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15" windowHeight="9885" activeTab="1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'グラフ'!$A$1:$T$37</definedName>
    <definedName name="_xlnm.Print_Area" localSheetId="3">'推移表 (2)'!$A$1:$R$109</definedName>
  </definedNames>
  <calcPr fullCalcOnLoad="1"/>
</workbook>
</file>

<file path=xl/sharedStrings.xml><?xml version="1.0" encoding="utf-8"?>
<sst xmlns="http://schemas.openxmlformats.org/spreadsheetml/2006/main" count="374" uniqueCount="230">
  <si>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</si>
  <si>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</si>
  <si>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</si>
  <si>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</si>
  <si>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</si>
  <si>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</si>
  <si>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</si>
  <si>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</si>
  <si>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</si>
  <si>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</si>
  <si>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</si>
  <si>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</si>
  <si>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</si>
  <si>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</si>
  <si>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</si>
  <si>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</si>
  <si>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</si>
  <si>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</si>
  <si>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</si>
  <si>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</si>
  <si>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</si>
  <si>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</si>
  <si>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</si>
  <si>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</si>
  <si>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</si>
  <si>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</si>
  <si>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</si>
  <si>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</si>
  <si>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</si>
  <si>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</si>
  <si>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</si>
  <si>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</si>
  <si>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</si>
  <si>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</si>
  <si>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</si>
  <si>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</si>
  <si>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</si>
  <si>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</si>
  <si>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</si>
  <si>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</si>
  <si>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</si>
  <si>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</si>
  <si>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</si>
  <si>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</si>
  <si>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</si>
  <si>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</si>
  <si>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</si>
  <si>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</si>
  <si>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</si>
  <si>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</si>
  <si>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</si>
  <si>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</si>
  <si>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</si>
  <si>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</si>
  <si>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</si>
  <si>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</si>
  <si>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</si>
  <si>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</si>
  <si>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</si>
  <si>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</si>
  <si>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</si>
  <si>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</si>
  <si>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</si>
  <si>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</si>
  <si>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</si>
  <si>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</si>
  <si>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</si>
  <si>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</si>
  <si>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</si>
  <si>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</si>
  <si>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</si>
  <si>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</si>
  <si>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</si>
  <si>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</si>
  <si>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</si>
  <si>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</si>
  <si>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</si>
  <si>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</si>
  <si>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</si>
  <si>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</si>
  <si>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</si>
  <si>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</si>
  <si>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</si>
  <si>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</si>
  <si>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</si>
  <si>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</si>
  <si>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</si>
  <si>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</si>
  <si>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</si>
  <si>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</si>
  <si>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</si>
  <si>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</si>
  <si>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</si>
  <si>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</si>
  <si>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</si>
  <si>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</si>
  <si>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</si>
  <si>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</si>
  <si>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</si>
  <si>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</si>
  <si>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</si>
  <si>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</si>
  <si>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</si>
  <si>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</si>
  <si>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</si>
  <si>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</si>
  <si>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</si>
  <si>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</si>
  <si>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</si>
  <si>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</si>
  <si>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</si>
  <si>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</si>
  <si>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</si>
  <si>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</si>
  <si>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</si>
  <si>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</si>
  <si>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</si>
  <si>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</si>
  <si>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</si>
  <si>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</si>
  <si>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</si>
  <si>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</si>
  <si>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</si>
  <si>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</si>
  <si>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</si>
  <si>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</si>
  <si>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</si>
  <si>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</si>
  <si>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</si>
  <si>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</si>
  <si>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</si>
  <si>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</si>
  <si>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</si>
  <si>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</si>
  <si>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</si>
  <si>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</si>
  <si>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</si>
  <si>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</si>
  <si>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</si>
  <si>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</si>
  <si>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</si>
  <si>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</si>
  <si>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</si>
  <si>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</si>
  <si>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</si>
  <si>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</si>
  <si>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</si>
  <si>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</si>
  <si>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</si>
  <si>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</si>
  <si>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</si>
  <si>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</si>
  <si>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</si>
  <si>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</si>
  <si>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</si>
  <si>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</si>
  <si>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</si>
  <si>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</si>
  <si>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</si>
  <si>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</si>
  <si>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</si>
  <si>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</si>
  <si>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</si>
  <si>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</si>
  <si>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</si>
  <si>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</si>
  <si>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</si>
  <si>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</si>
  <si>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</si>
  <si>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</si>
  <si>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</si>
  <si>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</si>
  <si>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</si>
  <si>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</si>
  <si>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</si>
  <si>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</si>
  <si>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</si>
  <si>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</si>
  <si>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</si>
  <si>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</si>
  <si>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</si>
  <si>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</si>
  <si>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</si>
  <si>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</si>
  <si>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</si>
  <si>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</si>
  <si>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</si>
  <si>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</si>
  <si>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</si>
  <si>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</si>
  <si>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</si>
  <si>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</si>
  <si>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</si>
  <si>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</si>
  <si>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</si>
  <si>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</si>
  <si>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</si>
  <si>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</si>
  <si>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</si>
  <si>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</si>
  <si>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</si>
  <si>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</si>
  <si>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</si>
  <si>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</si>
  <si>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</si>
  <si>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</si>
  <si>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</si>
  <si>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</si>
  <si>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</si>
  <si>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</si>
  <si>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　7月</t>
  </si>
  <si>
    <t>令和３年7月分の営業普通倉庫の実績（主要２１社）について</t>
  </si>
  <si>
    <t>令和3年7月</t>
  </si>
  <si>
    <t>令和3年7月分</t>
  </si>
  <si>
    <t>令和3年6月分</t>
  </si>
  <si>
    <t>令和2年7月分</t>
  </si>
  <si>
    <t>▲2.7.%</t>
  </si>
  <si>
    <t>▲0.4%</t>
  </si>
  <si>
    <t>＋0.4%</t>
  </si>
  <si>
    <t>+1.7%</t>
  </si>
  <si>
    <t>＋2.7%</t>
  </si>
  <si>
    <t>＋5.0%</t>
  </si>
  <si>
    <t>▲1.1.%</t>
  </si>
  <si>
    <t>営業普通倉庫２１社統計（令和３年7月）</t>
  </si>
  <si>
    <t>▲1.8%</t>
  </si>
  <si>
    <t>＋0.5%</t>
  </si>
  <si>
    <t>▲2.2%</t>
  </si>
  <si>
    <t>▲0.5%</t>
  </si>
  <si>
    <t>▲5.3%</t>
  </si>
  <si>
    <t>＜今月の動向＞
・入庫高については、数量２４９万トンで前月比▲１．８％、前年同月比０．５％。
・出庫高については、数量２５１万トンで前月比▲１．１％、前年同月比▲２．２％。
・保管残高については、数量５１０万トンで前月比▲０．５％、前年同月比▲５．３％。
・入庫高については、数量と金額ともに対前年月比で減少し、前年同月比で増加した。出庫高については、数量と金額ともに対前月比、対前年同月比で減少した。保管残高は、数量で対前月比、対前年同月比では減少し、金額では対前月比、対前年同月比で増加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</si>
</sst>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1"/>
      <color theme="0" tint="-0.04997999966144562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distributed" vertical="center"/>
    </xf>
    <xf numFmtId="0" fontId="38" fillId="0" borderId="34" xfId="0" applyFont="1" applyBorder="1" applyAlignment="1">
      <alignment horizontal="center"/>
    </xf>
    <xf numFmtId="178" fontId="38" fillId="0" borderId="35" xfId="0" applyNumberFormat="1" applyFont="1" applyBorder="1" applyAlignment="1">
      <alignment/>
    </xf>
    <xf numFmtId="179" fontId="38" fillId="0" borderId="35" xfId="70" applyNumberFormat="1" applyFont="1" applyBorder="1" applyAlignment="1">
      <alignment/>
    </xf>
    <xf numFmtId="178" fontId="38" fillId="0" borderId="34" xfId="0" applyNumberFormat="1" applyFont="1" applyBorder="1" applyAlignment="1">
      <alignment/>
    </xf>
    <xf numFmtId="178" fontId="38" fillId="0" borderId="36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35" xfId="0" applyNumberFormat="1" applyFont="1" applyFill="1" applyBorder="1" applyAlignment="1">
      <alignment/>
    </xf>
    <xf numFmtId="178" fontId="35" fillId="17" borderId="34" xfId="0" applyNumberFormat="1" applyFont="1" applyFill="1" applyBorder="1" applyAlignment="1">
      <alignment/>
    </xf>
    <xf numFmtId="178" fontId="38" fillId="0" borderId="34" xfId="0" applyNumberFormat="1" applyFont="1" applyBorder="1" applyAlignment="1">
      <alignment horizontal="right"/>
    </xf>
    <xf numFmtId="178" fontId="38" fillId="0" borderId="36" xfId="0" applyNumberFormat="1" applyFont="1" applyBorder="1" applyAlignment="1">
      <alignment horizontal="right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/>
    </xf>
    <xf numFmtId="178" fontId="38" fillId="0" borderId="29" xfId="0" applyNumberFormat="1" applyFont="1" applyBorder="1" applyAlignment="1">
      <alignment/>
    </xf>
    <xf numFmtId="179" fontId="38" fillId="0" borderId="29" xfId="70" applyNumberFormat="1" applyFont="1" applyBorder="1" applyAlignment="1">
      <alignment/>
    </xf>
    <xf numFmtId="178" fontId="38" fillId="0" borderId="30" xfId="0" applyNumberFormat="1" applyFont="1" applyBorder="1" applyAlignment="1">
      <alignment/>
    </xf>
    <xf numFmtId="178" fontId="38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/>
    </xf>
    <xf numFmtId="0" fontId="39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8" fontId="38" fillId="0" borderId="34" xfId="0" applyNumberFormat="1" applyFont="1" applyFill="1" applyBorder="1" applyAlignment="1">
      <alignment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8" fillId="0" borderId="47" xfId="0" applyNumberFormat="1" applyFont="1" applyBorder="1" applyAlignment="1">
      <alignment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8" fontId="38" fillId="0" borderId="50" xfId="0" applyNumberFormat="1" applyFont="1" applyFill="1" applyBorder="1" applyAlignment="1">
      <alignment/>
    </xf>
    <xf numFmtId="0" fontId="38" fillId="0" borderId="5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78" fontId="38" fillId="0" borderId="3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5" fillId="0" borderId="49" xfId="0" applyFont="1" applyBorder="1" applyAlignment="1">
      <alignment horizontal="center" vertical="center"/>
    </xf>
    <xf numFmtId="0" fontId="35" fillId="0" borderId="2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40" fillId="0" borderId="5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81" fontId="38" fillId="0" borderId="36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8" fillId="0" borderId="35" xfId="0" applyNumberFormat="1" applyFont="1" applyFill="1" applyBorder="1" applyAlignment="1">
      <alignment/>
    </xf>
    <xf numFmtId="0" fontId="38" fillId="0" borderId="36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78" fontId="38" fillId="0" borderId="47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8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78" fontId="38" fillId="0" borderId="53" xfId="0" applyNumberFormat="1" applyFont="1" applyFill="1" applyBorder="1" applyAlignment="1">
      <alignment/>
    </xf>
    <xf numFmtId="181" fontId="38" fillId="0" borderId="54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8" fontId="38" fillId="0" borderId="29" xfId="0" applyNumberFormat="1" applyFont="1" applyFill="1" applyBorder="1" applyAlignment="1">
      <alignment/>
    </xf>
    <xf numFmtId="178" fontId="35" fillId="17" borderId="29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7" xfId="0" applyFont="1" applyBorder="1" applyAlignment="1">
      <alignment/>
    </xf>
    <xf numFmtId="49" fontId="39" fillId="0" borderId="53" xfId="0" applyNumberFormat="1" applyFont="1" applyBorder="1" applyAlignment="1">
      <alignment horizontal="distributed" vertical="center"/>
    </xf>
    <xf numFmtId="178" fontId="42" fillId="0" borderId="35" xfId="0" applyNumberFormat="1" applyFont="1" applyBorder="1" applyAlignment="1">
      <alignment/>
    </xf>
    <xf numFmtId="181" fontId="42" fillId="0" borderId="35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0" fontId="39" fillId="0" borderId="58" xfId="0" applyFont="1" applyBorder="1" applyAlignment="1">
      <alignment/>
    </xf>
    <xf numFmtId="49" fontId="39" fillId="0" borderId="59" xfId="0" applyNumberFormat="1" applyFont="1" applyBorder="1" applyAlignment="1">
      <alignment horizontal="distributed" vertical="center"/>
    </xf>
    <xf numFmtId="3" fontId="42" fillId="0" borderId="36" xfId="0" applyNumberFormat="1" applyFont="1" applyFill="1" applyBorder="1" applyAlignment="1">
      <alignment/>
    </xf>
    <xf numFmtId="3" fontId="42" fillId="0" borderId="35" xfId="0" applyNumberFormat="1" applyFont="1" applyFill="1" applyBorder="1" applyAlignment="1">
      <alignment/>
    </xf>
    <xf numFmtId="178" fontId="42" fillId="0" borderId="35" xfId="0" applyNumberFormat="1" applyFont="1" applyFill="1" applyBorder="1" applyAlignment="1">
      <alignment/>
    </xf>
    <xf numFmtId="181" fontId="42" fillId="0" borderId="35" xfId="0" applyNumberFormat="1" applyFont="1" applyFill="1" applyBorder="1" applyAlignment="1">
      <alignment/>
    </xf>
    <xf numFmtId="0" fontId="39" fillId="0" borderId="59" xfId="0" applyFont="1" applyBorder="1" applyAlignment="1">
      <alignment horizontal="distributed" vertical="center"/>
    </xf>
    <xf numFmtId="181" fontId="42" fillId="0" borderId="2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65" xfId="0" applyFont="1" applyBorder="1" applyAlignment="1">
      <alignment horizontal="right"/>
    </xf>
    <xf numFmtId="178" fontId="36" fillId="0" borderId="65" xfId="0" applyNumberFormat="1" applyFont="1" applyBorder="1" applyAlignment="1">
      <alignment/>
    </xf>
    <xf numFmtId="0" fontId="36" fillId="0" borderId="65" xfId="0" applyFont="1" applyBorder="1" applyAlignment="1">
      <alignment/>
    </xf>
    <xf numFmtId="3" fontId="36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40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36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6" fillId="18" borderId="0" xfId="0" applyNumberFormat="1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3" fontId="36" fillId="17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5" fillId="0" borderId="29" xfId="0" applyNumberFormat="1" applyFont="1" applyFill="1" applyBorder="1" applyAlignment="1">
      <alignment/>
    </xf>
    <xf numFmtId="178" fontId="38" fillId="0" borderId="43" xfId="0" applyNumberFormat="1" applyFont="1" applyFill="1" applyBorder="1" applyAlignment="1">
      <alignment/>
    </xf>
    <xf numFmtId="178" fontId="38" fillId="0" borderId="0" xfId="0" applyNumberFormat="1" applyFont="1" applyFill="1" applyBorder="1" applyAlignment="1">
      <alignment/>
    </xf>
    <xf numFmtId="178" fontId="38" fillId="0" borderId="31" xfId="0" applyNumberFormat="1" applyFont="1" applyFill="1" applyBorder="1" applyAlignment="1">
      <alignment/>
    </xf>
    <xf numFmtId="178" fontId="55" fillId="0" borderId="35" xfId="0" applyNumberFormat="1" applyFont="1" applyFill="1" applyBorder="1" applyAlignment="1">
      <alignment/>
    </xf>
    <xf numFmtId="178" fontId="38" fillId="0" borderId="36" xfId="0" applyNumberFormat="1" applyFont="1" applyFill="1" applyBorder="1" applyAlignment="1">
      <alignment/>
    </xf>
    <xf numFmtId="178" fontId="55" fillId="0" borderId="47" xfId="0" applyNumberFormat="1" applyFont="1" applyFill="1" applyBorder="1" applyAlignment="1">
      <alignment/>
    </xf>
    <xf numFmtId="178" fontId="38" fillId="0" borderId="10" xfId="0" applyNumberFormat="1" applyFont="1" applyFill="1" applyBorder="1" applyAlignment="1">
      <alignment/>
    </xf>
    <xf numFmtId="178" fontId="55" fillId="0" borderId="29" xfId="0" applyNumberFormat="1" applyFont="1" applyFill="1" applyBorder="1" applyAlignment="1">
      <alignment/>
    </xf>
    <xf numFmtId="178" fontId="35" fillId="0" borderId="8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178" fontId="56" fillId="0" borderId="0" xfId="0" applyNumberFormat="1" applyFont="1" applyAlignment="1">
      <alignment/>
    </xf>
    <xf numFmtId="177" fontId="57" fillId="0" borderId="66" xfId="0" applyNumberFormat="1" applyFont="1" applyFill="1" applyBorder="1" applyAlignment="1">
      <alignment vertical="center" wrapText="1"/>
    </xf>
    <xf numFmtId="0" fontId="57" fillId="0" borderId="67" xfId="0" applyFont="1" applyFill="1" applyBorder="1" applyAlignment="1">
      <alignment vertical="center" wrapText="1"/>
    </xf>
    <xf numFmtId="177" fontId="57" fillId="0" borderId="68" xfId="0" applyNumberFormat="1" applyFont="1" applyFill="1" applyBorder="1" applyAlignment="1">
      <alignment vertical="center" wrapText="1"/>
    </xf>
    <xf numFmtId="0" fontId="57" fillId="0" borderId="69" xfId="0" applyFont="1" applyFill="1" applyBorder="1" applyAlignment="1">
      <alignment vertical="center" wrapText="1"/>
    </xf>
    <xf numFmtId="177" fontId="57" fillId="0" borderId="19" xfId="0" applyNumberFormat="1" applyFont="1" applyFill="1" applyBorder="1" applyAlignment="1">
      <alignment vertical="center" wrapText="1"/>
    </xf>
    <xf numFmtId="0" fontId="57" fillId="0" borderId="70" xfId="0" applyFont="1" applyFill="1" applyBorder="1" applyAlignment="1">
      <alignment vertical="center" wrapText="1"/>
    </xf>
    <xf numFmtId="178" fontId="35" fillId="19" borderId="53" xfId="0" applyNumberFormat="1" applyFont="1" applyFill="1" applyBorder="1" applyAlignment="1">
      <alignment/>
    </xf>
    <xf numFmtId="0" fontId="31" fillId="18" borderId="0" xfId="0" applyFont="1" applyFill="1" applyAlignment="1">
      <alignment/>
    </xf>
    <xf numFmtId="178" fontId="55" fillId="18" borderId="36" xfId="0" applyNumberFormat="1" applyFont="1" applyFill="1" applyBorder="1" applyAlignment="1">
      <alignment/>
    </xf>
    <xf numFmtId="49" fontId="32" fillId="18" borderId="71" xfId="0" applyNumberFormat="1" applyFont="1" applyFill="1" applyBorder="1" applyAlignment="1">
      <alignment horizontal="right" vertical="center" wrapText="1"/>
    </xf>
    <xf numFmtId="177" fontId="32" fillId="0" borderId="66" xfId="0" applyNumberFormat="1" applyFont="1" applyFill="1" applyBorder="1" applyAlignment="1">
      <alignment vertical="center" wrapText="1"/>
    </xf>
    <xf numFmtId="0" fontId="32" fillId="0" borderId="67" xfId="0" applyFont="1" applyFill="1" applyBorder="1" applyAlignment="1">
      <alignment vertical="center" wrapText="1"/>
    </xf>
    <xf numFmtId="49" fontId="32" fillId="0" borderId="72" xfId="0" applyNumberFormat="1" applyFont="1" applyFill="1" applyBorder="1" applyAlignment="1">
      <alignment horizontal="right" vertical="center" wrapText="1"/>
    </xf>
    <xf numFmtId="177" fontId="32" fillId="0" borderId="68" xfId="0" applyNumberFormat="1" applyFont="1" applyFill="1" applyBorder="1" applyAlignment="1">
      <alignment vertical="center" wrapText="1"/>
    </xf>
    <xf numFmtId="0" fontId="32" fillId="0" borderId="69" xfId="0" applyFont="1" applyFill="1" applyBorder="1" applyAlignment="1">
      <alignment vertical="center" wrapText="1"/>
    </xf>
    <xf numFmtId="49" fontId="32" fillId="18" borderId="72" xfId="0" applyNumberFormat="1" applyFont="1" applyFill="1" applyBorder="1" applyAlignment="1">
      <alignment horizontal="right" vertical="center" wrapText="1"/>
    </xf>
    <xf numFmtId="49" fontId="32" fillId="0" borderId="71" xfId="0" applyNumberFormat="1" applyFont="1" applyFill="1" applyBorder="1" applyAlignment="1">
      <alignment horizontal="right" vertical="center" wrapText="1"/>
    </xf>
    <xf numFmtId="177" fontId="32" fillId="0" borderId="19" xfId="0" applyNumberFormat="1" applyFont="1" applyFill="1" applyBorder="1" applyAlignment="1">
      <alignment vertical="center" wrapText="1"/>
    </xf>
    <xf numFmtId="0" fontId="32" fillId="0" borderId="70" xfId="0" applyFont="1" applyFill="1" applyBorder="1" applyAlignment="1">
      <alignment vertical="center" wrapText="1"/>
    </xf>
    <xf numFmtId="49" fontId="32" fillId="0" borderId="21" xfId="0" applyNumberFormat="1" applyFont="1" applyFill="1" applyBorder="1" applyAlignment="1">
      <alignment horizontal="right" vertical="center" wrapText="1"/>
    </xf>
    <xf numFmtId="49" fontId="32" fillId="0" borderId="73" xfId="0" applyNumberFormat="1" applyFont="1" applyFill="1" applyBorder="1" applyAlignment="1">
      <alignment horizontal="right" vertical="center" wrapText="1"/>
    </xf>
    <xf numFmtId="178" fontId="58" fillId="0" borderId="61" xfId="0" applyNumberFormat="1" applyFont="1" applyBorder="1" applyAlignment="1">
      <alignment/>
    </xf>
    <xf numFmtId="181" fontId="58" fillId="18" borderId="61" xfId="0" applyNumberFormat="1" applyFont="1" applyFill="1" applyBorder="1" applyAlignment="1">
      <alignment/>
    </xf>
    <xf numFmtId="3" fontId="58" fillId="0" borderId="61" xfId="0" applyNumberFormat="1" applyFont="1" applyFill="1" applyBorder="1" applyAlignment="1">
      <alignment/>
    </xf>
    <xf numFmtId="178" fontId="58" fillId="0" borderId="61" xfId="0" applyNumberFormat="1" applyFont="1" applyFill="1" applyBorder="1" applyAlignment="1">
      <alignment/>
    </xf>
    <xf numFmtId="181" fontId="58" fillId="18" borderId="29" xfId="0" applyNumberFormat="1" applyFont="1" applyFill="1" applyBorder="1" applyAlignment="1">
      <alignment/>
    </xf>
    <xf numFmtId="3" fontId="58" fillId="0" borderId="64" xfId="0" applyNumberFormat="1" applyFont="1" applyFill="1" applyBorder="1" applyAlignment="1">
      <alignment/>
    </xf>
    <xf numFmtId="178" fontId="55" fillId="18" borderId="53" xfId="0" applyNumberFormat="1" applyFont="1" applyFill="1" applyBorder="1" applyAlignment="1">
      <alignment/>
    </xf>
    <xf numFmtId="178" fontId="55" fillId="18" borderId="49" xfId="0" applyNumberFormat="1" applyFont="1" applyFill="1" applyBorder="1" applyAlignment="1">
      <alignment/>
    </xf>
    <xf numFmtId="178" fontId="55" fillId="18" borderId="29" xfId="0" applyNumberFormat="1" applyFont="1" applyFill="1" applyBorder="1" applyAlignment="1">
      <alignment/>
    </xf>
    <xf numFmtId="178" fontId="55" fillId="18" borderId="40" xfId="0" applyNumberFormat="1" applyFont="1" applyFill="1" applyBorder="1" applyAlignment="1">
      <alignment/>
    </xf>
    <xf numFmtId="178" fontId="55" fillId="18" borderId="54" xfId="0" applyNumberFormat="1" applyFont="1" applyFill="1" applyBorder="1" applyAlignment="1">
      <alignment/>
    </xf>
    <xf numFmtId="0" fontId="59" fillId="18" borderId="7" xfId="0" applyFont="1" applyFill="1" applyBorder="1" applyAlignment="1">
      <alignment horizontal="right"/>
    </xf>
    <xf numFmtId="178" fontId="59" fillId="18" borderId="7" xfId="0" applyNumberFormat="1" applyFont="1" applyFill="1" applyBorder="1" applyAlignment="1">
      <alignment/>
    </xf>
    <xf numFmtId="0" fontId="60" fillId="18" borderId="0" xfId="0" applyFont="1" applyFill="1" applyBorder="1" applyAlignment="1">
      <alignment/>
    </xf>
    <xf numFmtId="178" fontId="61" fillId="18" borderId="7" xfId="0" applyNumberFormat="1" applyFont="1" applyFill="1" applyBorder="1" applyAlignment="1">
      <alignment/>
    </xf>
    <xf numFmtId="178" fontId="59" fillId="18" borderId="0" xfId="0" applyNumberFormat="1" applyFont="1" applyFill="1" applyBorder="1" applyAlignment="1">
      <alignment/>
    </xf>
    <xf numFmtId="0" fontId="60" fillId="18" borderId="7" xfId="0" applyFont="1" applyFill="1" applyBorder="1" applyAlignment="1">
      <alignment/>
    </xf>
    <xf numFmtId="3" fontId="59" fillId="18" borderId="0" xfId="0" applyNumberFormat="1" applyFont="1" applyFill="1" applyBorder="1" applyAlignment="1">
      <alignment/>
    </xf>
    <xf numFmtId="178" fontId="60" fillId="18" borderId="7" xfId="0" applyNumberFormat="1" applyFont="1" applyFill="1" applyBorder="1" applyAlignment="1">
      <alignment/>
    </xf>
    <xf numFmtId="0" fontId="60" fillId="18" borderId="0" xfId="0" applyFont="1" applyFill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62" fillId="18" borderId="74" xfId="0" applyFont="1" applyFill="1" applyBorder="1" applyAlignment="1">
      <alignment vertical="center" wrapText="1"/>
    </xf>
    <xf numFmtId="0" fontId="63" fillId="18" borderId="75" xfId="0" applyFont="1" applyFill="1" applyBorder="1" applyAlignment="1">
      <alignment vertical="center" wrapText="1"/>
    </xf>
    <xf numFmtId="0" fontId="63" fillId="18" borderId="76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5225"/>
          <c:w val="0.693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16966040"/>
        <c:axId val="18476633"/>
      </c:lineChart>
      <c:catAx>
        <c:axId val="1696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633"/>
        <c:crosses val="autoZero"/>
        <c:auto val="1"/>
        <c:lblOffset val="100"/>
        <c:tickLblSkip val="1"/>
        <c:noMultiLvlLbl val="0"/>
      </c:catAx>
      <c:valAx>
        <c:axId val="1847663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66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34975"/>
          <c:w val="0.161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25"/>
          <c:w val="0.70225"/>
          <c:h val="0.715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</c:numCache>
            </c:numRef>
          </c:val>
          <c:smooth val="0"/>
        </c:ser>
        <c:marker val="1"/>
        <c:axId val="32071970"/>
        <c:axId val="20212275"/>
      </c:lineChart>
      <c:catAx>
        <c:axId val="32071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12275"/>
        <c:crosses val="autoZero"/>
        <c:auto val="1"/>
        <c:lblOffset val="100"/>
        <c:tickLblSkip val="1"/>
        <c:noMultiLvlLbl val="0"/>
      </c:catAx>
      <c:valAx>
        <c:axId val="20212275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15"/>
          <c:w val="0.66375"/>
          <c:h val="0.722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</c:numCache>
            </c:numRef>
          </c:val>
          <c:smooth val="0"/>
        </c:ser>
        <c:marker val="1"/>
        <c:axId val="47692748"/>
        <c:axId val="26581549"/>
      </c:lineChart>
      <c:catAx>
        <c:axId val="47692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81549"/>
        <c:crosses val="autoZero"/>
        <c:auto val="1"/>
        <c:lblOffset val="100"/>
        <c:tickLblSkip val="1"/>
        <c:noMultiLvlLbl val="0"/>
      </c:catAx>
      <c:valAx>
        <c:axId val="2658154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92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275"/>
          <c:w val="0.164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535"/>
          <c:w val="0.70075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</c:numCache>
            </c:numRef>
          </c:val>
          <c:smooth val="0"/>
        </c:ser>
        <c:marker val="1"/>
        <c:axId val="37907350"/>
        <c:axId val="5621831"/>
      </c:lineChart>
      <c:catAx>
        <c:axId val="3790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1831"/>
        <c:crosses val="autoZero"/>
        <c:auto val="1"/>
        <c:lblOffset val="100"/>
        <c:tickLblSkip val="1"/>
        <c:noMultiLvlLbl val="0"/>
      </c:catAx>
      <c:valAx>
        <c:axId val="5621831"/>
        <c:scaling>
          <c:orientation val="minMax"/>
          <c:max val="89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75"/>
          <c:w val="0.15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171450</xdr:rowOff>
    </xdr:from>
    <xdr:to>
      <xdr:col>9</xdr:col>
      <xdr:colOff>247650</xdr:colOff>
      <xdr:row>17</xdr:row>
      <xdr:rowOff>114300</xdr:rowOff>
    </xdr:to>
    <xdr:graphicFrame>
      <xdr:nvGraphicFramePr>
        <xdr:cNvPr id="1" name="Chart 36"/>
        <xdr:cNvGraphicFramePr/>
      </xdr:nvGraphicFramePr>
      <xdr:xfrm>
        <a:off x="1581150" y="438150"/>
        <a:ext cx="4838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18</xdr:row>
      <xdr:rowOff>133350</xdr:rowOff>
    </xdr:from>
    <xdr:to>
      <xdr:col>9</xdr:col>
      <xdr:colOff>238125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600200" y="3314700"/>
        <a:ext cx="4810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1</xdr:row>
      <xdr:rowOff>171450</xdr:rowOff>
    </xdr:from>
    <xdr:to>
      <xdr:col>16</xdr:col>
      <xdr:colOff>581025</xdr:colOff>
      <xdr:row>17</xdr:row>
      <xdr:rowOff>114300</xdr:rowOff>
    </xdr:to>
    <xdr:graphicFrame>
      <xdr:nvGraphicFramePr>
        <xdr:cNvPr id="3" name="Chart 38"/>
        <xdr:cNvGraphicFramePr/>
      </xdr:nvGraphicFramePr>
      <xdr:xfrm>
        <a:off x="6610350" y="438150"/>
        <a:ext cx="4943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447675</xdr:colOff>
      <xdr:row>18</xdr:row>
      <xdr:rowOff>133350</xdr:rowOff>
    </xdr:from>
    <xdr:to>
      <xdr:col>16</xdr:col>
      <xdr:colOff>609600</xdr:colOff>
      <xdr:row>34</xdr:row>
      <xdr:rowOff>104775</xdr:rowOff>
    </xdr:to>
    <xdr:graphicFrame>
      <xdr:nvGraphicFramePr>
        <xdr:cNvPr id="4" name="Chart 39"/>
        <xdr:cNvGraphicFramePr/>
      </xdr:nvGraphicFramePr>
      <xdr:xfrm>
        <a:off x="6619875" y="3314700"/>
        <a:ext cx="496252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7\21&#31038;&#12464;&#12521;&#12501;R3.7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7\&#20462;&#27491;&#28168;&#65289;21&#31038;&#12464;&#12521;&#12501;R3.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824.1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1" t="s">
        <v>211</v>
      </c>
      <c r="B1" s="351"/>
      <c r="C1" s="351"/>
      <c r="D1" s="351"/>
      <c r="E1" s="351"/>
      <c r="F1" s="351"/>
      <c r="G1" s="351"/>
      <c r="H1" s="351"/>
      <c r="I1" s="351"/>
      <c r="J1" s="351"/>
    </row>
    <row r="2" ht="14.25">
      <c r="C2" s="1" t="s">
        <v>5</v>
      </c>
    </row>
    <row r="3" spans="5:10" ht="14.25">
      <c r="E3" s="5"/>
      <c r="F3" s="352">
        <v>44553</v>
      </c>
      <c r="G3" s="352"/>
      <c r="H3" s="352"/>
      <c r="I3" s="352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4:10" ht="14.25">
      <c r="D6" s="317"/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3" t="s">
        <v>229</v>
      </c>
      <c r="B8" s="354"/>
      <c r="C8" s="354"/>
      <c r="D8" s="354"/>
      <c r="E8" s="354"/>
      <c r="F8" s="354"/>
      <c r="G8" s="354"/>
      <c r="H8" s="354"/>
      <c r="I8" s="354"/>
      <c r="J8" s="355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56" t="s">
        <v>1</v>
      </c>
      <c r="D11" s="357"/>
      <c r="E11" s="358" t="s">
        <v>16</v>
      </c>
      <c r="F11" s="359"/>
      <c r="G11" s="360"/>
      <c r="H11" s="358" t="s">
        <v>17</v>
      </c>
      <c r="I11" s="359"/>
      <c r="J11" s="360"/>
    </row>
    <row r="12" spans="1:10" s="3" customFormat="1" ht="26.25" customHeight="1" thickBot="1">
      <c r="A12" s="14"/>
      <c r="B12" s="15" t="s">
        <v>10</v>
      </c>
      <c r="C12" s="365" t="s">
        <v>213</v>
      </c>
      <c r="D12" s="366"/>
      <c r="E12" s="16" t="s">
        <v>23</v>
      </c>
      <c r="F12" s="365" t="s">
        <v>214</v>
      </c>
      <c r="G12" s="366"/>
      <c r="H12" s="16" t="s">
        <v>10</v>
      </c>
      <c r="I12" s="365" t="s">
        <v>215</v>
      </c>
      <c r="J12" s="366"/>
    </row>
    <row r="13" spans="1:10" ht="30" customHeight="1">
      <c r="A13" s="367" t="s">
        <v>27</v>
      </c>
      <c r="B13" s="17" t="s">
        <v>30</v>
      </c>
      <c r="C13" s="310">
        <v>249</v>
      </c>
      <c r="D13" s="311" t="s">
        <v>31</v>
      </c>
      <c r="E13" s="319" t="s">
        <v>224</v>
      </c>
      <c r="F13" s="320">
        <v>253</v>
      </c>
      <c r="G13" s="321" t="s">
        <v>31</v>
      </c>
      <c r="H13" s="319" t="s">
        <v>225</v>
      </c>
      <c r="I13" s="310">
        <v>248</v>
      </c>
      <c r="J13" s="311" t="s">
        <v>31</v>
      </c>
    </row>
    <row r="14" spans="1:10" ht="30" customHeight="1" thickBot="1">
      <c r="A14" s="367"/>
      <c r="B14" s="18" t="s">
        <v>26</v>
      </c>
      <c r="C14" s="312">
        <v>10990</v>
      </c>
      <c r="D14" s="313" t="s">
        <v>33</v>
      </c>
      <c r="E14" s="322" t="s">
        <v>216</v>
      </c>
      <c r="F14" s="323">
        <v>11296</v>
      </c>
      <c r="G14" s="324" t="s">
        <v>33</v>
      </c>
      <c r="H14" s="325" t="s">
        <v>221</v>
      </c>
      <c r="I14" s="312">
        <v>10467</v>
      </c>
      <c r="J14" s="313" t="s">
        <v>33</v>
      </c>
    </row>
    <row r="15" spans="1:10" ht="30" customHeight="1">
      <c r="A15" s="368" t="s">
        <v>35</v>
      </c>
      <c r="B15" s="19" t="s">
        <v>30</v>
      </c>
      <c r="C15" s="310">
        <v>251</v>
      </c>
      <c r="D15" s="311" t="s">
        <v>31</v>
      </c>
      <c r="E15" s="319" t="s">
        <v>222</v>
      </c>
      <c r="F15" s="320">
        <v>252</v>
      </c>
      <c r="G15" s="321" t="s">
        <v>31</v>
      </c>
      <c r="H15" s="326" t="s">
        <v>226</v>
      </c>
      <c r="I15" s="310">
        <v>257</v>
      </c>
      <c r="J15" s="311" t="s">
        <v>31</v>
      </c>
    </row>
    <row r="16" spans="1:10" ht="30" customHeight="1" thickBot="1">
      <c r="A16" s="369"/>
      <c r="B16" s="20" t="s">
        <v>26</v>
      </c>
      <c r="C16" s="314">
        <v>10885</v>
      </c>
      <c r="D16" s="315" t="s">
        <v>33</v>
      </c>
      <c r="E16" s="322" t="s">
        <v>217</v>
      </c>
      <c r="F16" s="327">
        <v>10933</v>
      </c>
      <c r="G16" s="328" t="s">
        <v>33</v>
      </c>
      <c r="H16" s="322" t="s">
        <v>219</v>
      </c>
      <c r="I16" s="314">
        <v>10701</v>
      </c>
      <c r="J16" s="315" t="s">
        <v>33</v>
      </c>
    </row>
    <row r="17" spans="1:13" ht="30" customHeight="1">
      <c r="A17" s="370" t="s">
        <v>41</v>
      </c>
      <c r="B17" s="17" t="s">
        <v>30</v>
      </c>
      <c r="C17" s="310">
        <v>510</v>
      </c>
      <c r="D17" s="311" t="s">
        <v>31</v>
      </c>
      <c r="E17" s="319" t="s">
        <v>227</v>
      </c>
      <c r="F17" s="320">
        <v>513</v>
      </c>
      <c r="G17" s="321" t="s">
        <v>31</v>
      </c>
      <c r="H17" s="319" t="s">
        <v>228</v>
      </c>
      <c r="I17" s="310">
        <v>538</v>
      </c>
      <c r="J17" s="311" t="s">
        <v>31</v>
      </c>
      <c r="L17" s="21"/>
      <c r="M17" s="21"/>
    </row>
    <row r="18" spans="1:10" ht="30" customHeight="1" thickBot="1">
      <c r="A18" s="365"/>
      <c r="B18" s="20" t="s">
        <v>26</v>
      </c>
      <c r="C18" s="314">
        <v>26560</v>
      </c>
      <c r="D18" s="315" t="s">
        <v>33</v>
      </c>
      <c r="E18" s="329" t="s">
        <v>218</v>
      </c>
      <c r="F18" s="327">
        <v>26455</v>
      </c>
      <c r="G18" s="328" t="s">
        <v>33</v>
      </c>
      <c r="H18" s="330" t="s">
        <v>220</v>
      </c>
      <c r="I18" s="314">
        <v>25874</v>
      </c>
      <c r="J18" s="315" t="s">
        <v>33</v>
      </c>
    </row>
    <row r="19" spans="1:10" ht="14.25" customHeight="1">
      <c r="A19" s="361"/>
      <c r="B19" s="362"/>
      <c r="C19" s="362"/>
      <c r="D19" s="362"/>
      <c r="E19" s="362"/>
      <c r="F19" s="362"/>
      <c r="G19" s="362"/>
      <c r="H19" s="362"/>
      <c r="I19" s="362"/>
      <c r="J19" s="362"/>
    </row>
    <row r="20" ht="10.5" customHeight="1"/>
    <row r="21" spans="1:11" s="4" customFormat="1" ht="86.25" customHeight="1">
      <c r="A21" s="363" t="s">
        <v>24</v>
      </c>
      <c r="B21" s="363"/>
      <c r="C21" s="363"/>
      <c r="D21" s="363"/>
      <c r="E21" s="363"/>
      <c r="F21" s="363"/>
      <c r="G21" s="363"/>
      <c r="H21" s="363"/>
      <c r="I21" s="363"/>
      <c r="J21" s="363"/>
      <c r="K21" s="22"/>
    </row>
    <row r="22" spans="1:10" ht="21.75" customHeight="1">
      <c r="A22" s="364" t="s">
        <v>47</v>
      </c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 ht="14.25">
      <c r="A23" s="364"/>
      <c r="B23" s="364"/>
      <c r="C23" s="364"/>
      <c r="D23" s="364"/>
      <c r="E23" s="364"/>
      <c r="F23" s="364"/>
      <c r="G23" s="364"/>
      <c r="H23" s="364"/>
      <c r="I23" s="364"/>
      <c r="J23" s="364"/>
    </row>
    <row r="24" spans="1:10" ht="14.25">
      <c r="A24" s="364"/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10" ht="14.25">
      <c r="A25" s="364"/>
      <c r="B25" s="364"/>
      <c r="C25" s="364"/>
      <c r="D25" s="364"/>
      <c r="E25" s="364"/>
      <c r="F25" s="364"/>
      <c r="G25" s="364"/>
      <c r="H25" s="364"/>
      <c r="I25" s="364"/>
      <c r="J25" s="364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tabSelected="1" zoomScalePageLayoutView="0" workbookViewId="0" topLeftCell="A1">
      <selection activeCell="G13" sqref="G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212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71" t="s">
        <v>57</v>
      </c>
      <c r="F6" s="372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8406.916712</v>
      </c>
      <c r="D8" s="40">
        <v>6836.3477974177185</v>
      </c>
      <c r="E8" s="41">
        <v>96.00957328373991</v>
      </c>
      <c r="F8" s="42">
        <v>101.39684153054691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10.20064</v>
      </c>
      <c r="D10" s="40">
        <v>7.144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8422.6</v>
      </c>
      <c r="D11" s="40">
        <v>6849</v>
      </c>
      <c r="E11" s="45">
        <v>96.01669314680615</v>
      </c>
      <c r="F11" s="266">
        <v>101.39421487623204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149.3402</v>
      </c>
      <c r="D12" s="40">
        <v>60.330429752066124</v>
      </c>
      <c r="E12" s="41">
        <v>101.13744597070689</v>
      </c>
      <c r="F12" s="42">
        <v>101.061229461603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367.519</v>
      </c>
      <c r="D13" s="40">
        <v>108.423</v>
      </c>
      <c r="E13" s="41">
        <v>100.05754304484383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60.159</v>
      </c>
      <c r="D15" s="51">
        <v>50.358729999999994</v>
      </c>
      <c r="E15" s="52">
        <v>99.91747038508892</v>
      </c>
      <c r="F15" s="53">
        <v>99.9988530526005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2404.655</v>
      </c>
      <c r="D21" s="93">
        <v>97.87429672010977</v>
      </c>
      <c r="E21" s="298">
        <v>100.03444507445836</v>
      </c>
      <c r="F21" s="67">
        <v>2439.972</v>
      </c>
      <c r="G21" s="301">
        <v>99.23151629123646</v>
      </c>
      <c r="H21" s="318">
        <v>97.4741519581853</v>
      </c>
      <c r="I21" s="24"/>
    </row>
    <row r="22" spans="1:9" ht="18.75" customHeight="1">
      <c r="A22" s="66" t="s">
        <v>76</v>
      </c>
      <c r="B22" s="65" t="s">
        <v>77</v>
      </c>
      <c r="C22" s="67">
        <v>1077354.41</v>
      </c>
      <c r="D22" s="93">
        <v>97.52156793660389</v>
      </c>
      <c r="E22" s="298">
        <v>105.08603039181683</v>
      </c>
      <c r="F22" s="67">
        <v>1064860.5411666664</v>
      </c>
      <c r="G22" s="301">
        <v>99.40835657261303</v>
      </c>
      <c r="H22" s="302">
        <v>101.32312178092917</v>
      </c>
      <c r="I22" s="24"/>
    </row>
    <row r="23" spans="1:9" ht="18.75" customHeight="1">
      <c r="A23" s="64" t="s">
        <v>78</v>
      </c>
      <c r="B23" s="65" t="s">
        <v>74</v>
      </c>
      <c r="C23" s="67">
        <v>28.254</v>
      </c>
      <c r="D23" s="93">
        <v>71.62885029788313</v>
      </c>
      <c r="E23" s="298">
        <v>136.30179941145255</v>
      </c>
      <c r="F23" s="67">
        <v>36.951</v>
      </c>
      <c r="G23" s="301">
        <v>111.17094891389374</v>
      </c>
      <c r="H23" s="302">
        <v>126.1384583873831</v>
      </c>
      <c r="I23" s="24"/>
    </row>
    <row r="24" spans="1:9" ht="18.75" customHeight="1">
      <c r="A24" s="66" t="s">
        <v>76</v>
      </c>
      <c r="B24" s="65" t="s">
        <v>77</v>
      </c>
      <c r="C24" s="67">
        <v>7067.929</v>
      </c>
      <c r="D24" s="93">
        <v>71.48876442850035</v>
      </c>
      <c r="E24" s="298">
        <v>86.1934151861933</v>
      </c>
      <c r="F24" s="67">
        <v>9361.239</v>
      </c>
      <c r="G24" s="301">
        <v>111.4653756493249</v>
      </c>
      <c r="H24" s="302">
        <v>126.47595194333763</v>
      </c>
      <c r="I24" s="24"/>
    </row>
    <row r="25" spans="1:9" ht="18.75" customHeight="1">
      <c r="A25" s="64" t="s">
        <v>79</v>
      </c>
      <c r="B25" s="65" t="s">
        <v>74</v>
      </c>
      <c r="C25" s="67">
        <v>39.461</v>
      </c>
      <c r="D25" s="93">
        <v>179.36818181818182</v>
      </c>
      <c r="E25" s="298">
        <v>107.07676444251486</v>
      </c>
      <c r="F25" s="67">
        <v>20.817</v>
      </c>
      <c r="G25" s="301">
        <v>61.83573444229913</v>
      </c>
      <c r="H25" s="302">
        <v>89.45853029651913</v>
      </c>
      <c r="I25" s="24"/>
    </row>
    <row r="26" spans="1:9" ht="18.75" customHeight="1">
      <c r="A26" s="64" t="s">
        <v>76</v>
      </c>
      <c r="B26" s="65" t="s">
        <v>77</v>
      </c>
      <c r="C26" s="67">
        <v>2462.716</v>
      </c>
      <c r="D26" s="93">
        <v>166.75103359645524</v>
      </c>
      <c r="E26" s="298">
        <v>150.6782834277603</v>
      </c>
      <c r="F26" s="67">
        <v>1265.026</v>
      </c>
      <c r="G26" s="301">
        <v>74.86942507973578</v>
      </c>
      <c r="H26" s="302">
        <v>124.138506286284</v>
      </c>
      <c r="I26" s="24"/>
    </row>
    <row r="27" spans="1:9" ht="18.75" customHeight="1">
      <c r="A27" s="68" t="s">
        <v>80</v>
      </c>
      <c r="B27" s="65" t="s">
        <v>74</v>
      </c>
      <c r="C27" s="67">
        <v>16.236</v>
      </c>
      <c r="D27" s="93">
        <v>103.43377715487037</v>
      </c>
      <c r="E27" s="298">
        <v>111.67973586463063</v>
      </c>
      <c r="F27" s="67">
        <v>16.859</v>
      </c>
      <c r="G27" s="301">
        <v>103.620159803319</v>
      </c>
      <c r="H27" s="302">
        <v>112.4833199893248</v>
      </c>
      <c r="I27" s="24"/>
    </row>
    <row r="28" spans="1:9" ht="18.75" customHeight="1">
      <c r="A28" s="64" t="s">
        <v>76</v>
      </c>
      <c r="B28" s="69" t="s">
        <v>77</v>
      </c>
      <c r="C28" s="70">
        <v>12201.345</v>
      </c>
      <c r="D28" s="98">
        <v>90.2726013422056</v>
      </c>
      <c r="E28" s="299">
        <v>104.61755865311338</v>
      </c>
      <c r="F28" s="70">
        <v>13004.467</v>
      </c>
      <c r="G28" s="303">
        <v>108.01289164480019</v>
      </c>
      <c r="H28" s="304">
        <v>121.62619152724987</v>
      </c>
      <c r="I28" s="24"/>
    </row>
    <row r="29" spans="1:9" ht="18.75" customHeight="1">
      <c r="A29" s="72" t="s">
        <v>81</v>
      </c>
      <c r="B29" s="73" t="s">
        <v>74</v>
      </c>
      <c r="C29" s="74">
        <v>2488.606</v>
      </c>
      <c r="D29" s="337">
        <v>98.2077116111416</v>
      </c>
      <c r="E29" s="338">
        <v>100.51127911865643</v>
      </c>
      <c r="F29" s="74">
        <v>2514.599</v>
      </c>
      <c r="G29" s="337">
        <v>98.92047374530938</v>
      </c>
      <c r="H29" s="341">
        <v>97.81573544328207</v>
      </c>
      <c r="I29" s="24"/>
    </row>
    <row r="30" spans="1:9" ht="18.75" customHeight="1">
      <c r="A30" s="75" t="s">
        <v>2</v>
      </c>
      <c r="B30" s="76" t="s">
        <v>77</v>
      </c>
      <c r="C30" s="77">
        <v>1099086.4</v>
      </c>
      <c r="D30" s="339">
        <v>97.29749640377129</v>
      </c>
      <c r="E30" s="340">
        <v>105.00399445735991</v>
      </c>
      <c r="F30" s="300">
        <v>1088491.2731666665</v>
      </c>
      <c r="G30" s="305">
        <v>99.55780260105145</v>
      </c>
      <c r="H30" s="306">
        <v>101.72169894417371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78"/>
      <c r="H31" s="23"/>
      <c r="I31" s="24"/>
      <c r="K31" s="79"/>
    </row>
    <row r="32" spans="1:9" ht="18.75" customHeight="1">
      <c r="A32" s="80"/>
      <c r="B32" s="81" t="s">
        <v>19</v>
      </c>
      <c r="C32" s="57" t="s">
        <v>41</v>
      </c>
      <c r="D32" s="82"/>
      <c r="E32" s="83"/>
      <c r="F32" s="84" t="s">
        <v>82</v>
      </c>
      <c r="G32" s="23"/>
      <c r="H32" s="23"/>
      <c r="I32" s="24"/>
    </row>
    <row r="33" spans="1:9" ht="25.5" customHeight="1">
      <c r="A33" s="85" t="s">
        <v>58</v>
      </c>
      <c r="B33" s="86"/>
      <c r="C33" s="33"/>
      <c r="D33" s="61" t="s">
        <v>71</v>
      </c>
      <c r="E33" s="87" t="s">
        <v>40</v>
      </c>
      <c r="F33" s="88" t="s">
        <v>38</v>
      </c>
      <c r="G33" s="23"/>
      <c r="H33" s="23"/>
      <c r="I33" s="24"/>
    </row>
    <row r="34" spans="1:9" ht="18.75" customHeight="1">
      <c r="A34" s="89" t="s">
        <v>73</v>
      </c>
      <c r="B34" s="90" t="s">
        <v>74</v>
      </c>
      <c r="C34" s="39">
        <v>4939.62285</v>
      </c>
      <c r="D34" s="93">
        <v>99.29010196977558</v>
      </c>
      <c r="E34" s="39">
        <v>95.18544639062372</v>
      </c>
      <c r="F34" s="91">
        <v>48.863748675471086</v>
      </c>
      <c r="G34" s="23"/>
      <c r="H34" s="23"/>
      <c r="I34" s="24"/>
    </row>
    <row r="35" spans="1:9" ht="18.75" customHeight="1">
      <c r="A35" s="92" t="s">
        <v>76</v>
      </c>
      <c r="B35" s="90" t="s">
        <v>77</v>
      </c>
      <c r="C35" s="93">
        <v>2613301.409</v>
      </c>
      <c r="D35" s="93">
        <v>100.4803842129946</v>
      </c>
      <c r="E35" s="39">
        <v>103.16625294559469</v>
      </c>
      <c r="F35" s="94" t="s">
        <v>36</v>
      </c>
      <c r="G35" s="95"/>
      <c r="I35" s="24"/>
    </row>
    <row r="36" spans="1:9" ht="18.75" customHeight="1">
      <c r="A36" s="89" t="s">
        <v>78</v>
      </c>
      <c r="B36" s="90" t="s">
        <v>74</v>
      </c>
      <c r="C36" s="93">
        <v>71.921</v>
      </c>
      <c r="D36" s="93">
        <v>89.21208663077724</v>
      </c>
      <c r="E36" s="39">
        <v>67.32852154538902</v>
      </c>
      <c r="F36" s="91">
        <v>42.74644517139879</v>
      </c>
      <c r="G36" s="95"/>
      <c r="H36" s="95"/>
      <c r="I36" s="24"/>
    </row>
    <row r="37" spans="1:9" ht="18.75" customHeight="1">
      <c r="A37" s="92" t="s">
        <v>76</v>
      </c>
      <c r="B37" s="90" t="s">
        <v>77</v>
      </c>
      <c r="C37" s="93">
        <v>19051.076</v>
      </c>
      <c r="D37" s="93">
        <v>89.25567594214236</v>
      </c>
      <c r="E37" s="39">
        <v>63.1668588809063</v>
      </c>
      <c r="F37" s="94" t="s">
        <v>36</v>
      </c>
      <c r="G37" s="373" t="s">
        <v>83</v>
      </c>
      <c r="H37" s="374"/>
      <c r="I37" s="24"/>
    </row>
    <row r="38" spans="1:9" ht="18.75" customHeight="1">
      <c r="A38" s="89" t="s">
        <v>79</v>
      </c>
      <c r="B38" s="90" t="s">
        <v>74</v>
      </c>
      <c r="C38" s="93">
        <v>66.822</v>
      </c>
      <c r="D38" s="93">
        <v>138.69816098634232</v>
      </c>
      <c r="E38" s="39">
        <v>110.92997775490554</v>
      </c>
      <c r="F38" s="91">
        <v>52.41565217391304</v>
      </c>
      <c r="G38" s="373"/>
      <c r="H38" s="374"/>
      <c r="I38" s="24"/>
    </row>
    <row r="39" spans="1:9" ht="18.75" customHeight="1">
      <c r="A39" s="89" t="s">
        <v>76</v>
      </c>
      <c r="B39" s="90" t="s">
        <v>77</v>
      </c>
      <c r="C39" s="93">
        <v>3427.766</v>
      </c>
      <c r="D39" s="93">
        <v>153.70624140163832</v>
      </c>
      <c r="E39" s="93">
        <v>135.98425521718502</v>
      </c>
      <c r="F39" s="94" t="s">
        <v>36</v>
      </c>
      <c r="G39" s="373"/>
      <c r="H39" s="374"/>
      <c r="I39" s="24"/>
    </row>
    <row r="40" spans="1:9" ht="18.75" customHeight="1">
      <c r="A40" s="96" t="s">
        <v>80</v>
      </c>
      <c r="B40" s="90" t="s">
        <v>74</v>
      </c>
      <c r="C40" s="93">
        <v>23.253</v>
      </c>
      <c r="D40" s="93">
        <v>97.39068520690233</v>
      </c>
      <c r="E40" s="39">
        <v>83.01974365382556</v>
      </c>
      <c r="F40" s="91">
        <v>70.2221562095525</v>
      </c>
      <c r="G40" s="373"/>
      <c r="H40" s="374"/>
      <c r="I40" s="24"/>
    </row>
    <row r="41" spans="1:9" ht="18.75" customHeight="1">
      <c r="A41" s="89" t="s">
        <v>76</v>
      </c>
      <c r="B41" s="97" t="s">
        <v>77</v>
      </c>
      <c r="C41" s="98">
        <v>20273.05</v>
      </c>
      <c r="D41" s="98">
        <v>96.18943136353224</v>
      </c>
      <c r="E41" s="71">
        <v>93.78645127987912</v>
      </c>
      <c r="F41" s="99" t="s">
        <v>36</v>
      </c>
      <c r="G41" s="373"/>
      <c r="H41" s="374"/>
      <c r="I41" s="24"/>
    </row>
    <row r="42" spans="1:9" ht="18.75" customHeight="1">
      <c r="A42" s="100" t="s">
        <v>81</v>
      </c>
      <c r="B42" s="101" t="s">
        <v>74</v>
      </c>
      <c r="C42" s="102">
        <v>5101.61885</v>
      </c>
      <c r="D42" s="316">
        <v>99.49307785455719</v>
      </c>
      <c r="E42" s="316">
        <v>94.74566243420422</v>
      </c>
      <c r="F42" s="103">
        <v>48.910862866745205</v>
      </c>
      <c r="G42" s="373"/>
      <c r="H42" s="374"/>
      <c r="I42" s="24"/>
    </row>
    <row r="43" spans="1:9" ht="18.75" customHeight="1">
      <c r="A43" s="104" t="s">
        <v>2</v>
      </c>
      <c r="B43" s="105" t="s">
        <v>77</v>
      </c>
      <c r="C43" s="106">
        <v>2656053.301</v>
      </c>
      <c r="D43" s="297">
        <v>100.40050252681357</v>
      </c>
      <c r="E43" s="107">
        <v>102.65360989041406</v>
      </c>
      <c r="F43" s="108" t="s">
        <v>36</v>
      </c>
      <c r="G43" s="373"/>
      <c r="H43" s="374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7"/>
  <sheetViews>
    <sheetView zoomScalePageLayoutView="0" workbookViewId="0" topLeftCell="A1">
      <selection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3" max="3" width="14.125" style="0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09" t="s">
        <v>84</v>
      </c>
      <c r="B1" s="109" t="s">
        <v>85</v>
      </c>
      <c r="C1" s="109"/>
      <c r="D1" s="109"/>
      <c r="E1" s="109" t="str">
        <f>'ＡＢ表 '!D4</f>
        <v>令和3年7月</v>
      </c>
      <c r="F1" s="109"/>
      <c r="G1" s="109"/>
      <c r="H1" s="109"/>
      <c r="I1" s="109"/>
      <c r="J1" s="109"/>
    </row>
    <row r="2" spans="1:10" ht="18.75" customHeight="1">
      <c r="A2" s="80"/>
      <c r="B2" s="110" t="s">
        <v>86</v>
      </c>
      <c r="C2" s="111"/>
      <c r="D2" s="112" t="s">
        <v>87</v>
      </c>
      <c r="E2" s="112"/>
      <c r="F2" s="113"/>
      <c r="G2" s="112"/>
      <c r="H2" s="112" t="s">
        <v>88</v>
      </c>
      <c r="I2" s="112"/>
      <c r="J2" s="114"/>
    </row>
    <row r="3" spans="1:10" ht="18.75" customHeight="1">
      <c r="A3" s="115"/>
      <c r="B3" s="116"/>
      <c r="C3" s="97" t="s">
        <v>89</v>
      </c>
      <c r="D3" s="97" t="s">
        <v>90</v>
      </c>
      <c r="E3" s="97" t="s">
        <v>92</v>
      </c>
      <c r="F3" s="97" t="s">
        <v>93</v>
      </c>
      <c r="G3" s="97" t="s">
        <v>89</v>
      </c>
      <c r="H3" s="97" t="s">
        <v>90</v>
      </c>
      <c r="I3" s="117" t="s">
        <v>92</v>
      </c>
      <c r="J3" s="118" t="s">
        <v>93</v>
      </c>
    </row>
    <row r="4" spans="1:10" ht="18.75" customHeight="1">
      <c r="A4" s="85"/>
      <c r="B4" s="86" t="s">
        <v>43</v>
      </c>
      <c r="C4" s="105" t="s">
        <v>96</v>
      </c>
      <c r="D4" s="105" t="s">
        <v>95</v>
      </c>
      <c r="E4" s="105" t="s">
        <v>98</v>
      </c>
      <c r="F4" s="119" t="s">
        <v>100</v>
      </c>
      <c r="G4" s="120" t="s">
        <v>96</v>
      </c>
      <c r="H4" s="105" t="s">
        <v>95</v>
      </c>
      <c r="I4" s="105" t="s">
        <v>98</v>
      </c>
      <c r="J4" s="121" t="s">
        <v>101</v>
      </c>
    </row>
    <row r="5" spans="1:10" ht="18.75" customHeight="1">
      <c r="A5" s="122">
        <v>1</v>
      </c>
      <c r="B5" s="123" t="s">
        <v>102</v>
      </c>
      <c r="C5" s="124">
        <v>14.679</v>
      </c>
      <c r="D5" s="125">
        <v>91.95639917308776</v>
      </c>
      <c r="E5" s="125">
        <v>68.39849028470249</v>
      </c>
      <c r="F5" s="126">
        <v>2910.17</v>
      </c>
      <c r="G5" s="124">
        <v>188.549</v>
      </c>
      <c r="H5" s="125">
        <v>99.35816027022611</v>
      </c>
      <c r="I5" s="125">
        <v>102.29215945834508</v>
      </c>
      <c r="J5" s="127">
        <v>33800.695</v>
      </c>
    </row>
    <row r="6" spans="1:10" ht="18.75" customHeight="1">
      <c r="A6" s="128">
        <v>2</v>
      </c>
      <c r="B6" s="129" t="s">
        <v>103</v>
      </c>
      <c r="C6" s="124">
        <v>5.822</v>
      </c>
      <c r="D6" s="125">
        <v>106.47403072421359</v>
      </c>
      <c r="E6" s="125">
        <v>45.695000392433876</v>
      </c>
      <c r="F6" s="126">
        <v>669.619</v>
      </c>
      <c r="G6" s="124">
        <v>32.745</v>
      </c>
      <c r="H6" s="125">
        <v>111.2337794687139</v>
      </c>
      <c r="I6" s="125">
        <v>77.78464023564624</v>
      </c>
      <c r="J6" s="127">
        <v>3666.604</v>
      </c>
    </row>
    <row r="7" spans="1:10" ht="18.75" customHeight="1">
      <c r="A7" s="128">
        <v>3</v>
      </c>
      <c r="B7" s="129" t="s">
        <v>104</v>
      </c>
      <c r="C7" s="124">
        <v>15.084</v>
      </c>
      <c r="D7" s="125">
        <v>51.61334473909325</v>
      </c>
      <c r="E7" s="125">
        <v>406.1389337641357</v>
      </c>
      <c r="F7" s="126">
        <v>520.117</v>
      </c>
      <c r="G7" s="124">
        <v>28.888</v>
      </c>
      <c r="H7" s="125">
        <v>102.82988644858149</v>
      </c>
      <c r="I7" s="125">
        <v>154.62184873949582</v>
      </c>
      <c r="J7" s="127">
        <v>1426.272</v>
      </c>
    </row>
    <row r="8" spans="1:10" ht="18.75" customHeight="1">
      <c r="A8" s="128">
        <v>4</v>
      </c>
      <c r="B8" s="129" t="s">
        <v>105</v>
      </c>
      <c r="C8" s="124">
        <v>16.761</v>
      </c>
      <c r="D8" s="125">
        <v>95.75525594149909</v>
      </c>
      <c r="E8" s="125">
        <v>84.80999848201184</v>
      </c>
      <c r="F8" s="126">
        <v>2632.989</v>
      </c>
      <c r="G8" s="124">
        <v>76.486</v>
      </c>
      <c r="H8" s="125">
        <v>112.72807663964628</v>
      </c>
      <c r="I8" s="125">
        <v>93.74433141316338</v>
      </c>
      <c r="J8" s="130">
        <v>11970.351</v>
      </c>
    </row>
    <row r="9" spans="1:10" ht="18.75" customHeight="1">
      <c r="A9" s="128">
        <v>5</v>
      </c>
      <c r="B9" s="129" t="s">
        <v>12</v>
      </c>
      <c r="C9" s="124">
        <v>1.703</v>
      </c>
      <c r="D9" s="125">
        <v>169.96007984031937</v>
      </c>
      <c r="E9" s="125">
        <v>91.11824505082932</v>
      </c>
      <c r="F9" s="126">
        <v>992.56</v>
      </c>
      <c r="G9" s="124">
        <v>5.798</v>
      </c>
      <c r="H9" s="125">
        <v>103.70237882310857</v>
      </c>
      <c r="I9" s="125">
        <v>86.35686624962764</v>
      </c>
      <c r="J9" s="127">
        <v>4105.581</v>
      </c>
    </row>
    <row r="10" spans="1:10" ht="18.75" customHeight="1">
      <c r="A10" s="128">
        <v>6</v>
      </c>
      <c r="B10" s="129" t="s">
        <v>107</v>
      </c>
      <c r="C10" s="124">
        <v>0.01</v>
      </c>
      <c r="D10" s="125">
        <v>11.494252873563218</v>
      </c>
      <c r="E10" s="125">
        <v>50</v>
      </c>
      <c r="F10" s="131">
        <v>16.43</v>
      </c>
      <c r="G10" s="132">
        <v>1.926</v>
      </c>
      <c r="H10" s="133">
        <v>96.4929859719439</v>
      </c>
      <c r="I10" s="133">
        <v>97.27272727272728</v>
      </c>
      <c r="J10" s="130">
        <v>427.348</v>
      </c>
    </row>
    <row r="11" spans="1:10" ht="18.75" customHeight="1">
      <c r="A11" s="128">
        <v>7</v>
      </c>
      <c r="B11" s="129" t="s">
        <v>108</v>
      </c>
      <c r="C11" s="124">
        <v>30.862</v>
      </c>
      <c r="D11" s="125">
        <v>482.14341509139194</v>
      </c>
      <c r="E11" s="125">
        <v>116.58796418722375</v>
      </c>
      <c r="F11" s="126">
        <v>3249.863</v>
      </c>
      <c r="G11" s="124">
        <v>47.48</v>
      </c>
      <c r="H11" s="125">
        <v>126.11894706085478</v>
      </c>
      <c r="I11" s="125">
        <v>107.63755072430914</v>
      </c>
      <c r="J11" s="127">
        <v>8238.081</v>
      </c>
    </row>
    <row r="12" spans="1:10" ht="18.75" customHeight="1">
      <c r="A12" s="128">
        <v>8</v>
      </c>
      <c r="B12" s="129" t="s">
        <v>109</v>
      </c>
      <c r="C12" s="124">
        <v>5.275</v>
      </c>
      <c r="D12" s="125">
        <v>114.20220827018835</v>
      </c>
      <c r="E12" s="125">
        <v>83.82329572540918</v>
      </c>
      <c r="F12" s="126">
        <v>3411.943</v>
      </c>
      <c r="G12" s="124">
        <v>9.007</v>
      </c>
      <c r="H12" s="125">
        <v>154.52050094355806</v>
      </c>
      <c r="I12" s="125">
        <v>101.80852266304963</v>
      </c>
      <c r="J12" s="127">
        <v>7401.125</v>
      </c>
    </row>
    <row r="13" spans="1:10" ht="18.75" customHeight="1">
      <c r="A13" s="128">
        <v>9</v>
      </c>
      <c r="B13" s="129" t="s">
        <v>70</v>
      </c>
      <c r="C13" s="124">
        <v>53.384</v>
      </c>
      <c r="D13" s="125">
        <v>81.48611725916993</v>
      </c>
      <c r="E13" s="125">
        <v>90.46755579657341</v>
      </c>
      <c r="F13" s="126">
        <v>15771.404</v>
      </c>
      <c r="G13" s="124">
        <v>159.5471</v>
      </c>
      <c r="H13" s="125">
        <v>98.16283575468627</v>
      </c>
      <c r="I13" s="125">
        <v>98.56614693264052</v>
      </c>
      <c r="J13" s="127">
        <v>76078.52</v>
      </c>
    </row>
    <row r="14" spans="1:10" ht="18.75" customHeight="1">
      <c r="A14" s="128">
        <v>10</v>
      </c>
      <c r="B14" s="129" t="s">
        <v>110</v>
      </c>
      <c r="C14" s="124">
        <v>1.067</v>
      </c>
      <c r="D14" s="125">
        <v>80.16528925619835</v>
      </c>
      <c r="E14" s="125">
        <v>81.0790273556231</v>
      </c>
      <c r="F14" s="126">
        <v>268.82</v>
      </c>
      <c r="G14" s="124">
        <v>3.866</v>
      </c>
      <c r="H14" s="125">
        <v>78.43375938324203</v>
      </c>
      <c r="I14" s="125">
        <v>89.20166128287956</v>
      </c>
      <c r="J14" s="127">
        <v>1254.033</v>
      </c>
    </row>
    <row r="15" spans="1:10" ht="18.75" customHeight="1">
      <c r="A15" s="128">
        <v>11</v>
      </c>
      <c r="B15" s="129" t="s">
        <v>111</v>
      </c>
      <c r="C15" s="124">
        <v>2.711</v>
      </c>
      <c r="D15" s="125">
        <v>62.00823421774931</v>
      </c>
      <c r="E15" s="125">
        <v>88.04806755440077</v>
      </c>
      <c r="F15" s="126">
        <v>452.052</v>
      </c>
      <c r="G15" s="124">
        <v>10.367</v>
      </c>
      <c r="H15" s="125">
        <v>105.37710916853018</v>
      </c>
      <c r="I15" s="125">
        <v>83.5442017890241</v>
      </c>
      <c r="J15" s="127">
        <v>1593.273</v>
      </c>
    </row>
    <row r="16" spans="1:10" ht="18.75" customHeight="1">
      <c r="A16" s="128">
        <v>12</v>
      </c>
      <c r="B16" s="134" t="s">
        <v>112</v>
      </c>
      <c r="C16" s="124">
        <v>46.549</v>
      </c>
      <c r="D16" s="125">
        <v>105.6251418198321</v>
      </c>
      <c r="E16" s="125">
        <v>105.15983282503105</v>
      </c>
      <c r="F16" s="126">
        <v>20763.677</v>
      </c>
      <c r="G16" s="124">
        <v>101.258</v>
      </c>
      <c r="H16" s="125">
        <v>112.76072116615998</v>
      </c>
      <c r="I16" s="125">
        <v>76.60440449982222</v>
      </c>
      <c r="J16" s="127">
        <v>24974.11</v>
      </c>
    </row>
    <row r="17" spans="1:10" ht="18.75" customHeight="1">
      <c r="A17" s="128">
        <v>13</v>
      </c>
      <c r="B17" s="134" t="s">
        <v>25</v>
      </c>
      <c r="C17" s="124">
        <v>11.007</v>
      </c>
      <c r="D17" s="125">
        <v>123.32773109243698</v>
      </c>
      <c r="E17" s="125">
        <v>121.42305570877</v>
      </c>
      <c r="F17" s="126">
        <v>3691.818</v>
      </c>
      <c r="G17" s="124">
        <v>10.751</v>
      </c>
      <c r="H17" s="125">
        <v>90.66453027491988</v>
      </c>
      <c r="I17" s="125">
        <v>83.01930501930502</v>
      </c>
      <c r="J17" s="127">
        <v>5410.613</v>
      </c>
    </row>
    <row r="18" spans="1:10" ht="18.75" customHeight="1">
      <c r="A18" s="128">
        <v>14</v>
      </c>
      <c r="B18" s="134" t="s">
        <v>113</v>
      </c>
      <c r="C18" s="124">
        <v>54.135</v>
      </c>
      <c r="D18" s="125">
        <v>91.35167060411746</v>
      </c>
      <c r="E18" s="125">
        <v>128.57448223446704</v>
      </c>
      <c r="F18" s="126">
        <v>48665</v>
      </c>
      <c r="G18" s="124">
        <v>123.364</v>
      </c>
      <c r="H18" s="125">
        <v>99.9084849810086</v>
      </c>
      <c r="I18" s="125">
        <v>75.12300872022215</v>
      </c>
      <c r="J18" s="127">
        <v>107050.99</v>
      </c>
    </row>
    <row r="19" spans="1:10" ht="18.75" customHeight="1">
      <c r="A19" s="128">
        <v>15</v>
      </c>
      <c r="B19" s="134" t="s">
        <v>114</v>
      </c>
      <c r="C19" s="124">
        <v>57.791</v>
      </c>
      <c r="D19" s="125">
        <v>106.52129836138093</v>
      </c>
      <c r="E19" s="125">
        <v>108.0266183150457</v>
      </c>
      <c r="F19" s="126">
        <v>35580.983</v>
      </c>
      <c r="G19" s="124">
        <v>75.15975</v>
      </c>
      <c r="H19" s="125">
        <v>98.1713628897691</v>
      </c>
      <c r="I19" s="125">
        <v>104.01473869946547</v>
      </c>
      <c r="J19" s="127">
        <v>50569.675</v>
      </c>
    </row>
    <row r="20" spans="1:10" ht="18.75" customHeight="1">
      <c r="A20" s="128">
        <v>16</v>
      </c>
      <c r="B20" s="134" t="s">
        <v>116</v>
      </c>
      <c r="C20" s="124">
        <v>176.259</v>
      </c>
      <c r="D20" s="125">
        <v>115.69726607371426</v>
      </c>
      <c r="E20" s="125">
        <v>99.11489993420794</v>
      </c>
      <c r="F20" s="126">
        <v>79844.946</v>
      </c>
      <c r="G20" s="124">
        <v>322.199</v>
      </c>
      <c r="H20" s="125">
        <v>89.34832644685395</v>
      </c>
      <c r="I20" s="125">
        <v>93.97913318418742</v>
      </c>
      <c r="J20" s="127">
        <v>206947.687</v>
      </c>
    </row>
    <row r="21" spans="1:10" ht="18.75" customHeight="1">
      <c r="A21" s="128">
        <v>17</v>
      </c>
      <c r="B21" s="134" t="s">
        <v>75</v>
      </c>
      <c r="C21" s="124">
        <v>212.462</v>
      </c>
      <c r="D21" s="125">
        <v>111.20695521091226</v>
      </c>
      <c r="E21" s="125">
        <v>101.94815788716039</v>
      </c>
      <c r="F21" s="126">
        <v>130624.235</v>
      </c>
      <c r="G21" s="124">
        <v>217.891</v>
      </c>
      <c r="H21" s="125">
        <v>97.12577839787107</v>
      </c>
      <c r="I21" s="125">
        <v>91.97438624928242</v>
      </c>
      <c r="J21" s="127">
        <v>227543.74</v>
      </c>
    </row>
    <row r="22" spans="1:10" ht="18.75" customHeight="1">
      <c r="A22" s="128">
        <v>18</v>
      </c>
      <c r="B22" s="134" t="s">
        <v>115</v>
      </c>
      <c r="C22" s="124">
        <v>1.36</v>
      </c>
      <c r="D22" s="125">
        <v>72.88317256162915</v>
      </c>
      <c r="E22" s="125">
        <v>70.42982910409114</v>
      </c>
      <c r="F22" s="126">
        <v>359.346</v>
      </c>
      <c r="G22" s="124">
        <v>4.074</v>
      </c>
      <c r="H22" s="125">
        <v>93.22654462242564</v>
      </c>
      <c r="I22" s="125">
        <v>41.19728991809081</v>
      </c>
      <c r="J22" s="127">
        <v>1303.171</v>
      </c>
    </row>
    <row r="23" spans="1:10" ht="18.75" customHeight="1">
      <c r="A23" s="128">
        <v>19</v>
      </c>
      <c r="B23" s="134" t="s">
        <v>53</v>
      </c>
      <c r="C23" s="124">
        <v>3.769</v>
      </c>
      <c r="D23" s="125">
        <v>104.08726871030103</v>
      </c>
      <c r="E23" s="125">
        <v>128.19727891156464</v>
      </c>
      <c r="F23" s="126">
        <v>2160.652</v>
      </c>
      <c r="G23" s="124">
        <v>18.625</v>
      </c>
      <c r="H23" s="125">
        <v>101.42125898497059</v>
      </c>
      <c r="I23" s="125">
        <v>82.7630643441166</v>
      </c>
      <c r="J23" s="127">
        <v>3730.338</v>
      </c>
    </row>
    <row r="24" spans="1:10" ht="18.75" customHeight="1">
      <c r="A24" s="128">
        <v>20</v>
      </c>
      <c r="B24" s="134" t="s">
        <v>117</v>
      </c>
      <c r="C24" s="124">
        <v>1.578</v>
      </c>
      <c r="D24" s="125">
        <v>96.69117647058823</v>
      </c>
      <c r="E24" s="125">
        <v>86.18241398143091</v>
      </c>
      <c r="F24" s="126">
        <v>760.292</v>
      </c>
      <c r="G24" s="124">
        <v>2.29</v>
      </c>
      <c r="H24" s="125">
        <v>98.53700516351118</v>
      </c>
      <c r="I24" s="125">
        <v>71.45085803432137</v>
      </c>
      <c r="J24" s="127">
        <v>2034.964</v>
      </c>
    </row>
    <row r="25" spans="1:10" ht="18.75" customHeight="1">
      <c r="A25" s="128">
        <v>21</v>
      </c>
      <c r="B25" s="134" t="s">
        <v>118</v>
      </c>
      <c r="C25" s="124">
        <v>30.392</v>
      </c>
      <c r="D25" s="125">
        <v>113.7638031068688</v>
      </c>
      <c r="E25" s="125">
        <v>106.2471595874847</v>
      </c>
      <c r="F25" s="126">
        <v>72863.255</v>
      </c>
      <c r="G25" s="124">
        <v>47.662</v>
      </c>
      <c r="H25" s="125">
        <v>94.19367588932806</v>
      </c>
      <c r="I25" s="125">
        <v>83.08695348999372</v>
      </c>
      <c r="J25" s="127">
        <v>105230.694</v>
      </c>
    </row>
    <row r="26" spans="1:10" ht="18.75" customHeight="1">
      <c r="A26" s="128">
        <v>22</v>
      </c>
      <c r="B26" s="134" t="s">
        <v>119</v>
      </c>
      <c r="C26" s="124">
        <v>19.632</v>
      </c>
      <c r="D26" s="125">
        <v>101.17501546072975</v>
      </c>
      <c r="E26" s="125">
        <v>111.92064306481957</v>
      </c>
      <c r="F26" s="126">
        <v>1758.986</v>
      </c>
      <c r="G26" s="124">
        <v>54.184</v>
      </c>
      <c r="H26" s="125">
        <v>105.56215784449337</v>
      </c>
      <c r="I26" s="125">
        <v>91.10229336202839</v>
      </c>
      <c r="J26" s="127">
        <v>5020.099</v>
      </c>
    </row>
    <row r="27" spans="1:10" ht="18.75" customHeight="1">
      <c r="A27" s="128">
        <v>23</v>
      </c>
      <c r="B27" s="134" t="s">
        <v>32</v>
      </c>
      <c r="C27" s="124">
        <v>5.823</v>
      </c>
      <c r="D27" s="125">
        <v>62.79521190553219</v>
      </c>
      <c r="E27" s="125">
        <v>75.27145811789038</v>
      </c>
      <c r="F27" s="126">
        <v>1601.483</v>
      </c>
      <c r="G27" s="124">
        <v>92.819</v>
      </c>
      <c r="H27" s="125">
        <v>102.3069461896259</v>
      </c>
      <c r="I27" s="125">
        <v>112.32951313671624</v>
      </c>
      <c r="J27" s="127">
        <v>13606.662</v>
      </c>
    </row>
    <row r="28" spans="1:10" ht="18.75" customHeight="1">
      <c r="A28" s="128">
        <v>24</v>
      </c>
      <c r="B28" s="134" t="s">
        <v>120</v>
      </c>
      <c r="C28" s="124">
        <v>176.211</v>
      </c>
      <c r="D28" s="125">
        <v>95.81788126284651</v>
      </c>
      <c r="E28" s="125">
        <v>109.90725205361542</v>
      </c>
      <c r="F28" s="126">
        <v>52331.304</v>
      </c>
      <c r="G28" s="124">
        <v>289.552</v>
      </c>
      <c r="H28" s="125">
        <v>100.55809269131257</v>
      </c>
      <c r="I28" s="125">
        <v>87.06497880145533</v>
      </c>
      <c r="J28" s="127">
        <v>102065.862</v>
      </c>
    </row>
    <row r="29" spans="1:10" ht="18.75" customHeight="1">
      <c r="A29" s="128">
        <v>25</v>
      </c>
      <c r="B29" s="134" t="s">
        <v>121</v>
      </c>
      <c r="C29" s="124">
        <v>217.566</v>
      </c>
      <c r="D29" s="125">
        <v>112.01981248165748</v>
      </c>
      <c r="E29" s="125">
        <v>97.1060031243026</v>
      </c>
      <c r="F29" s="126">
        <v>168414.337</v>
      </c>
      <c r="G29" s="124">
        <v>356.528</v>
      </c>
      <c r="H29" s="125">
        <v>98.42097126830238</v>
      </c>
      <c r="I29" s="125">
        <v>81.56165141938155</v>
      </c>
      <c r="J29" s="127">
        <v>433389.232</v>
      </c>
    </row>
    <row r="30" spans="1:10" ht="18.75" customHeight="1">
      <c r="A30" s="128">
        <v>26</v>
      </c>
      <c r="B30" s="134" t="s">
        <v>122</v>
      </c>
      <c r="C30" s="124">
        <v>84.049</v>
      </c>
      <c r="D30" s="125">
        <v>103.54049892208192</v>
      </c>
      <c r="E30" s="125">
        <v>112.87047606257974</v>
      </c>
      <c r="F30" s="126">
        <v>13156.776</v>
      </c>
      <c r="G30" s="124">
        <v>177.894</v>
      </c>
      <c r="H30" s="125">
        <v>100.1057927138082</v>
      </c>
      <c r="I30" s="125">
        <v>86.30687276220418</v>
      </c>
      <c r="J30" s="127">
        <v>33374.355</v>
      </c>
    </row>
    <row r="31" spans="1:10" ht="18.75" customHeight="1">
      <c r="A31" s="128">
        <v>27</v>
      </c>
      <c r="B31" s="134" t="s">
        <v>123</v>
      </c>
      <c r="C31" s="124">
        <v>21.793</v>
      </c>
      <c r="D31" s="125">
        <v>105.39730134932535</v>
      </c>
      <c r="E31" s="125">
        <v>107.77942631058357</v>
      </c>
      <c r="F31" s="126">
        <v>4818.184</v>
      </c>
      <c r="G31" s="124">
        <v>53.811</v>
      </c>
      <c r="H31" s="125">
        <v>97.42368830792628</v>
      </c>
      <c r="I31" s="125">
        <v>86.38231611391146</v>
      </c>
      <c r="J31" s="127">
        <v>10535.568</v>
      </c>
    </row>
    <row r="32" spans="1:10" ht="18.75" customHeight="1">
      <c r="A32" s="128">
        <v>28</v>
      </c>
      <c r="B32" s="134" t="s">
        <v>124</v>
      </c>
      <c r="C32" s="124">
        <v>0.478</v>
      </c>
      <c r="D32" s="125">
        <v>95.6</v>
      </c>
      <c r="E32" s="125">
        <v>45.265151515151516</v>
      </c>
      <c r="F32" s="126">
        <v>217.902</v>
      </c>
      <c r="G32" s="124">
        <v>3.803</v>
      </c>
      <c r="H32" s="125">
        <v>94.5079522862823</v>
      </c>
      <c r="I32" s="125">
        <v>62.49794576828266</v>
      </c>
      <c r="J32" s="127">
        <v>1817.757</v>
      </c>
    </row>
    <row r="33" spans="1:10" ht="18.75" customHeight="1">
      <c r="A33" s="128">
        <v>29</v>
      </c>
      <c r="B33" s="134" t="s">
        <v>125</v>
      </c>
      <c r="C33" s="124">
        <v>15.26</v>
      </c>
      <c r="D33" s="125">
        <v>122.15818123599102</v>
      </c>
      <c r="E33" s="125">
        <v>114.97024033752731</v>
      </c>
      <c r="F33" s="126">
        <v>7552.204</v>
      </c>
      <c r="G33" s="124">
        <v>65.261</v>
      </c>
      <c r="H33" s="125">
        <v>97.50052290315834</v>
      </c>
      <c r="I33" s="125">
        <v>92.8215850258861</v>
      </c>
      <c r="J33" s="127">
        <v>63771.197</v>
      </c>
    </row>
    <row r="34" spans="1:10" ht="18.75" customHeight="1">
      <c r="A34" s="128">
        <v>30</v>
      </c>
      <c r="B34" s="134" t="s">
        <v>127</v>
      </c>
      <c r="C34" s="124">
        <v>1.805</v>
      </c>
      <c r="D34" s="125">
        <v>79.34065934065934</v>
      </c>
      <c r="E34" s="125">
        <v>85.42356838618078</v>
      </c>
      <c r="F34" s="126">
        <v>1949.084</v>
      </c>
      <c r="G34" s="124">
        <v>8.955</v>
      </c>
      <c r="H34" s="125">
        <v>105.26625132244034</v>
      </c>
      <c r="I34" s="125">
        <v>110.36480157752034</v>
      </c>
      <c r="J34" s="127">
        <v>6364.962</v>
      </c>
    </row>
    <row r="35" spans="1:10" ht="18.75" customHeight="1">
      <c r="A35" s="128">
        <v>31</v>
      </c>
      <c r="B35" s="134" t="s">
        <v>128</v>
      </c>
      <c r="C35" s="124">
        <v>5.81</v>
      </c>
      <c r="D35" s="125">
        <v>123.24989393296563</v>
      </c>
      <c r="E35" s="125">
        <v>95.54349613550403</v>
      </c>
      <c r="F35" s="126">
        <v>1224.711</v>
      </c>
      <c r="G35" s="124">
        <v>19.838</v>
      </c>
      <c r="H35" s="125">
        <v>92.87888009738283</v>
      </c>
      <c r="I35" s="125">
        <v>83.58120918474826</v>
      </c>
      <c r="J35" s="127">
        <v>5117.919</v>
      </c>
    </row>
    <row r="36" spans="1:10" ht="18.75" customHeight="1">
      <c r="A36" s="128">
        <v>32</v>
      </c>
      <c r="B36" s="134" t="s">
        <v>129</v>
      </c>
      <c r="C36" s="124">
        <v>8.649</v>
      </c>
      <c r="D36" s="125">
        <v>102.34291799787007</v>
      </c>
      <c r="E36" s="125">
        <v>77.83477321814254</v>
      </c>
      <c r="F36" s="126">
        <v>1842.017</v>
      </c>
      <c r="G36" s="124">
        <v>65.542</v>
      </c>
      <c r="H36" s="125">
        <v>85.58855023636032</v>
      </c>
      <c r="I36" s="125">
        <v>95.43237379693939</v>
      </c>
      <c r="J36" s="127">
        <v>13339.76</v>
      </c>
    </row>
    <row r="37" spans="1:10" ht="18.75" customHeight="1">
      <c r="A37" s="128">
        <v>33</v>
      </c>
      <c r="B37" s="134" t="s">
        <v>130</v>
      </c>
      <c r="C37" s="124">
        <v>425.156</v>
      </c>
      <c r="D37" s="125">
        <v>114.85239453665284</v>
      </c>
      <c r="E37" s="125">
        <v>92.48935674957198</v>
      </c>
      <c r="F37" s="126">
        <v>130294.283</v>
      </c>
      <c r="G37" s="124">
        <v>354.969</v>
      </c>
      <c r="H37" s="125">
        <v>90.12316215207518</v>
      </c>
      <c r="I37" s="125">
        <v>88.97714967514237</v>
      </c>
      <c r="J37" s="127">
        <v>118587.938</v>
      </c>
    </row>
    <row r="38" spans="1:10" ht="18.75" customHeight="1">
      <c r="A38" s="128">
        <v>34</v>
      </c>
      <c r="B38" s="134" t="s">
        <v>11</v>
      </c>
      <c r="C38" s="124">
        <v>322.022</v>
      </c>
      <c r="D38" s="125">
        <v>113.603234295955</v>
      </c>
      <c r="E38" s="125">
        <v>93.69248271026271</v>
      </c>
      <c r="F38" s="126">
        <v>114581.61</v>
      </c>
      <c r="G38" s="124">
        <v>486.239</v>
      </c>
      <c r="H38" s="125">
        <v>103.77858644498276</v>
      </c>
      <c r="I38" s="125">
        <v>99.40224424169448</v>
      </c>
      <c r="J38" s="127">
        <v>173727.418</v>
      </c>
    </row>
    <row r="39" spans="1:10" ht="18.75" customHeight="1">
      <c r="A39" s="128">
        <v>35</v>
      </c>
      <c r="B39" s="134" t="s">
        <v>46</v>
      </c>
      <c r="C39" s="124">
        <v>8.567</v>
      </c>
      <c r="D39" s="125">
        <v>106.52822680925142</v>
      </c>
      <c r="E39" s="125">
        <v>81.38894166825004</v>
      </c>
      <c r="F39" s="126">
        <v>7056.58</v>
      </c>
      <c r="G39" s="124">
        <v>28.537</v>
      </c>
      <c r="H39" s="125">
        <v>98.69613336100159</v>
      </c>
      <c r="I39" s="125">
        <v>94.59047366502038</v>
      </c>
      <c r="J39" s="127">
        <v>29533.712</v>
      </c>
    </row>
    <row r="40" spans="1:10" ht="18.75" customHeight="1">
      <c r="A40" s="128">
        <v>36</v>
      </c>
      <c r="B40" s="134" t="s">
        <v>131</v>
      </c>
      <c r="C40" s="124">
        <v>178.182</v>
      </c>
      <c r="D40" s="125">
        <v>118.53354798366173</v>
      </c>
      <c r="E40" s="125">
        <v>125.41051105370956</v>
      </c>
      <c r="F40" s="126">
        <v>58170.0791</v>
      </c>
      <c r="G40" s="124">
        <v>446.464</v>
      </c>
      <c r="H40" s="125">
        <v>104.94491416858827</v>
      </c>
      <c r="I40" s="125">
        <v>130.1435629855271</v>
      </c>
      <c r="J40" s="127">
        <v>281189.088</v>
      </c>
    </row>
    <row r="41" spans="1:10" ht="18.75" customHeight="1">
      <c r="A41" s="128">
        <v>37</v>
      </c>
      <c r="B41" s="134" t="s">
        <v>132</v>
      </c>
      <c r="C41" s="124">
        <v>16.264</v>
      </c>
      <c r="D41" s="125">
        <v>140.52185933989978</v>
      </c>
      <c r="E41" s="125">
        <v>130.78160180122225</v>
      </c>
      <c r="F41" s="126">
        <v>8722.405</v>
      </c>
      <c r="G41" s="124">
        <v>50.776</v>
      </c>
      <c r="H41" s="125">
        <v>114.39127692169055</v>
      </c>
      <c r="I41" s="125">
        <v>116.44536177043916</v>
      </c>
      <c r="J41" s="127">
        <v>16992.084</v>
      </c>
    </row>
    <row r="42" spans="1:10" ht="18.75" customHeight="1">
      <c r="A42" s="128">
        <v>38</v>
      </c>
      <c r="B42" s="134" t="s">
        <v>15</v>
      </c>
      <c r="C42" s="124">
        <v>80.129</v>
      </c>
      <c r="D42" s="125">
        <v>106.92135251260974</v>
      </c>
      <c r="E42" s="125">
        <v>96.66441479479818</v>
      </c>
      <c r="F42" s="126">
        <v>51092.7801</v>
      </c>
      <c r="G42" s="124">
        <v>163.658</v>
      </c>
      <c r="H42" s="125">
        <v>97.59672725537904</v>
      </c>
      <c r="I42" s="125">
        <v>92.68994421317929</v>
      </c>
      <c r="J42" s="127">
        <v>130824.947</v>
      </c>
    </row>
    <row r="43" spans="1:10" ht="18.75" customHeight="1">
      <c r="A43" s="128">
        <v>39</v>
      </c>
      <c r="B43" s="134" t="s">
        <v>37</v>
      </c>
      <c r="C43" s="124">
        <v>19.855</v>
      </c>
      <c r="D43" s="125">
        <v>81.95401824410781</v>
      </c>
      <c r="E43" s="125">
        <v>82.81197864531198</v>
      </c>
      <c r="F43" s="126">
        <v>5586.5544</v>
      </c>
      <c r="G43" s="124">
        <v>38.47</v>
      </c>
      <c r="H43" s="125">
        <v>87.70889856592416</v>
      </c>
      <c r="I43" s="125">
        <v>54.30087796064704</v>
      </c>
      <c r="J43" s="127">
        <v>9587.646</v>
      </c>
    </row>
    <row r="44" spans="1:10" ht="18.75" customHeight="1">
      <c r="A44" s="128">
        <v>40</v>
      </c>
      <c r="B44" s="134" t="s">
        <v>133</v>
      </c>
      <c r="C44" s="124">
        <v>138.695</v>
      </c>
      <c r="D44" s="125">
        <v>114.17481642464355</v>
      </c>
      <c r="E44" s="125">
        <v>101.62965025536562</v>
      </c>
      <c r="F44" s="126">
        <v>42504.9494</v>
      </c>
      <c r="G44" s="124">
        <v>856.386</v>
      </c>
      <c r="H44" s="135">
        <v>100.21555355838902</v>
      </c>
      <c r="I44" s="125">
        <v>100.30464344067886</v>
      </c>
      <c r="J44" s="127">
        <v>322449.23</v>
      </c>
    </row>
    <row r="45" spans="1:10" ht="18.75" customHeight="1">
      <c r="A45" s="136"/>
      <c r="B45" s="137" t="s">
        <v>134</v>
      </c>
      <c r="C45" s="331">
        <v>2488.606</v>
      </c>
      <c r="D45" s="332">
        <v>98.2</v>
      </c>
      <c r="E45" s="332">
        <v>100.51127911865643</v>
      </c>
      <c r="F45" s="333">
        <v>1099086.4</v>
      </c>
      <c r="G45" s="334">
        <v>5101.61885</v>
      </c>
      <c r="H45" s="335">
        <v>99.4930778545572</v>
      </c>
      <c r="I45" s="332">
        <v>94.74566243420422</v>
      </c>
      <c r="J45" s="336">
        <v>2656053.301</v>
      </c>
    </row>
    <row r="46" spans="3:10" ht="13.5">
      <c r="C46" s="309">
        <f>SUM(C5:C44)</f>
        <v>2488.6059999999998</v>
      </c>
      <c r="F46" s="308">
        <f>SUM(F5:F44)</f>
        <v>1099086.4000000001</v>
      </c>
      <c r="G46" s="309">
        <f>SUM(G5:G44)</f>
        <v>5101.618850000001</v>
      </c>
      <c r="J46" s="308">
        <f>SUM(J5:J44)</f>
        <v>2656053.3010000004</v>
      </c>
    </row>
    <row r="47" spans="8:9" ht="14.25">
      <c r="H47" s="307"/>
      <c r="I47" s="307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2"/>
  <sheetViews>
    <sheetView zoomScalePageLayoutView="0" workbookViewId="0" topLeftCell="E73">
      <selection activeCell="B108" sqref="B108:R10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3" t="s">
        <v>135</v>
      </c>
      <c r="B1" s="144" t="s">
        <v>136</v>
      </c>
      <c r="C1" s="144"/>
      <c r="D1" s="144"/>
      <c r="E1" s="144" t="str">
        <f>'ＡＢ表 '!D4</f>
        <v>令和3年7月</v>
      </c>
      <c r="F1" s="144"/>
      <c r="G1" s="144"/>
      <c r="H1" s="144"/>
      <c r="I1" s="144"/>
      <c r="J1" s="144" t="s">
        <v>137</v>
      </c>
      <c r="K1" s="144"/>
      <c r="L1" s="144"/>
      <c r="M1" s="144"/>
      <c r="N1" s="145"/>
      <c r="O1" s="145"/>
      <c r="P1" s="146"/>
      <c r="Q1" s="145"/>
      <c r="R1" s="145"/>
    </row>
    <row r="2" spans="1:18" ht="12" customHeight="1">
      <c r="A2" s="147" t="s">
        <v>69</v>
      </c>
      <c r="B2" s="148"/>
      <c r="C2" s="149"/>
      <c r="D2" s="149"/>
      <c r="E2" s="149" t="s">
        <v>139</v>
      </c>
      <c r="F2" s="150"/>
      <c r="G2" s="150"/>
      <c r="H2" s="149"/>
      <c r="I2" s="149" t="s">
        <v>106</v>
      </c>
      <c r="J2" s="150"/>
      <c r="K2" s="150"/>
      <c r="L2" s="150"/>
      <c r="M2" s="150"/>
      <c r="N2" s="375" t="s">
        <v>140</v>
      </c>
      <c r="O2" s="376"/>
      <c r="P2" s="376"/>
      <c r="Q2" s="376"/>
      <c r="R2" s="377"/>
    </row>
    <row r="3" spans="1:18" ht="12.75" customHeight="1">
      <c r="A3" s="152"/>
      <c r="B3" s="153" t="s">
        <v>141</v>
      </c>
      <c r="C3" s="154" t="s">
        <v>5</v>
      </c>
      <c r="D3" s="155"/>
      <c r="E3" s="153" t="s">
        <v>143</v>
      </c>
      <c r="F3" s="154"/>
      <c r="G3" s="155"/>
      <c r="H3" s="153" t="s">
        <v>144</v>
      </c>
      <c r="I3" s="154"/>
      <c r="J3" s="155"/>
      <c r="K3" s="378" t="s">
        <v>145</v>
      </c>
      <c r="L3" s="379"/>
      <c r="M3" s="155"/>
      <c r="N3" s="153" t="s">
        <v>146</v>
      </c>
      <c r="O3" s="154"/>
      <c r="P3" s="154"/>
      <c r="Q3" s="154"/>
      <c r="R3" s="155"/>
    </row>
    <row r="4" spans="1:18" s="138" customFormat="1" ht="12" customHeight="1">
      <c r="A4" s="156" t="s">
        <v>147</v>
      </c>
      <c r="B4" s="157" t="s">
        <v>148</v>
      </c>
      <c r="C4" s="158" t="s">
        <v>21</v>
      </c>
      <c r="D4" s="158" t="s">
        <v>65</v>
      </c>
      <c r="E4" s="157" t="s">
        <v>149</v>
      </c>
      <c r="F4" s="158" t="s">
        <v>72</v>
      </c>
      <c r="G4" s="158" t="s">
        <v>65</v>
      </c>
      <c r="H4" s="157" t="s">
        <v>148</v>
      </c>
      <c r="I4" s="158" t="s">
        <v>21</v>
      </c>
      <c r="J4" s="158" t="s">
        <v>65</v>
      </c>
      <c r="K4" s="157" t="s">
        <v>150</v>
      </c>
      <c r="L4" s="158" t="s">
        <v>21</v>
      </c>
      <c r="M4" s="158" t="s">
        <v>65</v>
      </c>
      <c r="N4" s="157" t="s">
        <v>151</v>
      </c>
      <c r="O4" s="158" t="s">
        <v>21</v>
      </c>
      <c r="P4" s="158" t="s">
        <v>152</v>
      </c>
      <c r="Q4" s="159" t="s">
        <v>91</v>
      </c>
      <c r="R4" s="158" t="s">
        <v>34</v>
      </c>
    </row>
    <row r="5" spans="1:18" ht="13.5">
      <c r="A5" s="160" t="s">
        <v>153</v>
      </c>
      <c r="B5" s="161">
        <v>2753.8</v>
      </c>
      <c r="C5" s="162">
        <v>100.982764943161</v>
      </c>
      <c r="D5" s="163">
        <f>B5/2754*100</f>
        <v>99.9927378358751</v>
      </c>
      <c r="E5" s="164">
        <v>795033</v>
      </c>
      <c r="F5" s="163">
        <v>104.340653499729</v>
      </c>
      <c r="G5" s="163">
        <f>E5/795033*100</f>
        <v>100</v>
      </c>
      <c r="H5" s="165">
        <v>4884.9</v>
      </c>
      <c r="I5" s="163">
        <v>103.67595559989</v>
      </c>
      <c r="J5" s="163">
        <f>H5/4885*100</f>
        <v>99.99795291709313</v>
      </c>
      <c r="K5" s="164">
        <v>1474286</v>
      </c>
      <c r="L5" s="163">
        <v>106.831544698952</v>
      </c>
      <c r="M5" s="163">
        <f>K5/1474286*100</f>
        <v>100</v>
      </c>
      <c r="N5" s="166">
        <v>4946.6</v>
      </c>
      <c r="O5" s="163">
        <v>101.558297575297</v>
      </c>
      <c r="P5" s="163">
        <f>N5/4947*100</f>
        <v>99.9919142914898</v>
      </c>
      <c r="Q5" s="167">
        <v>74.3</v>
      </c>
      <c r="R5" s="163">
        <v>53.1</v>
      </c>
    </row>
    <row r="6" spans="1:18" ht="12" customHeight="1">
      <c r="A6" s="168" t="s">
        <v>154</v>
      </c>
      <c r="B6" s="169">
        <v>2464.433333333333</v>
      </c>
      <c r="C6" s="170">
        <v>101.96248793269893</v>
      </c>
      <c r="D6" s="170">
        <v>89.48559670781891</v>
      </c>
      <c r="E6" s="171">
        <v>735131.9166666666</v>
      </c>
      <c r="F6" s="170">
        <v>107.73073565667563</v>
      </c>
      <c r="G6" s="170">
        <v>92.46558528597765</v>
      </c>
      <c r="H6" s="171">
        <v>4706.758333333334</v>
      </c>
      <c r="I6" s="170">
        <v>94.95175173155809</v>
      </c>
      <c r="J6" s="170">
        <v>96.35124530876836</v>
      </c>
      <c r="K6" s="172">
        <v>1342946.0833333333</v>
      </c>
      <c r="L6" s="170">
        <v>98.97345616459388</v>
      </c>
      <c r="M6" s="170">
        <v>91.09128644871709</v>
      </c>
      <c r="N6" s="173">
        <v>6470.85</v>
      </c>
      <c r="O6" s="170">
        <v>99.52703949796972</v>
      </c>
      <c r="P6" s="170">
        <v>130.80351728320196</v>
      </c>
      <c r="Q6" s="174">
        <v>72.775</v>
      </c>
      <c r="R6" s="170">
        <v>52.59166666666666</v>
      </c>
    </row>
    <row r="7" spans="1:18" ht="12" customHeight="1">
      <c r="A7" s="168" t="s">
        <v>155</v>
      </c>
      <c r="B7" s="169">
        <v>2492.4</v>
      </c>
      <c r="C7" s="170">
        <v>101.13481124802189</v>
      </c>
      <c r="D7" s="170">
        <v>90.50108932461875</v>
      </c>
      <c r="E7" s="171">
        <v>746715</v>
      </c>
      <c r="F7" s="170">
        <v>101.57564691053749</v>
      </c>
      <c r="G7" s="170">
        <v>93.92251642384656</v>
      </c>
      <c r="H7" s="171">
        <v>4822.3</v>
      </c>
      <c r="I7" s="170">
        <v>102.4</v>
      </c>
      <c r="J7" s="170">
        <v>98.7164790174002</v>
      </c>
      <c r="K7" s="172">
        <v>1405612</v>
      </c>
      <c r="L7" s="170">
        <v>104.66630175584737</v>
      </c>
      <c r="M7" s="170">
        <v>95.34188074769753</v>
      </c>
      <c r="N7" s="173">
        <v>6522.9</v>
      </c>
      <c r="O7" s="170">
        <v>100.80437655022136</v>
      </c>
      <c r="P7" s="170">
        <v>131.8556701030928</v>
      </c>
      <c r="Q7" s="174">
        <v>73.8</v>
      </c>
      <c r="R7" s="170">
        <v>51.6</v>
      </c>
    </row>
    <row r="8" spans="1:18" ht="12" customHeight="1">
      <c r="A8" s="168" t="s">
        <v>156</v>
      </c>
      <c r="B8" s="169">
        <v>2535.2312726916666</v>
      </c>
      <c r="C8" s="170">
        <v>101.7</v>
      </c>
      <c r="D8" s="170">
        <v>92</v>
      </c>
      <c r="E8" s="171">
        <v>784773.6968983333</v>
      </c>
      <c r="F8" s="170">
        <v>105.1</v>
      </c>
      <c r="G8" s="170">
        <v>98.70957518723542</v>
      </c>
      <c r="H8" s="171">
        <v>4702.893503175</v>
      </c>
      <c r="I8" s="170">
        <v>97.5</v>
      </c>
      <c r="J8" s="170">
        <v>96.27212903121801</v>
      </c>
      <c r="K8" s="172">
        <v>1470211.7803914582</v>
      </c>
      <c r="L8" s="170">
        <v>104.6</v>
      </c>
      <c r="M8" s="170">
        <v>99.7</v>
      </c>
      <c r="N8" s="173">
        <v>6590.828702791666</v>
      </c>
      <c r="O8" s="170">
        <v>101</v>
      </c>
      <c r="P8" s="170">
        <v>133.2287993287177</v>
      </c>
      <c r="Q8" s="174">
        <v>74.20833333333333</v>
      </c>
      <c r="R8" s="170">
        <v>53.99690199148498</v>
      </c>
    </row>
    <row r="9" spans="1:18" ht="12" customHeight="1">
      <c r="A9" s="168" t="s">
        <v>142</v>
      </c>
      <c r="B9" s="169">
        <v>2568.1695657124997</v>
      </c>
      <c r="C9" s="170">
        <v>101.3</v>
      </c>
      <c r="D9" s="170">
        <v>93.2</v>
      </c>
      <c r="E9" s="171">
        <v>789332.0649583332</v>
      </c>
      <c r="F9" s="170">
        <v>100.6</v>
      </c>
      <c r="G9" s="170">
        <v>99.28293101774808</v>
      </c>
      <c r="H9" s="171">
        <v>4795.503007164584</v>
      </c>
      <c r="I9" s="170">
        <v>102</v>
      </c>
      <c r="J9" s="170">
        <v>98.16792235751451</v>
      </c>
      <c r="K9" s="172">
        <v>1579078.7856666667</v>
      </c>
      <c r="L9" s="170">
        <v>107.4</v>
      </c>
      <c r="M9" s="170">
        <v>107.10803640994126</v>
      </c>
      <c r="N9" s="173">
        <v>6782.471259208334</v>
      </c>
      <c r="O9" s="170">
        <v>102.9</v>
      </c>
      <c r="P9" s="170">
        <v>137.1027139520585</v>
      </c>
      <c r="Q9" s="174">
        <v>75.67339318160273</v>
      </c>
      <c r="R9" s="170">
        <v>53.3963846414786</v>
      </c>
    </row>
    <row r="10" spans="1:18" ht="12" customHeight="1">
      <c r="A10" s="168" t="s">
        <v>42</v>
      </c>
      <c r="B10" s="169">
        <v>2553.7</v>
      </c>
      <c r="C10" s="170">
        <v>99.5</v>
      </c>
      <c r="D10" s="170">
        <v>92.7</v>
      </c>
      <c r="E10" s="171">
        <v>800434.6166666667</v>
      </c>
      <c r="F10" s="170">
        <v>101.4</v>
      </c>
      <c r="G10" s="170">
        <v>100.7</v>
      </c>
      <c r="H10" s="171">
        <v>4852</v>
      </c>
      <c r="I10" s="170">
        <v>101.2</v>
      </c>
      <c r="J10" s="170">
        <v>99.3</v>
      </c>
      <c r="K10" s="172">
        <v>1633580.9166666667</v>
      </c>
      <c r="L10" s="170">
        <v>103.5</v>
      </c>
      <c r="M10" s="170">
        <v>110.8</v>
      </c>
      <c r="N10" s="173">
        <v>6978.366666666666</v>
      </c>
      <c r="O10" s="170">
        <v>102.9</v>
      </c>
      <c r="P10" s="170">
        <v>141.1</v>
      </c>
      <c r="Q10" s="174">
        <v>77</v>
      </c>
      <c r="R10" s="170">
        <v>52.60833333333334</v>
      </c>
    </row>
    <row r="11" spans="1:18" ht="12" customHeight="1">
      <c r="A11" s="168" t="s">
        <v>126</v>
      </c>
      <c r="B11" s="169">
        <v>2167</v>
      </c>
      <c r="C11" s="170">
        <v>84.8</v>
      </c>
      <c r="D11" s="170">
        <v>78.7</v>
      </c>
      <c r="E11" s="171">
        <v>761078.9083333332</v>
      </c>
      <c r="F11" s="170">
        <v>95.1</v>
      </c>
      <c r="G11" s="170">
        <v>95.7</v>
      </c>
      <c r="H11" s="171">
        <v>4750</v>
      </c>
      <c r="I11" s="170">
        <v>97.9</v>
      </c>
      <c r="J11" s="170">
        <v>97.2</v>
      </c>
      <c r="K11" s="172">
        <v>1671764.1</v>
      </c>
      <c r="L11" s="170">
        <v>102.3</v>
      </c>
      <c r="M11" s="170">
        <v>113.4</v>
      </c>
      <c r="N11" s="173">
        <v>7138.791666666668</v>
      </c>
      <c r="O11" s="170">
        <v>102.3</v>
      </c>
      <c r="P11" s="170">
        <v>144.3</v>
      </c>
      <c r="Q11" s="174">
        <v>76.6</v>
      </c>
      <c r="R11" s="170">
        <v>46</v>
      </c>
    </row>
    <row r="12" spans="1:18" ht="12" customHeight="1">
      <c r="A12" s="168" t="s">
        <v>157</v>
      </c>
      <c r="B12" s="169">
        <v>2341.0416666666665</v>
      </c>
      <c r="C12" s="170">
        <v>108</v>
      </c>
      <c r="D12" s="170">
        <v>85</v>
      </c>
      <c r="E12" s="171">
        <v>855246.5083333334</v>
      </c>
      <c r="F12" s="170">
        <v>112.4</v>
      </c>
      <c r="G12" s="170">
        <v>107.6</v>
      </c>
      <c r="H12" s="171">
        <v>4693.475</v>
      </c>
      <c r="I12" s="170">
        <v>98.8</v>
      </c>
      <c r="J12" s="170">
        <v>96.1</v>
      </c>
      <c r="K12" s="172">
        <v>1743489.2583333335</v>
      </c>
      <c r="L12" s="170">
        <v>104.3</v>
      </c>
      <c r="M12" s="170">
        <v>118.3</v>
      </c>
      <c r="N12" s="173">
        <v>7126.05</v>
      </c>
      <c r="O12" s="170">
        <v>99.8</v>
      </c>
      <c r="P12" s="170">
        <v>144.1</v>
      </c>
      <c r="Q12" s="174">
        <v>76.52499999999999</v>
      </c>
      <c r="R12" s="170">
        <v>49.75</v>
      </c>
    </row>
    <row r="13" spans="1:18" ht="12" customHeight="1">
      <c r="A13" s="168" t="s">
        <v>158</v>
      </c>
      <c r="B13" s="169">
        <v>2284</v>
      </c>
      <c r="C13" s="170">
        <v>97.6</v>
      </c>
      <c r="D13" s="170">
        <v>82.9</v>
      </c>
      <c r="E13" s="171">
        <v>874831</v>
      </c>
      <c r="F13" s="170">
        <v>102.3</v>
      </c>
      <c r="G13" s="170">
        <v>110</v>
      </c>
      <c r="H13" s="171">
        <v>4591</v>
      </c>
      <c r="I13" s="170">
        <v>97.8</v>
      </c>
      <c r="J13" s="170">
        <v>94</v>
      </c>
      <c r="K13" s="172">
        <v>1882007</v>
      </c>
      <c r="L13" s="170">
        <v>107.9</v>
      </c>
      <c r="M13" s="170">
        <v>127.7</v>
      </c>
      <c r="N13" s="173">
        <v>7019.1</v>
      </c>
      <c r="O13" s="170">
        <v>98.5</v>
      </c>
      <c r="P13" s="170">
        <v>141.9</v>
      </c>
      <c r="Q13" s="174">
        <v>78.1</v>
      </c>
      <c r="R13" s="170">
        <v>49.5</v>
      </c>
    </row>
    <row r="14" spans="1:18" ht="12" customHeight="1">
      <c r="A14" s="168" t="s">
        <v>159</v>
      </c>
      <c r="B14" s="169">
        <v>2266</v>
      </c>
      <c r="C14" s="170">
        <v>99.2</v>
      </c>
      <c r="D14" s="170">
        <v>82.3</v>
      </c>
      <c r="E14" s="171">
        <v>874347</v>
      </c>
      <c r="F14" s="170">
        <v>99.9</v>
      </c>
      <c r="G14" s="170">
        <v>110</v>
      </c>
      <c r="H14" s="171">
        <v>4681</v>
      </c>
      <c r="I14" s="170">
        <v>102.2</v>
      </c>
      <c r="J14" s="170">
        <v>95.8</v>
      </c>
      <c r="K14" s="172">
        <v>2008849</v>
      </c>
      <c r="L14" s="170">
        <v>106.7</v>
      </c>
      <c r="M14" s="170">
        <v>136.3</v>
      </c>
      <c r="N14" s="173">
        <v>7097.1</v>
      </c>
      <c r="O14" s="170">
        <v>101.1</v>
      </c>
      <c r="P14" s="170">
        <v>143.5</v>
      </c>
      <c r="Q14" s="174">
        <v>79</v>
      </c>
      <c r="R14" s="170">
        <v>48.8</v>
      </c>
    </row>
    <row r="15" spans="1:18" ht="12" customHeight="1">
      <c r="A15" s="168" t="s">
        <v>160</v>
      </c>
      <c r="B15" s="169">
        <v>2306.1166666666672</v>
      </c>
      <c r="C15" s="170">
        <v>101.8</v>
      </c>
      <c r="D15" s="170">
        <v>83.7</v>
      </c>
      <c r="E15" s="171">
        <v>951702.8499999997</v>
      </c>
      <c r="F15" s="170">
        <v>108.8</v>
      </c>
      <c r="G15" s="170">
        <v>119.7</v>
      </c>
      <c r="H15" s="171">
        <v>4698.3583333333345</v>
      </c>
      <c r="I15" s="170">
        <v>100.4</v>
      </c>
      <c r="J15" s="170">
        <v>100.375</v>
      </c>
      <c r="K15" s="172">
        <v>2103227.3583333334</v>
      </c>
      <c r="L15" s="170">
        <v>104.7</v>
      </c>
      <c r="M15" s="170">
        <v>142.7</v>
      </c>
      <c r="N15" s="173">
        <v>7168.475000000001</v>
      </c>
      <c r="O15" s="170">
        <v>101</v>
      </c>
      <c r="P15" s="170">
        <v>144.9</v>
      </c>
      <c r="Q15" s="174">
        <v>79.56666666666666</v>
      </c>
      <c r="R15" s="170">
        <v>49.73333333333334</v>
      </c>
    </row>
    <row r="16" spans="1:18" ht="12" customHeight="1">
      <c r="A16" s="168" t="s">
        <v>161</v>
      </c>
      <c r="B16" s="169">
        <v>2369.6583333333333</v>
      </c>
      <c r="C16" s="170">
        <v>102.8</v>
      </c>
      <c r="D16" s="170">
        <v>86.1</v>
      </c>
      <c r="E16" s="171">
        <v>1005767</v>
      </c>
      <c r="F16" s="170">
        <v>105.7</v>
      </c>
      <c r="G16" s="170">
        <v>126.5</v>
      </c>
      <c r="H16" s="171">
        <v>4863</v>
      </c>
      <c r="I16" s="170">
        <v>103.5</v>
      </c>
      <c r="J16" s="170">
        <v>99.5</v>
      </c>
      <c r="K16" s="172">
        <v>2251158</v>
      </c>
      <c r="L16" s="170">
        <v>107</v>
      </c>
      <c r="M16" s="170">
        <v>152.7</v>
      </c>
      <c r="N16" s="175">
        <v>7310</v>
      </c>
      <c r="O16" s="170">
        <v>102</v>
      </c>
      <c r="P16" s="170">
        <v>147.8</v>
      </c>
      <c r="Q16" s="174">
        <v>79.9</v>
      </c>
      <c r="R16" s="170">
        <v>49.2</v>
      </c>
    </row>
    <row r="17" spans="1:18" s="139" customFormat="1" ht="12" customHeight="1">
      <c r="A17" s="168" t="s">
        <v>162</v>
      </c>
      <c r="B17" s="176">
        <v>2256</v>
      </c>
      <c r="C17" s="177">
        <v>95.2</v>
      </c>
      <c r="D17" s="178">
        <f>B17/2754*100</f>
        <v>81.91721132897604</v>
      </c>
      <c r="E17" s="179">
        <v>982965</v>
      </c>
      <c r="F17" s="177">
        <v>97.7</v>
      </c>
      <c r="G17" s="178">
        <f>E17/795033*100</f>
        <v>123.63826407205738</v>
      </c>
      <c r="H17" s="179">
        <v>4994</v>
      </c>
      <c r="I17" s="180">
        <v>102.7</v>
      </c>
      <c r="J17" s="178">
        <f>H17/4885*100</f>
        <v>102.23132036847493</v>
      </c>
      <c r="K17" s="181">
        <v>2189408</v>
      </c>
      <c r="L17" s="177">
        <v>97.3</v>
      </c>
      <c r="M17" s="178">
        <f>K17/1474286*100</f>
        <v>148.5063278088512</v>
      </c>
      <c r="N17" s="182">
        <v>7427.7</v>
      </c>
      <c r="O17" s="177">
        <v>101.6</v>
      </c>
      <c r="P17" s="178">
        <f>N17/4947*100</f>
        <v>150.14554275318375</v>
      </c>
      <c r="Q17" s="178">
        <v>80</v>
      </c>
      <c r="R17" s="177">
        <v>45.8</v>
      </c>
    </row>
    <row r="18" spans="1:18" s="139" customFormat="1" ht="12" customHeight="1">
      <c r="A18" s="168" t="s">
        <v>163</v>
      </c>
      <c r="B18" s="176">
        <v>2230</v>
      </c>
      <c r="C18" s="177">
        <v>98.8</v>
      </c>
      <c r="D18" s="178">
        <f>B18/2754*100</f>
        <v>80.97312999273784</v>
      </c>
      <c r="E18" s="179">
        <v>999059</v>
      </c>
      <c r="F18" s="177">
        <v>101.6</v>
      </c>
      <c r="G18" s="178">
        <f>E18/795033*100</f>
        <v>125.6625825594661</v>
      </c>
      <c r="H18" s="179">
        <v>4862</v>
      </c>
      <c r="I18" s="180">
        <v>97.4</v>
      </c>
      <c r="J18" s="178">
        <f>H18/4885*100</f>
        <v>99.52917093142273</v>
      </c>
      <c r="K18" s="181">
        <v>2234653</v>
      </c>
      <c r="L18" s="177">
        <v>102.1</v>
      </c>
      <c r="M18" s="178">
        <f>K18/1474286*100</f>
        <v>151.57527101254436</v>
      </c>
      <c r="N18" s="182">
        <v>7478.7</v>
      </c>
      <c r="O18" s="177">
        <v>100.7</v>
      </c>
      <c r="P18" s="178">
        <f>N18/4947*100</f>
        <v>151.1764705882353</v>
      </c>
      <c r="Q18" s="178">
        <v>80.1</v>
      </c>
      <c r="R18" s="177">
        <v>46.1</v>
      </c>
    </row>
    <row r="19" spans="1:18" s="139" customFormat="1" ht="12" customHeight="1">
      <c r="A19" s="168" t="s">
        <v>164</v>
      </c>
      <c r="B19" s="176">
        <v>2330</v>
      </c>
      <c r="C19" s="177">
        <v>101</v>
      </c>
      <c r="D19" s="178">
        <f>B19/2754*100</f>
        <v>84.60421205519245</v>
      </c>
      <c r="E19" s="179">
        <v>1045546</v>
      </c>
      <c r="F19" s="177">
        <v>104.7</v>
      </c>
      <c r="G19" s="178">
        <f>E19/795033*100</f>
        <v>131.509761230037</v>
      </c>
      <c r="H19" s="183">
        <v>4825</v>
      </c>
      <c r="I19" s="180">
        <v>99.2</v>
      </c>
      <c r="J19" s="178">
        <f>H19/4885*100</f>
        <v>98.77175025588537</v>
      </c>
      <c r="K19" s="181">
        <v>2310860</v>
      </c>
      <c r="L19" s="177">
        <v>103.4</v>
      </c>
      <c r="M19" s="178">
        <f>K19/1474286*100</f>
        <v>156.74434946814932</v>
      </c>
      <c r="N19" s="182">
        <v>7569.1</v>
      </c>
      <c r="O19" s="177">
        <v>101.2</v>
      </c>
      <c r="P19" s="178">
        <f>N19/4947*100</f>
        <v>153.00384071154235</v>
      </c>
      <c r="Q19" s="178">
        <v>80.5</v>
      </c>
      <c r="R19" s="177">
        <v>48.2</v>
      </c>
    </row>
    <row r="20" spans="1:18" s="139" customFormat="1" ht="12" customHeight="1">
      <c r="A20" s="168" t="s">
        <v>165</v>
      </c>
      <c r="B20" s="176">
        <v>2407.3</v>
      </c>
      <c r="C20" s="177">
        <v>104.5</v>
      </c>
      <c r="D20" s="178">
        <v>87.41103848946987</v>
      </c>
      <c r="E20" s="179">
        <v>1044095</v>
      </c>
      <c r="F20" s="177">
        <v>99.9</v>
      </c>
      <c r="G20" s="178">
        <v>131.32725308257645</v>
      </c>
      <c r="H20" s="183">
        <v>4941.7</v>
      </c>
      <c r="I20" s="180">
        <v>102.4</v>
      </c>
      <c r="J20" s="178">
        <v>101.16069600818834</v>
      </c>
      <c r="K20" s="181">
        <v>2369882</v>
      </c>
      <c r="L20" s="177">
        <v>102.6</v>
      </c>
      <c r="M20" s="178">
        <v>160.74777892484903</v>
      </c>
      <c r="N20" s="182">
        <v>7714</v>
      </c>
      <c r="O20" s="177">
        <v>102</v>
      </c>
      <c r="P20" s="178">
        <v>155.9328886193653</v>
      </c>
      <c r="Q20" s="178">
        <v>80.95</v>
      </c>
      <c r="R20" s="177">
        <v>48.725</v>
      </c>
    </row>
    <row r="21" spans="1:18" s="139" customFormat="1" ht="12" customHeight="1">
      <c r="A21" s="168" t="s">
        <v>28</v>
      </c>
      <c r="B21" s="176">
        <v>2499</v>
      </c>
      <c r="C21" s="177">
        <v>103.8</v>
      </c>
      <c r="D21" s="178">
        <v>90.74074074074075</v>
      </c>
      <c r="E21" s="179">
        <v>1092687</v>
      </c>
      <c r="F21" s="177">
        <v>104.7</v>
      </c>
      <c r="G21" s="178">
        <v>137.4392006369547</v>
      </c>
      <c r="H21" s="183">
        <v>5135</v>
      </c>
      <c r="I21" s="180">
        <v>103.9</v>
      </c>
      <c r="J21" s="178">
        <v>105.11770726714431</v>
      </c>
      <c r="K21" s="181">
        <v>2469268</v>
      </c>
      <c r="L21" s="177">
        <v>104.2</v>
      </c>
      <c r="M21" s="178">
        <v>167.4890760680085</v>
      </c>
      <c r="N21" s="182">
        <v>7798.8</v>
      </c>
      <c r="O21" s="177">
        <v>101.1</v>
      </c>
      <c r="P21" s="178">
        <v>157.64705882352942</v>
      </c>
      <c r="Q21" s="178">
        <v>81.8</v>
      </c>
      <c r="R21" s="177">
        <v>48.9</v>
      </c>
    </row>
    <row r="22" spans="1:18" s="139" customFormat="1" ht="12" customHeight="1">
      <c r="A22" s="168" t="s">
        <v>199</v>
      </c>
      <c r="B22" s="176">
        <v>2404.4333333333334</v>
      </c>
      <c r="C22" s="177">
        <v>96.2</v>
      </c>
      <c r="D22" s="178">
        <v>87.30694747034616</v>
      </c>
      <c r="E22" s="179">
        <v>1000162.5416666669</v>
      </c>
      <c r="F22" s="177">
        <v>91.5</v>
      </c>
      <c r="G22" s="178">
        <v>125.80138707030612</v>
      </c>
      <c r="H22" s="183">
        <v>5299.250000000001</v>
      </c>
      <c r="I22" s="180">
        <v>103.2</v>
      </c>
      <c r="J22" s="178">
        <v>108.48004094165815</v>
      </c>
      <c r="K22" s="181">
        <v>2447117.0083333333</v>
      </c>
      <c r="L22" s="177">
        <v>99.1</v>
      </c>
      <c r="M22" s="178">
        <v>165.98658661435658</v>
      </c>
      <c r="N22" s="182">
        <v>8027.083333333333</v>
      </c>
      <c r="O22" s="177">
        <v>102.9</v>
      </c>
      <c r="P22" s="178">
        <v>162.2616400512095</v>
      </c>
      <c r="Q22" s="178">
        <v>82.15833333333333</v>
      </c>
      <c r="R22" s="177">
        <v>45.7</v>
      </c>
    </row>
    <row r="23" spans="1:18" s="79" customFormat="1" ht="12" customHeight="1">
      <c r="A23" s="267" t="s">
        <v>204</v>
      </c>
      <c r="B23" s="268">
        <v>2404.4333333333334</v>
      </c>
      <c r="C23" s="269">
        <v>96.2</v>
      </c>
      <c r="D23" s="270">
        <v>87.30694747034616</v>
      </c>
      <c r="E23" s="271">
        <v>1000162.5416666669</v>
      </c>
      <c r="F23" s="269">
        <v>91.5</v>
      </c>
      <c r="G23" s="270">
        <v>125.80138707030612</v>
      </c>
      <c r="H23" s="272">
        <v>5299.250000000001</v>
      </c>
      <c r="I23" s="273">
        <v>103.2</v>
      </c>
      <c r="J23" s="270">
        <v>108.48004094165815</v>
      </c>
      <c r="K23" s="274">
        <v>2447117.0083333333</v>
      </c>
      <c r="L23" s="269">
        <v>99.1</v>
      </c>
      <c r="M23" s="270">
        <v>165.98658661435658</v>
      </c>
      <c r="N23" s="275">
        <v>8027.083333333333</v>
      </c>
      <c r="O23" s="269">
        <v>102.9</v>
      </c>
      <c r="P23" s="270">
        <v>162.2616400512095</v>
      </c>
      <c r="Q23" s="270">
        <v>82.15833333333333</v>
      </c>
      <c r="R23" s="269">
        <v>45.7</v>
      </c>
    </row>
    <row r="24" spans="1:18" ht="5.25" customHeight="1">
      <c r="A24" s="184"/>
      <c r="B24" s="185"/>
      <c r="C24" s="186"/>
      <c r="D24" s="186"/>
      <c r="E24" s="187"/>
      <c r="F24" s="186"/>
      <c r="G24" s="186"/>
      <c r="H24" s="188"/>
      <c r="I24" s="186"/>
      <c r="J24" s="186"/>
      <c r="K24" s="189"/>
      <c r="L24" s="186"/>
      <c r="M24" s="186"/>
      <c r="N24" s="190"/>
      <c r="O24" s="186"/>
      <c r="P24" s="186"/>
      <c r="Q24" s="191"/>
      <c r="R24" s="186"/>
    </row>
    <row r="25" spans="1:18" ht="12.75" customHeight="1">
      <c r="A25" s="192" t="s">
        <v>29</v>
      </c>
      <c r="B25" s="193" t="s">
        <v>45</v>
      </c>
      <c r="C25" s="194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s="140" customFormat="1" ht="12.75" customHeight="1">
      <c r="A26" s="195" t="s">
        <v>166</v>
      </c>
      <c r="B26" s="148"/>
      <c r="C26" s="149"/>
      <c r="D26" s="149"/>
      <c r="E26" s="149" t="s">
        <v>167</v>
      </c>
      <c r="F26" s="149"/>
      <c r="G26" s="149"/>
      <c r="H26" s="149"/>
      <c r="I26" s="149"/>
      <c r="J26" s="149"/>
      <c r="K26" s="149"/>
      <c r="L26" s="149"/>
      <c r="M26" s="196"/>
      <c r="N26" s="375" t="s">
        <v>140</v>
      </c>
      <c r="O26" s="376"/>
      <c r="P26" s="376"/>
      <c r="Q26" s="376"/>
      <c r="R26" s="377"/>
    </row>
    <row r="27" spans="1:18" s="140" customFormat="1" ht="12" customHeight="1">
      <c r="A27" s="152"/>
      <c r="B27" s="153" t="s">
        <v>141</v>
      </c>
      <c r="C27" s="151"/>
      <c r="D27" s="155"/>
      <c r="E27" s="153" t="s">
        <v>168</v>
      </c>
      <c r="F27" s="154"/>
      <c r="G27" s="155"/>
      <c r="H27" s="153" t="s">
        <v>144</v>
      </c>
      <c r="I27" s="154"/>
      <c r="J27" s="155"/>
      <c r="K27" s="378" t="s">
        <v>145</v>
      </c>
      <c r="L27" s="379"/>
      <c r="M27" s="155"/>
      <c r="N27" s="153" t="s">
        <v>146</v>
      </c>
      <c r="O27" s="154"/>
      <c r="P27" s="154"/>
      <c r="Q27" s="154"/>
      <c r="R27" s="155"/>
    </row>
    <row r="28" spans="1:18" s="140" customFormat="1" ht="12" customHeight="1">
      <c r="A28" s="197" t="s">
        <v>169</v>
      </c>
      <c r="B28" s="157" t="s">
        <v>148</v>
      </c>
      <c r="C28" s="158" t="s">
        <v>172</v>
      </c>
      <c r="D28" s="158" t="s">
        <v>0</v>
      </c>
      <c r="E28" s="157" t="s">
        <v>149</v>
      </c>
      <c r="F28" s="158" t="s">
        <v>172</v>
      </c>
      <c r="G28" s="158" t="s">
        <v>0</v>
      </c>
      <c r="H28" s="157" t="s">
        <v>148</v>
      </c>
      <c r="I28" s="158" t="s">
        <v>172</v>
      </c>
      <c r="J28" s="158" t="s">
        <v>0</v>
      </c>
      <c r="K28" s="157" t="s">
        <v>150</v>
      </c>
      <c r="L28" s="158" t="s">
        <v>172</v>
      </c>
      <c r="M28" s="158" t="s">
        <v>0</v>
      </c>
      <c r="N28" s="157" t="s">
        <v>151</v>
      </c>
      <c r="O28" s="158" t="s">
        <v>172</v>
      </c>
      <c r="P28" s="158" t="s">
        <v>0</v>
      </c>
      <c r="Q28" s="158" t="s">
        <v>173</v>
      </c>
      <c r="R28" s="158" t="s">
        <v>34</v>
      </c>
    </row>
    <row r="29" spans="1:18" s="140" customFormat="1" ht="204" customHeight="1" hidden="1">
      <c r="A29" s="198" t="s">
        <v>175</v>
      </c>
      <c r="B29" s="199">
        <v>2559.3</v>
      </c>
      <c r="C29" s="200">
        <v>102.9</v>
      </c>
      <c r="D29" s="201">
        <v>106.3</v>
      </c>
      <c r="E29" s="202">
        <v>773046</v>
      </c>
      <c r="F29" s="201">
        <v>102.9</v>
      </c>
      <c r="G29" s="201">
        <v>107.6</v>
      </c>
      <c r="H29" s="199">
        <v>4705.5</v>
      </c>
      <c r="I29" s="201">
        <v>100.6</v>
      </c>
      <c r="J29" s="201">
        <v>98.3</v>
      </c>
      <c r="K29" s="202">
        <v>1363270</v>
      </c>
      <c r="L29" s="201">
        <v>100.4</v>
      </c>
      <c r="M29" s="200">
        <v>100</v>
      </c>
      <c r="N29" s="199">
        <v>6504.6</v>
      </c>
      <c r="O29" s="201">
        <v>100.6</v>
      </c>
      <c r="P29" s="201">
        <v>100.5</v>
      </c>
      <c r="Q29" s="201">
        <v>73.7</v>
      </c>
      <c r="R29" s="200">
        <v>54.5</v>
      </c>
    </row>
    <row r="30" spans="1:18" s="140" customFormat="1" ht="12" customHeight="1">
      <c r="A30" s="198" t="s">
        <v>8</v>
      </c>
      <c r="B30" s="170">
        <v>2195.6</v>
      </c>
      <c r="C30" s="170">
        <v>91.4</v>
      </c>
      <c r="D30" s="170">
        <v>94.7</v>
      </c>
      <c r="E30" s="203">
        <v>954337.1</v>
      </c>
      <c r="F30" s="204">
        <v>93.4</v>
      </c>
      <c r="G30" s="204">
        <v>98.6</v>
      </c>
      <c r="H30" s="204">
        <v>5023</v>
      </c>
      <c r="I30" s="204">
        <v>103.6</v>
      </c>
      <c r="J30" s="204">
        <v>105.2</v>
      </c>
      <c r="K30" s="203">
        <v>2228941.4</v>
      </c>
      <c r="L30" s="204">
        <v>103.2</v>
      </c>
      <c r="M30" s="205">
        <v>97.3</v>
      </c>
      <c r="N30" s="170">
        <v>7394.8</v>
      </c>
      <c r="O30" s="170">
        <v>100.4</v>
      </c>
      <c r="P30" s="170">
        <v>102.2</v>
      </c>
      <c r="Q30" s="170">
        <v>79.6</v>
      </c>
      <c r="R30" s="206">
        <v>43.3</v>
      </c>
    </row>
    <row r="31" spans="1:18" s="140" customFormat="1" ht="12" customHeight="1">
      <c r="A31" s="198" t="s">
        <v>174</v>
      </c>
      <c r="B31" s="170">
        <v>2170.1</v>
      </c>
      <c r="C31" s="170">
        <v>98.8</v>
      </c>
      <c r="D31" s="170">
        <v>94.6</v>
      </c>
      <c r="E31" s="203">
        <v>957657.9</v>
      </c>
      <c r="F31" s="204">
        <v>100.3</v>
      </c>
      <c r="G31" s="204">
        <v>103.2</v>
      </c>
      <c r="H31" s="204">
        <v>5113.9</v>
      </c>
      <c r="I31" s="204">
        <v>101.8</v>
      </c>
      <c r="J31" s="204">
        <v>107.7</v>
      </c>
      <c r="K31" s="203">
        <v>2243586.6</v>
      </c>
      <c r="L31" s="204">
        <v>100.7</v>
      </c>
      <c r="M31" s="205">
        <v>99.9</v>
      </c>
      <c r="N31" s="170">
        <v>7360.7</v>
      </c>
      <c r="O31" s="170">
        <v>99.5</v>
      </c>
      <c r="P31" s="170">
        <v>102.1</v>
      </c>
      <c r="Q31" s="204">
        <v>79.9</v>
      </c>
      <c r="R31" s="207">
        <v>42.4</v>
      </c>
    </row>
    <row r="32" spans="1:18" s="140" customFormat="1" ht="12" customHeight="1">
      <c r="A32" s="198" t="s">
        <v>7</v>
      </c>
      <c r="B32" s="170">
        <v>2304.8</v>
      </c>
      <c r="C32" s="170">
        <v>106.2</v>
      </c>
      <c r="D32" s="170">
        <v>89.7</v>
      </c>
      <c r="E32" s="203">
        <v>1004197.3</v>
      </c>
      <c r="F32" s="204">
        <v>104.9</v>
      </c>
      <c r="G32" s="204">
        <v>95.4</v>
      </c>
      <c r="H32" s="204">
        <v>5036.1</v>
      </c>
      <c r="I32" s="204">
        <v>98.5</v>
      </c>
      <c r="J32" s="204">
        <v>109.8</v>
      </c>
      <c r="K32" s="203">
        <v>2104326.9</v>
      </c>
      <c r="L32" s="204">
        <v>93.8</v>
      </c>
      <c r="M32" s="205">
        <v>98.8</v>
      </c>
      <c r="N32" s="170">
        <v>7359.7</v>
      </c>
      <c r="O32" s="170">
        <v>100</v>
      </c>
      <c r="P32" s="170">
        <v>102</v>
      </c>
      <c r="Q32" s="204">
        <v>80.1</v>
      </c>
      <c r="R32" s="207">
        <v>46.7</v>
      </c>
    </row>
    <row r="33" spans="1:18" s="141" customFormat="1" ht="12" customHeight="1">
      <c r="A33" s="208" t="s">
        <v>171</v>
      </c>
      <c r="B33" s="205">
        <v>2360.6</v>
      </c>
      <c r="C33" s="205">
        <v>102.4</v>
      </c>
      <c r="D33" s="205">
        <v>95.5</v>
      </c>
      <c r="E33" s="181">
        <v>996107.3</v>
      </c>
      <c r="F33" s="177">
        <v>99.2</v>
      </c>
      <c r="G33" s="177">
        <v>98.7</v>
      </c>
      <c r="H33" s="177">
        <v>5027.6</v>
      </c>
      <c r="I33" s="177">
        <v>99.8</v>
      </c>
      <c r="J33" s="177">
        <v>107</v>
      </c>
      <c r="K33" s="181">
        <v>2099823.6</v>
      </c>
      <c r="L33" s="177">
        <v>99.8</v>
      </c>
      <c r="M33" s="205">
        <v>96.5</v>
      </c>
      <c r="N33" s="205">
        <v>7390.4</v>
      </c>
      <c r="O33" s="205">
        <v>100.4</v>
      </c>
      <c r="P33" s="205">
        <v>102</v>
      </c>
      <c r="Q33" s="177">
        <v>79.8</v>
      </c>
      <c r="R33" s="209">
        <v>47.7</v>
      </c>
    </row>
    <row r="34" spans="1:18" s="141" customFormat="1" ht="12" customHeight="1">
      <c r="A34" s="208" t="s">
        <v>18</v>
      </c>
      <c r="B34" s="205">
        <v>2146.6</v>
      </c>
      <c r="C34" s="205">
        <v>90.9</v>
      </c>
      <c r="D34" s="205">
        <v>89.3</v>
      </c>
      <c r="E34" s="181">
        <v>886014.8</v>
      </c>
      <c r="F34" s="177">
        <v>88.9</v>
      </c>
      <c r="G34" s="177">
        <v>87.3</v>
      </c>
      <c r="H34" s="177">
        <v>5119.8</v>
      </c>
      <c r="I34" s="177">
        <v>101.8</v>
      </c>
      <c r="J34" s="177">
        <v>105</v>
      </c>
      <c r="K34" s="181">
        <v>2135666.6</v>
      </c>
      <c r="L34" s="177">
        <v>101.7</v>
      </c>
      <c r="M34" s="205">
        <v>94.1</v>
      </c>
      <c r="N34" s="205">
        <v>7384</v>
      </c>
      <c r="O34" s="205">
        <v>99.9</v>
      </c>
      <c r="P34" s="205">
        <v>99.9</v>
      </c>
      <c r="Q34" s="177">
        <v>79.9</v>
      </c>
      <c r="R34" s="209">
        <v>41.9</v>
      </c>
    </row>
    <row r="35" spans="1:18" s="141" customFormat="1" ht="12" customHeight="1">
      <c r="A35" s="208" t="s">
        <v>176</v>
      </c>
      <c r="B35" s="205">
        <v>2314.9</v>
      </c>
      <c r="C35" s="205">
        <v>107.8</v>
      </c>
      <c r="D35" s="205">
        <v>97.7</v>
      </c>
      <c r="E35" s="181">
        <v>1026607.8</v>
      </c>
      <c r="F35" s="177">
        <v>115.9</v>
      </c>
      <c r="G35" s="177">
        <v>100.6</v>
      </c>
      <c r="H35" s="177">
        <v>5031.8</v>
      </c>
      <c r="I35" s="177">
        <v>98.3</v>
      </c>
      <c r="J35" s="177">
        <v>101.9</v>
      </c>
      <c r="K35" s="181">
        <v>2179521.8</v>
      </c>
      <c r="L35" s="177">
        <v>102.1</v>
      </c>
      <c r="M35" s="205">
        <v>94.8</v>
      </c>
      <c r="N35" s="205">
        <v>7407.1</v>
      </c>
      <c r="O35" s="205">
        <v>100.3</v>
      </c>
      <c r="P35" s="205">
        <v>100.8</v>
      </c>
      <c r="Q35" s="177">
        <v>80.3</v>
      </c>
      <c r="R35" s="209">
        <v>47.4</v>
      </c>
    </row>
    <row r="36" spans="1:18" s="141" customFormat="1" ht="12" customHeight="1">
      <c r="A36" s="208" t="s">
        <v>177</v>
      </c>
      <c r="B36" s="205">
        <v>2416.6</v>
      </c>
      <c r="C36" s="205">
        <v>104.4</v>
      </c>
      <c r="D36" s="205">
        <v>96.5</v>
      </c>
      <c r="E36" s="181">
        <v>1063096.1</v>
      </c>
      <c r="F36" s="177">
        <v>103.6</v>
      </c>
      <c r="G36" s="177">
        <v>104.2</v>
      </c>
      <c r="H36" s="177">
        <v>5018.8</v>
      </c>
      <c r="I36" s="177">
        <v>99.7</v>
      </c>
      <c r="J36" s="177">
        <v>100.5</v>
      </c>
      <c r="K36" s="181">
        <v>2242680.9</v>
      </c>
      <c r="L36" s="177">
        <v>102.9</v>
      </c>
      <c r="M36" s="205">
        <v>96.4</v>
      </c>
      <c r="N36" s="205">
        <v>7366.9</v>
      </c>
      <c r="O36" s="205">
        <v>99.5</v>
      </c>
      <c r="P36" s="205">
        <v>100.4</v>
      </c>
      <c r="Q36" s="177">
        <v>80.2</v>
      </c>
      <c r="R36" s="209">
        <v>48.9</v>
      </c>
    </row>
    <row r="37" spans="1:18" s="141" customFormat="1" ht="12" customHeight="1">
      <c r="A37" s="208" t="s">
        <v>178</v>
      </c>
      <c r="B37" s="205">
        <v>2190.7</v>
      </c>
      <c r="C37" s="205">
        <v>90.6</v>
      </c>
      <c r="D37" s="205">
        <v>98.5</v>
      </c>
      <c r="E37" s="181">
        <v>907181.3</v>
      </c>
      <c r="F37" s="177">
        <v>85.3</v>
      </c>
      <c r="G37" s="177">
        <v>97.3</v>
      </c>
      <c r="H37" s="177">
        <v>5027.2</v>
      </c>
      <c r="I37" s="177">
        <v>100.2</v>
      </c>
      <c r="J37" s="177">
        <v>99.7</v>
      </c>
      <c r="K37" s="181">
        <v>2232606.1</v>
      </c>
      <c r="L37" s="177">
        <v>99.6</v>
      </c>
      <c r="M37" s="205">
        <v>95.7</v>
      </c>
      <c r="N37" s="205">
        <v>7478.1</v>
      </c>
      <c r="O37" s="205">
        <v>101.5</v>
      </c>
      <c r="P37" s="205">
        <v>101.9</v>
      </c>
      <c r="Q37" s="177">
        <v>80.2</v>
      </c>
      <c r="R37" s="209">
        <v>44.4</v>
      </c>
    </row>
    <row r="38" spans="1:18" s="141" customFormat="1" ht="12" customHeight="1">
      <c r="A38" s="208" t="s">
        <v>48</v>
      </c>
      <c r="B38" s="205">
        <v>2161.7</v>
      </c>
      <c r="C38" s="205">
        <v>98.7</v>
      </c>
      <c r="D38" s="205">
        <v>91.6</v>
      </c>
      <c r="E38" s="181">
        <v>975717.4</v>
      </c>
      <c r="F38" s="177">
        <v>107.6</v>
      </c>
      <c r="G38" s="177">
        <v>91</v>
      </c>
      <c r="H38" s="177">
        <v>4902.2</v>
      </c>
      <c r="I38" s="177">
        <v>97.5</v>
      </c>
      <c r="J38" s="177">
        <v>98</v>
      </c>
      <c r="K38" s="181">
        <v>2199019.2</v>
      </c>
      <c r="L38" s="177">
        <v>98.5</v>
      </c>
      <c r="M38" s="205">
        <v>95.8</v>
      </c>
      <c r="N38" s="205">
        <v>7496.3</v>
      </c>
      <c r="O38" s="205">
        <v>100.2</v>
      </c>
      <c r="P38" s="205">
        <v>102</v>
      </c>
      <c r="Q38" s="177">
        <v>79.7</v>
      </c>
      <c r="R38" s="209">
        <v>45.8</v>
      </c>
    </row>
    <row r="39" spans="1:18" s="141" customFormat="1" ht="12" customHeight="1">
      <c r="A39" s="208" t="s">
        <v>179</v>
      </c>
      <c r="B39" s="205">
        <v>2316.4</v>
      </c>
      <c r="C39" s="205">
        <v>107.2</v>
      </c>
      <c r="D39" s="205">
        <v>97.3</v>
      </c>
      <c r="E39" s="181">
        <v>1002537</v>
      </c>
      <c r="F39" s="177">
        <v>102.7</v>
      </c>
      <c r="G39" s="177">
        <v>93.1</v>
      </c>
      <c r="H39" s="177">
        <v>4886.6</v>
      </c>
      <c r="I39" s="177">
        <v>99.7</v>
      </c>
      <c r="J39" s="177">
        <v>99.4</v>
      </c>
      <c r="K39" s="181">
        <v>2190518.6</v>
      </c>
      <c r="L39" s="177">
        <v>99.6</v>
      </c>
      <c r="M39" s="205">
        <v>96.8</v>
      </c>
      <c r="N39" s="205">
        <v>7498.8</v>
      </c>
      <c r="O39" s="205">
        <v>100</v>
      </c>
      <c r="P39" s="205">
        <v>102</v>
      </c>
      <c r="Q39" s="177">
        <v>80</v>
      </c>
      <c r="R39" s="209">
        <v>47.9</v>
      </c>
    </row>
    <row r="40" spans="1:18" s="141" customFormat="1" ht="12" customHeight="1">
      <c r="A40" s="208" t="s">
        <v>180</v>
      </c>
      <c r="B40" s="205">
        <v>2159.2</v>
      </c>
      <c r="C40" s="205">
        <v>93.2</v>
      </c>
      <c r="D40" s="205">
        <v>101.1</v>
      </c>
      <c r="E40" s="181">
        <v>992711.8</v>
      </c>
      <c r="F40" s="177">
        <v>99</v>
      </c>
      <c r="G40" s="177">
        <v>104.2</v>
      </c>
      <c r="H40" s="177">
        <v>4892.8</v>
      </c>
      <c r="I40" s="177">
        <v>100.1</v>
      </c>
      <c r="J40" s="177">
        <v>99.6</v>
      </c>
      <c r="K40" s="181">
        <v>2227421.8</v>
      </c>
      <c r="L40" s="177">
        <v>101.7</v>
      </c>
      <c r="M40" s="205">
        <v>100.1</v>
      </c>
      <c r="N40" s="205">
        <v>7495.5</v>
      </c>
      <c r="O40" s="205">
        <v>100</v>
      </c>
      <c r="P40" s="205">
        <v>102.3</v>
      </c>
      <c r="Q40" s="177">
        <v>80.1</v>
      </c>
      <c r="R40" s="209">
        <v>44.5</v>
      </c>
    </row>
    <row r="41" spans="1:18" s="141" customFormat="1" ht="12" customHeight="1">
      <c r="A41" s="208" t="s">
        <v>182</v>
      </c>
      <c r="B41" s="205">
        <v>2353.2</v>
      </c>
      <c r="C41" s="205">
        <v>109</v>
      </c>
      <c r="D41" s="205">
        <v>97.9</v>
      </c>
      <c r="E41" s="181">
        <v>1029419.5</v>
      </c>
      <c r="F41" s="177">
        <v>103.7</v>
      </c>
      <c r="G41" s="177">
        <v>100.8</v>
      </c>
      <c r="H41" s="177">
        <v>4847.3</v>
      </c>
      <c r="I41" s="177">
        <v>99.1</v>
      </c>
      <c r="J41" s="177">
        <v>99.9</v>
      </c>
      <c r="K41" s="181">
        <v>2188779.4</v>
      </c>
      <c r="L41" s="177">
        <v>98.3</v>
      </c>
      <c r="M41" s="205">
        <v>101.3</v>
      </c>
      <c r="N41" s="205">
        <v>7500.4</v>
      </c>
      <c r="O41" s="205">
        <v>100.1</v>
      </c>
      <c r="P41" s="205">
        <v>101.8</v>
      </c>
      <c r="Q41" s="177">
        <v>79.8</v>
      </c>
      <c r="R41" s="209">
        <v>49.1</v>
      </c>
    </row>
    <row r="42" spans="1:18" s="140" customFormat="1" ht="12" customHeight="1">
      <c r="A42" s="210" t="s">
        <v>183</v>
      </c>
      <c r="B42" s="211">
        <v>1956.7</v>
      </c>
      <c r="C42" s="211">
        <v>83.2</v>
      </c>
      <c r="D42" s="211">
        <v>89.1</v>
      </c>
      <c r="E42" s="212">
        <v>867662.6</v>
      </c>
      <c r="F42" s="213">
        <v>84.3</v>
      </c>
      <c r="G42" s="213">
        <v>90.9</v>
      </c>
      <c r="H42" s="213">
        <v>4912</v>
      </c>
      <c r="I42" s="213">
        <v>101.3</v>
      </c>
      <c r="J42" s="213">
        <v>97.8</v>
      </c>
      <c r="K42" s="212">
        <v>2204263</v>
      </c>
      <c r="L42" s="213">
        <v>100.7</v>
      </c>
      <c r="M42" s="214">
        <v>98.9</v>
      </c>
      <c r="N42" s="211">
        <v>7452.3</v>
      </c>
      <c r="O42" s="211">
        <v>99.4</v>
      </c>
      <c r="P42" s="211">
        <v>100.8</v>
      </c>
      <c r="Q42" s="211">
        <v>79.8</v>
      </c>
      <c r="R42" s="215">
        <v>39.8</v>
      </c>
    </row>
    <row r="43" spans="1:18" s="140" customFormat="1" ht="12" customHeight="1">
      <c r="A43" s="198" t="s">
        <v>184</v>
      </c>
      <c r="B43" s="170">
        <v>2147.2</v>
      </c>
      <c r="C43" s="170">
        <v>109.7</v>
      </c>
      <c r="D43" s="170">
        <v>98.9</v>
      </c>
      <c r="E43" s="203">
        <v>957420</v>
      </c>
      <c r="F43" s="204">
        <v>110.3</v>
      </c>
      <c r="G43" s="204">
        <v>100</v>
      </c>
      <c r="H43" s="204">
        <v>4939.3</v>
      </c>
      <c r="I43" s="204">
        <v>100.6</v>
      </c>
      <c r="J43" s="204">
        <v>96.6</v>
      </c>
      <c r="K43" s="203">
        <v>2227504.9</v>
      </c>
      <c r="L43" s="204">
        <v>101.1</v>
      </c>
      <c r="M43" s="205">
        <v>99.3</v>
      </c>
      <c r="N43" s="170">
        <v>7445.8</v>
      </c>
      <c r="O43" s="170">
        <v>99.9</v>
      </c>
      <c r="P43" s="170">
        <v>101.2</v>
      </c>
      <c r="Q43" s="170">
        <v>80.2</v>
      </c>
      <c r="R43" s="206">
        <v>43.3</v>
      </c>
    </row>
    <row r="44" spans="1:18" s="140" customFormat="1" ht="12" customHeight="1">
      <c r="A44" s="198" t="s">
        <v>185</v>
      </c>
      <c r="B44" s="170">
        <v>2327.8</v>
      </c>
      <c r="C44" s="170">
        <v>108.4</v>
      </c>
      <c r="D44" s="170">
        <v>101</v>
      </c>
      <c r="E44" s="203">
        <v>1043553.4</v>
      </c>
      <c r="F44" s="204">
        <v>109</v>
      </c>
      <c r="G44" s="204">
        <v>103.9</v>
      </c>
      <c r="H44" s="204">
        <v>4863.1</v>
      </c>
      <c r="I44" s="204">
        <v>98.5</v>
      </c>
      <c r="J44" s="204">
        <v>96.6</v>
      </c>
      <c r="K44" s="203">
        <v>2179741</v>
      </c>
      <c r="L44" s="204">
        <v>97.9</v>
      </c>
      <c r="M44" s="205">
        <v>103.6</v>
      </c>
      <c r="N44" s="170">
        <v>7456.3</v>
      </c>
      <c r="O44" s="170">
        <v>100.1</v>
      </c>
      <c r="P44" s="170">
        <v>101.3</v>
      </c>
      <c r="Q44" s="170">
        <v>80</v>
      </c>
      <c r="R44" s="206">
        <v>48.2</v>
      </c>
    </row>
    <row r="45" spans="1:18" s="140" customFormat="1" ht="12" customHeight="1">
      <c r="A45" s="208" t="s">
        <v>171</v>
      </c>
      <c r="B45" s="170">
        <v>2313.4</v>
      </c>
      <c r="C45" s="170">
        <v>99.4</v>
      </c>
      <c r="D45" s="170">
        <v>98</v>
      </c>
      <c r="E45" s="203">
        <v>985878.5</v>
      </c>
      <c r="F45" s="204">
        <v>94.5</v>
      </c>
      <c r="G45" s="204">
        <v>99</v>
      </c>
      <c r="H45" s="204">
        <v>4898.5</v>
      </c>
      <c r="I45" s="204">
        <v>100.7</v>
      </c>
      <c r="J45" s="204">
        <v>97.4</v>
      </c>
      <c r="K45" s="203">
        <v>2186291.9</v>
      </c>
      <c r="L45" s="204">
        <v>100.3</v>
      </c>
      <c r="M45" s="205">
        <v>104.1</v>
      </c>
      <c r="N45" s="170">
        <v>7430.1</v>
      </c>
      <c r="O45" s="170">
        <v>99.6</v>
      </c>
      <c r="P45" s="170">
        <v>100.5</v>
      </c>
      <c r="Q45" s="170">
        <v>80</v>
      </c>
      <c r="R45" s="206">
        <v>47.1</v>
      </c>
    </row>
    <row r="46" spans="1:18" s="140" customFormat="1" ht="12" customHeight="1">
      <c r="A46" s="198" t="s">
        <v>99</v>
      </c>
      <c r="B46" s="170">
        <v>2200.7</v>
      </c>
      <c r="C46" s="170">
        <v>95.1</v>
      </c>
      <c r="D46" s="170">
        <v>102.5</v>
      </c>
      <c r="E46" s="203">
        <v>960380.7</v>
      </c>
      <c r="F46" s="204">
        <v>97.4</v>
      </c>
      <c r="G46" s="204">
        <v>108.4</v>
      </c>
      <c r="H46" s="204">
        <v>4904.7</v>
      </c>
      <c r="I46" s="204">
        <v>100.1</v>
      </c>
      <c r="J46" s="204">
        <v>95.8</v>
      </c>
      <c r="K46" s="203">
        <v>2232087.1</v>
      </c>
      <c r="L46" s="204">
        <v>102.1</v>
      </c>
      <c r="M46" s="205">
        <v>104.5</v>
      </c>
      <c r="N46" s="170">
        <v>7478.3</v>
      </c>
      <c r="O46" s="170">
        <v>100.6</v>
      </c>
      <c r="P46" s="170">
        <v>101.3</v>
      </c>
      <c r="Q46" s="170">
        <v>80.2</v>
      </c>
      <c r="R46" s="206">
        <v>44.8</v>
      </c>
    </row>
    <row r="47" spans="1:18" s="140" customFormat="1" ht="12" customHeight="1">
      <c r="A47" s="198" t="s">
        <v>186</v>
      </c>
      <c r="B47" s="170">
        <v>2330.3</v>
      </c>
      <c r="C47" s="170">
        <v>105.9</v>
      </c>
      <c r="D47" s="170">
        <v>100.7</v>
      </c>
      <c r="E47" s="203">
        <v>1071042.4</v>
      </c>
      <c r="F47" s="204">
        <v>111.5</v>
      </c>
      <c r="G47" s="204">
        <v>104.3</v>
      </c>
      <c r="H47" s="204">
        <v>4923</v>
      </c>
      <c r="I47" s="204">
        <v>100.4</v>
      </c>
      <c r="J47" s="204">
        <v>97.8</v>
      </c>
      <c r="K47" s="203">
        <v>2267573.5</v>
      </c>
      <c r="L47" s="204">
        <v>101.6</v>
      </c>
      <c r="M47" s="205">
        <v>104</v>
      </c>
      <c r="N47" s="170">
        <v>7480.5</v>
      </c>
      <c r="O47" s="170">
        <v>100</v>
      </c>
      <c r="P47" s="170">
        <v>101</v>
      </c>
      <c r="Q47" s="170">
        <v>80.3</v>
      </c>
      <c r="R47" s="206">
        <v>47.3</v>
      </c>
    </row>
    <row r="48" spans="1:18" s="140" customFormat="1" ht="12" customHeight="1">
      <c r="A48" s="198" t="s">
        <v>187</v>
      </c>
      <c r="B48" s="170">
        <v>2212.9</v>
      </c>
      <c r="C48" s="170">
        <v>95</v>
      </c>
      <c r="D48" s="170">
        <v>91.6</v>
      </c>
      <c r="E48" s="203">
        <v>1039697.3</v>
      </c>
      <c r="F48" s="204">
        <v>97.1</v>
      </c>
      <c r="G48" s="204">
        <v>97.8</v>
      </c>
      <c r="H48" s="204">
        <v>4898.5</v>
      </c>
      <c r="I48" s="204">
        <v>99.5</v>
      </c>
      <c r="J48" s="204">
        <v>97.6</v>
      </c>
      <c r="K48" s="203">
        <v>2339929.1</v>
      </c>
      <c r="L48" s="204">
        <v>103.2</v>
      </c>
      <c r="M48" s="205">
        <v>104.3</v>
      </c>
      <c r="N48" s="170">
        <v>7506.8</v>
      </c>
      <c r="O48" s="170">
        <v>100.4</v>
      </c>
      <c r="P48" s="170">
        <v>101.9</v>
      </c>
      <c r="Q48" s="170">
        <v>80.1</v>
      </c>
      <c r="R48" s="206">
        <v>45.4</v>
      </c>
    </row>
    <row r="49" spans="1:18" s="140" customFormat="1" ht="12" customHeight="1">
      <c r="A49" s="198" t="s">
        <v>188</v>
      </c>
      <c r="B49" s="170">
        <v>2170.4</v>
      </c>
      <c r="C49" s="170">
        <v>98.1</v>
      </c>
      <c r="D49" s="170">
        <v>99.1</v>
      </c>
      <c r="E49" s="203">
        <v>995425.1</v>
      </c>
      <c r="F49" s="204">
        <v>95.7</v>
      </c>
      <c r="G49" s="204">
        <v>109.7</v>
      </c>
      <c r="H49" s="204">
        <v>4872.9</v>
      </c>
      <c r="I49" s="204">
        <v>99.5</v>
      </c>
      <c r="J49" s="204">
        <v>96.9</v>
      </c>
      <c r="K49" s="203">
        <v>2279966.8</v>
      </c>
      <c r="L49" s="204">
        <v>97.4</v>
      </c>
      <c r="M49" s="205">
        <v>102.1</v>
      </c>
      <c r="N49" s="170">
        <v>7465.8</v>
      </c>
      <c r="O49" s="170">
        <v>99.5</v>
      </c>
      <c r="P49" s="170">
        <v>99.8</v>
      </c>
      <c r="Q49" s="170">
        <v>80.2</v>
      </c>
      <c r="R49" s="206">
        <v>44.9</v>
      </c>
    </row>
    <row r="50" spans="1:18" s="140" customFormat="1" ht="12" customHeight="1">
      <c r="A50" s="198" t="s">
        <v>48</v>
      </c>
      <c r="B50" s="170">
        <v>2180.5</v>
      </c>
      <c r="C50" s="170">
        <v>100.5</v>
      </c>
      <c r="D50" s="170">
        <v>100.9</v>
      </c>
      <c r="E50" s="203">
        <v>986861.3</v>
      </c>
      <c r="F50" s="204">
        <v>99.1</v>
      </c>
      <c r="G50" s="204">
        <v>101.1</v>
      </c>
      <c r="H50" s="204">
        <v>4783.6</v>
      </c>
      <c r="I50" s="204">
        <v>98.2</v>
      </c>
      <c r="J50" s="204">
        <v>97.6</v>
      </c>
      <c r="K50" s="203">
        <v>2235572.7</v>
      </c>
      <c r="L50" s="204">
        <v>98.1</v>
      </c>
      <c r="M50" s="205">
        <v>101.7</v>
      </c>
      <c r="N50" s="170">
        <v>7508.9</v>
      </c>
      <c r="O50" s="170">
        <v>100.6</v>
      </c>
      <c r="P50" s="170">
        <v>100.2</v>
      </c>
      <c r="Q50" s="170">
        <v>80.1</v>
      </c>
      <c r="R50" s="206">
        <v>46.4</v>
      </c>
    </row>
    <row r="51" spans="1:18" s="140" customFormat="1" ht="12" customHeight="1">
      <c r="A51" s="198" t="s">
        <v>179</v>
      </c>
      <c r="B51" s="170">
        <v>2308.1</v>
      </c>
      <c r="C51" s="170">
        <v>105.9</v>
      </c>
      <c r="D51" s="170">
        <v>99.6</v>
      </c>
      <c r="E51" s="203">
        <v>1020920.6</v>
      </c>
      <c r="F51" s="204">
        <v>103.5</v>
      </c>
      <c r="G51" s="204">
        <v>101.8</v>
      </c>
      <c r="H51" s="204">
        <v>4870.3</v>
      </c>
      <c r="I51" s="204">
        <v>101.8</v>
      </c>
      <c r="J51" s="204">
        <v>99.7</v>
      </c>
      <c r="K51" s="203">
        <v>2232261.7</v>
      </c>
      <c r="L51" s="204">
        <v>99.9</v>
      </c>
      <c r="M51" s="205">
        <v>101.9</v>
      </c>
      <c r="N51" s="170">
        <v>7509.4</v>
      </c>
      <c r="O51" s="170">
        <v>100</v>
      </c>
      <c r="P51" s="170">
        <v>100.1</v>
      </c>
      <c r="Q51" s="170">
        <v>79.9</v>
      </c>
      <c r="R51" s="206">
        <v>47.2</v>
      </c>
    </row>
    <row r="52" spans="1:18" s="140" customFormat="1" ht="12" customHeight="1">
      <c r="A52" s="198" t="s">
        <v>180</v>
      </c>
      <c r="B52" s="170">
        <v>2305.4</v>
      </c>
      <c r="C52" s="170">
        <v>99.9</v>
      </c>
      <c r="D52" s="170">
        <v>106.8</v>
      </c>
      <c r="E52" s="203">
        <v>1016283.4</v>
      </c>
      <c r="F52" s="204">
        <v>99.5</v>
      </c>
      <c r="G52" s="204">
        <v>102.4</v>
      </c>
      <c r="H52" s="204">
        <v>4782.7</v>
      </c>
      <c r="I52" s="204">
        <v>98.2</v>
      </c>
      <c r="J52" s="204">
        <v>97.7</v>
      </c>
      <c r="K52" s="203">
        <v>2222269.5</v>
      </c>
      <c r="L52" s="204">
        <v>99.6</v>
      </c>
      <c r="M52" s="205">
        <v>99.8</v>
      </c>
      <c r="N52" s="170">
        <v>7512.4</v>
      </c>
      <c r="O52" s="170">
        <v>100</v>
      </c>
      <c r="P52" s="170">
        <v>100.2</v>
      </c>
      <c r="Q52" s="170">
        <v>80.3</v>
      </c>
      <c r="R52" s="206">
        <v>48.6</v>
      </c>
    </row>
    <row r="53" spans="1:18" s="140" customFormat="1" ht="12" customHeight="1">
      <c r="A53" s="198" t="s">
        <v>182</v>
      </c>
      <c r="B53" s="170">
        <v>2304.1</v>
      </c>
      <c r="C53" s="170">
        <v>99.9</v>
      </c>
      <c r="D53" s="170">
        <v>97.9</v>
      </c>
      <c r="E53" s="203">
        <v>1043586.9</v>
      </c>
      <c r="F53" s="204">
        <v>102.7</v>
      </c>
      <c r="G53" s="204">
        <v>101.4</v>
      </c>
      <c r="H53" s="204">
        <v>4689.1</v>
      </c>
      <c r="I53" s="204">
        <v>98</v>
      </c>
      <c r="J53" s="204">
        <v>96.7</v>
      </c>
      <c r="K53" s="203">
        <v>2208373.6</v>
      </c>
      <c r="L53" s="204">
        <v>99.4</v>
      </c>
      <c r="M53" s="205">
        <v>100.9</v>
      </c>
      <c r="N53" s="170">
        <v>7497.9</v>
      </c>
      <c r="O53" s="170">
        <v>99.8</v>
      </c>
      <c r="P53" s="170">
        <v>100</v>
      </c>
      <c r="Q53" s="170">
        <v>80</v>
      </c>
      <c r="R53" s="206">
        <v>49.7</v>
      </c>
    </row>
    <row r="54" spans="1:18" s="140" customFormat="1" ht="12" customHeight="1">
      <c r="A54" s="210" t="s">
        <v>189</v>
      </c>
      <c r="B54" s="211">
        <v>2030.1</v>
      </c>
      <c r="C54" s="211">
        <v>88.1</v>
      </c>
      <c r="D54" s="211">
        <v>103.8</v>
      </c>
      <c r="E54" s="212">
        <v>935718.9</v>
      </c>
      <c r="F54" s="213">
        <v>89.7</v>
      </c>
      <c r="G54" s="213">
        <v>107.8</v>
      </c>
      <c r="H54" s="213">
        <v>4804.2</v>
      </c>
      <c r="I54" s="213">
        <v>102.5</v>
      </c>
      <c r="J54" s="213">
        <v>97.8</v>
      </c>
      <c r="K54" s="212">
        <v>2252951.6</v>
      </c>
      <c r="L54" s="213">
        <v>102</v>
      </c>
      <c r="M54" s="214">
        <v>102.2</v>
      </c>
      <c r="N54" s="211">
        <v>7503.4</v>
      </c>
      <c r="O54" s="211">
        <v>100.1</v>
      </c>
      <c r="P54" s="211">
        <v>100.7</v>
      </c>
      <c r="Q54" s="211">
        <v>80.1</v>
      </c>
      <c r="R54" s="215">
        <v>41.5</v>
      </c>
    </row>
    <row r="55" spans="1:18" s="140" customFormat="1" ht="12" customHeight="1">
      <c r="A55" s="198" t="s">
        <v>174</v>
      </c>
      <c r="B55" s="170">
        <v>2079.9</v>
      </c>
      <c r="C55" s="170">
        <v>102.5</v>
      </c>
      <c r="D55" s="170">
        <v>96.9</v>
      </c>
      <c r="E55" s="203">
        <v>997449.6</v>
      </c>
      <c r="F55" s="204">
        <v>106.6</v>
      </c>
      <c r="G55" s="204">
        <v>104.2</v>
      </c>
      <c r="H55" s="204">
        <v>4811.7</v>
      </c>
      <c r="I55" s="204">
        <v>100.2</v>
      </c>
      <c r="J55" s="204">
        <v>97.4</v>
      </c>
      <c r="K55" s="203">
        <v>2268703.9</v>
      </c>
      <c r="L55" s="204">
        <v>100.7</v>
      </c>
      <c r="M55" s="205">
        <v>101.8</v>
      </c>
      <c r="N55" s="170">
        <v>7521.2</v>
      </c>
      <c r="O55" s="170">
        <v>100.2</v>
      </c>
      <c r="P55" s="170">
        <v>101</v>
      </c>
      <c r="Q55" s="170">
        <v>80.3</v>
      </c>
      <c r="R55" s="206">
        <v>43.2</v>
      </c>
    </row>
    <row r="56" spans="1:18" s="140" customFormat="1" ht="12" customHeight="1">
      <c r="A56" s="198" t="s">
        <v>7</v>
      </c>
      <c r="B56" s="170">
        <v>2433.4</v>
      </c>
      <c r="C56" s="170">
        <v>117</v>
      </c>
      <c r="D56" s="170">
        <v>104.5</v>
      </c>
      <c r="E56" s="203">
        <v>1099242.5</v>
      </c>
      <c r="F56" s="204">
        <v>110.2</v>
      </c>
      <c r="G56" s="204">
        <v>105.3</v>
      </c>
      <c r="H56" s="204">
        <v>4744.1</v>
      </c>
      <c r="I56" s="204">
        <v>98.6</v>
      </c>
      <c r="J56" s="204">
        <v>97.6</v>
      </c>
      <c r="K56" s="203">
        <v>2225015</v>
      </c>
      <c r="L56" s="204">
        <v>98.1</v>
      </c>
      <c r="M56" s="205">
        <v>102.1</v>
      </c>
      <c r="N56" s="170">
        <v>7513.6</v>
      </c>
      <c r="O56" s="170">
        <v>99.9</v>
      </c>
      <c r="P56" s="170">
        <v>100.8</v>
      </c>
      <c r="Q56" s="170">
        <v>80.1</v>
      </c>
      <c r="R56" s="206">
        <v>51.6</v>
      </c>
    </row>
    <row r="57" spans="1:18" ht="13.5">
      <c r="A57" s="198" t="s">
        <v>171</v>
      </c>
      <c r="B57" s="216">
        <v>2287.1</v>
      </c>
      <c r="C57" s="216">
        <v>94</v>
      </c>
      <c r="D57" s="216">
        <v>98.9</v>
      </c>
      <c r="E57" s="216">
        <v>1038470.9</v>
      </c>
      <c r="F57" s="216">
        <v>94.5</v>
      </c>
      <c r="G57" s="216">
        <v>105.3</v>
      </c>
      <c r="H57" s="216">
        <v>4686.1</v>
      </c>
      <c r="I57" s="216">
        <v>98.8</v>
      </c>
      <c r="J57" s="216">
        <v>95.7</v>
      </c>
      <c r="K57" s="217">
        <v>2217144.8</v>
      </c>
      <c r="L57" s="216">
        <v>99.6</v>
      </c>
      <c r="M57" s="216">
        <v>101.4</v>
      </c>
      <c r="N57" s="216">
        <v>7523</v>
      </c>
      <c r="O57" s="216">
        <v>100.1</v>
      </c>
      <c r="P57" s="216">
        <v>101.3</v>
      </c>
      <c r="Q57" s="216">
        <v>80.1</v>
      </c>
      <c r="R57" s="216">
        <v>49.1</v>
      </c>
    </row>
    <row r="58" spans="1:18" ht="13.5">
      <c r="A58" s="198" t="s">
        <v>18</v>
      </c>
      <c r="B58" s="216">
        <v>2315.2</v>
      </c>
      <c r="C58" s="216">
        <v>101.2</v>
      </c>
      <c r="D58" s="216">
        <v>105.2</v>
      </c>
      <c r="E58" s="216">
        <v>994051.7</v>
      </c>
      <c r="F58" s="216">
        <v>95.7</v>
      </c>
      <c r="G58" s="216">
        <v>103.5</v>
      </c>
      <c r="H58" s="216">
        <v>4811.4</v>
      </c>
      <c r="I58" s="216">
        <v>102.7</v>
      </c>
      <c r="J58" s="216">
        <v>98.1</v>
      </c>
      <c r="K58" s="217">
        <v>2269107.9</v>
      </c>
      <c r="L58" s="216">
        <v>102.3</v>
      </c>
      <c r="M58" s="216">
        <v>101.7</v>
      </c>
      <c r="N58" s="216">
        <v>7534.8</v>
      </c>
      <c r="O58" s="216">
        <v>100.2</v>
      </c>
      <c r="P58" s="216">
        <v>100.8</v>
      </c>
      <c r="Q58" s="216">
        <v>80.6</v>
      </c>
      <c r="R58" s="216">
        <v>47.2</v>
      </c>
    </row>
    <row r="59" spans="1:18" ht="13.5">
      <c r="A59" s="198" t="s">
        <v>176</v>
      </c>
      <c r="B59" s="216">
        <v>2567.5</v>
      </c>
      <c r="C59" s="216">
        <v>110.9</v>
      </c>
      <c r="D59" s="216">
        <v>110.2</v>
      </c>
      <c r="E59" s="216">
        <v>1068402.5</v>
      </c>
      <c r="F59" s="216">
        <v>107.5</v>
      </c>
      <c r="G59" s="216">
        <v>99.8</v>
      </c>
      <c r="H59" s="216">
        <v>4939.2</v>
      </c>
      <c r="I59" s="216">
        <v>102.7</v>
      </c>
      <c r="J59" s="216">
        <v>100.3</v>
      </c>
      <c r="K59" s="217">
        <v>2293883.1</v>
      </c>
      <c r="L59" s="216">
        <v>101.1</v>
      </c>
      <c r="M59" s="216">
        <v>101.2</v>
      </c>
      <c r="N59" s="216">
        <v>7589.7</v>
      </c>
      <c r="O59" s="216">
        <v>100.7</v>
      </c>
      <c r="P59" s="216">
        <v>101.5</v>
      </c>
      <c r="Q59" s="216">
        <v>80.5</v>
      </c>
      <c r="R59" s="216">
        <v>51.4</v>
      </c>
    </row>
    <row r="60" spans="1:18" ht="13.5">
      <c r="A60" s="218" t="s">
        <v>177</v>
      </c>
      <c r="B60" s="216">
        <v>2479.3</v>
      </c>
      <c r="C60" s="216">
        <v>96.6</v>
      </c>
      <c r="D60" s="216">
        <v>112</v>
      </c>
      <c r="E60" s="216">
        <v>1131506.5</v>
      </c>
      <c r="F60" s="216">
        <v>105.9</v>
      </c>
      <c r="G60" s="216">
        <v>108.8</v>
      </c>
      <c r="H60" s="216">
        <v>4929.7</v>
      </c>
      <c r="I60" s="216">
        <v>99.8</v>
      </c>
      <c r="J60" s="216">
        <v>100.6</v>
      </c>
      <c r="K60" s="217">
        <v>2406364.6</v>
      </c>
      <c r="L60" s="216">
        <v>104.9</v>
      </c>
      <c r="M60" s="216">
        <v>102.8</v>
      </c>
      <c r="N60" s="216">
        <v>7607</v>
      </c>
      <c r="O60" s="216">
        <v>100.2</v>
      </c>
      <c r="P60" s="216">
        <v>101.3</v>
      </c>
      <c r="Q60" s="216">
        <v>80.5</v>
      </c>
      <c r="R60" s="219">
        <v>50.2</v>
      </c>
    </row>
    <row r="61" spans="1:18" ht="13.5">
      <c r="A61" s="218" t="s">
        <v>178</v>
      </c>
      <c r="B61" s="216">
        <v>2357.8</v>
      </c>
      <c r="C61" s="216">
        <v>95.1</v>
      </c>
      <c r="D61" s="216">
        <v>108.6</v>
      </c>
      <c r="E61" s="216">
        <v>1024942.8</v>
      </c>
      <c r="F61" s="216">
        <v>90.6</v>
      </c>
      <c r="G61" s="216">
        <v>103</v>
      </c>
      <c r="H61" s="216">
        <v>4876.6</v>
      </c>
      <c r="I61" s="216">
        <v>98.9</v>
      </c>
      <c r="J61" s="216">
        <v>100.1</v>
      </c>
      <c r="K61" s="217">
        <v>2416947.3</v>
      </c>
      <c r="L61" s="216">
        <v>100.4</v>
      </c>
      <c r="M61" s="216">
        <v>106</v>
      </c>
      <c r="N61" s="216">
        <v>7601</v>
      </c>
      <c r="O61" s="216">
        <v>99.9</v>
      </c>
      <c r="P61" s="216">
        <v>101.8</v>
      </c>
      <c r="Q61" s="216">
        <v>80.8</v>
      </c>
      <c r="R61" s="219">
        <v>48.7</v>
      </c>
    </row>
    <row r="62" spans="1:18" ht="13.5">
      <c r="A62" s="198" t="s">
        <v>48</v>
      </c>
      <c r="B62" s="216">
        <v>2351.9</v>
      </c>
      <c r="C62" s="216">
        <v>99.7</v>
      </c>
      <c r="D62" s="216">
        <v>107.9</v>
      </c>
      <c r="E62" s="216">
        <v>1080325.9</v>
      </c>
      <c r="F62" s="216">
        <v>105.4</v>
      </c>
      <c r="G62" s="216">
        <v>109.5</v>
      </c>
      <c r="H62" s="216">
        <v>4881.5</v>
      </c>
      <c r="I62" s="216">
        <v>100.1</v>
      </c>
      <c r="J62" s="216">
        <v>102</v>
      </c>
      <c r="K62" s="217">
        <v>2442424.8</v>
      </c>
      <c r="L62" s="216">
        <v>101.1</v>
      </c>
      <c r="M62" s="216">
        <v>109.3</v>
      </c>
      <c r="N62" s="216">
        <v>7510.4</v>
      </c>
      <c r="O62" s="216">
        <v>98.8</v>
      </c>
      <c r="P62" s="216">
        <v>100</v>
      </c>
      <c r="Q62" s="216">
        <v>81.5</v>
      </c>
      <c r="R62" s="216">
        <v>48</v>
      </c>
    </row>
    <row r="63" spans="1:18" ht="13.5">
      <c r="A63" s="218" t="s">
        <v>179</v>
      </c>
      <c r="B63" s="216">
        <v>2295.3</v>
      </c>
      <c r="C63" s="216">
        <v>97.6</v>
      </c>
      <c r="D63" s="216">
        <v>99.4</v>
      </c>
      <c r="E63" s="216">
        <v>1036269</v>
      </c>
      <c r="F63" s="216">
        <v>95.9</v>
      </c>
      <c r="G63" s="216">
        <v>101.5</v>
      </c>
      <c r="H63" s="216">
        <v>4816.3</v>
      </c>
      <c r="I63" s="216">
        <v>98.7</v>
      </c>
      <c r="J63" s="216">
        <v>98.9</v>
      </c>
      <c r="K63" s="217">
        <v>2330608.4</v>
      </c>
      <c r="L63" s="216">
        <v>95.4</v>
      </c>
      <c r="M63" s="216">
        <v>104.4</v>
      </c>
      <c r="N63" s="216">
        <v>7623.6</v>
      </c>
      <c r="O63" s="216">
        <v>101.5</v>
      </c>
      <c r="P63" s="216">
        <v>101.5</v>
      </c>
      <c r="Q63" s="216">
        <v>80.2</v>
      </c>
      <c r="R63" s="219">
        <v>48.1</v>
      </c>
    </row>
    <row r="64" spans="1:18" ht="13.5">
      <c r="A64" s="198" t="s">
        <v>170</v>
      </c>
      <c r="B64" s="216">
        <v>2359.1</v>
      </c>
      <c r="C64" s="216">
        <v>102.8</v>
      </c>
      <c r="D64" s="216">
        <v>102.3</v>
      </c>
      <c r="E64" s="216">
        <v>1051440.5</v>
      </c>
      <c r="F64" s="216">
        <v>101.5</v>
      </c>
      <c r="G64" s="216">
        <v>103.5</v>
      </c>
      <c r="H64" s="216">
        <v>4859</v>
      </c>
      <c r="I64" s="216">
        <v>100.9</v>
      </c>
      <c r="J64" s="216">
        <v>101.6</v>
      </c>
      <c r="K64" s="217">
        <v>2326379.7</v>
      </c>
      <c r="L64" s="216">
        <v>99.8</v>
      </c>
      <c r="M64" s="216">
        <v>104.7</v>
      </c>
      <c r="N64" s="216">
        <v>7640.4</v>
      </c>
      <c r="O64" s="216">
        <v>100.2</v>
      </c>
      <c r="P64" s="216">
        <v>101.7</v>
      </c>
      <c r="Q64" s="216">
        <v>80.3</v>
      </c>
      <c r="R64" s="216">
        <v>48.2</v>
      </c>
    </row>
    <row r="65" spans="1:18" ht="13.5">
      <c r="A65" s="220" t="s">
        <v>182</v>
      </c>
      <c r="B65" s="216">
        <v>2400.1</v>
      </c>
      <c r="C65" s="221">
        <v>101.7</v>
      </c>
      <c r="D65" s="221">
        <v>104.2</v>
      </c>
      <c r="E65" s="221">
        <v>1088729.9</v>
      </c>
      <c r="F65" s="221">
        <v>103.5</v>
      </c>
      <c r="G65" s="221">
        <v>104.3</v>
      </c>
      <c r="H65" s="216">
        <v>4739</v>
      </c>
      <c r="I65" s="221">
        <v>97.5</v>
      </c>
      <c r="J65" s="221">
        <v>101.1</v>
      </c>
      <c r="K65" s="217">
        <v>2280785.4</v>
      </c>
      <c r="L65" s="216">
        <v>98</v>
      </c>
      <c r="M65" s="221">
        <v>103.3</v>
      </c>
      <c r="N65" s="216">
        <v>7661.1</v>
      </c>
      <c r="O65" s="221">
        <v>100.5</v>
      </c>
      <c r="P65" s="221">
        <v>102.2</v>
      </c>
      <c r="Q65" s="221">
        <v>80.6</v>
      </c>
      <c r="R65" s="221">
        <v>51.4</v>
      </c>
    </row>
    <row r="66" spans="1:18" s="24" customFormat="1" ht="13.5">
      <c r="A66" s="222" t="s">
        <v>181</v>
      </c>
      <c r="B66" s="223">
        <v>2160.1</v>
      </c>
      <c r="C66" s="223">
        <v>90</v>
      </c>
      <c r="D66" s="224">
        <v>106.4</v>
      </c>
      <c r="E66" s="224">
        <v>975025.9</v>
      </c>
      <c r="F66" s="224">
        <v>89.6</v>
      </c>
      <c r="G66" s="224">
        <v>104.2</v>
      </c>
      <c r="H66" s="224">
        <v>4940.6</v>
      </c>
      <c r="I66" s="224">
        <v>104.3</v>
      </c>
      <c r="J66" s="224">
        <v>102.8</v>
      </c>
      <c r="K66" s="225">
        <v>2348866</v>
      </c>
      <c r="L66" s="223">
        <v>103</v>
      </c>
      <c r="M66" s="224">
        <v>104.3</v>
      </c>
      <c r="N66" s="224">
        <v>7670.2</v>
      </c>
      <c r="O66" s="224">
        <v>100.1</v>
      </c>
      <c r="P66" s="224">
        <v>102.2</v>
      </c>
      <c r="Q66" s="224">
        <v>80.9</v>
      </c>
      <c r="R66" s="224">
        <v>42.2</v>
      </c>
    </row>
    <row r="67" spans="1:18" ht="13.5">
      <c r="A67" s="226" t="s">
        <v>174</v>
      </c>
      <c r="B67" s="216">
        <v>2216.6</v>
      </c>
      <c r="C67" s="227">
        <v>102.6</v>
      </c>
      <c r="D67" s="227">
        <v>106.6</v>
      </c>
      <c r="E67" s="216">
        <v>1025523.6</v>
      </c>
      <c r="F67" s="227">
        <v>105.2</v>
      </c>
      <c r="G67" s="227">
        <v>102.8</v>
      </c>
      <c r="H67" s="227">
        <v>5003.1</v>
      </c>
      <c r="I67" s="227">
        <v>101.3</v>
      </c>
      <c r="J67" s="227">
        <v>104</v>
      </c>
      <c r="K67" s="217">
        <v>2353316.7</v>
      </c>
      <c r="L67" s="227">
        <v>100.2</v>
      </c>
      <c r="M67" s="227">
        <v>103.7</v>
      </c>
      <c r="N67" s="227">
        <v>7681.3</v>
      </c>
      <c r="O67" s="227">
        <v>100.3</v>
      </c>
      <c r="P67" s="227">
        <v>102.1</v>
      </c>
      <c r="Q67" s="221">
        <v>81.3</v>
      </c>
      <c r="R67" s="228">
        <v>43.7</v>
      </c>
    </row>
    <row r="68" spans="1:18" ht="13.5">
      <c r="A68" s="220" t="s">
        <v>7</v>
      </c>
      <c r="B68" s="216">
        <v>2454.9</v>
      </c>
      <c r="C68" s="227">
        <v>110.7</v>
      </c>
      <c r="D68" s="227">
        <v>100.9</v>
      </c>
      <c r="E68" s="216">
        <v>1083325.6</v>
      </c>
      <c r="F68" s="227">
        <v>105.6</v>
      </c>
      <c r="G68" s="227">
        <v>98.6</v>
      </c>
      <c r="H68" s="227">
        <v>4915.9</v>
      </c>
      <c r="I68" s="227">
        <v>98.3</v>
      </c>
      <c r="J68" s="227">
        <v>103.6</v>
      </c>
      <c r="K68" s="217">
        <v>2294288.5</v>
      </c>
      <c r="L68" s="227">
        <v>97.5</v>
      </c>
      <c r="M68" s="227">
        <v>103.1</v>
      </c>
      <c r="N68" s="227">
        <v>7698.8</v>
      </c>
      <c r="O68" s="227">
        <v>100.2</v>
      </c>
      <c r="P68" s="227">
        <v>102.5</v>
      </c>
      <c r="Q68" s="221">
        <v>80.8</v>
      </c>
      <c r="R68" s="227">
        <v>50.4</v>
      </c>
    </row>
    <row r="69" spans="1:18" ht="13.5">
      <c r="A69" s="229" t="s">
        <v>171</v>
      </c>
      <c r="B69" s="216">
        <v>2422.3</v>
      </c>
      <c r="C69" s="227">
        <v>98.7</v>
      </c>
      <c r="D69" s="227">
        <v>105.9</v>
      </c>
      <c r="E69" s="216">
        <v>1032693.9</v>
      </c>
      <c r="F69" s="227">
        <v>95.3</v>
      </c>
      <c r="G69" s="227">
        <v>99.4</v>
      </c>
      <c r="H69" s="227">
        <v>4904.3</v>
      </c>
      <c r="I69" s="227">
        <v>99.8</v>
      </c>
      <c r="J69" s="227">
        <v>104.7</v>
      </c>
      <c r="K69" s="217">
        <v>2302506.8</v>
      </c>
      <c r="L69" s="227">
        <v>100.4</v>
      </c>
      <c r="M69" s="227">
        <v>103.9</v>
      </c>
      <c r="N69" s="227">
        <v>7709.5</v>
      </c>
      <c r="O69" s="227">
        <v>100.1</v>
      </c>
      <c r="P69" s="227">
        <v>102.5</v>
      </c>
      <c r="Q69" s="221">
        <v>80.5</v>
      </c>
      <c r="R69" s="227">
        <v>49.2</v>
      </c>
    </row>
    <row r="70" spans="1:18" ht="13.5">
      <c r="A70" s="220" t="s">
        <v>18</v>
      </c>
      <c r="B70" s="216">
        <v>2381</v>
      </c>
      <c r="C70" s="221">
        <v>98.3</v>
      </c>
      <c r="D70" s="221">
        <v>102.8</v>
      </c>
      <c r="E70" s="216">
        <v>1046260.7</v>
      </c>
      <c r="F70" s="221">
        <v>101.3</v>
      </c>
      <c r="G70" s="221">
        <v>105.3</v>
      </c>
      <c r="H70" s="221">
        <v>5046.8</v>
      </c>
      <c r="I70" s="221">
        <v>102.9</v>
      </c>
      <c r="J70" s="221">
        <v>104.9</v>
      </c>
      <c r="K70" s="217">
        <v>2344650.5</v>
      </c>
      <c r="L70" s="221">
        <v>101.8</v>
      </c>
      <c r="M70" s="221">
        <v>103.3</v>
      </c>
      <c r="N70" s="221">
        <v>7722.5</v>
      </c>
      <c r="O70" s="221">
        <v>100.2</v>
      </c>
      <c r="P70" s="221">
        <v>102.5</v>
      </c>
      <c r="Q70" s="221">
        <v>80.7</v>
      </c>
      <c r="R70" s="221">
        <v>46.6</v>
      </c>
    </row>
    <row r="71" spans="1:18" ht="13.5">
      <c r="A71" s="220" t="s">
        <v>190</v>
      </c>
      <c r="B71" s="216">
        <v>2380.7</v>
      </c>
      <c r="C71" s="221">
        <v>100</v>
      </c>
      <c r="D71" s="221">
        <v>92.7</v>
      </c>
      <c r="E71" s="216">
        <v>1075025</v>
      </c>
      <c r="F71" s="221">
        <v>102.7</v>
      </c>
      <c r="G71" s="221">
        <v>100.6</v>
      </c>
      <c r="H71" s="221">
        <v>4984.3</v>
      </c>
      <c r="I71" s="221">
        <v>98.8</v>
      </c>
      <c r="J71" s="221">
        <v>100.9</v>
      </c>
      <c r="K71" s="217">
        <v>2397207.9</v>
      </c>
      <c r="L71" s="221">
        <v>102.2</v>
      </c>
      <c r="M71" s="221">
        <v>104.5</v>
      </c>
      <c r="N71" s="221">
        <v>7721.5</v>
      </c>
      <c r="O71" s="221">
        <v>100</v>
      </c>
      <c r="P71" s="221">
        <v>101.7</v>
      </c>
      <c r="Q71" s="221">
        <v>80.8</v>
      </c>
      <c r="R71" s="221">
        <v>47.9</v>
      </c>
    </row>
    <row r="72" spans="1:18" ht="13.5">
      <c r="A72" s="226" t="s">
        <v>177</v>
      </c>
      <c r="B72" s="216">
        <v>2460.2</v>
      </c>
      <c r="C72" s="227">
        <v>103.3</v>
      </c>
      <c r="D72" s="227">
        <v>99.2</v>
      </c>
      <c r="E72" s="216">
        <v>1073250.4</v>
      </c>
      <c r="F72" s="227">
        <v>99.8</v>
      </c>
      <c r="G72" s="227">
        <v>94.9</v>
      </c>
      <c r="H72" s="227">
        <v>4941.6</v>
      </c>
      <c r="I72" s="227">
        <v>99.1</v>
      </c>
      <c r="J72" s="227">
        <v>100.2</v>
      </c>
      <c r="K72" s="217">
        <v>2396223.8</v>
      </c>
      <c r="L72" s="227">
        <v>100</v>
      </c>
      <c r="M72" s="227">
        <v>99.6</v>
      </c>
      <c r="N72" s="227">
        <v>7721.5</v>
      </c>
      <c r="O72" s="227">
        <v>100</v>
      </c>
      <c r="P72" s="227">
        <v>101.5</v>
      </c>
      <c r="Q72" s="221">
        <v>80.5</v>
      </c>
      <c r="R72" s="227">
        <v>50.1</v>
      </c>
    </row>
    <row r="73" spans="1:18" ht="13.5">
      <c r="A73" s="229" t="s">
        <v>178</v>
      </c>
      <c r="B73" s="216">
        <v>2400</v>
      </c>
      <c r="C73" s="227">
        <v>97.6</v>
      </c>
      <c r="D73" s="227">
        <v>101.8</v>
      </c>
      <c r="E73" s="216">
        <v>1030736.1</v>
      </c>
      <c r="F73" s="227">
        <v>96</v>
      </c>
      <c r="G73" s="227">
        <v>100.6</v>
      </c>
      <c r="H73" s="227">
        <v>4912.6</v>
      </c>
      <c r="I73" s="227">
        <v>99.4</v>
      </c>
      <c r="J73" s="227">
        <v>100.7</v>
      </c>
      <c r="K73" s="217">
        <v>2404893.5</v>
      </c>
      <c r="L73" s="227">
        <v>100.4</v>
      </c>
      <c r="M73" s="227">
        <v>99.5</v>
      </c>
      <c r="N73" s="227">
        <v>7720.2</v>
      </c>
      <c r="O73" s="227">
        <v>100</v>
      </c>
      <c r="P73" s="227">
        <v>101.6</v>
      </c>
      <c r="Q73" s="221">
        <v>80.8</v>
      </c>
      <c r="R73" s="227">
        <v>49.2</v>
      </c>
    </row>
    <row r="74" spans="1:18" ht="13.5">
      <c r="A74" s="229" t="s">
        <v>48</v>
      </c>
      <c r="B74" s="216">
        <v>2227.8</v>
      </c>
      <c r="C74" s="227">
        <v>92.8</v>
      </c>
      <c r="D74" s="227">
        <v>94.7</v>
      </c>
      <c r="E74" s="216">
        <v>954072.6</v>
      </c>
      <c r="F74" s="227">
        <v>92.6</v>
      </c>
      <c r="G74" s="227">
        <v>88.3</v>
      </c>
      <c r="H74" s="227">
        <v>4841.4</v>
      </c>
      <c r="I74" s="227">
        <v>98.6</v>
      </c>
      <c r="J74" s="227">
        <v>99.2</v>
      </c>
      <c r="K74" s="217">
        <v>2388810.6</v>
      </c>
      <c r="L74" s="227">
        <v>99.3</v>
      </c>
      <c r="M74" s="227">
        <v>97.8</v>
      </c>
      <c r="N74" s="227">
        <v>7720.3</v>
      </c>
      <c r="O74" s="227">
        <v>100</v>
      </c>
      <c r="P74" s="227">
        <v>102.8</v>
      </c>
      <c r="Q74" s="230">
        <v>81</v>
      </c>
      <c r="R74" s="227">
        <v>46.8</v>
      </c>
    </row>
    <row r="75" spans="1:18" ht="13.5">
      <c r="A75" s="229" t="s">
        <v>179</v>
      </c>
      <c r="B75" s="216">
        <v>2536.4</v>
      </c>
      <c r="C75" s="227">
        <v>113.9</v>
      </c>
      <c r="D75" s="227">
        <v>110.5</v>
      </c>
      <c r="E75" s="216">
        <v>1081752.9</v>
      </c>
      <c r="F75" s="227">
        <v>113.4</v>
      </c>
      <c r="G75" s="227">
        <v>104.4</v>
      </c>
      <c r="H75" s="227">
        <v>4900</v>
      </c>
      <c r="I75" s="227">
        <v>101.2</v>
      </c>
      <c r="J75" s="227">
        <v>101.7</v>
      </c>
      <c r="K75" s="217">
        <v>2407671</v>
      </c>
      <c r="L75" s="227">
        <v>100.8</v>
      </c>
      <c r="M75" s="227">
        <v>103.3</v>
      </c>
      <c r="N75" s="227">
        <v>7717.9</v>
      </c>
      <c r="O75" s="227">
        <v>100</v>
      </c>
      <c r="P75" s="227">
        <v>101.2</v>
      </c>
      <c r="Q75" s="227">
        <v>81.3</v>
      </c>
      <c r="R75" s="227">
        <v>51.6</v>
      </c>
    </row>
    <row r="76" spans="1:18" ht="13.5">
      <c r="A76" s="220" t="s">
        <v>180</v>
      </c>
      <c r="B76" s="216">
        <v>2777.9</v>
      </c>
      <c r="C76" s="227">
        <v>109.5</v>
      </c>
      <c r="D76" s="227">
        <v>117.7</v>
      </c>
      <c r="E76" s="231">
        <v>1078117.6</v>
      </c>
      <c r="F76" s="227">
        <v>99.7</v>
      </c>
      <c r="G76" s="227">
        <v>102.5</v>
      </c>
      <c r="H76" s="227">
        <v>4989.4</v>
      </c>
      <c r="I76" s="227">
        <v>101.8</v>
      </c>
      <c r="J76" s="227">
        <v>102.7</v>
      </c>
      <c r="K76" s="217">
        <v>2412677</v>
      </c>
      <c r="L76" s="227">
        <v>100.2</v>
      </c>
      <c r="M76" s="227">
        <v>103.7</v>
      </c>
      <c r="N76" s="227">
        <v>7735.4</v>
      </c>
      <c r="O76" s="227">
        <v>100.2</v>
      </c>
      <c r="P76" s="227">
        <v>101.5</v>
      </c>
      <c r="Q76" s="227">
        <v>81.4</v>
      </c>
      <c r="R76" s="227">
        <v>55.9</v>
      </c>
    </row>
    <row r="77" spans="1:18" ht="13.5">
      <c r="A77" s="220" t="s">
        <v>182</v>
      </c>
      <c r="B77" s="216">
        <v>2470.1</v>
      </c>
      <c r="C77" s="227">
        <v>88.9</v>
      </c>
      <c r="D77" s="227">
        <v>102.9</v>
      </c>
      <c r="E77" s="216">
        <v>1073360</v>
      </c>
      <c r="F77" s="227">
        <v>99.6</v>
      </c>
      <c r="G77" s="227">
        <v>98.6</v>
      </c>
      <c r="H77" s="227">
        <v>4920.4</v>
      </c>
      <c r="I77" s="227">
        <v>98.6</v>
      </c>
      <c r="J77" s="227">
        <v>103.8</v>
      </c>
      <c r="K77" s="217">
        <v>2387476.3</v>
      </c>
      <c r="L77" s="232">
        <v>99</v>
      </c>
      <c r="M77" s="227">
        <v>104.7</v>
      </c>
      <c r="N77" s="227">
        <v>7749</v>
      </c>
      <c r="O77" s="227">
        <v>100.2</v>
      </c>
      <c r="P77" s="227">
        <v>101.1</v>
      </c>
      <c r="Q77" s="227">
        <v>81.4</v>
      </c>
      <c r="R77" s="227">
        <v>51.1</v>
      </c>
    </row>
    <row r="78" spans="1:18" ht="13.5">
      <c r="A78" s="222" t="s">
        <v>191</v>
      </c>
      <c r="B78" s="223">
        <v>2318.7</v>
      </c>
      <c r="C78" s="233">
        <v>93.9</v>
      </c>
      <c r="D78" s="233">
        <v>107.3</v>
      </c>
      <c r="E78" s="223">
        <v>994923.2</v>
      </c>
      <c r="F78" s="233">
        <v>92.7</v>
      </c>
      <c r="G78" s="233">
        <v>102</v>
      </c>
      <c r="H78" s="233">
        <v>5155.7</v>
      </c>
      <c r="I78" s="233">
        <v>104.8</v>
      </c>
      <c r="J78" s="233">
        <v>104.4</v>
      </c>
      <c r="K78" s="225">
        <v>2459421.3</v>
      </c>
      <c r="L78" s="234">
        <v>103</v>
      </c>
      <c r="M78" s="233">
        <v>104.7</v>
      </c>
      <c r="N78" s="233">
        <v>7754.2</v>
      </c>
      <c r="O78" s="233">
        <v>100.1</v>
      </c>
      <c r="P78" s="233">
        <v>101.1</v>
      </c>
      <c r="Q78" s="233">
        <v>82.1</v>
      </c>
      <c r="R78" s="234">
        <v>44</v>
      </c>
    </row>
    <row r="79" spans="1:18" ht="13.5">
      <c r="A79" s="235" t="s">
        <v>192</v>
      </c>
      <c r="B79" s="216">
        <v>2194.5</v>
      </c>
      <c r="C79" s="236">
        <v>94.6</v>
      </c>
      <c r="D79" s="237">
        <v>99</v>
      </c>
      <c r="E79" s="238">
        <v>1021500.4</v>
      </c>
      <c r="F79" s="237">
        <v>102.7</v>
      </c>
      <c r="G79" s="236">
        <v>99.6</v>
      </c>
      <c r="H79" s="237">
        <v>5195.9</v>
      </c>
      <c r="I79" s="236">
        <v>100.8</v>
      </c>
      <c r="J79" s="237">
        <v>103.9</v>
      </c>
      <c r="K79" s="239">
        <v>2486393.7</v>
      </c>
      <c r="L79" s="232">
        <v>101.1</v>
      </c>
      <c r="M79" s="236">
        <v>105.7</v>
      </c>
      <c r="N79" s="227">
        <v>7744.1</v>
      </c>
      <c r="O79" s="236">
        <v>99.9</v>
      </c>
      <c r="P79" s="227">
        <v>100.8</v>
      </c>
      <c r="Q79" s="236">
        <v>82</v>
      </c>
      <c r="R79" s="232">
        <v>42.4</v>
      </c>
    </row>
    <row r="80" spans="1:18" ht="13.5">
      <c r="A80" s="235" t="s">
        <v>193</v>
      </c>
      <c r="B80" s="216">
        <v>2355.4</v>
      </c>
      <c r="C80" s="236">
        <v>107.3</v>
      </c>
      <c r="D80" s="237">
        <v>95.9</v>
      </c>
      <c r="E80" s="238">
        <v>1055396.5</v>
      </c>
      <c r="F80" s="237">
        <v>103.31826595466825</v>
      </c>
      <c r="G80" s="236">
        <v>97.42191082717883</v>
      </c>
      <c r="H80" s="237">
        <v>4713.4</v>
      </c>
      <c r="I80" s="236">
        <v>90.71383205989336</v>
      </c>
      <c r="J80" s="237">
        <v>95.88071360279909</v>
      </c>
      <c r="K80" s="239">
        <v>2330693.2</v>
      </c>
      <c r="L80" s="232">
        <v>93.73789838672772</v>
      </c>
      <c r="M80" s="236">
        <v>101.58675336602177</v>
      </c>
      <c r="N80" s="227">
        <v>7765.3</v>
      </c>
      <c r="O80" s="236">
        <v>100.3</v>
      </c>
      <c r="P80" s="227">
        <v>100.9</v>
      </c>
      <c r="Q80" s="236">
        <v>79.3</v>
      </c>
      <c r="R80" s="232">
        <v>52.8</v>
      </c>
    </row>
    <row r="81" spans="1:18" ht="13.5">
      <c r="A81" s="235" t="s">
        <v>59</v>
      </c>
      <c r="B81" s="216">
        <v>2565.2</v>
      </c>
      <c r="C81" s="236">
        <v>108.9</v>
      </c>
      <c r="D81" s="237">
        <v>105.9</v>
      </c>
      <c r="E81" s="238">
        <v>1412534</v>
      </c>
      <c r="F81" s="237">
        <v>133.8</v>
      </c>
      <c r="G81" s="236">
        <v>136.8</v>
      </c>
      <c r="H81" s="237">
        <v>5058.9</v>
      </c>
      <c r="I81" s="236">
        <v>107.3</v>
      </c>
      <c r="J81" s="237">
        <v>103.2</v>
      </c>
      <c r="K81" s="239">
        <v>2791705.1</v>
      </c>
      <c r="L81" s="232">
        <v>119.8</v>
      </c>
      <c r="M81" s="236">
        <v>121.2</v>
      </c>
      <c r="N81" s="227">
        <v>7787.7</v>
      </c>
      <c r="O81" s="236">
        <v>100.3</v>
      </c>
      <c r="P81" s="227">
        <v>101</v>
      </c>
      <c r="Q81" s="236">
        <v>80.5</v>
      </c>
      <c r="R81" s="232">
        <v>49.2</v>
      </c>
    </row>
    <row r="82" spans="1:18" ht="13.5">
      <c r="A82" s="240" t="s">
        <v>194</v>
      </c>
      <c r="B82" s="241">
        <v>2404</v>
      </c>
      <c r="C82" s="242">
        <v>93.7</v>
      </c>
      <c r="D82" s="243">
        <v>101</v>
      </c>
      <c r="E82" s="244">
        <v>1056397.5</v>
      </c>
      <c r="F82" s="245">
        <v>74.8</v>
      </c>
      <c r="G82" s="243">
        <v>101</v>
      </c>
      <c r="H82" s="245">
        <v>5181.4</v>
      </c>
      <c r="I82" s="242">
        <v>102.4</v>
      </c>
      <c r="J82" s="245">
        <v>102.7</v>
      </c>
      <c r="K82" s="246">
        <v>2513977</v>
      </c>
      <c r="L82" s="247">
        <v>90.1</v>
      </c>
      <c r="M82" s="242">
        <v>107.2</v>
      </c>
      <c r="N82" s="248">
        <v>8002.3</v>
      </c>
      <c r="O82" s="249">
        <v>102.8</v>
      </c>
      <c r="P82" s="248">
        <v>103.6</v>
      </c>
      <c r="Q82" s="249">
        <v>80.4</v>
      </c>
      <c r="R82" s="250">
        <v>45.9</v>
      </c>
    </row>
    <row r="83" spans="1:18" ht="13.5">
      <c r="A83" s="240" t="s">
        <v>195</v>
      </c>
      <c r="B83" s="241">
        <v>2777.4</v>
      </c>
      <c r="C83" s="242">
        <v>115.5</v>
      </c>
      <c r="D83" s="243">
        <v>116.7</v>
      </c>
      <c r="E83" s="244">
        <v>1126024.4</v>
      </c>
      <c r="F83" s="245">
        <v>106.6</v>
      </c>
      <c r="G83" s="243">
        <v>104.7</v>
      </c>
      <c r="H83" s="245">
        <v>5199.3</v>
      </c>
      <c r="I83" s="242">
        <v>100.3</v>
      </c>
      <c r="J83" s="245">
        <v>104.3</v>
      </c>
      <c r="K83" s="246">
        <v>2520101.1</v>
      </c>
      <c r="L83" s="247">
        <v>100.2</v>
      </c>
      <c r="M83" s="242">
        <v>105.1</v>
      </c>
      <c r="N83" s="248">
        <v>7819.3</v>
      </c>
      <c r="O83" s="249">
        <v>100.4</v>
      </c>
      <c r="P83" s="248">
        <v>101.3</v>
      </c>
      <c r="Q83" s="249">
        <v>82.6</v>
      </c>
      <c r="R83" s="250">
        <v>53.8</v>
      </c>
    </row>
    <row r="84" spans="1:18" ht="13.5">
      <c r="A84" s="240" t="s">
        <v>50</v>
      </c>
      <c r="B84" s="241">
        <v>2637.7</v>
      </c>
      <c r="C84" s="242">
        <v>95</v>
      </c>
      <c r="D84" s="243">
        <v>107.2</v>
      </c>
      <c r="E84" s="244">
        <v>1145364.4</v>
      </c>
      <c r="F84" s="245">
        <v>101.7</v>
      </c>
      <c r="G84" s="243">
        <v>106.7</v>
      </c>
      <c r="H84" s="245">
        <v>5167.8</v>
      </c>
      <c r="I84" s="242">
        <v>99.4</v>
      </c>
      <c r="J84" s="245">
        <v>104.6</v>
      </c>
      <c r="K84" s="246">
        <v>2500035.9</v>
      </c>
      <c r="L84" s="247">
        <v>99.2</v>
      </c>
      <c r="M84" s="242">
        <v>104.3</v>
      </c>
      <c r="N84" s="248">
        <v>8091.5</v>
      </c>
      <c r="O84" s="249">
        <v>99.9</v>
      </c>
      <c r="P84" s="248">
        <v>104.8</v>
      </c>
      <c r="Q84" s="249">
        <v>80.1</v>
      </c>
      <c r="R84" s="250">
        <v>51.6</v>
      </c>
    </row>
    <row r="85" spans="1:18" ht="13.5">
      <c r="A85" s="240" t="s">
        <v>196</v>
      </c>
      <c r="B85" s="241">
        <v>2328</v>
      </c>
      <c r="C85" s="242">
        <v>88.3</v>
      </c>
      <c r="D85" s="243">
        <v>97</v>
      </c>
      <c r="E85" s="244">
        <v>1066056.2</v>
      </c>
      <c r="F85" s="245">
        <v>93.1</v>
      </c>
      <c r="G85" s="243">
        <v>103.4</v>
      </c>
      <c r="H85" s="245">
        <v>5227.1</v>
      </c>
      <c r="I85" s="242">
        <v>101.1</v>
      </c>
      <c r="J85" s="245">
        <v>106.4</v>
      </c>
      <c r="K85" s="246">
        <v>2578251.1</v>
      </c>
      <c r="L85" s="247">
        <v>103.1</v>
      </c>
      <c r="M85" s="242">
        <v>107.2</v>
      </c>
      <c r="N85" s="248">
        <v>8050.7</v>
      </c>
      <c r="O85" s="249">
        <v>99.5</v>
      </c>
      <c r="P85" s="248">
        <v>104.3</v>
      </c>
      <c r="Q85" s="249">
        <v>80.4</v>
      </c>
      <c r="R85" s="250">
        <v>44.5</v>
      </c>
    </row>
    <row r="86" spans="1:18" ht="13.5">
      <c r="A86" s="240" t="s">
        <v>94</v>
      </c>
      <c r="B86" s="241">
        <v>2420.8</v>
      </c>
      <c r="C86" s="242">
        <v>104</v>
      </c>
      <c r="D86" s="243">
        <v>108.7</v>
      </c>
      <c r="E86" s="244">
        <v>1073429.8</v>
      </c>
      <c r="F86" s="245">
        <v>100.7</v>
      </c>
      <c r="G86" s="243">
        <v>112.5</v>
      </c>
      <c r="H86" s="245">
        <v>5159.3</v>
      </c>
      <c r="I86" s="242">
        <v>98.7</v>
      </c>
      <c r="J86" s="245">
        <v>106.6</v>
      </c>
      <c r="K86" s="246">
        <v>2529312.4</v>
      </c>
      <c r="L86" s="247">
        <v>98.1</v>
      </c>
      <c r="M86" s="242">
        <v>105.9</v>
      </c>
      <c r="N86" s="248">
        <v>8127.8</v>
      </c>
      <c r="O86" s="249">
        <v>101</v>
      </c>
      <c r="P86" s="248">
        <v>105.3</v>
      </c>
      <c r="Q86" s="249">
        <v>78.9</v>
      </c>
      <c r="R86" s="250">
        <v>47.1</v>
      </c>
    </row>
    <row r="87" spans="1:18" ht="13.5">
      <c r="A87" s="240" t="s">
        <v>138</v>
      </c>
      <c r="B87" s="241">
        <v>2728.6</v>
      </c>
      <c r="C87" s="242">
        <v>112.7</v>
      </c>
      <c r="D87" s="243">
        <v>107.6</v>
      </c>
      <c r="E87" s="244">
        <v>1087496.4</v>
      </c>
      <c r="F87" s="245">
        <v>101.3</v>
      </c>
      <c r="G87" s="243">
        <v>100.5</v>
      </c>
      <c r="H87" s="245">
        <v>5168.3</v>
      </c>
      <c r="I87" s="242">
        <v>100.2</v>
      </c>
      <c r="J87" s="245">
        <v>105.5</v>
      </c>
      <c r="K87" s="246">
        <v>2313401.8</v>
      </c>
      <c r="L87" s="247">
        <v>91.5</v>
      </c>
      <c r="M87" s="242">
        <v>96.1</v>
      </c>
      <c r="N87" s="248">
        <v>8310.6</v>
      </c>
      <c r="O87" s="249">
        <v>102.2</v>
      </c>
      <c r="P87" s="248">
        <v>107.7</v>
      </c>
      <c r="Q87" s="249">
        <v>77.4</v>
      </c>
      <c r="R87" s="250">
        <v>53.2</v>
      </c>
    </row>
    <row r="88" spans="1:18" ht="13.5">
      <c r="A88" s="240" t="s">
        <v>170</v>
      </c>
      <c r="B88" s="241">
        <v>2607.2</v>
      </c>
      <c r="C88" s="242">
        <v>95.6</v>
      </c>
      <c r="D88" s="243">
        <v>93.9</v>
      </c>
      <c r="E88" s="244">
        <v>1010460.2</v>
      </c>
      <c r="F88" s="245">
        <v>92.9</v>
      </c>
      <c r="G88" s="243">
        <v>93.7</v>
      </c>
      <c r="H88" s="245">
        <v>5225.1</v>
      </c>
      <c r="I88" s="242">
        <v>101.1</v>
      </c>
      <c r="J88" s="245">
        <v>104.7</v>
      </c>
      <c r="K88" s="246">
        <v>2318696.9</v>
      </c>
      <c r="L88" s="247">
        <v>100.2</v>
      </c>
      <c r="M88" s="242">
        <v>96.1</v>
      </c>
      <c r="N88" s="248">
        <v>8339.6</v>
      </c>
      <c r="O88" s="249">
        <v>100.3</v>
      </c>
      <c r="P88" s="248">
        <v>107.8</v>
      </c>
      <c r="Q88" s="249">
        <v>77</v>
      </c>
      <c r="R88" s="250">
        <v>49.9</v>
      </c>
    </row>
    <row r="89" spans="1:18" ht="13.5">
      <c r="A89" s="240" t="s">
        <v>197</v>
      </c>
      <c r="B89" s="241">
        <v>2655.9</v>
      </c>
      <c r="C89" s="242">
        <v>101.9</v>
      </c>
      <c r="D89" s="243">
        <v>107.5</v>
      </c>
      <c r="E89" s="244">
        <v>1062656.5</v>
      </c>
      <c r="F89" s="245">
        <v>105.2</v>
      </c>
      <c r="G89" s="243">
        <v>99</v>
      </c>
      <c r="H89" s="245">
        <v>5172.6</v>
      </c>
      <c r="I89" s="242">
        <v>99</v>
      </c>
      <c r="J89" s="245">
        <v>105.1</v>
      </c>
      <c r="K89" s="246">
        <v>2289228.5</v>
      </c>
      <c r="L89" s="247">
        <v>98.7</v>
      </c>
      <c r="M89" s="242">
        <v>95.9</v>
      </c>
      <c r="N89" s="248">
        <v>8190.7</v>
      </c>
      <c r="O89" s="249">
        <v>98.2</v>
      </c>
      <c r="P89" s="248">
        <v>105.7</v>
      </c>
      <c r="Q89" s="249">
        <v>78.6</v>
      </c>
      <c r="R89" s="250">
        <v>52.2</v>
      </c>
    </row>
    <row r="90" spans="1:18" ht="13.5">
      <c r="A90" s="240" t="s">
        <v>200</v>
      </c>
      <c r="B90" s="241">
        <v>2429.8</v>
      </c>
      <c r="C90" s="242">
        <v>91.5</v>
      </c>
      <c r="D90" s="243">
        <v>104.8</v>
      </c>
      <c r="E90" s="244">
        <v>912765.7</v>
      </c>
      <c r="F90" s="245">
        <v>85.9</v>
      </c>
      <c r="G90" s="243">
        <v>91.7</v>
      </c>
      <c r="H90" s="245">
        <v>5254.2</v>
      </c>
      <c r="I90" s="242">
        <v>101.6</v>
      </c>
      <c r="J90" s="245">
        <v>101.9</v>
      </c>
      <c r="K90" s="246">
        <v>2323589.7</v>
      </c>
      <c r="L90" s="247">
        <v>101.5</v>
      </c>
      <c r="M90" s="242">
        <v>94.5</v>
      </c>
      <c r="N90" s="248">
        <v>8215.2</v>
      </c>
      <c r="O90" s="249">
        <v>100.3</v>
      </c>
      <c r="P90" s="248">
        <v>105.9</v>
      </c>
      <c r="Q90" s="249">
        <v>79.1</v>
      </c>
      <c r="R90" s="250">
        <v>46.2</v>
      </c>
    </row>
    <row r="91" spans="1:18" ht="13.5">
      <c r="A91" s="240" t="s">
        <v>97</v>
      </c>
      <c r="B91" s="241">
        <v>2243.2</v>
      </c>
      <c r="C91" s="242">
        <v>92.3</v>
      </c>
      <c r="D91" s="243">
        <v>102.2</v>
      </c>
      <c r="E91" s="244">
        <v>938087.6</v>
      </c>
      <c r="F91" s="245">
        <v>102.8</v>
      </c>
      <c r="G91" s="243">
        <v>91.8</v>
      </c>
      <c r="H91" s="245">
        <v>5210.6</v>
      </c>
      <c r="I91" s="242">
        <v>99.2</v>
      </c>
      <c r="J91" s="245">
        <v>100.3</v>
      </c>
      <c r="K91" s="246">
        <v>2332677.5</v>
      </c>
      <c r="L91" s="247">
        <v>100.4</v>
      </c>
      <c r="M91" s="242">
        <v>93.8</v>
      </c>
      <c r="N91" s="248">
        <v>8239.7</v>
      </c>
      <c r="O91" s="249">
        <v>100.3</v>
      </c>
      <c r="P91" s="248">
        <v>106.4</v>
      </c>
      <c r="Q91" s="249">
        <v>78.8</v>
      </c>
      <c r="R91" s="250">
        <v>43.4</v>
      </c>
    </row>
    <row r="92" spans="1:18" ht="13.5">
      <c r="A92" s="240" t="s">
        <v>198</v>
      </c>
      <c r="B92" s="241">
        <v>2520.2</v>
      </c>
      <c r="C92" s="242">
        <v>112.3</v>
      </c>
      <c r="D92" s="243">
        <v>107</v>
      </c>
      <c r="E92" s="244">
        <v>1012888.6</v>
      </c>
      <c r="F92" s="245">
        <v>108</v>
      </c>
      <c r="G92" s="243">
        <v>96</v>
      </c>
      <c r="H92" s="245">
        <v>5158.5</v>
      </c>
      <c r="I92" s="242">
        <v>99</v>
      </c>
      <c r="J92" s="245">
        <v>109.4</v>
      </c>
      <c r="K92" s="246">
        <v>2304132.5</v>
      </c>
      <c r="L92" s="247">
        <v>98.8</v>
      </c>
      <c r="M92" s="242">
        <v>98.9</v>
      </c>
      <c r="N92" s="248">
        <v>8286.7</v>
      </c>
      <c r="O92" s="249">
        <v>100.9</v>
      </c>
      <c r="P92" s="248">
        <v>106.7</v>
      </c>
      <c r="Q92" s="249">
        <v>78.2</v>
      </c>
      <c r="R92" s="250">
        <v>49.4</v>
      </c>
    </row>
    <row r="93" spans="1:18" s="287" customFormat="1" ht="13.5">
      <c r="A93" s="283" t="s">
        <v>171</v>
      </c>
      <c r="B93" s="288">
        <v>2455.2</v>
      </c>
      <c r="C93" s="284">
        <v>97.4</v>
      </c>
      <c r="D93" s="290">
        <v>95.7</v>
      </c>
      <c r="E93" s="285">
        <v>1095367</v>
      </c>
      <c r="F93" s="292">
        <v>108.1</v>
      </c>
      <c r="G93" s="290">
        <v>77.5</v>
      </c>
      <c r="H93" s="292">
        <v>5252.4</v>
      </c>
      <c r="I93" s="284">
        <v>101.8</v>
      </c>
      <c r="J93" s="292">
        <v>103.8</v>
      </c>
      <c r="K93" s="286">
        <v>2446309.7</v>
      </c>
      <c r="L93" s="294">
        <v>106.2</v>
      </c>
      <c r="M93" s="284">
        <v>87.6</v>
      </c>
      <c r="N93" s="292">
        <v>8349</v>
      </c>
      <c r="O93" s="284">
        <v>100.8</v>
      </c>
      <c r="P93" s="292">
        <v>107.2</v>
      </c>
      <c r="Q93" s="284">
        <v>78.3</v>
      </c>
      <c r="R93" s="294">
        <v>46.5</v>
      </c>
    </row>
    <row r="94" spans="1:18" s="350" customFormat="1" ht="13.5">
      <c r="A94" s="342" t="s">
        <v>208</v>
      </c>
      <c r="B94" s="343">
        <v>2056.8</v>
      </c>
      <c r="C94" s="344">
        <v>83.8</v>
      </c>
      <c r="D94" s="345">
        <v>85.6</v>
      </c>
      <c r="E94" s="346">
        <v>1004440.6</v>
      </c>
      <c r="F94" s="347">
        <v>91.7</v>
      </c>
      <c r="G94" s="345">
        <v>95.1</v>
      </c>
      <c r="H94" s="347">
        <v>5409.5</v>
      </c>
      <c r="I94" s="344">
        <v>103</v>
      </c>
      <c r="J94" s="347">
        <v>104.4</v>
      </c>
      <c r="K94" s="348">
        <v>2654522.8</v>
      </c>
      <c r="L94" s="349">
        <v>108.5</v>
      </c>
      <c r="M94" s="344">
        <v>105.6</v>
      </c>
      <c r="N94" s="347">
        <v>8401.8</v>
      </c>
      <c r="O94" s="344">
        <v>100.6</v>
      </c>
      <c r="P94" s="347">
        <v>105</v>
      </c>
      <c r="Q94" s="344">
        <v>78.2</v>
      </c>
      <c r="R94" s="349">
        <v>37.2</v>
      </c>
    </row>
    <row r="95" spans="1:18" s="287" customFormat="1" ht="13.5">
      <c r="A95" s="283" t="s">
        <v>176</v>
      </c>
      <c r="B95" s="288">
        <v>2365</v>
      </c>
      <c r="C95" s="284">
        <v>115</v>
      </c>
      <c r="D95" s="290">
        <v>85.2</v>
      </c>
      <c r="E95" s="285">
        <v>945965.7</v>
      </c>
      <c r="F95" s="292">
        <v>94.2</v>
      </c>
      <c r="G95" s="290">
        <v>84</v>
      </c>
      <c r="H95" s="292">
        <v>5479.3</v>
      </c>
      <c r="I95" s="284">
        <v>101.3</v>
      </c>
      <c r="J95" s="292">
        <v>105.4</v>
      </c>
      <c r="K95" s="286">
        <v>2610752.8</v>
      </c>
      <c r="L95" s="294">
        <v>98.4</v>
      </c>
      <c r="M95" s="284">
        <v>103.6</v>
      </c>
      <c r="N95" s="292">
        <v>8270.1</v>
      </c>
      <c r="O95" s="284">
        <v>98.4</v>
      </c>
      <c r="P95" s="292">
        <v>102.1</v>
      </c>
      <c r="Q95" s="284">
        <v>79.3</v>
      </c>
      <c r="R95" s="294">
        <v>43.2</v>
      </c>
    </row>
    <row r="96" spans="1:18" ht="13.5">
      <c r="A96" s="240" t="s">
        <v>177</v>
      </c>
      <c r="B96" s="241">
        <v>2475.9</v>
      </c>
      <c r="C96" s="242">
        <v>104.7</v>
      </c>
      <c r="D96" s="243">
        <v>93.9</v>
      </c>
      <c r="E96" s="244">
        <v>1046709.1</v>
      </c>
      <c r="F96" s="245">
        <v>110.6</v>
      </c>
      <c r="G96" s="243">
        <v>91.4</v>
      </c>
      <c r="H96" s="245">
        <v>5384.5</v>
      </c>
      <c r="I96" s="242">
        <v>98.3</v>
      </c>
      <c r="J96" s="245">
        <v>104.2</v>
      </c>
      <c r="K96" s="246">
        <v>2587394</v>
      </c>
      <c r="L96" s="247">
        <v>99.1</v>
      </c>
      <c r="M96" s="242">
        <v>103.5</v>
      </c>
      <c r="N96" s="248">
        <v>8306.8</v>
      </c>
      <c r="O96" s="249">
        <v>100.4</v>
      </c>
      <c r="P96" s="248">
        <v>102.6</v>
      </c>
      <c r="Q96" s="249">
        <v>82.9</v>
      </c>
      <c r="R96" s="250">
        <v>46.8</v>
      </c>
    </row>
    <row r="97" spans="1:18" ht="13.5">
      <c r="A97" s="240" t="s">
        <v>178</v>
      </c>
      <c r="B97" s="241">
        <v>2253.2</v>
      </c>
      <c r="C97" s="242">
        <v>91</v>
      </c>
      <c r="D97" s="243">
        <v>96.8</v>
      </c>
      <c r="E97" s="244">
        <v>910015</v>
      </c>
      <c r="F97" s="245">
        <v>86.9</v>
      </c>
      <c r="G97" s="243">
        <v>85.4</v>
      </c>
      <c r="H97" s="245">
        <v>5341.8</v>
      </c>
      <c r="I97" s="242">
        <v>99.2</v>
      </c>
      <c r="J97" s="245">
        <v>102.2</v>
      </c>
      <c r="K97" s="246">
        <v>2486472.3</v>
      </c>
      <c r="L97" s="247">
        <v>96.1</v>
      </c>
      <c r="M97" s="242">
        <v>96.4</v>
      </c>
      <c r="N97" s="248">
        <v>8341.1</v>
      </c>
      <c r="O97" s="249">
        <v>100.4</v>
      </c>
      <c r="P97" s="248">
        <v>103.6</v>
      </c>
      <c r="Q97" s="249">
        <v>79.1</v>
      </c>
      <c r="R97" s="250">
        <v>42.9</v>
      </c>
    </row>
    <row r="98" spans="1:18" ht="13.5">
      <c r="A98" s="240" t="s">
        <v>48</v>
      </c>
      <c r="B98" s="241">
        <v>2509.7</v>
      </c>
      <c r="C98" s="242">
        <v>111.4</v>
      </c>
      <c r="D98" s="243">
        <v>103.7</v>
      </c>
      <c r="E98" s="244">
        <v>995971.5</v>
      </c>
      <c r="F98" s="245">
        <v>109.4</v>
      </c>
      <c r="G98" s="243">
        <v>92.8</v>
      </c>
      <c r="H98" s="245">
        <v>5325.9</v>
      </c>
      <c r="I98" s="242">
        <v>99.7</v>
      </c>
      <c r="J98" s="245">
        <v>103.2</v>
      </c>
      <c r="K98" s="246">
        <v>2422589.4</v>
      </c>
      <c r="L98" s="247">
        <v>97.4</v>
      </c>
      <c r="M98" s="242">
        <v>95.8</v>
      </c>
      <c r="N98" s="248">
        <v>8490.5</v>
      </c>
      <c r="O98" s="249">
        <v>101.8</v>
      </c>
      <c r="P98" s="248">
        <v>104.5</v>
      </c>
      <c r="Q98" s="249">
        <v>78</v>
      </c>
      <c r="R98" s="250">
        <v>47.7</v>
      </c>
    </row>
    <row r="99" spans="1:18" ht="13.5">
      <c r="A99" s="240" t="s">
        <v>179</v>
      </c>
      <c r="B99" s="241">
        <v>2579.6</v>
      </c>
      <c r="C99" s="242">
        <v>102.8</v>
      </c>
      <c r="D99" s="243">
        <v>94.5</v>
      </c>
      <c r="E99" s="244">
        <v>1059997.1</v>
      </c>
      <c r="F99" s="245">
        <v>106.4</v>
      </c>
      <c r="G99" s="243">
        <v>97.5</v>
      </c>
      <c r="H99" s="245">
        <v>5334.2</v>
      </c>
      <c r="I99" s="242">
        <v>100.2</v>
      </c>
      <c r="J99" s="245">
        <v>103.2</v>
      </c>
      <c r="K99" s="246">
        <v>2415864.6</v>
      </c>
      <c r="L99" s="247">
        <v>99.7</v>
      </c>
      <c r="M99" s="242">
        <v>104.4</v>
      </c>
      <c r="N99" s="248">
        <v>8509</v>
      </c>
      <c r="O99" s="249">
        <v>100.2</v>
      </c>
      <c r="P99" s="248">
        <v>102.4</v>
      </c>
      <c r="Q99" s="249">
        <v>78.4</v>
      </c>
      <c r="R99" s="250">
        <v>48.6</v>
      </c>
    </row>
    <row r="100" spans="1:18" ht="13.5">
      <c r="A100" s="240" t="s">
        <v>180</v>
      </c>
      <c r="B100" s="241">
        <v>2318</v>
      </c>
      <c r="C100" s="251">
        <v>89.9</v>
      </c>
      <c r="D100" s="243">
        <v>88.9</v>
      </c>
      <c r="E100" s="252">
        <v>984548.8</v>
      </c>
      <c r="F100" s="245">
        <v>92.9</v>
      </c>
      <c r="G100" s="243">
        <v>97.4</v>
      </c>
      <c r="H100" s="245">
        <v>5206.8</v>
      </c>
      <c r="I100" s="251">
        <v>97.6</v>
      </c>
      <c r="J100" s="245">
        <v>99.6</v>
      </c>
      <c r="K100" s="253">
        <v>2399314.6</v>
      </c>
      <c r="L100" s="247">
        <v>99.3</v>
      </c>
      <c r="M100" s="251">
        <v>103.5</v>
      </c>
      <c r="N100" s="248">
        <v>8576.5</v>
      </c>
      <c r="O100" s="140">
        <v>100.8</v>
      </c>
      <c r="P100" s="248">
        <v>102.8</v>
      </c>
      <c r="Q100" s="140">
        <v>77.6</v>
      </c>
      <c r="R100" s="250">
        <v>45.3</v>
      </c>
    </row>
    <row r="101" spans="1:18" ht="13.5">
      <c r="A101" s="240" t="s">
        <v>182</v>
      </c>
      <c r="B101" s="241">
        <v>2553.1</v>
      </c>
      <c r="C101" s="251">
        <v>110.1</v>
      </c>
      <c r="D101" s="243">
        <v>96.1</v>
      </c>
      <c r="E101" s="252">
        <v>1095193.8</v>
      </c>
      <c r="F101" s="245">
        <v>111.2</v>
      </c>
      <c r="G101" s="243">
        <v>103.1</v>
      </c>
      <c r="H101" s="245">
        <v>5139.8</v>
      </c>
      <c r="I101" s="251">
        <v>98.7</v>
      </c>
      <c r="J101" s="245">
        <v>99.4</v>
      </c>
      <c r="K101" s="253">
        <v>2381784.2</v>
      </c>
      <c r="L101" s="247">
        <v>99.3</v>
      </c>
      <c r="M101" s="251">
        <v>104</v>
      </c>
      <c r="N101" s="248">
        <v>8598.2</v>
      </c>
      <c r="O101" s="140">
        <v>100.3</v>
      </c>
      <c r="P101" s="248">
        <v>105</v>
      </c>
      <c r="Q101" s="140">
        <v>77</v>
      </c>
      <c r="R101" s="250">
        <v>50.1</v>
      </c>
    </row>
    <row r="102" spans="1:18" ht="13.5">
      <c r="A102" s="240" t="s">
        <v>202</v>
      </c>
      <c r="B102" s="276">
        <v>2200.3</v>
      </c>
      <c r="C102" s="277">
        <v>86.2</v>
      </c>
      <c r="D102" s="278">
        <v>90.6</v>
      </c>
      <c r="E102" s="279">
        <v>938183.1</v>
      </c>
      <c r="F102" s="280">
        <v>85.7</v>
      </c>
      <c r="G102" s="278">
        <v>102.8</v>
      </c>
      <c r="H102" s="280">
        <v>5276.3</v>
      </c>
      <c r="I102" s="277">
        <v>102.7</v>
      </c>
      <c r="J102" s="280">
        <v>100.4</v>
      </c>
      <c r="K102" s="281">
        <v>2411572</v>
      </c>
      <c r="L102" s="282">
        <v>101.3</v>
      </c>
      <c r="M102" s="277">
        <v>103.8</v>
      </c>
      <c r="N102" s="280">
        <v>8638.9</v>
      </c>
      <c r="O102" s="140">
        <v>100.5</v>
      </c>
      <c r="P102" s="248">
        <v>105.2</v>
      </c>
      <c r="Q102" s="140">
        <v>76.7</v>
      </c>
      <c r="R102" s="250">
        <v>41</v>
      </c>
    </row>
    <row r="103" spans="1:18" ht="13.5">
      <c r="A103" s="240" t="s">
        <v>203</v>
      </c>
      <c r="B103" s="276">
        <v>2200.9</v>
      </c>
      <c r="C103" s="277">
        <v>100</v>
      </c>
      <c r="D103" s="278">
        <v>98.1</v>
      </c>
      <c r="E103" s="279">
        <v>984282.1</v>
      </c>
      <c r="F103" s="280">
        <v>104.9</v>
      </c>
      <c r="G103" s="278">
        <v>104.9</v>
      </c>
      <c r="H103" s="280">
        <v>5198.4</v>
      </c>
      <c r="I103" s="277">
        <v>98.5</v>
      </c>
      <c r="J103" s="280">
        <v>99.8</v>
      </c>
      <c r="K103" s="281">
        <v>2451777.2</v>
      </c>
      <c r="L103" s="282">
        <v>101.7</v>
      </c>
      <c r="M103" s="277">
        <v>105.1</v>
      </c>
      <c r="N103" s="280">
        <v>8611.8</v>
      </c>
      <c r="O103" s="140">
        <v>99.7</v>
      </c>
      <c r="P103" s="248">
        <v>104.5</v>
      </c>
      <c r="Q103" s="140">
        <v>77.8</v>
      </c>
      <c r="R103" s="250">
        <v>42.9</v>
      </c>
    </row>
    <row r="104" spans="1:18" ht="13.5">
      <c r="A104" s="240" t="s">
        <v>205</v>
      </c>
      <c r="B104" s="276">
        <v>2577</v>
      </c>
      <c r="C104" s="277">
        <v>117.1</v>
      </c>
      <c r="D104" s="278">
        <v>102.3</v>
      </c>
      <c r="E104" s="279">
        <v>1241889</v>
      </c>
      <c r="F104" s="280">
        <v>126.2</v>
      </c>
      <c r="G104" s="278">
        <v>122.6</v>
      </c>
      <c r="H104" s="280">
        <v>5103.5</v>
      </c>
      <c r="I104" s="277">
        <v>98.2</v>
      </c>
      <c r="J104" s="280">
        <v>98.9</v>
      </c>
      <c r="K104" s="281">
        <v>2531341.4</v>
      </c>
      <c r="L104" s="282">
        <v>103.2</v>
      </c>
      <c r="M104" s="277">
        <v>109.9</v>
      </c>
      <c r="N104" s="280">
        <v>8665.9</v>
      </c>
      <c r="O104" s="140">
        <v>100.6</v>
      </c>
      <c r="P104" s="248">
        <v>104.6</v>
      </c>
      <c r="Q104" s="140">
        <v>77.2</v>
      </c>
      <c r="R104" s="250">
        <v>50.6</v>
      </c>
    </row>
    <row r="105" spans="1:18" ht="13.5">
      <c r="A105" s="283" t="s">
        <v>206</v>
      </c>
      <c r="B105" s="288">
        <v>2459.2</v>
      </c>
      <c r="C105" s="289">
        <v>95.4</v>
      </c>
      <c r="D105" s="290">
        <v>100.2</v>
      </c>
      <c r="E105" s="291">
        <v>1100926.7</v>
      </c>
      <c r="F105" s="292">
        <v>88.6</v>
      </c>
      <c r="G105" s="290">
        <v>100.5</v>
      </c>
      <c r="H105" s="292">
        <v>5046</v>
      </c>
      <c r="I105" s="289">
        <v>98.9</v>
      </c>
      <c r="J105" s="292">
        <v>96.1</v>
      </c>
      <c r="K105" s="293">
        <v>2567225.7</v>
      </c>
      <c r="L105" s="294">
        <v>101.4</v>
      </c>
      <c r="M105" s="289">
        <v>104.9</v>
      </c>
      <c r="N105" s="292">
        <v>8480.3</v>
      </c>
      <c r="O105" s="140">
        <v>97.9</v>
      </c>
      <c r="P105" s="248">
        <v>101.6</v>
      </c>
      <c r="Q105" s="140">
        <v>79.9</v>
      </c>
      <c r="R105" s="250">
        <v>48.9</v>
      </c>
    </row>
    <row r="106" spans="1:18" ht="13.5">
      <c r="A106" s="240" t="s">
        <v>207</v>
      </c>
      <c r="B106" s="241">
        <v>2276.5</v>
      </c>
      <c r="C106" s="242">
        <v>92.6</v>
      </c>
      <c r="D106" s="243">
        <v>110.7</v>
      </c>
      <c r="E106" s="244">
        <v>974683.4</v>
      </c>
      <c r="F106" s="245">
        <v>88.5</v>
      </c>
      <c r="G106" s="243">
        <v>97</v>
      </c>
      <c r="H106" s="245">
        <v>5135.6</v>
      </c>
      <c r="I106" s="242">
        <v>101.8</v>
      </c>
      <c r="J106" s="245">
        <v>94.9</v>
      </c>
      <c r="K106" s="246">
        <v>2609169.8</v>
      </c>
      <c r="L106" s="247">
        <v>101.6</v>
      </c>
      <c r="M106" s="245">
        <v>98.3</v>
      </c>
      <c r="N106" s="248">
        <v>8731.1</v>
      </c>
      <c r="O106" s="242">
        <v>103</v>
      </c>
      <c r="P106" s="248">
        <v>103.9</v>
      </c>
      <c r="Q106" s="249">
        <v>78.1</v>
      </c>
      <c r="R106" s="250">
        <v>43.6</v>
      </c>
    </row>
    <row r="107" spans="1:18" ht="13.5">
      <c r="A107" s="240" t="s">
        <v>209</v>
      </c>
      <c r="B107" s="241">
        <v>2534</v>
      </c>
      <c r="C107" s="242">
        <v>111.3</v>
      </c>
      <c r="D107" s="243">
        <v>107.1</v>
      </c>
      <c r="E107" s="244">
        <v>1129614.3</v>
      </c>
      <c r="F107" s="245">
        <v>115.9</v>
      </c>
      <c r="G107" s="243">
        <v>119.4</v>
      </c>
      <c r="H107" s="245">
        <v>5127.6</v>
      </c>
      <c r="I107" s="242">
        <v>99.8</v>
      </c>
      <c r="J107" s="245">
        <v>93.6</v>
      </c>
      <c r="K107" s="246">
        <v>2645458.2</v>
      </c>
      <c r="L107" s="247">
        <v>101.4</v>
      </c>
      <c r="M107" s="242">
        <v>101.3</v>
      </c>
      <c r="N107" s="248">
        <v>8772</v>
      </c>
      <c r="O107" s="242">
        <v>100.5</v>
      </c>
      <c r="P107" s="248">
        <v>106.1</v>
      </c>
      <c r="Q107" s="249">
        <v>78.1</v>
      </c>
      <c r="R107" s="250">
        <v>49.4</v>
      </c>
    </row>
    <row r="108" spans="1:18" ht="13.5">
      <c r="A108" s="254" t="s">
        <v>210</v>
      </c>
      <c r="B108" s="255">
        <v>2488.6</v>
      </c>
      <c r="C108" s="258">
        <v>98.2</v>
      </c>
      <c r="D108" s="257">
        <v>100.5</v>
      </c>
      <c r="E108" s="255">
        <v>1099086.4</v>
      </c>
      <c r="F108" s="258">
        <v>97.3</v>
      </c>
      <c r="G108" s="257">
        <v>105</v>
      </c>
      <c r="H108" s="258">
        <v>5101.6</v>
      </c>
      <c r="I108" s="258">
        <v>99.5</v>
      </c>
      <c r="J108" s="258">
        <v>94.7</v>
      </c>
      <c r="K108" s="295">
        <v>2656053.3</v>
      </c>
      <c r="L108" s="259">
        <v>100.4</v>
      </c>
      <c r="M108" s="256">
        <v>102.7</v>
      </c>
      <c r="N108" s="260">
        <v>8422.6</v>
      </c>
      <c r="O108" s="258">
        <v>96</v>
      </c>
      <c r="P108" s="260">
        <v>101.4</v>
      </c>
      <c r="Q108" s="260">
        <v>81.3</v>
      </c>
      <c r="R108" s="261">
        <v>48.9</v>
      </c>
    </row>
    <row r="109" spans="2:18" ht="13.5">
      <c r="B109" s="288"/>
      <c r="E109" s="262"/>
      <c r="K109" s="263"/>
      <c r="P109" s="264"/>
      <c r="Q109" s="262"/>
      <c r="R109" s="262"/>
    </row>
    <row r="114" ht="13.5">
      <c r="D114" s="296"/>
    </row>
    <row r="122" spans="2:18" s="142" customFormat="1" ht="13.5"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70" zoomScaleNormal="70" zoomScaleSheetLayoutView="70" zoomScalePageLayoutView="0" workbookViewId="0" topLeftCell="A1">
      <selection activeCell="F8" sqref="F8"/>
    </sheetView>
  </sheetViews>
  <sheetFormatPr defaultColWidth="9.00390625" defaultRowHeight="13.5"/>
  <sheetData>
    <row r="1" spans="1:20" ht="21" customHeight="1">
      <c r="A1" s="380" t="s">
        <v>223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2022-06-17T08:38:57Z</dcterms:modified>
  <cp:category/>
  <cp:version/>
  <cp:contentType/>
  <cp:contentStatus/>
</cp:coreProperties>
</file>