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tsuda-a2vv\Desktop\コンテントID取得\"/>
    </mc:Choice>
  </mc:AlternateContent>
  <bookViews>
    <workbookView xWindow="0" yWindow="0" windowWidth="18765" windowHeight="7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<sst xmlns="http://schemas.openxmlformats.org/spreadsheetml/2006/main" count="2906" uniqueCount="633">
  <si>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</si>
  <si>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</si>
  <si>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</si>
  <si>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</si>
  <si>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</si>
  <si>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</si>
  <si>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</si>
  <si>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</si>
  <si>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</si>
  <si>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</si>
  <si>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</si>
  <si>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</si>
  <si>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</si>
  <si>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</si>
  <si>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</si>
  <si>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</si>
  <si>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</si>
  <si>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</si>
  <si>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</si>
  <si>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</si>
  <si>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</si>
  <si>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</si>
  <si>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</si>
  <si>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</si>
  <si>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</si>
  <si>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</si>
  <si>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</si>
  <si>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</si>
  <si>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</si>
  <si>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</si>
  <si>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</si>
  <si>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</si>
  <si>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</si>
  <si>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</si>
  <si>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</si>
  <si>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</si>
  <si>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</si>
  <si>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</si>
  <si>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</si>
  <si>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</si>
  <si>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</si>
  <si>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</si>
  <si>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</si>
  <si>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</si>
  <si>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</si>
  <si>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</si>
  <si>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</si>
  <si>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</si>
  <si>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</si>
  <si>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</si>
  <si>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</si>
  <si>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</si>
  <si>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</si>
  <si>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</si>
  <si>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</si>
  <si>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</si>
  <si>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</si>
  <si>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</si>
  <si>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</si>
  <si>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</si>
  <si>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</si>
  <si>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</si>
  <si>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</si>
  <si>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</si>
  <si>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</si>
  <si>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</si>
  <si>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</si>
  <si>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</si>
  <si>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</si>
  <si>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</si>
  <si>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</si>
  <si>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</si>
  <si>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</si>
  <si>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</si>
  <si>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</si>
  <si>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</si>
  <si>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</si>
  <si>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</si>
  <si>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</si>
  <si>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</si>
  <si>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</si>
  <si>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</si>
  <si>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</si>
  <si>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</si>
  <si>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</si>
  <si>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</si>
  <si>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</si>
  <si>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</si>
  <si>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</si>
  <si>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</si>
  <si>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</si>
  <si>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</si>
  <si>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</si>
  <si>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</si>
  <si>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</si>
  <si>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</si>
  <si>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</si>
  <si>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</si>
  <si>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</si>
  <si>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</si>
  <si>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</si>
  <si>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</si>
  <si>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</si>
  <si>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</si>
  <si>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</si>
  <si>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</si>
  <si>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</si>
  <si>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</si>
  <si>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</si>
  <si>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</si>
  <si>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</si>
  <si>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</si>
  <si>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</si>
  <si>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</si>
  <si>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</si>
  <si>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</si>
  <si>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</si>
  <si>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</si>
  <si>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</si>
  <si>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</si>
  <si>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</si>
  <si>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</si>
  <si>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</si>
  <si>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</si>
  <si>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</si>
  <si>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</si>
  <si>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</si>
  <si>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</si>
  <si>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</si>
  <si>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</si>
  <si>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</si>
  <si>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</si>
  <si>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</si>
  <si>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</si>
  <si>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</si>
  <si>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</si>
  <si>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</si>
  <si>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</si>
  <si>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</si>
  <si>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</si>
  <si>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</si>
  <si>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</si>
  <si>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</si>
  <si>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</si>
  <si>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</si>
  <si>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</si>
  <si>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</si>
  <si>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</si>
  <si>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</si>
  <si>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</si>
  <si>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</si>
  <si>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</si>
  <si>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</si>
  <si>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</si>
  <si>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</si>
  <si>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</si>
  <si>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</si>
  <si>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</si>
  <si>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</si>
  <si>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</si>
  <si>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</si>
  <si>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</si>
  <si>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</si>
  <si>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</si>
  <si>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</si>
  <si>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</si>
  <si>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</si>
  <si>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</si>
  <si>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</si>
  <si>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</si>
  <si>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</si>
  <si>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</si>
  <si>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</si>
  <si>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</si>
  <si>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</si>
  <si>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</si>
  <si>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</si>
  <si>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</si>
  <si>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</si>
  <si>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</si>
  <si>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</si>
  <si>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</si>
  <si>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</si>
  <si>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</si>
  <si>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</si>
  <si>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</si>
  <si>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</si>
  <si>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</si>
  <si>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</si>
  <si>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</si>
  <si>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</si>
  <si>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</si>
  <si>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</si>
  <si>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</si>
  <si>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</si>
  <si>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</si>
  <si>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</si>
  <si>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</si>
  <si>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</si>
  <si>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</si>
  <si>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</si>
  <si>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</si>
  <si>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</si>
  <si>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</si>
  <si>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</si>
  <si>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</si>
  <si>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</si>
  <si>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</si>
  <si>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</si>
  <si>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</si>
  <si>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</si>
  <si>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</si>
  <si>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</si>
  <si>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</si>
  <si>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</si>
  <si>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</si>
  <si>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</si>
  <si>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</si>
  <si>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</si>
  <si>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</si>
  <si>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</si>
  <si>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</si>
  <si>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</si>
  <si>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</si>
  <si>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</si>
  <si>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</si>
  <si>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</si>
  <si>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</si>
  <si>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</si>
  <si>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</si>
  <si>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</si>
  <si>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</si>
  <si>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</si>
  <si>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</si>
  <si>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</si>
  <si>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</si>
  <si>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</si>
  <si>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</si>
  <si>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</si>
  <si>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</si>
  <si>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</si>
  <si>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</si>
  <si>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</si>
  <si>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</si>
  <si>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</si>
  <si>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</si>
  <si>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</si>
  <si>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</si>
  <si>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</si>
  <si>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</si>
  <si>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</si>
  <si>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</si>
  <si>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</si>
  <si>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</si>
  <si>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</si>
  <si>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</si>
  <si>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</si>
  <si>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</si>
  <si>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</si>
  <si>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</si>
  <si>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</si>
  <si>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</si>
  <si>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</si>
  <si>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</si>
  <si>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</si>
  <si>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</si>
  <si>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</si>
  <si>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</si>
  <si>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</si>
  <si>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</si>
  <si>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</si>
  <si>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</si>
  <si>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</si>
  <si>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</si>
  <si>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</si>
  <si>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</si>
  <si>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</si>
  <si>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</si>
  <si>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</si>
  <si>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</si>
  <si>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</si>
  <si>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</si>
  <si>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</si>
  <si>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</si>
  <si>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</si>
  <si>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</si>
  <si>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</si>
  <si>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</si>
  <si>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</si>
  <si>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</si>
  <si>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</si>
  <si>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</si>
  <si>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</si>
  <si>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</si>
  <si>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</si>
  <si>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</si>
  <si>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</si>
  <si>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</si>
  <si>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</si>
  <si>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</si>
  <si>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</si>
  <si>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</si>
  <si>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</si>
  <si>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</si>
  <si>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</si>
  <si>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</si>
  <si>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</si>
  <si>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</si>
  <si>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</si>
  <si>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</si>
  <si>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</si>
  <si>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</si>
  <si>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</si>
  <si>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</si>
  <si>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</si>
  <si>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</si>
  <si>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</si>
  <si>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</si>
  <si>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</si>
  <si>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</si>
  <si>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</si>
  <si>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</si>
  <si>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</si>
  <si>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</si>
  <si>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</si>
  <si>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</si>
  <si>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</si>
  <si>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</si>
  <si>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</si>
  <si>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</si>
  <si>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</si>
  <si>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</si>
  <si>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</si>
  <si>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</si>
  <si>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</si>
  <si>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</si>
  <si>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</si>
  <si>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</si>
  <si>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</si>
  <si>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</si>
  <si>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</si>
  <si>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</si>
  <si>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</si>
  <si>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</si>
  <si>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</si>
  <si>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</si>
  <si>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</si>
  <si>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</si>
  <si>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</si>
  <si>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</si>
  <si>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</si>
  <si>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</si>
  <si>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</si>
  <si>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</si>
  <si>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</si>
  <si>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</si>
  <si>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</si>
  <si>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</si>
  <si>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</si>
  <si>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</si>
  <si>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</si>
  <si>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</si>
  <si>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</si>
  <si>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</si>
  <si>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</si>
  <si>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</si>
  <si>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</si>
  <si>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</si>
  <si>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</si>
  <si>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</si>
  <si>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</si>
  <si>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</si>
  <si>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</si>
  <si>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</si>
  <si>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</si>
  <si>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</si>
  <si>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</si>
  <si>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</si>
  <si>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</si>
  <si>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</si>
  <si>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</si>
  <si>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</si>
  <si>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</si>
  <si>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</si>
  <si>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</si>
  <si>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</si>
  <si>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</si>
  <si>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</si>
  <si>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</si>
  <si>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</si>
  <si>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</si>
  <si>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</si>
  <si>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</si>
  <si>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</si>
  <si>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</si>
  <si>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</si>
  <si>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</si>
  <si>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</si>
  <si>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</si>
  <si>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</si>
  <si>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</si>
  <si>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</si>
  <si>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</si>
  <si>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</si>
  <si>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</si>
  <si>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</si>
  <si>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</si>
  <si>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</si>
  <si>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</si>
  <si>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</si>
  <si>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</si>
  <si>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</si>
  <si>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</si>
  <si>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</si>
  <si>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</si>
  <si>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</si>
  <si>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</si>
  <si>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</si>
  <si>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</si>
  <si>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</si>
  <si>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</si>
  <si>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</si>
  <si>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</si>
  <si>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</si>
  <si>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</si>
  <si>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</si>
  <si>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</si>
  <si>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</si>
  <si>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</si>
  <si>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</si>
  <si>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</si>
  <si>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</si>
  <si>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</si>
  <si>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</si>
  <si>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</si>
  <si>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</si>
  <si>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</si>
  <si>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</si>
  <si>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</si>
  <si>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</si>
  <si>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</si>
  <si>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</si>
  <si>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</si>
  <si>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</si>
  <si>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</si>
  <si>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</si>
  <si>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</si>
  <si>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</si>
  <si>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</si>
  <si>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</si>
  <si>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</si>
  <si>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</si>
  <si>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</si>
  <si>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</si>
  <si>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</si>
  <si>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</si>
  <si>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</si>
  <si>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</si>
  <si>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</si>
  <si>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</si>
  <si>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</si>
  <si>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</si>
  <si>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</si>
  <si>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</si>
  <si>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</si>
  <si>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</si>
  <si>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</si>
  <si>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</si>
  <si>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</si>
  <si>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</si>
  <si>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</si>
  <si>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</si>
  <si>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</si>
  <si>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</si>
  <si>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</si>
  <si>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</si>
  <si>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</si>
  <si>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</si>
  <si>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</si>
  <si>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</si>
  <si>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</si>
  <si>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</si>
  <si>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</si>
  <si>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</si>
  <si>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</si>
  <si>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</si>
  <si>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</si>
  <si>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</si>
  <si>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</si>
  <si>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</si>
  <si>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</si>
  <si>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</si>
  <si>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</si>
  <si>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</si>
  <si>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</si>
  <si>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</si>
  <si>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</si>
  <si>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</si>
  <si>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</si>
  <si>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</si>
  <si>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</si>
  <si>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</si>
  <si>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</si>
  <si>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</si>
  <si>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</si>
  <si>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</si>
  <si>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</si>
  <si>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</si>
  <si>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</si>
  <si>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</si>
  <si>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</si>
  <si>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</si>
  <si>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</si>
  <si>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</si>
  <si>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</si>
  <si>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</si>
  <si>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</si>
  <si>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</si>
  <si>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</si>
  <si>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</si>
  <si>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</si>
  <si>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</si>
  <si>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</si>
  <si>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</si>
  <si>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</si>
  <si>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</si>
  <si>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</si>
  <si>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</si>
  <si>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</si>
  <si>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</si>
  <si>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</si>
  <si>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</si>
  <si>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</si>
  <si>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</si>
  <si>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</si>
  <si>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</si>
  <si>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</si>
  <si>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</si>
  <si>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</si>
  <si>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</si>
  <si>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</si>
  <si>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</si>
  <si>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</si>
  <si>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</si>
  <si>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</si>
  <si>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</si>
  <si>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</si>
  <si>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</si>
  <si>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</si>
  <si>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</si>
  <si>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</si>
  <si>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</si>
  <si>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</si>
  <si>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</si>
  <si>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</si>
  <si>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</si>
  <si>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</si>
  <si>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</si>
  <si>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</si>
  <si>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</si>
  <si>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</si>
  <si>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</si>
  <si>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市街地再開発事業</t>
    <rPh sb="0" eb="3">
      <t>シガイチ</t>
    </rPh>
    <rPh sb="3" eb="6">
      <t>サイカイハツ</t>
    </rPh>
    <rPh sb="6" eb="8">
      <t>ジギョウ</t>
    </rPh>
    <phoneticPr fontId="5"/>
  </si>
  <si>
    <t>都市局、住宅局</t>
    <rPh sb="0" eb="3">
      <t>トシキョク</t>
    </rPh>
    <rPh sb="4" eb="7">
      <t>ジュウタクキョク</t>
    </rPh>
    <phoneticPr fontId="5"/>
  </si>
  <si>
    <t>昭和６２年度</t>
    <rPh sb="0" eb="2">
      <t>ショウワ</t>
    </rPh>
    <rPh sb="4" eb="5">
      <t>ネン</t>
    </rPh>
    <rPh sb="5" eb="6">
      <t>ド</t>
    </rPh>
    <phoneticPr fontId="5"/>
  </si>
  <si>
    <t>終了予定なし</t>
    <rPh sb="0" eb="2">
      <t>シュウリョウ</t>
    </rPh>
    <rPh sb="2" eb="4">
      <t>ヨテイ</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</si>
  <si>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</si>
  <si>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課長　渡邊　浩司
課長　石坂　聡</t>
    <rPh sb="0" eb="2">
      <t>カチョウ</t>
    </rPh>
    <rPh sb="3" eb="5">
      <t>ワタナベ</t>
    </rPh>
    <rPh sb="6" eb="8">
      <t>コウジ</t>
    </rPh>
    <rPh sb="9" eb="11">
      <t>カチョウ</t>
    </rPh>
    <rPh sb="12" eb="14">
      <t>イシザカ</t>
    </rPh>
    <rPh sb="15" eb="16">
      <t>サト</t>
    </rPh>
    <phoneticPr fontId="5"/>
  </si>
  <si>
    <t>○</t>
  </si>
  <si>
    <t>-</t>
    <phoneticPr fontId="5"/>
  </si>
  <si>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phoneticPr fontId="5"/>
  </si>
  <si>
    <t>防災性能や省エネルギー性能の向上といった緊急的な政策課題に対応した質の高い施設建築物等を整備する市街地再開発事業等の施行者等に対し、国が住宅・建築物及びその敷地の整備に関する事業並びにこれらに附帯する事業のための費用の一部を補助することにより、事業の緊急的な促進を図る。
［補助率：３％、５％、７％］</t>
    <phoneticPr fontId="5"/>
  </si>
  <si>
    <t>-</t>
    <phoneticPr fontId="5"/>
  </si>
  <si>
    <t>（目）市街地再開発事業費補助</t>
    <rPh sb="1" eb="2">
      <t>モク</t>
    </rPh>
    <rPh sb="3" eb="6">
      <t>シガイチ</t>
    </rPh>
    <rPh sb="6" eb="9">
      <t>サイカイハツ</t>
    </rPh>
    <rPh sb="9" eb="12">
      <t>ジギョウヒ</t>
    </rPh>
    <rPh sb="12" eb="14">
      <t>ホジョ</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</si>
  <si>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都市機能更新率（％）＝２号２項地区内の４階建て以上の宅地面積／２号２項地区内の宅地面積</t>
    <rPh sb="0" eb="2">
      <t>トシ</t>
    </rPh>
    <rPh sb="2" eb="4">
      <t>キノウ</t>
    </rPh>
    <rPh sb="4" eb="6">
      <t>コウシン</t>
    </rPh>
    <rPh sb="6" eb="7">
      <t>リツ</t>
    </rPh>
    <rPh sb="8" eb="9">
      <t>トク</t>
    </rPh>
    <rPh sb="10" eb="13">
      <t>イッタイテキ</t>
    </rPh>
    <rPh sb="15" eb="17">
      <t>ソウゴウ</t>
    </rPh>
    <rPh sb="17" eb="18">
      <t>テキ</t>
    </rPh>
    <rPh sb="19" eb="22">
      <t>サイカイハツ</t>
    </rPh>
    <rPh sb="23" eb="25">
      <t>ソクシン</t>
    </rPh>
    <rPh sb="28" eb="30">
      <t>チク</t>
    </rPh>
    <rPh sb="31" eb="33">
      <t>トシ</t>
    </rPh>
    <rPh sb="33" eb="36">
      <t>サイカイハツ</t>
    </rPh>
    <rPh sb="36" eb="38">
      <t>ホウシン</t>
    </rPh>
    <rPh sb="39" eb="42">
      <t>イチヅ</t>
    </rPh>
    <rPh sb="47" eb="48">
      <t>ゴウ</t>
    </rPh>
    <rPh sb="49" eb="50">
      <t>コウ</t>
    </rPh>
    <rPh sb="50" eb="52">
      <t>チク</t>
    </rPh>
    <rPh sb="57" eb="59">
      <t>タクチ</t>
    </rPh>
    <rPh sb="59" eb="61">
      <t>メンセキ</t>
    </rPh>
    <rPh sb="66" eb="68">
      <t>カイダ</t>
    </rPh>
    <rPh sb="69" eb="71">
      <t>イジョウ</t>
    </rPh>
    <rPh sb="72" eb="75">
      <t>ケンチクブツ</t>
    </rPh>
    <rPh sb="76" eb="78">
      <t>タクチ</t>
    </rPh>
    <rPh sb="78" eb="80">
      <t>メンセキ</t>
    </rPh>
    <rPh sb="81" eb="83">
      <t>ワリアイ</t>
    </rPh>
    <rPh sb="85" eb="87">
      <t>トシ</t>
    </rPh>
    <rPh sb="87" eb="89">
      <t>キノウ</t>
    </rPh>
    <rPh sb="89" eb="91">
      <t>コウシン</t>
    </rPh>
    <rPh sb="91" eb="92">
      <t>リツ</t>
    </rPh>
    <rPh sb="97" eb="98">
      <t>ゴウ</t>
    </rPh>
    <rPh sb="99" eb="102">
      <t>コウチク</t>
    </rPh>
    <rPh sb="102" eb="103">
      <t>ナイ</t>
    </rPh>
    <rPh sb="105" eb="107">
      <t>カイダ</t>
    </rPh>
    <rPh sb="108" eb="110">
      <t>イジョウ</t>
    </rPh>
    <rPh sb="111" eb="113">
      <t>タクチ</t>
    </rPh>
    <rPh sb="113" eb="115">
      <t>メンセキ</t>
    </rPh>
    <rPh sb="117" eb="118">
      <t>ゴウ</t>
    </rPh>
    <rPh sb="119" eb="120">
      <t>コウ</t>
    </rPh>
    <rPh sb="120" eb="122">
      <t>チク</t>
    </rPh>
    <rPh sb="122" eb="123">
      <t>ナイ</t>
    </rPh>
    <rPh sb="124" eb="126">
      <t>タクチ</t>
    </rPh>
    <rPh sb="126" eb="128">
      <t>メンセキ</t>
    </rPh>
    <phoneticPr fontId="5"/>
  </si>
  <si>
    <t>-</t>
    <phoneticPr fontId="5"/>
  </si>
  <si>
    <t>-</t>
    <phoneticPr fontId="5"/>
  </si>
  <si>
    <t>-</t>
    <phoneticPr fontId="5"/>
  </si>
  <si>
    <t>都市機能更新率に係る実態調査（国土交通省 住宅局・都市局調べ）</t>
    <rPh sb="15" eb="17">
      <t>コクド</t>
    </rPh>
    <rPh sb="17" eb="20">
      <t>コウツウショウ</t>
    </rPh>
    <rPh sb="21" eb="23">
      <t>ジュウタク</t>
    </rPh>
    <rPh sb="23" eb="24">
      <t>キョク</t>
    </rPh>
    <rPh sb="25" eb="28">
      <t>トシキョク</t>
    </rPh>
    <rPh sb="28" eb="29">
      <t>シラ</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</si>
  <si>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</si>
  <si>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</si>
  <si>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７　都市再生・地域再生を推進する</t>
    <phoneticPr fontId="5"/>
  </si>
  <si>
    <t>２５　都市再生・地域再生を推進する</t>
    <phoneticPr fontId="5"/>
  </si>
  <si>
    <t>都市機能更新率
（市街地再開発事業等により４階建て以上の建築物へ更新された宅地面積の割合）</t>
    <phoneticPr fontId="5"/>
  </si>
  <si>
    <t>市街地再開発事業等による土地の合理的かつ健全な高度利用と都市機能の更新・集積の促進に寄与する。</t>
    <phoneticPr fontId="5"/>
  </si>
  <si>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5"/>
  </si>
  <si>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5"/>
  </si>
  <si>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5"/>
  </si>
  <si>
    <t>‐</t>
  </si>
  <si>
    <t>無</t>
  </si>
  <si>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5"/>
  </si>
  <si>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5"/>
  </si>
  <si>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5"/>
  </si>
  <si>
    <t>人手不足や資材高騰による工事費の上振れを踏まえた事業費の再精査等により、工事の遅延等が生じたため繰越している。</t>
    <rPh sb="0" eb="2">
      <t>ヒトデ</t>
    </rPh>
    <rPh sb="2" eb="4">
      <t>ブソク</t>
    </rPh>
    <rPh sb="5" eb="7">
      <t>シザイ</t>
    </rPh>
    <rPh sb="7" eb="9">
      <t>コウトウ</t>
    </rPh>
    <rPh sb="12" eb="15">
      <t>コウジヒ</t>
    </rPh>
    <rPh sb="16" eb="18">
      <t>ウワブ</t>
    </rPh>
    <rPh sb="20" eb="21">
      <t>フ</t>
    </rPh>
    <rPh sb="24" eb="26">
      <t>ジギョウ</t>
    </rPh>
    <rPh sb="26" eb="27">
      <t>ヒ</t>
    </rPh>
    <rPh sb="28" eb="29">
      <t>サイ</t>
    </rPh>
    <rPh sb="29" eb="31">
      <t>セイサ</t>
    </rPh>
    <rPh sb="31" eb="32">
      <t>トウ</t>
    </rPh>
    <rPh sb="36" eb="38">
      <t>コウジ</t>
    </rPh>
    <rPh sb="39" eb="41">
      <t>チエン</t>
    </rPh>
    <rPh sb="41" eb="42">
      <t>トウ</t>
    </rPh>
    <rPh sb="43" eb="44">
      <t>ショウ</t>
    </rPh>
    <rPh sb="48" eb="50">
      <t>クリコシ</t>
    </rPh>
    <phoneticPr fontId="5"/>
  </si>
  <si>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5"/>
  </si>
  <si>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5"/>
  </si>
  <si>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phoneticPr fontId="5"/>
  </si>
  <si>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5"/>
  </si>
  <si>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5"/>
  </si>
  <si>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5"/>
  </si>
  <si>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5"/>
  </si>
  <si>
    <t>146</t>
    <phoneticPr fontId="5"/>
  </si>
  <si>
    <t>263</t>
    <phoneticPr fontId="5"/>
  </si>
  <si>
    <t>131</t>
    <phoneticPr fontId="5"/>
  </si>
  <si>
    <t>268</t>
    <phoneticPr fontId="5"/>
  </si>
  <si>
    <t>136</t>
    <phoneticPr fontId="5"/>
  </si>
  <si>
    <t>276</t>
    <phoneticPr fontId="5"/>
  </si>
  <si>
    <t>271</t>
    <phoneticPr fontId="5"/>
  </si>
  <si>
    <t>266</t>
    <phoneticPr fontId="5"/>
  </si>
  <si>
    <t>267</t>
    <phoneticPr fontId="5"/>
  </si>
  <si>
    <t>A.（独）都市再生機構</t>
    <phoneticPr fontId="5"/>
  </si>
  <si>
    <t>市街地再開発事業費補助</t>
    <rPh sb="0" eb="9">
      <t xml:space="preserve">シガイチサイカイハツ </t>
    </rPh>
    <rPh sb="9" eb="11">
      <t>HOJO</t>
    </rPh>
    <phoneticPr fontId="5"/>
  </si>
  <si>
    <t>市街地再開発事業費補助</t>
    <rPh sb="0" eb="3">
      <t>シガイチ</t>
    </rPh>
    <rPh sb="3" eb="6">
      <t>サイカイハツ</t>
    </rPh>
    <rPh sb="6" eb="9">
      <t>ジギョウヒ</t>
    </rPh>
    <rPh sb="9" eb="11">
      <t>ホジョ</t>
    </rPh>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</si>
  <si>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</si>
  <si>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市街地再開発事業（基本計画等作成等）</t>
    <phoneticPr fontId="5"/>
  </si>
  <si>
    <t>（独）都市再生機構</t>
    <phoneticPr fontId="5"/>
  </si>
  <si>
    <t>市街地再開発事業（工事の実施等）</t>
    <phoneticPr fontId="5"/>
  </si>
  <si>
    <t>補助金等交付</t>
  </si>
  <si>
    <t>B.虎ノ門・麻布台地区市街内再開発組合</t>
    <phoneticPr fontId="5"/>
  </si>
  <si>
    <t>八重洲二丁目北地区市街地再開発組合</t>
    <rPh sb="0" eb="2">
      <t>ヤエ</t>
    </rPh>
    <rPh sb="2" eb="3">
      <t>ス</t>
    </rPh>
    <rPh sb="3" eb="6">
      <t>ニチョウメ</t>
    </rPh>
    <rPh sb="6" eb="7">
      <t>キタ</t>
    </rPh>
    <rPh sb="7" eb="9">
      <t>チク</t>
    </rPh>
    <rPh sb="9" eb="12">
      <t>シガイチ</t>
    </rPh>
    <rPh sb="12" eb="15">
      <t>サイカイハツ</t>
    </rPh>
    <rPh sb="15" eb="17">
      <t>クミアイ</t>
    </rPh>
    <phoneticPr fontId="4"/>
  </si>
  <si>
    <t>虎ノ門一丁目地区市街地再開発組合</t>
    <rPh sb="8" eb="11">
      <t>シガイチ</t>
    </rPh>
    <rPh sb="11" eb="14">
      <t>サイカイハツ</t>
    </rPh>
    <rPh sb="14" eb="16">
      <t>クミアイ</t>
    </rPh>
    <phoneticPr fontId="7"/>
  </si>
  <si>
    <t>春日・後楽園駅前地区市街地再開発組合</t>
    <rPh sb="8" eb="10">
      <t>チク</t>
    </rPh>
    <rPh sb="10" eb="13">
      <t>シガイチ</t>
    </rPh>
    <rPh sb="13" eb="16">
      <t>サイカイハツ</t>
    </rPh>
    <rPh sb="16" eb="18">
      <t>クミアイ</t>
    </rPh>
    <phoneticPr fontId="2"/>
  </si>
  <si>
    <t>-</t>
    <phoneticPr fontId="5"/>
  </si>
  <si>
    <t>大宮駅東口大門町２丁目中地区</t>
    <rPh sb="0" eb="2">
      <t>オオミヤ</t>
    </rPh>
    <rPh sb="2" eb="3">
      <t>エキ</t>
    </rPh>
    <rPh sb="3" eb="5">
      <t>ヒガシグチ</t>
    </rPh>
    <rPh sb="5" eb="8">
      <t>ダイモンマチ</t>
    </rPh>
    <rPh sb="9" eb="11">
      <t>チョウメ</t>
    </rPh>
    <rPh sb="11" eb="12">
      <t>ナカ</t>
    </rPh>
    <rPh sb="12" eb="14">
      <t>チク</t>
    </rPh>
    <phoneticPr fontId="2"/>
  </si>
  <si>
    <t>武蔵小金井駅南口第２地区市街地再開発組合</t>
    <rPh sb="0" eb="6">
      <t>ムサシコガネイエキ</t>
    </rPh>
    <rPh sb="6" eb="8">
      <t>ミナミグチ</t>
    </rPh>
    <rPh sb="8" eb="9">
      <t>ダイ</t>
    </rPh>
    <rPh sb="10" eb="12">
      <t>チク</t>
    </rPh>
    <rPh sb="12" eb="15">
      <t>シガイチ</t>
    </rPh>
    <rPh sb="15" eb="18">
      <t>サイカイハツ</t>
    </rPh>
    <rPh sb="18" eb="20">
      <t>クミアイ</t>
    </rPh>
    <phoneticPr fontId="7"/>
  </si>
  <si>
    <t>白金一丁目東部北地区市街地再開発組合</t>
    <rPh sb="8" eb="10">
      <t>チク</t>
    </rPh>
    <rPh sb="10" eb="13">
      <t>シガイチ</t>
    </rPh>
    <rPh sb="13" eb="16">
      <t>サイカイハツ</t>
    </rPh>
    <rPh sb="16" eb="18">
      <t>クミアイ</t>
    </rPh>
    <phoneticPr fontId="7"/>
  </si>
  <si>
    <t>三田三・四丁目地区市街地再開発組合</t>
    <rPh sb="9" eb="12">
      <t>シガイチ</t>
    </rPh>
    <rPh sb="12" eb="15">
      <t>サイカイハツ</t>
    </rPh>
    <rPh sb="15" eb="17">
      <t>クミアイ</t>
    </rPh>
    <phoneticPr fontId="7"/>
  </si>
  <si>
    <t>虎ノ門駅前地区市街地再開発組合</t>
    <rPh sb="0" eb="1">
      <t>トラ</t>
    </rPh>
    <rPh sb="2" eb="3">
      <t>モン</t>
    </rPh>
    <rPh sb="3" eb="5">
      <t>エキマエ</t>
    </rPh>
    <rPh sb="5" eb="7">
      <t>チク</t>
    </rPh>
    <rPh sb="7" eb="10">
      <t>シガイチ</t>
    </rPh>
    <rPh sb="10" eb="13">
      <t>サイカイハツ</t>
    </rPh>
    <rPh sb="13" eb="15">
      <t>クミアイ</t>
    </rPh>
    <phoneticPr fontId="8"/>
  </si>
  <si>
    <t>B.民間団体（３９者）</t>
    <phoneticPr fontId="5"/>
  </si>
  <si>
    <t>熊本桜町再開発株式会社</t>
    <phoneticPr fontId="5"/>
  </si>
  <si>
    <t>令和５年度に都市機能更新率を44.5％まで引き上げる。</t>
    <rPh sb="0" eb="1">
      <t>レイ</t>
    </rPh>
    <rPh sb="1" eb="2">
      <t>カズ</t>
    </rPh>
    <rPh sb="3" eb="5">
      <t>ネンド</t>
    </rPh>
    <rPh sb="6" eb="8">
      <t>トシ</t>
    </rPh>
    <rPh sb="8" eb="10">
      <t>キノウ</t>
    </rPh>
    <rPh sb="10" eb="12">
      <t>コウシン</t>
    </rPh>
    <rPh sb="12" eb="13">
      <t>リツ</t>
    </rPh>
    <rPh sb="21" eb="22">
      <t>ヒ</t>
    </rPh>
    <rPh sb="23" eb="24">
      <t>ア</t>
    </rPh>
    <phoneticPr fontId="5"/>
  </si>
  <si>
    <t>防災・省エネまちづくり緊急促進事業補助金交付要綱
（令和２年３月３１日最終改正）</t>
    <rPh sb="0" eb="2">
      <t>ボウサイ</t>
    </rPh>
    <rPh sb="3" eb="4">
      <t>ショウ</t>
    </rPh>
    <rPh sb="11" eb="13">
      <t>キンキュウ</t>
    </rPh>
    <rPh sb="13" eb="15">
      <t>ソクシン</t>
    </rPh>
    <rPh sb="15" eb="17">
      <t>ジギョウ</t>
    </rPh>
    <rPh sb="17" eb="19">
      <t>ホジョ</t>
    </rPh>
    <rPh sb="19" eb="20">
      <t>キン</t>
    </rPh>
    <rPh sb="20" eb="22">
      <t>コウフ</t>
    </rPh>
    <rPh sb="22" eb="24">
      <t>ヨウコウ</t>
    </rPh>
    <rPh sb="26" eb="27">
      <t>レイ</t>
    </rPh>
    <rPh sb="27" eb="28">
      <t>カズ</t>
    </rPh>
    <rPh sb="29" eb="30">
      <t>ネン</t>
    </rPh>
    <rPh sb="31" eb="32">
      <t>ガツ</t>
    </rPh>
    <rPh sb="34" eb="35">
      <t>ニチ</t>
    </rPh>
    <phoneticPr fontId="5"/>
  </si>
  <si>
    <t>虎ノ門・麻布台地区市街地再開発組合</t>
    <rPh sb="11" eb="12">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</si>
</sst>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70304</xdr:colOff>
      <xdr:row>744</xdr:row>
      <xdr:rowOff>272143</xdr:rowOff>
    </xdr:from>
    <xdr:to>
      <xdr:col>24</xdr:col>
      <xdr:colOff>52161</xdr:colOff>
      <xdr:row>746</xdr:row>
      <xdr:rowOff>217714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53179" y="46627143"/>
          <a:ext cx="2251982" cy="6440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１６，９２４百万円</a:t>
          </a:r>
        </a:p>
      </xdr:txBody>
    </xdr:sp>
    <xdr:clientData/>
  </xdr:twoCellAnchor>
  <xdr:twoCellAnchor>
    <xdr:from>
      <xdr:col>29</xdr:col>
      <xdr:colOff>143329</xdr:colOff>
      <xdr:row>747</xdr:row>
      <xdr:rowOff>170543</xdr:rowOff>
    </xdr:from>
    <xdr:to>
      <xdr:col>40</xdr:col>
      <xdr:colOff>125186</xdr:colOff>
      <xdr:row>749</xdr:row>
      <xdr:rowOff>116114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28204" y="47573293"/>
          <a:ext cx="2251982" cy="6440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Ａ：（独）都市再生機構</a:t>
          </a:r>
          <a:endParaRPr kumimoji="1" lang="en-US" altLang="ja-JP" sz="1100">
            <a:solidFill>
              <a:schemeClr val="tx1"/>
            </a:solidFill>
          </a:endParaRPr>
        </a:p>
        <a:p>
          <a:pPr algn="ctr"/>
          <a:r>
            <a:rPr kumimoji="1" lang="ja-JP" altLang="en-US" sz="1100">
              <a:solidFill>
                <a:schemeClr val="tx1"/>
              </a:solidFill>
            </a:rPr>
            <a:t>８４９百万円</a:t>
          </a:r>
        </a:p>
      </xdr:txBody>
    </xdr:sp>
    <xdr:clientData/>
  </xdr:twoCellAnchor>
  <xdr:twoCellAnchor>
    <xdr:from>
      <xdr:col>29</xdr:col>
      <xdr:colOff>31750</xdr:colOff>
      <xdr:row>749</xdr:row>
      <xdr:rowOff>174626</xdr:rowOff>
    </xdr:from>
    <xdr:to>
      <xdr:col>41</xdr:col>
      <xdr:colOff>63500</xdr:colOff>
      <xdr:row>750</xdr:row>
      <xdr:rowOff>301626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016625" y="48275876"/>
          <a:ext cx="2508250" cy="476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工事の実施及び工事に係る設計・補償等</a:t>
          </a:r>
        </a:p>
      </xdr:txBody>
    </xdr:sp>
    <xdr:clientData/>
  </xdr:twoCellAnchor>
  <xdr:twoCellAnchor>
    <xdr:from>
      <xdr:col>29</xdr:col>
      <xdr:colOff>121104</xdr:colOff>
      <xdr:row>753</xdr:row>
      <xdr:rowOff>37193</xdr:rowOff>
    </xdr:from>
    <xdr:to>
      <xdr:col>40</xdr:col>
      <xdr:colOff>102961</xdr:colOff>
      <xdr:row>754</xdr:row>
      <xdr:rowOff>332014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90885" y="50329193"/>
          <a:ext cx="2208326" cy="6520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Ｂ：民間団体（３８者）</a:t>
          </a:r>
          <a:endParaRPr kumimoji="1" lang="en-US" altLang="ja-JP" sz="1100">
            <a:solidFill>
              <a:schemeClr val="tx1"/>
            </a:solidFill>
          </a:endParaRPr>
        </a:p>
        <a:p>
          <a:pPr algn="ctr"/>
          <a:r>
            <a:rPr kumimoji="1" lang="ja-JP" altLang="en-US" sz="1100">
              <a:solidFill>
                <a:schemeClr val="tx1"/>
              </a:solidFill>
            </a:rPr>
            <a:t>１６，０７５百万円</a:t>
          </a:r>
        </a:p>
      </xdr:txBody>
    </xdr:sp>
    <xdr:clientData/>
  </xdr:twoCellAnchor>
  <xdr:twoCellAnchor>
    <xdr:from>
      <xdr:col>29</xdr:col>
      <xdr:colOff>9525</xdr:colOff>
      <xdr:row>755</xdr:row>
      <xdr:rowOff>41276</xdr:rowOff>
    </xdr:from>
    <xdr:to>
      <xdr:col>41</xdr:col>
      <xdr:colOff>41275</xdr:colOff>
      <xdr:row>756</xdr:row>
      <xdr:rowOff>168276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994400" y="50238026"/>
          <a:ext cx="2508250" cy="476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工事の実施及び工事に係る設計・補償等</a:t>
          </a:r>
        </a:p>
      </xdr:txBody>
    </xdr:sp>
    <xdr:clientData/>
  </xdr:twoCellAnchor>
  <xdr:twoCellAnchor>
    <xdr:from>
      <xdr:col>29</xdr:col>
      <xdr:colOff>121105</xdr:colOff>
      <xdr:row>748</xdr:row>
      <xdr:rowOff>143329</xdr:rowOff>
    </xdr:from>
    <xdr:to>
      <xdr:col>29</xdr:col>
      <xdr:colOff>143330</xdr:colOff>
      <xdr:row>754</xdr:row>
      <xdr:rowOff>9979</xdr:rowOff>
    </xdr:to>
    <xdr:cxnSp macro="">
      <xdr:nvCxnSpPr>
        <xdr:cNvPr id="10" name="カギ線コネクタ 9">
          <a:extLst>
            <a:ext uri="{FF2B5EF4-FFF2-40B4-BE49-F238E27FC236}">
              <a16:creationId xmlns:a16="http://schemas.microsoft.com/office/drawing/2014/main" id="{00000000-0008-0000-0000-00000A000000}"/>
            </a:ext>
          </a:extLst>
        </xdr:cNvPr>
        <xdr:cNvCxnSpPr>
          <a:stCxn id="4" idx="1"/>
          <a:endCxn id="7" idx="1"/>
        </xdr:cNvCxnSpPr>
      </xdr:nvCxnSpPr>
      <xdr:spPr>
        <a:xfrm rot="10800000" flipV="1">
          <a:off x="6105980" y="47895329"/>
          <a:ext cx="22225" cy="1962150"/>
        </a:xfrm>
        <a:prstGeom prst="bentConnector3">
          <a:avLst>
            <a:gd name="adj1" fmla="val 27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164420</xdr:colOff>
      <xdr:row>746</xdr:row>
      <xdr:rowOff>217714</xdr:rowOff>
    </xdr:from>
    <xdr:to>
      <xdr:col>26</xdr:col>
      <xdr:colOff>190500</xdr:colOff>
      <xdr:row>751</xdr:row>
      <xdr:rowOff>127000</xdr:rowOff>
    </xdr:to>
    <xdr:cxnSp macro="">
      <xdr:nvCxnSpPr>
        <xdr:cNvPr id="13" name="カギ線コネクタ 12">
          <a:extLst>
            <a:ext uri="{FF2B5EF4-FFF2-40B4-BE49-F238E27FC236}">
              <a16:creationId xmlns:a16="http://schemas.microsoft.com/office/drawing/2014/main" id="{00000000-0008-0000-0000-00000D000000}"/>
            </a:ext>
          </a:extLst>
        </xdr:cNvPr>
        <xdr:cNvCxnSpPr>
          <a:stCxn id="3" idx="2"/>
        </xdr:cNvCxnSpPr>
      </xdr:nvCxnSpPr>
      <xdr:spPr>
        <a:xfrm rot="16200000" flipH="1">
          <a:off x="3889942" y="47260442"/>
          <a:ext cx="1655536" cy="167708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184604</xdr:colOff>
      <xdr:row>750</xdr:row>
      <xdr:rowOff>164194</xdr:rowOff>
    </xdr:from>
    <xdr:to>
      <xdr:col>25</xdr:col>
      <xdr:colOff>174625</xdr:colOff>
      <xdr:row>751</xdr:row>
      <xdr:rowOff>206376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105729" y="48614694"/>
          <a:ext cx="1228271" cy="391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832" sqref="A832:AK83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293</v>
      </c>
      <c r="AT2" s="967"/>
      <c r="AU2" s="967"/>
      <c r="AV2" s="51" t="str">
        <f>IF(AW2="", "", "-")</f>
        <v/>
      </c>
      <c r="AW2" s="912"/>
      <c r="AX2" s="912"/>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561</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564</v>
      </c>
      <c r="H5" s="840"/>
      <c r="I5" s="840"/>
      <c r="J5" s="840"/>
      <c r="K5" s="840"/>
      <c r="L5" s="840"/>
      <c r="M5" s="841" t="s">
        <v>66</v>
      </c>
      <c r="N5" s="842"/>
      <c r="O5" s="842"/>
      <c r="P5" s="842"/>
      <c r="Q5" s="842"/>
      <c r="R5" s="843"/>
      <c r="S5" s="844" t="s">
        <v>565</v>
      </c>
      <c r="T5" s="840"/>
      <c r="U5" s="840"/>
      <c r="V5" s="840"/>
      <c r="W5" s="840"/>
      <c r="X5" s="845"/>
      <c r="Y5" s="697" t="s">
        <v>3</v>
      </c>
      <c r="Z5" s="545"/>
      <c r="AA5" s="545"/>
      <c r="AB5" s="545"/>
      <c r="AC5" s="545"/>
      <c r="AD5" s="546"/>
      <c r="AE5" s="698" t="s">
        <v>566</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3" t="s">
        <v>393</v>
      </c>
      <c r="Z7" s="445"/>
      <c r="AA7" s="445"/>
      <c r="AB7" s="445"/>
      <c r="AC7" s="445"/>
      <c r="AD7" s="924"/>
      <c r="AE7" s="913" t="s">
        <v>631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258</v>
      </c>
      <c r="B8" s="498"/>
      <c r="C8" s="498"/>
      <c r="D8" s="498"/>
      <c r="E8" s="498"/>
      <c r="F8" s="499"/>
      <c r="G8" s="934" t="str">
        <f>入力規則等!A27</f>
        <v>高齢社会対策、国土強靱化施策</v>
      </c>
      <c r="H8" s="719"/>
      <c r="I8" s="719"/>
      <c r="J8" s="719"/>
      <c r="K8" s="719"/>
      <c r="L8" s="719"/>
      <c r="M8" s="719"/>
      <c r="N8" s="719"/>
      <c r="O8" s="719"/>
      <c r="P8" s="719"/>
      <c r="Q8" s="719"/>
      <c r="R8" s="719"/>
      <c r="S8" s="719"/>
      <c r="T8" s="719"/>
      <c r="U8" s="719"/>
      <c r="V8" s="719"/>
      <c r="W8" s="719"/>
      <c r="X8" s="935"/>
      <c r="Y8" s="846" t="s">
        <v>259</v>
      </c>
      <c r="Z8" s="847"/>
      <c r="AA8" s="847"/>
      <c r="AB8" s="847"/>
      <c r="AC8" s="847"/>
      <c r="AD8" s="848"/>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7" t="s">
        <v>24</v>
      </c>
      <c r="B12" s="978"/>
      <c r="C12" s="978"/>
      <c r="D12" s="978"/>
      <c r="E12" s="978"/>
      <c r="F12" s="979"/>
      <c r="G12" s="759"/>
      <c r="H12" s="760"/>
      <c r="I12" s="760"/>
      <c r="J12" s="760"/>
      <c r="K12" s="760"/>
      <c r="L12" s="760"/>
      <c r="M12" s="760"/>
      <c r="N12" s="760"/>
      <c r="O12" s="760"/>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8378</v>
      </c>
      <c r="Q13" s="657"/>
      <c r="R13" s="657"/>
      <c r="S13" s="657"/>
      <c r="T13" s="657"/>
      <c r="U13" s="657"/>
      <c r="V13" s="658"/>
      <c r="W13" s="656">
        <v>9402</v>
      </c>
      <c r="X13" s="657"/>
      <c r="Y13" s="657"/>
      <c r="Z13" s="657"/>
      <c r="AA13" s="657"/>
      <c r="AB13" s="657"/>
      <c r="AC13" s="658"/>
      <c r="AD13" s="656">
        <v>9676</v>
      </c>
      <c r="AE13" s="657"/>
      <c r="AF13" s="657"/>
      <c r="AG13" s="657"/>
      <c r="AH13" s="657"/>
      <c r="AI13" s="657"/>
      <c r="AJ13" s="658"/>
      <c r="AK13" s="656">
        <v>10209</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412</v>
      </c>
      <c r="Q14" s="657"/>
      <c r="R14" s="657"/>
      <c r="S14" s="657"/>
      <c r="T14" s="657"/>
      <c r="U14" s="657"/>
      <c r="V14" s="658"/>
      <c r="W14" s="656">
        <v>5160</v>
      </c>
      <c r="X14" s="657"/>
      <c r="Y14" s="657"/>
      <c r="Z14" s="657"/>
      <c r="AA14" s="657"/>
      <c r="AB14" s="657"/>
      <c r="AC14" s="658"/>
      <c r="AD14" s="656">
        <v>7000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1208</v>
      </c>
      <c r="Q15" s="657"/>
      <c r="R15" s="657"/>
      <c r="S15" s="657"/>
      <c r="T15" s="657"/>
      <c r="U15" s="657"/>
      <c r="V15" s="658"/>
      <c r="W15" s="656">
        <v>1007</v>
      </c>
      <c r="X15" s="657"/>
      <c r="Y15" s="657"/>
      <c r="Z15" s="657"/>
      <c r="AA15" s="657"/>
      <c r="AB15" s="657"/>
      <c r="AC15" s="658"/>
      <c r="AD15" s="656">
        <v>7160</v>
      </c>
      <c r="AE15" s="657"/>
      <c r="AF15" s="657"/>
      <c r="AG15" s="657"/>
      <c r="AH15" s="657"/>
      <c r="AI15" s="657"/>
      <c r="AJ15" s="658"/>
      <c r="AK15" s="656">
        <v>6899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-1007</v>
      </c>
      <c r="Q16" s="657"/>
      <c r="R16" s="657"/>
      <c r="S16" s="657"/>
      <c r="T16" s="657"/>
      <c r="U16" s="657"/>
      <c r="V16" s="658"/>
      <c r="W16" s="656">
        <v>-7160</v>
      </c>
      <c r="X16" s="657"/>
      <c r="Y16" s="657"/>
      <c r="Z16" s="657"/>
      <c r="AA16" s="657"/>
      <c r="AB16" s="657"/>
      <c r="AC16" s="658"/>
      <c r="AD16" s="656">
        <v>-6899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572</v>
      </c>
      <c r="Q17" s="657"/>
      <c r="R17" s="657"/>
      <c r="S17" s="657"/>
      <c r="T17" s="657"/>
      <c r="U17" s="657"/>
      <c r="V17" s="658"/>
      <c r="W17" s="656" t="s">
        <v>569</v>
      </c>
      <c r="X17" s="657"/>
      <c r="Y17" s="657"/>
      <c r="Z17" s="657"/>
      <c r="AA17" s="657"/>
      <c r="AB17" s="657"/>
      <c r="AC17" s="658"/>
      <c r="AD17" s="656" t="s">
        <v>569</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9">
        <f>SUM(P13:V17)</f>
        <v>8579</v>
      </c>
      <c r="Q18" s="880"/>
      <c r="R18" s="880"/>
      <c r="S18" s="880"/>
      <c r="T18" s="880"/>
      <c r="U18" s="880"/>
      <c r="V18" s="881"/>
      <c r="W18" s="879">
        <f>SUM(W13:AC17)</f>
        <v>8409</v>
      </c>
      <c r="X18" s="880"/>
      <c r="Y18" s="880"/>
      <c r="Z18" s="880"/>
      <c r="AA18" s="880"/>
      <c r="AB18" s="880"/>
      <c r="AC18" s="881"/>
      <c r="AD18" s="879">
        <f>SUM(AD13:AJ17)</f>
        <v>16937</v>
      </c>
      <c r="AE18" s="880"/>
      <c r="AF18" s="880"/>
      <c r="AG18" s="880"/>
      <c r="AH18" s="880"/>
      <c r="AI18" s="880"/>
      <c r="AJ18" s="881"/>
      <c r="AK18" s="879">
        <f>SUM(AK13:AQ17)</f>
        <v>17108</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8521</v>
      </c>
      <c r="Q19" s="657"/>
      <c r="R19" s="657"/>
      <c r="S19" s="657"/>
      <c r="T19" s="657"/>
      <c r="U19" s="657"/>
      <c r="V19" s="658"/>
      <c r="W19" s="656">
        <v>8409</v>
      </c>
      <c r="X19" s="657"/>
      <c r="Y19" s="657"/>
      <c r="Z19" s="657"/>
      <c r="AA19" s="657"/>
      <c r="AB19" s="657"/>
      <c r="AC19" s="658"/>
      <c r="AD19" s="656">
        <v>16924</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7" t="s">
        <v>10</v>
      </c>
      <c r="H20" s="878"/>
      <c r="I20" s="878"/>
      <c r="J20" s="878"/>
      <c r="K20" s="878"/>
      <c r="L20" s="878"/>
      <c r="M20" s="878"/>
      <c r="N20" s="878"/>
      <c r="O20" s="878"/>
      <c r="P20" s="316">
        <f>IF(P18=0, "-", SUM(P19)/P18)</f>
        <v>0.99323930528033566</v>
      </c>
      <c r="Q20" s="316"/>
      <c r="R20" s="316"/>
      <c r="S20" s="316"/>
      <c r="T20" s="316"/>
      <c r="U20" s="316"/>
      <c r="V20" s="316"/>
      <c r="W20" s="316">
        <f t="shared" ref="W20" si="0">IF(W18=0, "-", SUM(W19)/W18)</f>
        <v>1</v>
      </c>
      <c r="X20" s="316"/>
      <c r="Y20" s="316"/>
      <c r="Z20" s="316"/>
      <c r="AA20" s="316"/>
      <c r="AB20" s="316"/>
      <c r="AC20" s="316"/>
      <c r="AD20" s="316">
        <f t="shared" ref="AD20" si="1">IF(AD18=0, "-", SUM(AD19)/AD18)</f>
        <v>0.99923244966641078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357</v>
      </c>
      <c r="H21" s="315"/>
      <c r="I21" s="315"/>
      <c r="J21" s="315"/>
      <c r="K21" s="315"/>
      <c r="L21" s="315"/>
      <c r="M21" s="315"/>
      <c r="N21" s="315"/>
      <c r="O21" s="315"/>
      <c r="P21" s="316">
        <f>IF(P19=0, "-", SUM(P19)/SUM(P13,P14))</f>
        <v>1.0170685127715444</v>
      </c>
      <c r="Q21" s="316"/>
      <c r="R21" s="316"/>
      <c r="S21" s="316"/>
      <c r="T21" s="316"/>
      <c r="U21" s="316"/>
      <c r="V21" s="316"/>
      <c r="W21" s="316">
        <f t="shared" ref="W21" si="2">IF(W19=0, "-", SUM(W19)/SUM(W13,W14))</f>
        <v>0.57746188710341984</v>
      </c>
      <c r="X21" s="316"/>
      <c r="Y21" s="316"/>
      <c r="Z21" s="316"/>
      <c r="AA21" s="316"/>
      <c r="AB21" s="316"/>
      <c r="AC21" s="316"/>
      <c r="AD21" s="316">
        <f t="shared" ref="AD21" si="3">IF(AD19=0, "-", SUM(AD19)/SUM(AD13,AD14))</f>
        <v>1.0148716718637563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336</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335</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573</v>
      </c>
      <c r="H23" s="987"/>
      <c r="I23" s="987"/>
      <c r="J23" s="987"/>
      <c r="K23" s="987"/>
      <c r="L23" s="987"/>
      <c r="M23" s="987"/>
      <c r="N23" s="987"/>
      <c r="O23" s="988"/>
      <c r="P23" s="920">
        <v>10209</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56"/>
      <c r="Q24" s="657"/>
      <c r="R24" s="657"/>
      <c r="S24" s="657"/>
      <c r="T24" s="657"/>
      <c r="U24" s="657"/>
      <c r="V24" s="658"/>
      <c r="W24" s="656"/>
      <c r="X24" s="657"/>
      <c r="Y24" s="657"/>
      <c r="Z24" s="657"/>
      <c r="AA24" s="657"/>
      <c r="AB24" s="657"/>
      <c r="AC24" s="65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c r="H25" s="939"/>
      <c r="I25" s="939"/>
      <c r="J25" s="939"/>
      <c r="K25" s="939"/>
      <c r="L25" s="939"/>
      <c r="M25" s="939"/>
      <c r="N25" s="939"/>
      <c r="O25" s="940"/>
      <c r="P25" s="656"/>
      <c r="Q25" s="657"/>
      <c r="R25" s="657"/>
      <c r="S25" s="657"/>
      <c r="T25" s="657"/>
      <c r="U25" s="657"/>
      <c r="V25" s="658"/>
      <c r="W25" s="656"/>
      <c r="X25" s="657"/>
      <c r="Y25" s="657"/>
      <c r="Z25" s="657"/>
      <c r="AA25" s="657"/>
      <c r="AB25" s="657"/>
      <c r="AC25" s="65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340</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337</v>
      </c>
      <c r="H29" s="945"/>
      <c r="I29" s="945"/>
      <c r="J29" s="945"/>
      <c r="K29" s="945"/>
      <c r="L29" s="945"/>
      <c r="M29" s="945"/>
      <c r="N29" s="945"/>
      <c r="O29" s="946"/>
      <c r="P29" s="656">
        <f>AK13</f>
        <v>10209</v>
      </c>
      <c r="Q29" s="657"/>
      <c r="R29" s="657"/>
      <c r="S29" s="657"/>
      <c r="T29" s="657"/>
      <c r="U29" s="657"/>
      <c r="V29" s="658"/>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352</v>
      </c>
      <c r="B30" s="863"/>
      <c r="C30" s="863"/>
      <c r="D30" s="863"/>
      <c r="E30" s="863"/>
      <c r="F30" s="864"/>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396</v>
      </c>
      <c r="AF30" s="859"/>
      <c r="AG30" s="859"/>
      <c r="AH30" s="860"/>
      <c r="AI30" s="858" t="s">
        <v>418</v>
      </c>
      <c r="AJ30" s="859"/>
      <c r="AK30" s="859"/>
      <c r="AL30" s="860"/>
      <c r="AM30" s="916" t="s">
        <v>423</v>
      </c>
      <c r="AN30" s="916"/>
      <c r="AO30" s="916"/>
      <c r="AP30" s="858"/>
      <c r="AQ30" s="766" t="s">
        <v>234</v>
      </c>
      <c r="AR30" s="767"/>
      <c r="AS30" s="767"/>
      <c r="AT30" s="768"/>
      <c r="AU30" s="773" t="s">
        <v>134</v>
      </c>
      <c r="AV30" s="773"/>
      <c r="AW30" s="773"/>
      <c r="AX30" s="91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569</v>
      </c>
      <c r="AR31" s="199"/>
      <c r="AS31" s="132" t="s">
        <v>235</v>
      </c>
      <c r="AT31" s="133"/>
      <c r="AU31" s="198">
        <v>5</v>
      </c>
      <c r="AV31" s="198"/>
      <c r="AW31" s="397" t="s">
        <v>181</v>
      </c>
      <c r="AX31" s="398"/>
    </row>
    <row r="32" spans="1:50" ht="54" customHeight="1" x14ac:dyDescent="0.15">
      <c r="A32" s="402"/>
      <c r="B32" s="400"/>
      <c r="C32" s="400"/>
      <c r="D32" s="400"/>
      <c r="E32" s="400"/>
      <c r="F32" s="401"/>
      <c r="G32" s="563" t="s">
        <v>630</v>
      </c>
      <c r="H32" s="564"/>
      <c r="I32" s="564"/>
      <c r="J32" s="564"/>
      <c r="K32" s="564"/>
      <c r="L32" s="564"/>
      <c r="M32" s="564"/>
      <c r="N32" s="564"/>
      <c r="O32" s="565"/>
      <c r="P32" s="104" t="s">
        <v>574</v>
      </c>
      <c r="Q32" s="104"/>
      <c r="R32" s="104"/>
      <c r="S32" s="104"/>
      <c r="T32" s="104"/>
      <c r="U32" s="104"/>
      <c r="V32" s="104"/>
      <c r="W32" s="104"/>
      <c r="X32" s="105"/>
      <c r="Y32" s="473" t="s">
        <v>12</v>
      </c>
      <c r="Z32" s="533"/>
      <c r="AA32" s="534"/>
      <c r="AB32" s="861" t="s">
        <v>14</v>
      </c>
      <c r="AC32" s="861"/>
      <c r="AD32" s="861"/>
      <c r="AE32" s="216">
        <v>42.1</v>
      </c>
      <c r="AF32" s="217"/>
      <c r="AG32" s="217"/>
      <c r="AH32" s="217"/>
      <c r="AI32" s="216">
        <v>42.5</v>
      </c>
      <c r="AJ32" s="217"/>
      <c r="AK32" s="217"/>
      <c r="AL32" s="217"/>
      <c r="AM32" s="216">
        <v>43.1</v>
      </c>
      <c r="AN32" s="217"/>
      <c r="AO32" s="217"/>
      <c r="AP32" s="217"/>
      <c r="AQ32" s="339" t="s">
        <v>576</v>
      </c>
      <c r="AR32" s="206"/>
      <c r="AS32" s="206"/>
      <c r="AT32" s="340"/>
      <c r="AU32" s="217" t="s">
        <v>575</v>
      </c>
      <c r="AV32" s="217"/>
      <c r="AW32" s="217"/>
      <c r="AX32" s="219"/>
    </row>
    <row r="33" spans="1:50" ht="54"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861" t="s">
        <v>14</v>
      </c>
      <c r="AC33" s="861"/>
      <c r="AD33" s="861"/>
      <c r="AE33" s="216">
        <v>44</v>
      </c>
      <c r="AF33" s="217"/>
      <c r="AG33" s="217"/>
      <c r="AH33" s="217"/>
      <c r="AI33" s="216">
        <v>44</v>
      </c>
      <c r="AJ33" s="217"/>
      <c r="AK33" s="217"/>
      <c r="AL33" s="217"/>
      <c r="AM33" s="216">
        <v>44.5</v>
      </c>
      <c r="AN33" s="217"/>
      <c r="AO33" s="217"/>
      <c r="AP33" s="217"/>
      <c r="AQ33" s="339" t="s">
        <v>577</v>
      </c>
      <c r="AR33" s="206"/>
      <c r="AS33" s="206"/>
      <c r="AT33" s="340"/>
      <c r="AU33" s="217">
        <v>44.5</v>
      </c>
      <c r="AV33" s="217"/>
      <c r="AW33" s="217"/>
      <c r="AX33" s="219"/>
    </row>
    <row r="34" spans="1:50" ht="54"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95.7</v>
      </c>
      <c r="AF34" s="217"/>
      <c r="AG34" s="217"/>
      <c r="AH34" s="217"/>
      <c r="AI34" s="216">
        <v>96.6</v>
      </c>
      <c r="AJ34" s="217"/>
      <c r="AK34" s="217"/>
      <c r="AL34" s="217"/>
      <c r="AM34" s="216">
        <v>96.9</v>
      </c>
      <c r="AN34" s="217"/>
      <c r="AO34" s="217"/>
      <c r="AP34" s="217"/>
      <c r="AQ34" s="339" t="s">
        <v>412</v>
      </c>
      <c r="AR34" s="206"/>
      <c r="AS34" s="206"/>
      <c r="AT34" s="340"/>
      <c r="AU34" s="217" t="s">
        <v>575</v>
      </c>
      <c r="AV34" s="217"/>
      <c r="AW34" s="217"/>
      <c r="AX34" s="219"/>
    </row>
    <row r="35" spans="1:50" ht="23.25" customHeight="1" x14ac:dyDescent="0.15">
      <c r="A35" s="224" t="s">
        <v>383</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352</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234</v>
      </c>
      <c r="AR37" s="151"/>
      <c r="AS37" s="151"/>
      <c r="AT37" s="152"/>
      <c r="AU37" s="413" t="s">
        <v>134</v>
      </c>
      <c r="AV37" s="413"/>
      <c r="AW37" s="413"/>
      <c r="AX37" s="911"/>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235</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352</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234</v>
      </c>
      <c r="AR44" s="151"/>
      <c r="AS44" s="151"/>
      <c r="AT44" s="152"/>
      <c r="AU44" s="413" t="s">
        <v>134</v>
      </c>
      <c r="AV44" s="413"/>
      <c r="AW44" s="413"/>
      <c r="AX44" s="911"/>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235</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234</v>
      </c>
      <c r="AR51" s="151"/>
      <c r="AS51" s="151"/>
      <c r="AT51" s="152"/>
      <c r="AU51" s="925" t="s">
        <v>134</v>
      </c>
      <c r="AV51" s="925"/>
      <c r="AW51" s="925"/>
      <c r="AX51" s="926"/>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235</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234</v>
      </c>
      <c r="AR58" s="151"/>
      <c r="AS58" s="151"/>
      <c r="AT58" s="152"/>
      <c r="AU58" s="925" t="s">
        <v>134</v>
      </c>
      <c r="AV58" s="925"/>
      <c r="AW58" s="925"/>
      <c r="AX58" s="926"/>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235</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234</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23.25" hidden="1" customHeight="1" x14ac:dyDescent="0.15">
      <c r="A67" s="477"/>
      <c r="B67" s="478"/>
      <c r="C67" s="478"/>
      <c r="D67" s="478"/>
      <c r="E67" s="478"/>
      <c r="F67" s="47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358</v>
      </c>
      <c r="B70" s="478"/>
      <c r="C70" s="478"/>
      <c r="D70" s="478"/>
      <c r="E70" s="478"/>
      <c r="F70" s="479"/>
      <c r="G70" s="254" t="s">
        <v>237</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353</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234</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235</v>
      </c>
      <c r="AT74" s="133"/>
      <c r="AU74" s="589"/>
      <c r="AV74" s="199"/>
      <c r="AW74" s="132" t="s">
        <v>181</v>
      </c>
      <c r="AX74" s="194"/>
    </row>
    <row r="75" spans="1:50" ht="23.25" hidden="1" customHeight="1" x14ac:dyDescent="0.15">
      <c r="A75" s="511"/>
      <c r="B75" s="512"/>
      <c r="C75" s="512"/>
      <c r="D75" s="512"/>
      <c r="E75" s="512"/>
      <c r="F75" s="513"/>
      <c r="G75" s="60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x14ac:dyDescent="0.15">
      <c r="A78" s="333" t="s">
        <v>386</v>
      </c>
      <c r="B78" s="334"/>
      <c r="C78" s="334"/>
      <c r="D78" s="334"/>
      <c r="E78" s="331" t="s">
        <v>331</v>
      </c>
      <c r="F78" s="332"/>
      <c r="G78" s="56" t="s">
        <v>237</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347</v>
      </c>
      <c r="AP79" s="277"/>
      <c r="AQ79" s="277"/>
      <c r="AR79" s="80" t="s">
        <v>345</v>
      </c>
      <c r="AS79" s="276"/>
      <c r="AT79" s="277"/>
      <c r="AU79" s="277"/>
      <c r="AV79" s="277"/>
      <c r="AW79" s="277"/>
      <c r="AX79" s="981"/>
    </row>
    <row r="80" spans="1:50" ht="18.75" hidden="1" customHeight="1" x14ac:dyDescent="0.15">
      <c r="A80" s="865"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6"/>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234</v>
      </c>
      <c r="AR85" s="129"/>
      <c r="AS85" s="129"/>
      <c r="AT85" s="130"/>
      <c r="AU85" s="535" t="s">
        <v>134</v>
      </c>
      <c r="AV85" s="535"/>
      <c r="AW85" s="535"/>
      <c r="AX85" s="536"/>
      <c r="AY85" s="10"/>
      <c r="AZ85" s="10"/>
      <c r="BA85" s="10"/>
      <c r="BB85" s="10"/>
      <c r="BC85" s="10"/>
    </row>
    <row r="86" spans="1:60" ht="18.75" hidden="1" customHeight="1" x14ac:dyDescent="0.15">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7" t="s">
        <v>181</v>
      </c>
      <c r="AX86" s="398"/>
      <c r="AY86" s="10"/>
      <c r="AZ86" s="10"/>
      <c r="BA86" s="10"/>
      <c r="BB86" s="10"/>
      <c r="BC86" s="10"/>
      <c r="BD86" s="10"/>
      <c r="BE86" s="10"/>
      <c r="BF86" s="10"/>
      <c r="BG86" s="10"/>
      <c r="BH86" s="10"/>
    </row>
    <row r="87" spans="1:60" ht="23.25" hidden="1" customHeight="1" x14ac:dyDescent="0.15">
      <c r="A87" s="866"/>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234</v>
      </c>
      <c r="AR90" s="129"/>
      <c r="AS90" s="129"/>
      <c r="AT90" s="130"/>
      <c r="AU90" s="535" t="s">
        <v>134</v>
      </c>
      <c r="AV90" s="535"/>
      <c r="AW90" s="535"/>
      <c r="AX90" s="536"/>
    </row>
    <row r="91" spans="1:60" ht="18.75" hidden="1" customHeight="1" x14ac:dyDescent="0.15">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7" t="s">
        <v>181</v>
      </c>
      <c r="AX91" s="398"/>
      <c r="AY91" s="10"/>
      <c r="AZ91" s="10"/>
      <c r="BA91" s="10"/>
      <c r="BB91" s="10"/>
      <c r="BC91" s="10"/>
    </row>
    <row r="92" spans="1:60" ht="23.25" hidden="1" customHeight="1" x14ac:dyDescent="0.15">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7" t="s">
        <v>181</v>
      </c>
      <c r="AX96" s="398"/>
    </row>
    <row r="97" spans="1:60" ht="23.25" hidden="1" customHeight="1" x14ac:dyDescent="0.15">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7"/>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580</v>
      </c>
      <c r="AC101" s="463"/>
      <c r="AD101" s="463"/>
      <c r="AE101" s="216">
        <v>27</v>
      </c>
      <c r="AF101" s="217"/>
      <c r="AG101" s="217"/>
      <c r="AH101" s="218"/>
      <c r="AI101" s="216">
        <v>34</v>
      </c>
      <c r="AJ101" s="217"/>
      <c r="AK101" s="217"/>
      <c r="AL101" s="218"/>
      <c r="AM101" s="216">
        <v>40</v>
      </c>
      <c r="AN101" s="217"/>
      <c r="AO101" s="217"/>
      <c r="AP101" s="218"/>
      <c r="AQ101" s="216"/>
      <c r="AR101" s="217"/>
      <c r="AS101" s="217"/>
      <c r="AT101" s="218"/>
      <c r="AU101" s="216"/>
      <c r="AV101" s="217"/>
      <c r="AW101" s="217"/>
      <c r="AX101" s="218"/>
    </row>
    <row r="102" spans="1:60" ht="23.25" customHeight="1" thickBo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580</v>
      </c>
      <c r="AC102" s="463"/>
      <c r="AD102" s="463"/>
      <c r="AE102" s="420">
        <v>34</v>
      </c>
      <c r="AF102" s="420"/>
      <c r="AG102" s="420"/>
      <c r="AH102" s="420"/>
      <c r="AI102" s="271">
        <v>39</v>
      </c>
      <c r="AJ102" s="272"/>
      <c r="AK102" s="272"/>
      <c r="AL102" s="317"/>
      <c r="AM102" s="420">
        <v>42</v>
      </c>
      <c r="AN102" s="420"/>
      <c r="AO102" s="420"/>
      <c r="AP102" s="420"/>
      <c r="AQ102" s="271">
        <v>35</v>
      </c>
      <c r="AR102" s="272"/>
      <c r="AS102" s="272"/>
      <c r="AT102" s="317"/>
      <c r="AU102" s="271"/>
      <c r="AV102" s="272"/>
      <c r="AW102" s="272"/>
      <c r="AX102" s="317"/>
    </row>
    <row r="103" spans="1:60" ht="31.5" hidden="1" customHeight="1" x14ac:dyDescent="0.15">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0" t="s">
        <v>438</v>
      </c>
      <c r="AR115" s="591"/>
      <c r="AS115" s="591"/>
      <c r="AT115" s="591"/>
      <c r="AU115" s="591"/>
      <c r="AV115" s="591"/>
      <c r="AW115" s="591"/>
      <c r="AX115" s="592"/>
    </row>
    <row r="116" spans="1:50" ht="23.25" hidden="1" customHeight="1" x14ac:dyDescent="0.15">
      <c r="A116" s="441"/>
      <c r="B116" s="442"/>
      <c r="C116" s="442"/>
      <c r="D116" s="442"/>
      <c r="E116" s="442"/>
      <c r="F116" s="443"/>
      <c r="G116" s="392" t="s">
        <v>390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hidden="1"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361</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0" t="s">
        <v>438</v>
      </c>
      <c r="AR118" s="591"/>
      <c r="AS118" s="591"/>
      <c r="AT118" s="591"/>
      <c r="AU118" s="591"/>
      <c r="AV118" s="591"/>
      <c r="AW118" s="591"/>
      <c r="AX118" s="592"/>
    </row>
    <row r="119" spans="1:50" ht="23.25" hidden="1" customHeight="1" x14ac:dyDescent="0.15">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0" t="s">
        <v>438</v>
      </c>
      <c r="AR121" s="591"/>
      <c r="AS121" s="591"/>
      <c r="AT121" s="591"/>
      <c r="AU121" s="591"/>
      <c r="AV121" s="591"/>
      <c r="AW121" s="591"/>
      <c r="AX121" s="592"/>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0" t="s">
        <v>438</v>
      </c>
      <c r="AR124" s="591"/>
      <c r="AS124" s="591"/>
      <c r="AT124" s="591"/>
      <c r="AU124" s="591"/>
      <c r="AV124" s="591"/>
      <c r="AW124" s="591"/>
      <c r="AX124" s="592"/>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3" t="s">
        <v>49</v>
      </c>
      <c r="Z126" s="448"/>
      <c r="AA126" s="449"/>
      <c r="AB126" s="474" t="s">
        <v>361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396</v>
      </c>
      <c r="AF127" s="418"/>
      <c r="AG127" s="418"/>
      <c r="AH127" s="419"/>
      <c r="AI127" s="417" t="s">
        <v>394</v>
      </c>
      <c r="AJ127" s="418"/>
      <c r="AK127" s="418"/>
      <c r="AL127" s="419"/>
      <c r="AM127" s="417" t="s">
        <v>423</v>
      </c>
      <c r="AN127" s="418"/>
      <c r="AO127" s="418"/>
      <c r="AP127" s="419"/>
      <c r="AQ127" s="590" t="s">
        <v>438</v>
      </c>
      <c r="AR127" s="591"/>
      <c r="AS127" s="591"/>
      <c r="AT127" s="591"/>
      <c r="AU127" s="591"/>
      <c r="AV127" s="591"/>
      <c r="AW127" s="591"/>
      <c r="AX127" s="592"/>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411</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5</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14</v>
      </c>
      <c r="AC134" s="204"/>
      <c r="AD134" s="204"/>
      <c r="AE134" s="205">
        <v>42.1</v>
      </c>
      <c r="AF134" s="206"/>
      <c r="AG134" s="206"/>
      <c r="AH134" s="206"/>
      <c r="AI134" s="205">
        <v>42.5</v>
      </c>
      <c r="AJ134" s="206"/>
      <c r="AK134" s="206"/>
      <c r="AL134" s="206"/>
      <c r="AM134" s="205">
        <v>43.1</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44</v>
      </c>
      <c r="AF135" s="206"/>
      <c r="AG135" s="206"/>
      <c r="AH135" s="206"/>
      <c r="AI135" s="205">
        <v>44</v>
      </c>
      <c r="AJ135" s="206"/>
      <c r="AK135" s="206"/>
      <c r="AL135" s="206"/>
      <c r="AM135" s="205">
        <v>44.5</v>
      </c>
      <c r="AN135" s="206"/>
      <c r="AO135" s="206"/>
      <c r="AP135" s="206"/>
      <c r="AQ135" s="205"/>
      <c r="AR135" s="206"/>
      <c r="AS135" s="206"/>
      <c r="AT135" s="206"/>
      <c r="AU135" s="205">
        <v>44.5</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2"/>
      <c r="E430" s="173" t="s">
        <v>404</v>
      </c>
      <c r="F430" s="899"/>
      <c r="G430" s="900" t="s">
        <v>254</v>
      </c>
      <c r="H430" s="122"/>
      <c r="I430" s="122"/>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417</v>
      </c>
      <c r="AJ431" s="338"/>
      <c r="AK431" s="338"/>
      <c r="AL431" s="158"/>
      <c r="AM431" s="338" t="s">
        <v>430</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89"/>
      <c r="AR432" s="199"/>
      <c r="AS432" s="132" t="s">
        <v>235</v>
      </c>
      <c r="AT432" s="133"/>
      <c r="AU432" s="199"/>
      <c r="AV432" s="199"/>
      <c r="AW432" s="132" t="s">
        <v>181</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39" t="s">
        <v>412</v>
      </c>
      <c r="AF433" s="206"/>
      <c r="AG433" s="206"/>
      <c r="AH433" s="206"/>
      <c r="AI433" s="339" t="s">
        <v>412</v>
      </c>
      <c r="AJ433" s="206"/>
      <c r="AK433" s="206"/>
      <c r="AL433" s="206"/>
      <c r="AM433" s="339" t="s">
        <v>412</v>
      </c>
      <c r="AN433" s="206"/>
      <c r="AO433" s="206"/>
      <c r="AP433" s="340"/>
      <c r="AQ433" s="339" t="s">
        <v>412</v>
      </c>
      <c r="AR433" s="206"/>
      <c r="AS433" s="206"/>
      <c r="AT433" s="340"/>
      <c r="AU433" s="206" t="s">
        <v>412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412</v>
      </c>
      <c r="AC434" s="204"/>
      <c r="AD434" s="204"/>
      <c r="AE434" s="339" t="s">
        <v>412</v>
      </c>
      <c r="AF434" s="206"/>
      <c r="AG434" s="206"/>
      <c r="AH434" s="340"/>
      <c r="AI434" s="339" t="s">
        <v>412</v>
      </c>
      <c r="AJ434" s="206"/>
      <c r="AK434" s="206"/>
      <c r="AL434" s="206"/>
      <c r="AM434" s="339" t="s">
        <v>412</v>
      </c>
      <c r="AN434" s="206"/>
      <c r="AO434" s="206"/>
      <c r="AP434" s="340"/>
      <c r="AQ434" s="339" t="s">
        <v>412</v>
      </c>
      <c r="AR434" s="206"/>
      <c r="AS434" s="206"/>
      <c r="AT434" s="340"/>
      <c r="AU434" s="206" t="s">
        <v>412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412</v>
      </c>
      <c r="AF435" s="206"/>
      <c r="AG435" s="206"/>
      <c r="AH435" s="340"/>
      <c r="AI435" s="339" t="s">
        <v>412</v>
      </c>
      <c r="AJ435" s="206"/>
      <c r="AK435" s="206"/>
      <c r="AL435" s="206"/>
      <c r="AM435" s="339" t="s">
        <v>412</v>
      </c>
      <c r="AN435" s="206"/>
      <c r="AO435" s="206"/>
      <c r="AP435" s="340"/>
      <c r="AQ435" s="339" t="s">
        <v>412</v>
      </c>
      <c r="AR435" s="206"/>
      <c r="AS435" s="206"/>
      <c r="AT435" s="340"/>
      <c r="AU435" s="206" t="s">
        <v>412</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417</v>
      </c>
      <c r="AJ436" s="338"/>
      <c r="AK436" s="338"/>
      <c r="AL436" s="158"/>
      <c r="AM436" s="338" t="s">
        <v>430</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9"/>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417</v>
      </c>
      <c r="AJ441" s="338"/>
      <c r="AK441" s="338"/>
      <c r="AL441" s="158"/>
      <c r="AM441" s="338" t="s">
        <v>430</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9"/>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417</v>
      </c>
      <c r="AJ446" s="338"/>
      <c r="AK446" s="338"/>
      <c r="AL446" s="158"/>
      <c r="AM446" s="338" t="s">
        <v>430</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9"/>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417</v>
      </c>
      <c r="AJ451" s="338"/>
      <c r="AK451" s="338"/>
      <c r="AL451" s="158"/>
      <c r="AM451" s="338" t="s">
        <v>430</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9"/>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417</v>
      </c>
      <c r="AJ456" s="338"/>
      <c r="AK456" s="338"/>
      <c r="AL456" s="158"/>
      <c r="AM456" s="338" t="s">
        <v>430</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9"/>
      <c r="AR457" s="199"/>
      <c r="AS457" s="132" t="s">
        <v>235</v>
      </c>
      <c r="AT457" s="133"/>
      <c r="AU457" s="199"/>
      <c r="AV457" s="199"/>
      <c r="AW457" s="132" t="s">
        <v>181</v>
      </c>
      <c r="AX457" s="194"/>
    </row>
    <row r="458" spans="1:50" ht="23.25"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412</v>
      </c>
      <c r="AC458" s="212"/>
      <c r="AD458" s="212"/>
      <c r="AE458" s="339" t="s">
        <v>412</v>
      </c>
      <c r="AF458" s="206"/>
      <c r="AG458" s="206"/>
      <c r="AH458" s="206"/>
      <c r="AI458" s="339" t="s">
        <v>412</v>
      </c>
      <c r="AJ458" s="206"/>
      <c r="AK458" s="206"/>
      <c r="AL458" s="206"/>
      <c r="AM458" s="339" t="s">
        <v>412</v>
      </c>
      <c r="AN458" s="206"/>
      <c r="AO458" s="206"/>
      <c r="AP458" s="340"/>
      <c r="AQ458" s="339" t="s">
        <v>412</v>
      </c>
      <c r="AR458" s="206"/>
      <c r="AS458" s="206"/>
      <c r="AT458" s="340"/>
      <c r="AU458" s="206" t="s">
        <v>412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412</v>
      </c>
      <c r="AC459" s="204"/>
      <c r="AD459" s="204"/>
      <c r="AE459" s="339" t="s">
        <v>412</v>
      </c>
      <c r="AF459" s="206"/>
      <c r="AG459" s="206"/>
      <c r="AH459" s="340"/>
      <c r="AI459" s="339" t="s">
        <v>412</v>
      </c>
      <c r="AJ459" s="206"/>
      <c r="AK459" s="206"/>
      <c r="AL459" s="206"/>
      <c r="AM459" s="339" t="s">
        <v>412</v>
      </c>
      <c r="AN459" s="206"/>
      <c r="AO459" s="206"/>
      <c r="AP459" s="340"/>
      <c r="AQ459" s="339" t="s">
        <v>412</v>
      </c>
      <c r="AR459" s="206"/>
      <c r="AS459" s="206"/>
      <c r="AT459" s="340"/>
      <c r="AU459" s="206" t="s">
        <v>412</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412</v>
      </c>
      <c r="AF460" s="206"/>
      <c r="AG460" s="206"/>
      <c r="AH460" s="340"/>
      <c r="AI460" s="339" t="s">
        <v>412</v>
      </c>
      <c r="AJ460" s="206"/>
      <c r="AK460" s="206"/>
      <c r="AL460" s="206"/>
      <c r="AM460" s="339" t="s">
        <v>412</v>
      </c>
      <c r="AN460" s="206"/>
      <c r="AO460" s="206"/>
      <c r="AP460" s="340"/>
      <c r="AQ460" s="339" t="s">
        <v>412</v>
      </c>
      <c r="AR460" s="206"/>
      <c r="AS460" s="206"/>
      <c r="AT460" s="340"/>
      <c r="AU460" s="206" t="s">
        <v>412</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417</v>
      </c>
      <c r="AJ461" s="338"/>
      <c r="AK461" s="338"/>
      <c r="AL461" s="158"/>
      <c r="AM461" s="338" t="s">
        <v>430</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9"/>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417</v>
      </c>
      <c r="AJ466" s="338"/>
      <c r="AK466" s="338"/>
      <c r="AL466" s="158"/>
      <c r="AM466" s="338" t="s">
        <v>430</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9"/>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417</v>
      </c>
      <c r="AJ471" s="338"/>
      <c r="AK471" s="338"/>
      <c r="AL471" s="158"/>
      <c r="AM471" s="338" t="s">
        <v>430</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9"/>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417</v>
      </c>
      <c r="AJ476" s="338"/>
      <c r="AK476" s="338"/>
      <c r="AL476" s="158"/>
      <c r="AM476" s="338" t="s">
        <v>430</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9"/>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4"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0" t="s">
        <v>254</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417</v>
      </c>
      <c r="AJ485" s="338"/>
      <c r="AK485" s="338"/>
      <c r="AL485" s="158"/>
      <c r="AM485" s="338" t="s">
        <v>430</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9"/>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417</v>
      </c>
      <c r="AJ490" s="338"/>
      <c r="AK490" s="338"/>
      <c r="AL490" s="158"/>
      <c r="AM490" s="338" t="s">
        <v>430</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9"/>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417</v>
      </c>
      <c r="AJ495" s="338"/>
      <c r="AK495" s="338"/>
      <c r="AL495" s="158"/>
      <c r="AM495" s="338" t="s">
        <v>430</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9"/>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417</v>
      </c>
      <c r="AJ500" s="338"/>
      <c r="AK500" s="338"/>
      <c r="AL500" s="158"/>
      <c r="AM500" s="338" t="s">
        <v>430</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9"/>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417</v>
      </c>
      <c r="AJ505" s="338"/>
      <c r="AK505" s="338"/>
      <c r="AL505" s="158"/>
      <c r="AM505" s="338" t="s">
        <v>430</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9"/>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417</v>
      </c>
      <c r="AJ510" s="338"/>
      <c r="AK510" s="338"/>
      <c r="AL510" s="158"/>
      <c r="AM510" s="338" t="s">
        <v>430</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9"/>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417</v>
      </c>
      <c r="AJ515" s="338"/>
      <c r="AK515" s="338"/>
      <c r="AL515" s="158"/>
      <c r="AM515" s="338" t="s">
        <v>430</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9"/>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417</v>
      </c>
      <c r="AJ520" s="338"/>
      <c r="AK520" s="338"/>
      <c r="AL520" s="158"/>
      <c r="AM520" s="338" t="s">
        <v>430</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9"/>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417</v>
      </c>
      <c r="AJ525" s="338"/>
      <c r="AK525" s="338"/>
      <c r="AL525" s="158"/>
      <c r="AM525" s="338" t="s">
        <v>430</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9"/>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417</v>
      </c>
      <c r="AJ530" s="338"/>
      <c r="AK530" s="338"/>
      <c r="AL530" s="158"/>
      <c r="AM530" s="338" t="s">
        <v>430</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9"/>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4"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0" t="s">
        <v>254</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417</v>
      </c>
      <c r="AJ539" s="338"/>
      <c r="AK539" s="338"/>
      <c r="AL539" s="158"/>
      <c r="AM539" s="338" t="s">
        <v>430</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9"/>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417</v>
      </c>
      <c r="AJ544" s="338"/>
      <c r="AK544" s="338"/>
      <c r="AL544" s="158"/>
      <c r="AM544" s="338" t="s">
        <v>430</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9"/>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417</v>
      </c>
      <c r="AJ549" s="338"/>
      <c r="AK549" s="338"/>
      <c r="AL549" s="158"/>
      <c r="AM549" s="338" t="s">
        <v>430</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9"/>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417</v>
      </c>
      <c r="AJ554" s="338"/>
      <c r="AK554" s="338"/>
      <c r="AL554" s="158"/>
      <c r="AM554" s="338" t="s">
        <v>430</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9"/>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417</v>
      </c>
      <c r="AJ559" s="338"/>
      <c r="AK559" s="338"/>
      <c r="AL559" s="158"/>
      <c r="AM559" s="338" t="s">
        <v>430</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9"/>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417</v>
      </c>
      <c r="AJ564" s="338"/>
      <c r="AK564" s="338"/>
      <c r="AL564" s="158"/>
      <c r="AM564" s="338" t="s">
        <v>430</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9"/>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417</v>
      </c>
      <c r="AJ569" s="338"/>
      <c r="AK569" s="338"/>
      <c r="AL569" s="158"/>
      <c r="AM569" s="338" t="s">
        <v>430</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9"/>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417</v>
      </c>
      <c r="AJ574" s="338"/>
      <c r="AK574" s="338"/>
      <c r="AL574" s="158"/>
      <c r="AM574" s="338" t="s">
        <v>430</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9"/>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417</v>
      </c>
      <c r="AJ579" s="338"/>
      <c r="AK579" s="338"/>
      <c r="AL579" s="158"/>
      <c r="AM579" s="338" t="s">
        <v>430</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9"/>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417</v>
      </c>
      <c r="AJ584" s="338"/>
      <c r="AK584" s="338"/>
      <c r="AL584" s="158"/>
      <c r="AM584" s="338" t="s">
        <v>430</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9"/>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4"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0" t="s">
        <v>254</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417</v>
      </c>
      <c r="AJ593" s="338"/>
      <c r="AK593" s="338"/>
      <c r="AL593" s="158"/>
      <c r="AM593" s="338" t="s">
        <v>430</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9"/>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417</v>
      </c>
      <c r="AJ598" s="338"/>
      <c r="AK598" s="338"/>
      <c r="AL598" s="158"/>
      <c r="AM598" s="338" t="s">
        <v>430</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9"/>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417</v>
      </c>
      <c r="AJ603" s="338"/>
      <c r="AK603" s="338"/>
      <c r="AL603" s="158"/>
      <c r="AM603" s="338" t="s">
        <v>430</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9"/>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417</v>
      </c>
      <c r="AJ608" s="338"/>
      <c r="AK608" s="338"/>
      <c r="AL608" s="158"/>
      <c r="AM608" s="338" t="s">
        <v>430</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9"/>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417</v>
      </c>
      <c r="AJ613" s="338"/>
      <c r="AK613" s="338"/>
      <c r="AL613" s="158"/>
      <c r="AM613" s="338" t="s">
        <v>430</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9"/>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417</v>
      </c>
      <c r="AJ618" s="338"/>
      <c r="AK618" s="338"/>
      <c r="AL618" s="158"/>
      <c r="AM618" s="338" t="s">
        <v>430</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9"/>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417</v>
      </c>
      <c r="AJ623" s="338"/>
      <c r="AK623" s="338"/>
      <c r="AL623" s="158"/>
      <c r="AM623" s="338" t="s">
        <v>430</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9"/>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417</v>
      </c>
      <c r="AJ628" s="338"/>
      <c r="AK628" s="338"/>
      <c r="AL628" s="158"/>
      <c r="AM628" s="338" t="s">
        <v>430</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9"/>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417</v>
      </c>
      <c r="AJ633" s="338"/>
      <c r="AK633" s="338"/>
      <c r="AL633" s="158"/>
      <c r="AM633" s="338" t="s">
        <v>430</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9"/>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417</v>
      </c>
      <c r="AJ638" s="338"/>
      <c r="AK638" s="338"/>
      <c r="AL638" s="158"/>
      <c r="AM638" s="338" t="s">
        <v>430</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9"/>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4"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0" t="s">
        <v>254</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417</v>
      </c>
      <c r="AJ647" s="338"/>
      <c r="AK647" s="338"/>
      <c r="AL647" s="158"/>
      <c r="AM647" s="338" t="s">
        <v>430</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9"/>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417</v>
      </c>
      <c r="AJ652" s="338"/>
      <c r="AK652" s="338"/>
      <c r="AL652" s="158"/>
      <c r="AM652" s="338" t="s">
        <v>430</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9"/>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417</v>
      </c>
      <c r="AJ657" s="338"/>
      <c r="AK657" s="338"/>
      <c r="AL657" s="158"/>
      <c r="AM657" s="338" t="s">
        <v>430</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9"/>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417</v>
      </c>
      <c r="AJ662" s="338"/>
      <c r="AK662" s="338"/>
      <c r="AL662" s="158"/>
      <c r="AM662" s="338" t="s">
        <v>430</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9"/>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417</v>
      </c>
      <c r="AJ667" s="338"/>
      <c r="AK667" s="338"/>
      <c r="AL667" s="158"/>
      <c r="AM667" s="338" t="s">
        <v>430</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9"/>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417</v>
      </c>
      <c r="AJ672" s="338"/>
      <c r="AK672" s="338"/>
      <c r="AL672" s="158"/>
      <c r="AM672" s="338" t="s">
        <v>430</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9"/>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417</v>
      </c>
      <c r="AJ677" s="338"/>
      <c r="AK677" s="338"/>
      <c r="AL677" s="158"/>
      <c r="AM677" s="338" t="s">
        <v>430</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9"/>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417</v>
      </c>
      <c r="AJ682" s="338"/>
      <c r="AK682" s="338"/>
      <c r="AL682" s="158"/>
      <c r="AM682" s="338" t="s">
        <v>430</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9"/>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417</v>
      </c>
      <c r="AJ687" s="338"/>
      <c r="AK687" s="338"/>
      <c r="AL687" s="158"/>
      <c r="AM687" s="338" t="s">
        <v>430</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9"/>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417</v>
      </c>
      <c r="AJ692" s="338"/>
      <c r="AK692" s="338"/>
      <c r="AL692" s="158"/>
      <c r="AM692" s="338" t="s">
        <v>430</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9"/>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4"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4" customHeight="1" x14ac:dyDescent="0.15">
      <c r="A702" s="871" t="s">
        <v>140</v>
      </c>
      <c r="B702" s="87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568</v>
      </c>
      <c r="AE702" s="345"/>
      <c r="AF702" s="345"/>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84"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568</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568</v>
      </c>
      <c r="AE704" s="782"/>
      <c r="AF704" s="782"/>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589</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8.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568</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68.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51.7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588</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68.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568</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15">
      <c r="A712" s="641"/>
      <c r="B712" s="643"/>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588</v>
      </c>
      <c r="AE712" s="782"/>
      <c r="AF712" s="782"/>
      <c r="AG712" s="809" t="s">
        <v>412</v>
      </c>
      <c r="AH712" s="810"/>
      <c r="AI712" s="810"/>
      <c r="AJ712" s="810"/>
      <c r="AK712" s="810"/>
      <c r="AL712" s="810"/>
      <c r="AM712" s="810"/>
      <c r="AN712" s="810"/>
      <c r="AO712" s="810"/>
      <c r="AP712" s="810"/>
      <c r="AQ712" s="810"/>
      <c r="AR712" s="810"/>
      <c r="AS712" s="810"/>
      <c r="AT712" s="810"/>
      <c r="AU712" s="810"/>
      <c r="AV712" s="810"/>
      <c r="AW712" s="810"/>
      <c r="AX712" s="811"/>
    </row>
    <row r="713" spans="1:50" ht="68.25" customHeight="1" x14ac:dyDescent="0.15">
      <c r="A713" s="641"/>
      <c r="B713" s="643"/>
      <c r="C713" s="982" t="s">
        <v>350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568</v>
      </c>
      <c r="AE713" s="327"/>
      <c r="AF713" s="662"/>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68.25" customHeight="1" x14ac:dyDescent="0.15">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568</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68.25" customHeight="1" x14ac:dyDescent="0.15">
      <c r="A715" s="639" t="s">
        <v>40</v>
      </c>
      <c r="B715" s="783"/>
      <c r="C715" s="784" t="s">
        <v>328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568</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68.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568</v>
      </c>
      <c r="AE716" s="626"/>
      <c r="AF716" s="626"/>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68.25" customHeight="1" x14ac:dyDescent="0.15">
      <c r="A717" s="641"/>
      <c r="B717" s="643"/>
      <c r="C717" s="390" t="s">
        <v>245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68.2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568</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39" t="s">
        <v>48</v>
      </c>
      <c r="B726" s="801"/>
      <c r="C726" s="814" t="s">
        <v>53</v>
      </c>
      <c r="D726" s="837"/>
      <c r="E726" s="837"/>
      <c r="F726" s="838"/>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9.25" customHeight="1" thickBot="1" x14ac:dyDescent="0.2">
      <c r="A727" s="802"/>
      <c r="B727" s="803"/>
      <c r="C727" s="747" t="s">
        <v>57</v>
      </c>
      <c r="D727" s="748"/>
      <c r="E727" s="748"/>
      <c r="F727" s="749"/>
      <c r="G727" s="574" t="s">
        <v>600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407</v>
      </c>
      <c r="B737" s="209"/>
      <c r="C737" s="209"/>
      <c r="D737" s="210"/>
      <c r="E737" s="990" t="s">
        <v>601</v>
      </c>
      <c r="F737" s="990"/>
      <c r="G737" s="990"/>
      <c r="H737" s="990"/>
      <c r="I737" s="990"/>
      <c r="J737" s="990"/>
      <c r="K737" s="990"/>
      <c r="L737" s="990"/>
      <c r="M737" s="990"/>
      <c r="N737" s="364" t="s">
        <v>402</v>
      </c>
      <c r="O737" s="364"/>
      <c r="P737" s="364"/>
      <c r="Q737" s="364"/>
      <c r="R737" s="990" t="s">
        <v>603</v>
      </c>
      <c r="S737" s="990"/>
      <c r="T737" s="990"/>
      <c r="U737" s="990"/>
      <c r="V737" s="990"/>
      <c r="W737" s="990"/>
      <c r="X737" s="990"/>
      <c r="Y737" s="990"/>
      <c r="Z737" s="990"/>
      <c r="AA737" s="364" t="s">
        <v>401</v>
      </c>
      <c r="AB737" s="364"/>
      <c r="AC737" s="364"/>
      <c r="AD737" s="364"/>
      <c r="AE737" s="990" t="s">
        <v>605</v>
      </c>
      <c r="AF737" s="990"/>
      <c r="AG737" s="990"/>
      <c r="AH737" s="990"/>
      <c r="AI737" s="990"/>
      <c r="AJ737" s="990"/>
      <c r="AK737" s="990"/>
      <c r="AL737" s="990"/>
      <c r="AM737" s="990"/>
      <c r="AN737" s="364" t="s">
        <v>400</v>
      </c>
      <c r="AO737" s="364"/>
      <c r="AP737" s="364"/>
      <c r="AQ737" s="364"/>
      <c r="AR737" s="996" t="s">
        <v>607</v>
      </c>
      <c r="AS737" s="997"/>
      <c r="AT737" s="997"/>
      <c r="AU737" s="997"/>
      <c r="AV737" s="997"/>
      <c r="AW737" s="997"/>
      <c r="AX737" s="998"/>
      <c r="AY737" s="88"/>
      <c r="AZ737" s="88"/>
    </row>
    <row r="738" spans="1:52" ht="24.75" customHeight="1" x14ac:dyDescent="0.15">
      <c r="A738" s="989" t="s">
        <v>399</v>
      </c>
      <c r="B738" s="209"/>
      <c r="C738" s="209"/>
      <c r="D738" s="210"/>
      <c r="E738" s="990" t="s">
        <v>602</v>
      </c>
      <c r="F738" s="990"/>
      <c r="G738" s="990"/>
      <c r="H738" s="990"/>
      <c r="I738" s="990"/>
      <c r="J738" s="990"/>
      <c r="K738" s="990"/>
      <c r="L738" s="990"/>
      <c r="M738" s="990"/>
      <c r="N738" s="364" t="s">
        <v>398</v>
      </c>
      <c r="O738" s="364"/>
      <c r="P738" s="364"/>
      <c r="Q738" s="364"/>
      <c r="R738" s="990" t="s">
        <v>604</v>
      </c>
      <c r="S738" s="990"/>
      <c r="T738" s="990"/>
      <c r="U738" s="990"/>
      <c r="V738" s="990"/>
      <c r="W738" s="990"/>
      <c r="X738" s="990"/>
      <c r="Y738" s="990"/>
      <c r="Z738" s="990"/>
      <c r="AA738" s="364" t="s">
        <v>397</v>
      </c>
      <c r="AB738" s="364"/>
      <c r="AC738" s="364"/>
      <c r="AD738" s="364"/>
      <c r="AE738" s="990" t="s">
        <v>606</v>
      </c>
      <c r="AF738" s="990"/>
      <c r="AG738" s="990"/>
      <c r="AH738" s="990"/>
      <c r="AI738" s="990"/>
      <c r="AJ738" s="990"/>
      <c r="AK738" s="990"/>
      <c r="AL738" s="990"/>
      <c r="AM738" s="990"/>
      <c r="AN738" s="364" t="s">
        <v>396</v>
      </c>
      <c r="AO738" s="364"/>
      <c r="AP738" s="364"/>
      <c r="AQ738" s="364"/>
      <c r="AR738" s="996" t="s">
        <v>608</v>
      </c>
      <c r="AS738" s="997"/>
      <c r="AT738" s="997"/>
      <c r="AU738" s="997"/>
      <c r="AV738" s="997"/>
      <c r="AW738" s="997"/>
      <c r="AX738" s="998"/>
    </row>
    <row r="739" spans="1:52" ht="24.75" customHeight="1" x14ac:dyDescent="0.15">
      <c r="A739" s="989" t="s">
        <v>395</v>
      </c>
      <c r="B739" s="209"/>
      <c r="C739" s="209"/>
      <c r="D739" s="210"/>
      <c r="E739" s="990" t="s">
        <v>609</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561</v>
      </c>
      <c r="F740" s="975"/>
      <c r="G740" s="975"/>
      <c r="H740" s="92" t="str">
        <f>IF(E740="", "", "(")</f>
        <v>(</v>
      </c>
      <c r="I740" s="975"/>
      <c r="J740" s="975"/>
      <c r="K740" s="92" t="str">
        <f>IF(OR(I740="　", I740=""), "", "-")</f>
        <v/>
      </c>
      <c r="L740" s="976">
        <v>267</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5" customHeight="1" x14ac:dyDescent="0.15">
      <c r="A741" s="613" t="s">
        <v>387</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7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389</v>
      </c>
      <c r="B780" s="628"/>
      <c r="C780" s="628"/>
      <c r="D780" s="628"/>
      <c r="E780" s="628"/>
      <c r="F780" s="629"/>
      <c r="G780" s="594" t="s">
        <v>610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70"/>
      <c r="I781" s="670"/>
      <c r="J781" s="670"/>
      <c r="K781" s="670"/>
      <c r="L781" s="669" t="s">
        <v>18</v>
      </c>
      <c r="M781" s="670"/>
      <c r="N781" s="670"/>
      <c r="O781" s="670"/>
      <c r="P781" s="670"/>
      <c r="Q781" s="670"/>
      <c r="R781" s="670"/>
      <c r="S781" s="670"/>
      <c r="T781" s="670"/>
      <c r="U781" s="670"/>
      <c r="V781" s="670"/>
      <c r="W781" s="670"/>
      <c r="X781" s="671"/>
      <c r="Y781" s="652" t="s">
        <v>19</v>
      </c>
      <c r="Z781" s="653"/>
      <c r="AA781" s="653"/>
      <c r="AB781" s="797"/>
      <c r="AC781" s="814" t="s">
        <v>17</v>
      </c>
      <c r="AD781" s="670"/>
      <c r="AE781" s="670"/>
      <c r="AF781" s="670"/>
      <c r="AG781" s="670"/>
      <c r="AH781" s="669" t="s">
        <v>18</v>
      </c>
      <c r="AI781" s="670"/>
      <c r="AJ781" s="670"/>
      <c r="AK781" s="670"/>
      <c r="AL781" s="670"/>
      <c r="AM781" s="670"/>
      <c r="AN781" s="670"/>
      <c r="AO781" s="670"/>
      <c r="AP781" s="670"/>
      <c r="AQ781" s="670"/>
      <c r="AR781" s="670"/>
      <c r="AS781" s="670"/>
      <c r="AT781" s="671"/>
      <c r="AU781" s="652" t="s">
        <v>19</v>
      </c>
      <c r="AV781" s="653"/>
      <c r="AW781" s="653"/>
      <c r="AX781" s="654"/>
    </row>
    <row r="782" spans="1:50" ht="24.75" customHeight="1" x14ac:dyDescent="0.15">
      <c r="A782" s="630"/>
      <c r="B782" s="631"/>
      <c r="C782" s="631"/>
      <c r="D782" s="631"/>
      <c r="E782" s="631"/>
      <c r="F782" s="632"/>
      <c r="G782" s="663" t="s">
        <v>612</v>
      </c>
      <c r="H782" s="664"/>
      <c r="I782" s="664"/>
      <c r="J782" s="664"/>
      <c r="K782" s="665"/>
      <c r="L782" s="666" t="s">
        <v>613</v>
      </c>
      <c r="M782" s="667"/>
      <c r="N782" s="667"/>
      <c r="O782" s="667"/>
      <c r="P782" s="667"/>
      <c r="Q782" s="667"/>
      <c r="R782" s="667"/>
      <c r="S782" s="667"/>
      <c r="T782" s="667"/>
      <c r="U782" s="667"/>
      <c r="V782" s="667"/>
      <c r="W782" s="667"/>
      <c r="X782" s="668"/>
      <c r="Y782" s="387">
        <v>842</v>
      </c>
      <c r="Z782" s="388"/>
      <c r="AA782" s="388"/>
      <c r="AB782" s="804"/>
      <c r="AC782" s="834" t="s">
        <v>611</v>
      </c>
      <c r="AD782" s="664"/>
      <c r="AE782" s="664"/>
      <c r="AF782" s="664"/>
      <c r="AG782" s="665"/>
      <c r="AH782" s="666" t="s">
        <v>613</v>
      </c>
      <c r="AI782" s="667"/>
      <c r="AJ782" s="667"/>
      <c r="AK782" s="667"/>
      <c r="AL782" s="667"/>
      <c r="AM782" s="667"/>
      <c r="AN782" s="667"/>
      <c r="AO782" s="667"/>
      <c r="AP782" s="667"/>
      <c r="AQ782" s="667"/>
      <c r="AR782" s="667"/>
      <c r="AS782" s="667"/>
      <c r="AT782" s="668"/>
      <c r="AU782" s="387">
        <v>2080</v>
      </c>
      <c r="AV782" s="388"/>
      <c r="AW782" s="388"/>
      <c r="AX782" s="389"/>
    </row>
    <row r="783" spans="1:50" ht="24.75" customHeight="1" x14ac:dyDescent="0.15">
      <c r="A783" s="630"/>
      <c r="B783" s="631"/>
      <c r="C783" s="631"/>
      <c r="D783" s="631"/>
      <c r="E783" s="631"/>
      <c r="F783" s="632"/>
      <c r="G783" s="663" t="s">
        <v>612</v>
      </c>
      <c r="H783" s="664"/>
      <c r="I783" s="664"/>
      <c r="J783" s="664"/>
      <c r="K783" s="665"/>
      <c r="L783" s="597" t="s">
        <v>614</v>
      </c>
      <c r="M783" s="598"/>
      <c r="N783" s="598"/>
      <c r="O783" s="598"/>
      <c r="P783" s="598"/>
      <c r="Q783" s="598"/>
      <c r="R783" s="598"/>
      <c r="S783" s="598"/>
      <c r="T783" s="598"/>
      <c r="U783" s="598"/>
      <c r="V783" s="598"/>
      <c r="W783" s="598"/>
      <c r="X783" s="599"/>
      <c r="Y783" s="600">
        <v>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849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2080</v>
      </c>
      <c r="AV792" s="831"/>
      <c r="AW792" s="831"/>
      <c r="AX792" s="833"/>
    </row>
    <row r="793" spans="1:50" ht="24.75" hidden="1" customHeight="1" x14ac:dyDescent="0.15">
      <c r="A793" s="630"/>
      <c r="B793" s="631"/>
      <c r="C793" s="631"/>
      <c r="D793" s="631"/>
      <c r="E793" s="631"/>
      <c r="F793" s="632"/>
      <c r="G793" s="594" t="s">
        <v>321</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320</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70"/>
      <c r="I794" s="670"/>
      <c r="J794" s="670"/>
      <c r="K794" s="670"/>
      <c r="L794" s="669" t="s">
        <v>18</v>
      </c>
      <c r="M794" s="670"/>
      <c r="N794" s="670"/>
      <c r="O794" s="670"/>
      <c r="P794" s="670"/>
      <c r="Q794" s="670"/>
      <c r="R794" s="670"/>
      <c r="S794" s="670"/>
      <c r="T794" s="670"/>
      <c r="U794" s="670"/>
      <c r="V794" s="670"/>
      <c r="W794" s="670"/>
      <c r="X794" s="671"/>
      <c r="Y794" s="652" t="s">
        <v>19</v>
      </c>
      <c r="Z794" s="653"/>
      <c r="AA794" s="653"/>
      <c r="AB794" s="797"/>
      <c r="AC794" s="814" t="s">
        <v>17</v>
      </c>
      <c r="AD794" s="670"/>
      <c r="AE794" s="670"/>
      <c r="AF794" s="670"/>
      <c r="AG794" s="670"/>
      <c r="AH794" s="669" t="s">
        <v>18</v>
      </c>
      <c r="AI794" s="670"/>
      <c r="AJ794" s="670"/>
      <c r="AK794" s="670"/>
      <c r="AL794" s="670"/>
      <c r="AM794" s="670"/>
      <c r="AN794" s="670"/>
      <c r="AO794" s="670"/>
      <c r="AP794" s="670"/>
      <c r="AQ794" s="670"/>
      <c r="AR794" s="670"/>
      <c r="AS794" s="670"/>
      <c r="AT794" s="671"/>
      <c r="AU794" s="652" t="s">
        <v>19</v>
      </c>
      <c r="AV794" s="653"/>
      <c r="AW794" s="653"/>
      <c r="AX794" s="654"/>
    </row>
    <row r="795" spans="1:50" ht="24.75" hidden="1" customHeight="1" x14ac:dyDescent="0.15">
      <c r="A795" s="630"/>
      <c r="B795" s="631"/>
      <c r="C795" s="631"/>
      <c r="D795" s="631"/>
      <c r="E795" s="631"/>
      <c r="F795" s="632"/>
      <c r="G795" s="834"/>
      <c r="H795" s="664"/>
      <c r="I795" s="664"/>
      <c r="J795" s="664"/>
      <c r="K795" s="665"/>
      <c r="L795" s="666"/>
      <c r="M795" s="667"/>
      <c r="N795" s="667"/>
      <c r="O795" s="667"/>
      <c r="P795" s="667"/>
      <c r="Q795" s="667"/>
      <c r="R795" s="667"/>
      <c r="S795" s="667"/>
      <c r="T795" s="667"/>
      <c r="U795" s="667"/>
      <c r="V795" s="667"/>
      <c r="W795" s="667"/>
      <c r="X795" s="668"/>
      <c r="Y795" s="387"/>
      <c r="Z795" s="388"/>
      <c r="AA795" s="388"/>
      <c r="AB795" s="804"/>
      <c r="AC795" s="834"/>
      <c r="AD795" s="664"/>
      <c r="AE795" s="664"/>
      <c r="AF795" s="664"/>
      <c r="AG795" s="665"/>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70"/>
      <c r="I807" s="670"/>
      <c r="J807" s="670"/>
      <c r="K807" s="670"/>
      <c r="L807" s="669" t="s">
        <v>18</v>
      </c>
      <c r="M807" s="670"/>
      <c r="N807" s="670"/>
      <c r="O807" s="670"/>
      <c r="P807" s="670"/>
      <c r="Q807" s="670"/>
      <c r="R807" s="670"/>
      <c r="S807" s="670"/>
      <c r="T807" s="670"/>
      <c r="U807" s="670"/>
      <c r="V807" s="670"/>
      <c r="W807" s="670"/>
      <c r="X807" s="671"/>
      <c r="Y807" s="652" t="s">
        <v>19</v>
      </c>
      <c r="Z807" s="653"/>
      <c r="AA807" s="653"/>
      <c r="AB807" s="797"/>
      <c r="AC807" s="814" t="s">
        <v>17</v>
      </c>
      <c r="AD807" s="670"/>
      <c r="AE807" s="670"/>
      <c r="AF807" s="670"/>
      <c r="AG807" s="670"/>
      <c r="AH807" s="669" t="s">
        <v>18</v>
      </c>
      <c r="AI807" s="670"/>
      <c r="AJ807" s="670"/>
      <c r="AK807" s="670"/>
      <c r="AL807" s="670"/>
      <c r="AM807" s="670"/>
      <c r="AN807" s="670"/>
      <c r="AO807" s="670"/>
      <c r="AP807" s="670"/>
      <c r="AQ807" s="670"/>
      <c r="AR807" s="670"/>
      <c r="AS807" s="670"/>
      <c r="AT807" s="671"/>
      <c r="AU807" s="652" t="s">
        <v>19</v>
      </c>
      <c r="AV807" s="653"/>
      <c r="AW807" s="653"/>
      <c r="AX807" s="654"/>
    </row>
    <row r="808" spans="1:50" ht="24.75" hidden="1" customHeight="1" x14ac:dyDescent="0.15">
      <c r="A808" s="630"/>
      <c r="B808" s="631"/>
      <c r="C808" s="631"/>
      <c r="D808" s="631"/>
      <c r="E808" s="631"/>
      <c r="F808" s="632"/>
      <c r="G808" s="834"/>
      <c r="H808" s="664"/>
      <c r="I808" s="664"/>
      <c r="J808" s="664"/>
      <c r="K808" s="665"/>
      <c r="L808" s="666"/>
      <c r="M808" s="667"/>
      <c r="N808" s="667"/>
      <c r="O808" s="667"/>
      <c r="P808" s="667"/>
      <c r="Q808" s="667"/>
      <c r="R808" s="667"/>
      <c r="S808" s="667"/>
      <c r="T808" s="667"/>
      <c r="U808" s="667"/>
      <c r="V808" s="667"/>
      <c r="W808" s="667"/>
      <c r="X808" s="668"/>
      <c r="Y808" s="387"/>
      <c r="Z808" s="388"/>
      <c r="AA808" s="388"/>
      <c r="AB808" s="804"/>
      <c r="AC808" s="834"/>
      <c r="AD808" s="664"/>
      <c r="AE808" s="664"/>
      <c r="AF808" s="664"/>
      <c r="AG808" s="665"/>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268</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70"/>
      <c r="I820" s="670"/>
      <c r="J820" s="670"/>
      <c r="K820" s="670"/>
      <c r="L820" s="669" t="s">
        <v>18</v>
      </c>
      <c r="M820" s="670"/>
      <c r="N820" s="670"/>
      <c r="O820" s="670"/>
      <c r="P820" s="670"/>
      <c r="Q820" s="670"/>
      <c r="R820" s="670"/>
      <c r="S820" s="670"/>
      <c r="T820" s="670"/>
      <c r="U820" s="670"/>
      <c r="V820" s="670"/>
      <c r="W820" s="670"/>
      <c r="X820" s="671"/>
      <c r="Y820" s="652" t="s">
        <v>19</v>
      </c>
      <c r="Z820" s="653"/>
      <c r="AA820" s="653"/>
      <c r="AB820" s="797"/>
      <c r="AC820" s="814" t="s">
        <v>17</v>
      </c>
      <c r="AD820" s="670"/>
      <c r="AE820" s="670"/>
      <c r="AF820" s="670"/>
      <c r="AG820" s="670"/>
      <c r="AH820" s="669" t="s">
        <v>18</v>
      </c>
      <c r="AI820" s="670"/>
      <c r="AJ820" s="670"/>
      <c r="AK820" s="670"/>
      <c r="AL820" s="670"/>
      <c r="AM820" s="670"/>
      <c r="AN820" s="670"/>
      <c r="AO820" s="670"/>
      <c r="AP820" s="670"/>
      <c r="AQ820" s="670"/>
      <c r="AR820" s="670"/>
      <c r="AS820" s="670"/>
      <c r="AT820" s="671"/>
      <c r="AU820" s="652" t="s">
        <v>19</v>
      </c>
      <c r="AV820" s="653"/>
      <c r="AW820" s="653"/>
      <c r="AX820" s="654"/>
    </row>
    <row r="821" spans="1:50" s="16" customFormat="1" ht="24.75" hidden="1" customHeight="1" x14ac:dyDescent="0.15">
      <c r="A821" s="630"/>
      <c r="B821" s="631"/>
      <c r="C821" s="631"/>
      <c r="D821" s="631"/>
      <c r="E821" s="631"/>
      <c r="F821" s="632"/>
      <c r="G821" s="834"/>
      <c r="H821" s="664"/>
      <c r="I821" s="664"/>
      <c r="J821" s="664"/>
      <c r="K821" s="665"/>
      <c r="L821" s="666"/>
      <c r="M821" s="667"/>
      <c r="N821" s="667"/>
      <c r="O821" s="667"/>
      <c r="P821" s="667"/>
      <c r="Q821" s="667"/>
      <c r="R821" s="667"/>
      <c r="S821" s="667"/>
      <c r="T821" s="667"/>
      <c r="U821" s="667"/>
      <c r="V821" s="667"/>
      <c r="W821" s="667"/>
      <c r="X821" s="668"/>
      <c r="Y821" s="387"/>
      <c r="Z821" s="388"/>
      <c r="AA821" s="388"/>
      <c r="AB821" s="804"/>
      <c r="AC821" s="834"/>
      <c r="AD821" s="664"/>
      <c r="AE821" s="664"/>
      <c r="AF821" s="664"/>
      <c r="AG821" s="665"/>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299</v>
      </c>
      <c r="K837" s="364"/>
      <c r="L837" s="364"/>
      <c r="M837" s="364"/>
      <c r="N837" s="364"/>
      <c r="O837" s="364"/>
      <c r="P837" s="365" t="s">
        <v>246</v>
      </c>
      <c r="Q837" s="365"/>
      <c r="R837" s="365"/>
      <c r="S837" s="365"/>
      <c r="T837" s="365"/>
      <c r="U837" s="365"/>
      <c r="V837" s="365"/>
      <c r="W837" s="365"/>
      <c r="X837" s="365"/>
      <c r="Y837" s="366" t="s">
        <v>297</v>
      </c>
      <c r="Z837" s="367"/>
      <c r="AA837" s="367"/>
      <c r="AB837" s="367"/>
      <c r="AC837" s="148" t="s">
        <v>341</v>
      </c>
      <c r="AD837" s="148"/>
      <c r="AE837" s="148"/>
      <c r="AF837" s="148"/>
      <c r="AG837" s="148"/>
      <c r="AH837" s="366" t="s">
        <v>370</v>
      </c>
      <c r="AI837" s="363"/>
      <c r="AJ837" s="363"/>
      <c r="AK837" s="363"/>
      <c r="AL837" s="363" t="s">
        <v>21</v>
      </c>
      <c r="AM837" s="363"/>
      <c r="AN837" s="363"/>
      <c r="AO837" s="368"/>
      <c r="AP837" s="369" t="s">
        <v>300</v>
      </c>
      <c r="AQ837" s="369"/>
      <c r="AR837" s="369"/>
      <c r="AS837" s="369"/>
      <c r="AT837" s="369"/>
      <c r="AU837" s="369"/>
      <c r="AV837" s="369"/>
      <c r="AW837" s="369"/>
      <c r="AX837" s="369"/>
    </row>
    <row r="838" spans="1:50" ht="30" customHeight="1" x14ac:dyDescent="0.15">
      <c r="A838" s="375">
        <v>1</v>
      </c>
      <c r="B838" s="375">
        <v>1</v>
      </c>
      <c r="C838" s="346" t="s">
        <v>615</v>
      </c>
      <c r="D838" s="346"/>
      <c r="E838" s="346"/>
      <c r="F838" s="346"/>
      <c r="G838" s="346"/>
      <c r="H838" s="346"/>
      <c r="I838" s="346"/>
      <c r="J838" s="347">
        <v>1020005005090</v>
      </c>
      <c r="K838" s="348"/>
      <c r="L838" s="348"/>
      <c r="M838" s="348"/>
      <c r="N838" s="348"/>
      <c r="O838" s="348"/>
      <c r="P838" s="349" t="s">
        <v>616</v>
      </c>
      <c r="Q838" s="349"/>
      <c r="R838" s="349"/>
      <c r="S838" s="349"/>
      <c r="T838" s="349"/>
      <c r="U838" s="349"/>
      <c r="V838" s="349"/>
      <c r="W838" s="349"/>
      <c r="X838" s="349"/>
      <c r="Y838" s="350">
        <v>842</v>
      </c>
      <c r="Z838" s="351"/>
      <c r="AA838" s="351"/>
      <c r="AB838" s="352"/>
      <c r="AC838" s="362" t="s">
        <v>617</v>
      </c>
      <c r="AD838" s="370"/>
      <c r="AE838" s="370"/>
      <c r="AF838" s="370"/>
      <c r="AG838" s="370"/>
      <c r="AH838" s="371" t="s">
        <v>412</v>
      </c>
      <c r="AI838" s="372"/>
      <c r="AJ838" s="372"/>
      <c r="AK838" s="372"/>
      <c r="AL838" s="356" t="s">
        <v>412</v>
      </c>
      <c r="AM838" s="357"/>
      <c r="AN838" s="357"/>
      <c r="AO838" s="358"/>
      <c r="AP838" s="359" t="s">
        <v>412</v>
      </c>
      <c r="AQ838" s="359"/>
      <c r="AR838" s="359"/>
      <c r="AS838" s="359"/>
      <c r="AT838" s="359"/>
      <c r="AU838" s="359"/>
      <c r="AV838" s="359"/>
      <c r="AW838" s="359"/>
      <c r="AX838" s="359"/>
    </row>
    <row r="839" spans="1:50" ht="30" customHeight="1" x14ac:dyDescent="0.15">
      <c r="A839" s="375">
        <v>2</v>
      </c>
      <c r="B839" s="375">
        <v>1</v>
      </c>
      <c r="C839" s="346" t="s">
        <v>615</v>
      </c>
      <c r="D839" s="346"/>
      <c r="E839" s="346"/>
      <c r="F839" s="346"/>
      <c r="G839" s="346"/>
      <c r="H839" s="346"/>
      <c r="I839" s="346"/>
      <c r="J839" s="347">
        <v>1020005005090</v>
      </c>
      <c r="K839" s="348"/>
      <c r="L839" s="348"/>
      <c r="M839" s="348"/>
      <c r="N839" s="348"/>
      <c r="O839" s="348"/>
      <c r="P839" s="349" t="s">
        <v>614</v>
      </c>
      <c r="Q839" s="349"/>
      <c r="R839" s="349"/>
      <c r="S839" s="349"/>
      <c r="T839" s="349"/>
      <c r="U839" s="349"/>
      <c r="V839" s="349"/>
      <c r="W839" s="349"/>
      <c r="X839" s="349"/>
      <c r="Y839" s="350">
        <v>7</v>
      </c>
      <c r="Z839" s="351"/>
      <c r="AA839" s="351"/>
      <c r="AB839" s="352"/>
      <c r="AC839" s="362" t="s">
        <v>617</v>
      </c>
      <c r="AD839" s="362"/>
      <c r="AE839" s="362"/>
      <c r="AF839" s="362"/>
      <c r="AG839" s="362"/>
      <c r="AH839" s="371" t="s">
        <v>412</v>
      </c>
      <c r="AI839" s="372"/>
      <c r="AJ839" s="372"/>
      <c r="AK839" s="372"/>
      <c r="AL839" s="356" t="s">
        <v>412</v>
      </c>
      <c r="AM839" s="357"/>
      <c r="AN839" s="357"/>
      <c r="AO839" s="358"/>
      <c r="AP839" s="359" t="s">
        <v>412</v>
      </c>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628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299</v>
      </c>
      <c r="K870" s="364"/>
      <c r="L870" s="364"/>
      <c r="M870" s="364"/>
      <c r="N870" s="364"/>
      <c r="O870" s="364"/>
      <c r="P870" s="365" t="s">
        <v>246</v>
      </c>
      <c r="Q870" s="365"/>
      <c r="R870" s="365"/>
      <c r="S870" s="365"/>
      <c r="T870" s="365"/>
      <c r="U870" s="365"/>
      <c r="V870" s="365"/>
      <c r="W870" s="365"/>
      <c r="X870" s="365"/>
      <c r="Y870" s="366" t="s">
        <v>297</v>
      </c>
      <c r="Z870" s="367"/>
      <c r="AA870" s="367"/>
      <c r="AB870" s="367"/>
      <c r="AC870" s="148" t="s">
        <v>341</v>
      </c>
      <c r="AD870" s="148"/>
      <c r="AE870" s="148"/>
      <c r="AF870" s="148"/>
      <c r="AG870" s="148"/>
      <c r="AH870" s="366" t="s">
        <v>370</v>
      </c>
      <c r="AI870" s="363"/>
      <c r="AJ870" s="363"/>
      <c r="AK870" s="363"/>
      <c r="AL870" s="363" t="s">
        <v>21</v>
      </c>
      <c r="AM870" s="363"/>
      <c r="AN870" s="363"/>
      <c r="AO870" s="368"/>
      <c r="AP870" s="369" t="s">
        <v>300</v>
      </c>
      <c r="AQ870" s="369"/>
      <c r="AR870" s="369"/>
      <c r="AS870" s="369"/>
      <c r="AT870" s="369"/>
      <c r="AU870" s="369"/>
      <c r="AV870" s="369"/>
      <c r="AW870" s="369"/>
      <c r="AX870" s="369"/>
    </row>
    <row r="871" spans="1:50" ht="30" customHeight="1" x14ac:dyDescent="0.15">
      <c r="A871" s="375">
        <v>1</v>
      </c>
      <c r="B871" s="375">
        <v>1</v>
      </c>
      <c r="C871" s="360" t="s">
        <v>632</v>
      </c>
      <c r="D871" s="346"/>
      <c r="E871" s="346"/>
      <c r="F871" s="346"/>
      <c r="G871" s="346"/>
      <c r="H871" s="346"/>
      <c r="I871" s="346"/>
      <c r="J871" s="347">
        <v>5700150089543</v>
      </c>
      <c r="K871" s="348"/>
      <c r="L871" s="348"/>
      <c r="M871" s="348"/>
      <c r="N871" s="348"/>
      <c r="O871" s="348"/>
      <c r="P871" s="349" t="s">
        <v>616</v>
      </c>
      <c r="Q871" s="349"/>
      <c r="R871" s="349"/>
      <c r="S871" s="349"/>
      <c r="T871" s="349"/>
      <c r="U871" s="349"/>
      <c r="V871" s="349"/>
      <c r="W871" s="349"/>
      <c r="X871" s="349"/>
      <c r="Y871" s="350">
        <v>2080</v>
      </c>
      <c r="Z871" s="351"/>
      <c r="AA871" s="351"/>
      <c r="AB871" s="352"/>
      <c r="AC871" s="362" t="s">
        <v>617</v>
      </c>
      <c r="AD871" s="362"/>
      <c r="AE871" s="362"/>
      <c r="AF871" s="362"/>
      <c r="AG871" s="362"/>
      <c r="AH871" s="371" t="s">
        <v>412</v>
      </c>
      <c r="AI871" s="372"/>
      <c r="AJ871" s="372"/>
      <c r="AK871" s="372"/>
      <c r="AL871" s="356" t="s">
        <v>412</v>
      </c>
      <c r="AM871" s="357"/>
      <c r="AN871" s="357"/>
      <c r="AO871" s="358"/>
      <c r="AP871" s="359" t="s">
        <v>412</v>
      </c>
      <c r="AQ871" s="359"/>
      <c r="AR871" s="359"/>
      <c r="AS871" s="359"/>
      <c r="AT871" s="359"/>
      <c r="AU871" s="359"/>
      <c r="AV871" s="359"/>
      <c r="AW871" s="359"/>
      <c r="AX871" s="359"/>
    </row>
    <row r="872" spans="1:50" ht="30" customHeight="1" x14ac:dyDescent="0.15">
      <c r="A872" s="375">
        <v>2</v>
      </c>
      <c r="B872" s="375">
        <v>1</v>
      </c>
      <c r="C872" s="346" t="s">
        <v>619</v>
      </c>
      <c r="D872" s="346"/>
      <c r="E872" s="346"/>
      <c r="F872" s="346"/>
      <c r="G872" s="346"/>
      <c r="H872" s="346"/>
      <c r="I872" s="346"/>
      <c r="J872" s="347">
        <v>9700150089069</v>
      </c>
      <c r="K872" s="348"/>
      <c r="L872" s="348"/>
      <c r="M872" s="348"/>
      <c r="N872" s="348"/>
      <c r="O872" s="348"/>
      <c r="P872" s="349" t="s">
        <v>616</v>
      </c>
      <c r="Q872" s="349"/>
      <c r="R872" s="349"/>
      <c r="S872" s="349"/>
      <c r="T872" s="349"/>
      <c r="U872" s="349"/>
      <c r="V872" s="349"/>
      <c r="W872" s="349"/>
      <c r="X872" s="349"/>
      <c r="Y872" s="350">
        <v>1905</v>
      </c>
      <c r="Z872" s="351"/>
      <c r="AA872" s="351"/>
      <c r="AB872" s="352"/>
      <c r="AC872" s="362" t="s">
        <v>617</v>
      </c>
      <c r="AD872" s="362"/>
      <c r="AE872" s="362"/>
      <c r="AF872" s="362"/>
      <c r="AG872" s="362"/>
      <c r="AH872" s="371" t="s">
        <v>412</v>
      </c>
      <c r="AI872" s="372"/>
      <c r="AJ872" s="372"/>
      <c r="AK872" s="372"/>
      <c r="AL872" s="356" t="s">
        <v>412</v>
      </c>
      <c r="AM872" s="357"/>
      <c r="AN872" s="357"/>
      <c r="AO872" s="358"/>
      <c r="AP872" s="359" t="s">
        <v>412</v>
      </c>
      <c r="AQ872" s="359"/>
      <c r="AR872" s="359"/>
      <c r="AS872" s="359"/>
      <c r="AT872" s="359"/>
      <c r="AU872" s="359"/>
      <c r="AV872" s="359"/>
      <c r="AW872" s="359"/>
      <c r="AX872" s="359"/>
    </row>
    <row r="873" spans="1:50" ht="30" customHeight="1" x14ac:dyDescent="0.15">
      <c r="A873" s="375">
        <v>3</v>
      </c>
      <c r="B873" s="375">
        <v>1</v>
      </c>
      <c r="C873" s="360" t="s">
        <v>620</v>
      </c>
      <c r="D873" s="346"/>
      <c r="E873" s="346"/>
      <c r="F873" s="346"/>
      <c r="G873" s="346"/>
      <c r="H873" s="346"/>
      <c r="I873" s="346"/>
      <c r="J873" s="347">
        <v>3700150077120</v>
      </c>
      <c r="K873" s="348"/>
      <c r="L873" s="348"/>
      <c r="M873" s="348"/>
      <c r="N873" s="348"/>
      <c r="O873" s="348"/>
      <c r="P873" s="349" t="s">
        <v>616</v>
      </c>
      <c r="Q873" s="349"/>
      <c r="R873" s="349"/>
      <c r="S873" s="349"/>
      <c r="T873" s="349"/>
      <c r="U873" s="349"/>
      <c r="V873" s="349"/>
      <c r="W873" s="349"/>
      <c r="X873" s="349"/>
      <c r="Y873" s="350">
        <v>1754</v>
      </c>
      <c r="Z873" s="351"/>
      <c r="AA873" s="351"/>
      <c r="AB873" s="352"/>
      <c r="AC873" s="362" t="s">
        <v>617</v>
      </c>
      <c r="AD873" s="362"/>
      <c r="AE873" s="362"/>
      <c r="AF873" s="362"/>
      <c r="AG873" s="362"/>
      <c r="AH873" s="371" t="s">
        <v>412</v>
      </c>
      <c r="AI873" s="372"/>
      <c r="AJ873" s="372"/>
      <c r="AK873" s="372"/>
      <c r="AL873" s="356" t="s">
        <v>412</v>
      </c>
      <c r="AM873" s="357"/>
      <c r="AN873" s="357"/>
      <c r="AO873" s="358"/>
      <c r="AP873" s="359" t="s">
        <v>412</v>
      </c>
      <c r="AQ873" s="359"/>
      <c r="AR873" s="359"/>
      <c r="AS873" s="359"/>
      <c r="AT873" s="359"/>
      <c r="AU873" s="359"/>
      <c r="AV873" s="359"/>
      <c r="AW873" s="359"/>
      <c r="AX873" s="359"/>
    </row>
    <row r="874" spans="1:50" ht="30" customHeight="1" x14ac:dyDescent="0.15">
      <c r="A874" s="375">
        <v>4</v>
      </c>
      <c r="B874" s="375">
        <v>1</v>
      </c>
      <c r="C874" s="360" t="s">
        <v>621</v>
      </c>
      <c r="D874" s="346"/>
      <c r="E874" s="346"/>
      <c r="F874" s="346"/>
      <c r="G874" s="346"/>
      <c r="H874" s="346"/>
      <c r="I874" s="346"/>
      <c r="J874" s="347" t="s">
        <v>622</v>
      </c>
      <c r="K874" s="348"/>
      <c r="L874" s="348"/>
      <c r="M874" s="348"/>
      <c r="N874" s="348"/>
      <c r="O874" s="348"/>
      <c r="P874" s="349" t="s">
        <v>616</v>
      </c>
      <c r="Q874" s="349"/>
      <c r="R874" s="349"/>
      <c r="S874" s="349"/>
      <c r="T874" s="349"/>
      <c r="U874" s="349"/>
      <c r="V874" s="349"/>
      <c r="W874" s="349"/>
      <c r="X874" s="349"/>
      <c r="Y874" s="350">
        <v>1712</v>
      </c>
      <c r="Z874" s="351"/>
      <c r="AA874" s="351"/>
      <c r="AB874" s="352"/>
      <c r="AC874" s="362" t="s">
        <v>617</v>
      </c>
      <c r="AD874" s="362"/>
      <c r="AE874" s="362"/>
      <c r="AF874" s="362"/>
      <c r="AG874" s="362"/>
      <c r="AH874" s="371" t="s">
        <v>412</v>
      </c>
      <c r="AI874" s="372"/>
      <c r="AJ874" s="372"/>
      <c r="AK874" s="372"/>
      <c r="AL874" s="356" t="s">
        <v>412</v>
      </c>
      <c r="AM874" s="357"/>
      <c r="AN874" s="357"/>
      <c r="AO874" s="358"/>
      <c r="AP874" s="359" t="s">
        <v>412</v>
      </c>
      <c r="AQ874" s="359"/>
      <c r="AR874" s="359"/>
      <c r="AS874" s="359"/>
      <c r="AT874" s="359"/>
      <c r="AU874" s="359"/>
      <c r="AV874" s="359"/>
      <c r="AW874" s="359"/>
      <c r="AX874" s="359"/>
    </row>
    <row r="875" spans="1:50" ht="30" customHeight="1" x14ac:dyDescent="0.15">
      <c r="A875" s="375">
        <v>5</v>
      </c>
      <c r="B875" s="375">
        <v>1</v>
      </c>
      <c r="C875" s="346" t="s">
        <v>623</v>
      </c>
      <c r="D875" s="346"/>
      <c r="E875" s="346"/>
      <c r="F875" s="346"/>
      <c r="G875" s="346"/>
      <c r="H875" s="346"/>
      <c r="I875" s="346"/>
      <c r="J875" s="347">
        <v>4700150017018</v>
      </c>
      <c r="K875" s="348"/>
      <c r="L875" s="348"/>
      <c r="M875" s="348"/>
      <c r="N875" s="348"/>
      <c r="O875" s="348"/>
      <c r="P875" s="349" t="s">
        <v>616</v>
      </c>
      <c r="Q875" s="349"/>
      <c r="R875" s="349"/>
      <c r="S875" s="349"/>
      <c r="T875" s="349"/>
      <c r="U875" s="349"/>
      <c r="V875" s="349"/>
      <c r="W875" s="349"/>
      <c r="X875" s="349"/>
      <c r="Y875" s="350">
        <v>1090</v>
      </c>
      <c r="Z875" s="351"/>
      <c r="AA875" s="351"/>
      <c r="AB875" s="352"/>
      <c r="AC875" s="362" t="s">
        <v>617</v>
      </c>
      <c r="AD875" s="362"/>
      <c r="AE875" s="362"/>
      <c r="AF875" s="362"/>
      <c r="AG875" s="362"/>
      <c r="AH875" s="371" t="s">
        <v>412</v>
      </c>
      <c r="AI875" s="372"/>
      <c r="AJ875" s="372"/>
      <c r="AK875" s="372"/>
      <c r="AL875" s="356" t="s">
        <v>412</v>
      </c>
      <c r="AM875" s="357"/>
      <c r="AN875" s="357"/>
      <c r="AO875" s="358"/>
      <c r="AP875" s="359" t="s">
        <v>412</v>
      </c>
      <c r="AQ875" s="359"/>
      <c r="AR875" s="359"/>
      <c r="AS875" s="359"/>
      <c r="AT875" s="359"/>
      <c r="AU875" s="359"/>
      <c r="AV875" s="359"/>
      <c r="AW875" s="359"/>
      <c r="AX875" s="359"/>
    </row>
    <row r="876" spans="1:50" ht="30" customHeight="1" x14ac:dyDescent="0.15">
      <c r="A876" s="375">
        <v>6</v>
      </c>
      <c r="B876" s="375">
        <v>1</v>
      </c>
      <c r="C876" s="346" t="s">
        <v>624</v>
      </c>
      <c r="D876" s="346"/>
      <c r="E876" s="346"/>
      <c r="F876" s="346"/>
      <c r="G876" s="346"/>
      <c r="H876" s="346"/>
      <c r="I876" s="346"/>
      <c r="J876" s="347">
        <v>3700150074588</v>
      </c>
      <c r="K876" s="348"/>
      <c r="L876" s="348"/>
      <c r="M876" s="348"/>
      <c r="N876" s="348"/>
      <c r="O876" s="348"/>
      <c r="P876" s="349" t="s">
        <v>616</v>
      </c>
      <c r="Q876" s="349"/>
      <c r="R876" s="349"/>
      <c r="S876" s="349"/>
      <c r="T876" s="349"/>
      <c r="U876" s="349"/>
      <c r="V876" s="349"/>
      <c r="W876" s="349"/>
      <c r="X876" s="349"/>
      <c r="Y876" s="350">
        <v>844</v>
      </c>
      <c r="Z876" s="351"/>
      <c r="AA876" s="351"/>
      <c r="AB876" s="352"/>
      <c r="AC876" s="362" t="s">
        <v>617</v>
      </c>
      <c r="AD876" s="362"/>
      <c r="AE876" s="362"/>
      <c r="AF876" s="362"/>
      <c r="AG876" s="362"/>
      <c r="AH876" s="371" t="s">
        <v>412</v>
      </c>
      <c r="AI876" s="372"/>
      <c r="AJ876" s="372"/>
      <c r="AK876" s="372"/>
      <c r="AL876" s="356" t="s">
        <v>412</v>
      </c>
      <c r="AM876" s="357"/>
      <c r="AN876" s="357"/>
      <c r="AO876" s="358"/>
      <c r="AP876" s="359" t="s">
        <v>412</v>
      </c>
      <c r="AQ876" s="359"/>
      <c r="AR876" s="359"/>
      <c r="AS876" s="359"/>
      <c r="AT876" s="359"/>
      <c r="AU876" s="359"/>
      <c r="AV876" s="359"/>
      <c r="AW876" s="359"/>
      <c r="AX876" s="359"/>
    </row>
    <row r="877" spans="1:50" ht="30" customHeight="1" x14ac:dyDescent="0.15">
      <c r="A877" s="375">
        <v>7</v>
      </c>
      <c r="B877" s="375">
        <v>1</v>
      </c>
      <c r="C877" s="346" t="s">
        <v>625</v>
      </c>
      <c r="D877" s="346"/>
      <c r="E877" s="346"/>
      <c r="F877" s="346"/>
      <c r="G877" s="346"/>
      <c r="H877" s="346"/>
      <c r="I877" s="346"/>
      <c r="J877" s="347">
        <v>8700150071515</v>
      </c>
      <c r="K877" s="348"/>
      <c r="L877" s="348"/>
      <c r="M877" s="348"/>
      <c r="N877" s="348"/>
      <c r="O877" s="348"/>
      <c r="P877" s="349" t="s">
        <v>616</v>
      </c>
      <c r="Q877" s="349"/>
      <c r="R877" s="349"/>
      <c r="S877" s="349"/>
      <c r="T877" s="349"/>
      <c r="U877" s="349"/>
      <c r="V877" s="349"/>
      <c r="W877" s="349"/>
      <c r="X877" s="349"/>
      <c r="Y877" s="350">
        <v>810</v>
      </c>
      <c r="Z877" s="351"/>
      <c r="AA877" s="351"/>
      <c r="AB877" s="352"/>
      <c r="AC877" s="362" t="s">
        <v>617</v>
      </c>
      <c r="AD877" s="362"/>
      <c r="AE877" s="362"/>
      <c r="AF877" s="362"/>
      <c r="AG877" s="362"/>
      <c r="AH877" s="371" t="s">
        <v>412</v>
      </c>
      <c r="AI877" s="372"/>
      <c r="AJ877" s="372"/>
      <c r="AK877" s="372"/>
      <c r="AL877" s="356" t="s">
        <v>412</v>
      </c>
      <c r="AM877" s="357"/>
      <c r="AN877" s="357"/>
      <c r="AO877" s="358"/>
      <c r="AP877" s="359" t="s">
        <v>412</v>
      </c>
      <c r="AQ877" s="359"/>
      <c r="AR877" s="359"/>
      <c r="AS877" s="359"/>
      <c r="AT877" s="359"/>
      <c r="AU877" s="359"/>
      <c r="AV877" s="359"/>
      <c r="AW877" s="359"/>
      <c r="AX877" s="359"/>
    </row>
    <row r="878" spans="1:50" ht="30" customHeight="1" x14ac:dyDescent="0.15">
      <c r="A878" s="375">
        <v>8</v>
      </c>
      <c r="B878" s="375">
        <v>1</v>
      </c>
      <c r="C878" s="346" t="s">
        <v>626</v>
      </c>
      <c r="D878" s="346"/>
      <c r="E878" s="346"/>
      <c r="F878" s="346"/>
      <c r="G878" s="346"/>
      <c r="H878" s="346"/>
      <c r="I878" s="346"/>
      <c r="J878" s="347">
        <v>5700150091169</v>
      </c>
      <c r="K878" s="348"/>
      <c r="L878" s="348"/>
      <c r="M878" s="348"/>
      <c r="N878" s="348"/>
      <c r="O878" s="348"/>
      <c r="P878" s="349" t="s">
        <v>616</v>
      </c>
      <c r="Q878" s="349"/>
      <c r="R878" s="349"/>
      <c r="S878" s="349"/>
      <c r="T878" s="349"/>
      <c r="U878" s="349"/>
      <c r="V878" s="349"/>
      <c r="W878" s="349"/>
      <c r="X878" s="349"/>
      <c r="Y878" s="350">
        <v>788</v>
      </c>
      <c r="Z878" s="351"/>
      <c r="AA878" s="351"/>
      <c r="AB878" s="352"/>
      <c r="AC878" s="362" t="s">
        <v>617</v>
      </c>
      <c r="AD878" s="362"/>
      <c r="AE878" s="362"/>
      <c r="AF878" s="362"/>
      <c r="AG878" s="362"/>
      <c r="AH878" s="371" t="s">
        <v>412</v>
      </c>
      <c r="AI878" s="372"/>
      <c r="AJ878" s="372"/>
      <c r="AK878" s="372"/>
      <c r="AL878" s="356" t="s">
        <v>412</v>
      </c>
      <c r="AM878" s="357"/>
      <c r="AN878" s="357"/>
      <c r="AO878" s="358"/>
      <c r="AP878" s="359" t="s">
        <v>412</v>
      </c>
      <c r="AQ878" s="359"/>
      <c r="AR878" s="359"/>
      <c r="AS878" s="359"/>
      <c r="AT878" s="359"/>
      <c r="AU878" s="359"/>
      <c r="AV878" s="359"/>
      <c r="AW878" s="359"/>
      <c r="AX878" s="359"/>
    </row>
    <row r="879" spans="1:50" ht="30" customHeight="1" x14ac:dyDescent="0.15">
      <c r="A879" s="375">
        <v>9</v>
      </c>
      <c r="B879" s="375">
        <v>1</v>
      </c>
      <c r="C879" s="346" t="s">
        <v>627</v>
      </c>
      <c r="D879" s="346"/>
      <c r="E879" s="346"/>
      <c r="F879" s="346"/>
      <c r="G879" s="346"/>
      <c r="H879" s="346"/>
      <c r="I879" s="346"/>
      <c r="J879" s="347">
        <v>2700150077121</v>
      </c>
      <c r="K879" s="348"/>
      <c r="L879" s="348"/>
      <c r="M879" s="348"/>
      <c r="N879" s="348"/>
      <c r="O879" s="348"/>
      <c r="P879" s="349" t="s">
        <v>616</v>
      </c>
      <c r="Q879" s="349"/>
      <c r="R879" s="349"/>
      <c r="S879" s="349"/>
      <c r="T879" s="349"/>
      <c r="U879" s="349"/>
      <c r="V879" s="349"/>
      <c r="W879" s="349"/>
      <c r="X879" s="349"/>
      <c r="Y879" s="350">
        <v>695</v>
      </c>
      <c r="Z879" s="351"/>
      <c r="AA879" s="351"/>
      <c r="AB879" s="352"/>
      <c r="AC879" s="362" t="s">
        <v>617</v>
      </c>
      <c r="AD879" s="362"/>
      <c r="AE879" s="362"/>
      <c r="AF879" s="362"/>
      <c r="AG879" s="362"/>
      <c r="AH879" s="371" t="s">
        <v>412</v>
      </c>
      <c r="AI879" s="372"/>
      <c r="AJ879" s="372"/>
      <c r="AK879" s="372"/>
      <c r="AL879" s="356" t="s">
        <v>412</v>
      </c>
      <c r="AM879" s="357"/>
      <c r="AN879" s="357"/>
      <c r="AO879" s="358"/>
      <c r="AP879" s="359" t="s">
        <v>412</v>
      </c>
      <c r="AQ879" s="359"/>
      <c r="AR879" s="359"/>
      <c r="AS879" s="359"/>
      <c r="AT879" s="359"/>
      <c r="AU879" s="359"/>
      <c r="AV879" s="359"/>
      <c r="AW879" s="359"/>
      <c r="AX879" s="359"/>
    </row>
    <row r="880" spans="1:50" ht="30" customHeight="1" x14ac:dyDescent="0.15">
      <c r="A880" s="375">
        <v>10</v>
      </c>
      <c r="B880" s="375">
        <v>1</v>
      </c>
      <c r="C880" s="360" t="s">
        <v>629</v>
      </c>
      <c r="D880" s="346"/>
      <c r="E880" s="346"/>
      <c r="F880" s="346"/>
      <c r="G880" s="346"/>
      <c r="H880" s="346"/>
      <c r="I880" s="346"/>
      <c r="J880" s="347">
        <v>3330001008444</v>
      </c>
      <c r="K880" s="348"/>
      <c r="L880" s="348"/>
      <c r="M880" s="348"/>
      <c r="N880" s="348"/>
      <c r="O880" s="348"/>
      <c r="P880" s="349" t="s">
        <v>616</v>
      </c>
      <c r="Q880" s="349"/>
      <c r="R880" s="349"/>
      <c r="S880" s="349"/>
      <c r="T880" s="349"/>
      <c r="U880" s="349"/>
      <c r="V880" s="349"/>
      <c r="W880" s="349"/>
      <c r="X880" s="349"/>
      <c r="Y880" s="350">
        <v>644</v>
      </c>
      <c r="Z880" s="351"/>
      <c r="AA880" s="351"/>
      <c r="AB880" s="352"/>
      <c r="AC880" s="362" t="s">
        <v>617</v>
      </c>
      <c r="AD880" s="362"/>
      <c r="AE880" s="362"/>
      <c r="AF880" s="362"/>
      <c r="AG880" s="362"/>
      <c r="AH880" s="371" t="s">
        <v>412</v>
      </c>
      <c r="AI880" s="372"/>
      <c r="AJ880" s="372"/>
      <c r="AK880" s="372"/>
      <c r="AL880" s="356" t="s">
        <v>412</v>
      </c>
      <c r="AM880" s="357"/>
      <c r="AN880" s="357"/>
      <c r="AO880" s="358"/>
      <c r="AP880" s="359" t="s">
        <v>412</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299</v>
      </c>
      <c r="K903" s="364"/>
      <c r="L903" s="364"/>
      <c r="M903" s="364"/>
      <c r="N903" s="364"/>
      <c r="O903" s="364"/>
      <c r="P903" s="365" t="s">
        <v>246</v>
      </c>
      <c r="Q903" s="365"/>
      <c r="R903" s="365"/>
      <c r="S903" s="365"/>
      <c r="T903" s="365"/>
      <c r="U903" s="365"/>
      <c r="V903" s="365"/>
      <c r="W903" s="365"/>
      <c r="X903" s="365"/>
      <c r="Y903" s="366" t="s">
        <v>297</v>
      </c>
      <c r="Z903" s="367"/>
      <c r="AA903" s="367"/>
      <c r="AB903" s="367"/>
      <c r="AC903" s="148" t="s">
        <v>341</v>
      </c>
      <c r="AD903" s="148"/>
      <c r="AE903" s="148"/>
      <c r="AF903" s="148"/>
      <c r="AG903" s="148"/>
      <c r="AH903" s="366" t="s">
        <v>370</v>
      </c>
      <c r="AI903" s="363"/>
      <c r="AJ903" s="363"/>
      <c r="AK903" s="363"/>
      <c r="AL903" s="363" t="s">
        <v>21</v>
      </c>
      <c r="AM903" s="363"/>
      <c r="AN903" s="363"/>
      <c r="AO903" s="368"/>
      <c r="AP903" s="369" t="s">
        <v>300</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299</v>
      </c>
      <c r="K936" s="364"/>
      <c r="L936" s="364"/>
      <c r="M936" s="364"/>
      <c r="N936" s="364"/>
      <c r="O936" s="364"/>
      <c r="P936" s="365" t="s">
        <v>246</v>
      </c>
      <c r="Q936" s="365"/>
      <c r="R936" s="365"/>
      <c r="S936" s="365"/>
      <c r="T936" s="365"/>
      <c r="U936" s="365"/>
      <c r="V936" s="365"/>
      <c r="W936" s="365"/>
      <c r="X936" s="365"/>
      <c r="Y936" s="366" t="s">
        <v>297</v>
      </c>
      <c r="Z936" s="367"/>
      <c r="AA936" s="367"/>
      <c r="AB936" s="367"/>
      <c r="AC936" s="148" t="s">
        <v>341</v>
      </c>
      <c r="AD936" s="148"/>
      <c r="AE936" s="148"/>
      <c r="AF936" s="148"/>
      <c r="AG936" s="148"/>
      <c r="AH936" s="366" t="s">
        <v>370</v>
      </c>
      <c r="AI936" s="363"/>
      <c r="AJ936" s="363"/>
      <c r="AK936" s="363"/>
      <c r="AL936" s="363" t="s">
        <v>21</v>
      </c>
      <c r="AM936" s="363"/>
      <c r="AN936" s="363"/>
      <c r="AO936" s="368"/>
      <c r="AP936" s="369" t="s">
        <v>300</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299</v>
      </c>
      <c r="K969" s="364"/>
      <c r="L969" s="364"/>
      <c r="M969" s="364"/>
      <c r="N969" s="364"/>
      <c r="O969" s="364"/>
      <c r="P969" s="365" t="s">
        <v>246</v>
      </c>
      <c r="Q969" s="365"/>
      <c r="R969" s="365"/>
      <c r="S969" s="365"/>
      <c r="T969" s="365"/>
      <c r="U969" s="365"/>
      <c r="V969" s="365"/>
      <c r="W969" s="365"/>
      <c r="X969" s="365"/>
      <c r="Y969" s="366" t="s">
        <v>297</v>
      </c>
      <c r="Z969" s="367"/>
      <c r="AA969" s="367"/>
      <c r="AB969" s="367"/>
      <c r="AC969" s="148" t="s">
        <v>341</v>
      </c>
      <c r="AD969" s="148"/>
      <c r="AE969" s="148"/>
      <c r="AF969" s="148"/>
      <c r="AG969" s="148"/>
      <c r="AH969" s="366" t="s">
        <v>370</v>
      </c>
      <c r="AI969" s="363"/>
      <c r="AJ969" s="363"/>
      <c r="AK969" s="363"/>
      <c r="AL969" s="363" t="s">
        <v>21</v>
      </c>
      <c r="AM969" s="363"/>
      <c r="AN969" s="363"/>
      <c r="AO969" s="368"/>
      <c r="AP969" s="369" t="s">
        <v>300</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299</v>
      </c>
      <c r="K1002" s="364"/>
      <c r="L1002" s="364"/>
      <c r="M1002" s="364"/>
      <c r="N1002" s="364"/>
      <c r="O1002" s="364"/>
      <c r="P1002" s="365" t="s">
        <v>246</v>
      </c>
      <c r="Q1002" s="365"/>
      <c r="R1002" s="365"/>
      <c r="S1002" s="365"/>
      <c r="T1002" s="365"/>
      <c r="U1002" s="365"/>
      <c r="V1002" s="365"/>
      <c r="W1002" s="365"/>
      <c r="X1002" s="365"/>
      <c r="Y1002" s="366" t="s">
        <v>297</v>
      </c>
      <c r="Z1002" s="367"/>
      <c r="AA1002" s="367"/>
      <c r="AB1002" s="367"/>
      <c r="AC1002" s="148" t="s">
        <v>341</v>
      </c>
      <c r="AD1002" s="148"/>
      <c r="AE1002" s="148"/>
      <c r="AF1002" s="148"/>
      <c r="AG1002" s="148"/>
      <c r="AH1002" s="366" t="s">
        <v>370</v>
      </c>
      <c r="AI1002" s="363"/>
      <c r="AJ1002" s="363"/>
      <c r="AK1002" s="363"/>
      <c r="AL1002" s="363" t="s">
        <v>21</v>
      </c>
      <c r="AM1002" s="363"/>
      <c r="AN1002" s="363"/>
      <c r="AO1002" s="368"/>
      <c r="AP1002" s="369" t="s">
        <v>300</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299</v>
      </c>
      <c r="K1035" s="364"/>
      <c r="L1035" s="364"/>
      <c r="M1035" s="364"/>
      <c r="N1035" s="364"/>
      <c r="O1035" s="364"/>
      <c r="P1035" s="365" t="s">
        <v>246</v>
      </c>
      <c r="Q1035" s="365"/>
      <c r="R1035" s="365"/>
      <c r="S1035" s="365"/>
      <c r="T1035" s="365"/>
      <c r="U1035" s="365"/>
      <c r="V1035" s="365"/>
      <c r="W1035" s="365"/>
      <c r="X1035" s="365"/>
      <c r="Y1035" s="366" t="s">
        <v>297</v>
      </c>
      <c r="Z1035" s="367"/>
      <c r="AA1035" s="367"/>
      <c r="AB1035" s="367"/>
      <c r="AC1035" s="148" t="s">
        <v>341</v>
      </c>
      <c r="AD1035" s="148"/>
      <c r="AE1035" s="148"/>
      <c r="AF1035" s="148"/>
      <c r="AG1035" s="148"/>
      <c r="AH1035" s="366" t="s">
        <v>370</v>
      </c>
      <c r="AI1035" s="363"/>
      <c r="AJ1035" s="363"/>
      <c r="AK1035" s="363"/>
      <c r="AL1035" s="363" t="s">
        <v>21</v>
      </c>
      <c r="AM1035" s="363"/>
      <c r="AN1035" s="363"/>
      <c r="AO1035" s="368"/>
      <c r="AP1035" s="369" t="s">
        <v>300</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299</v>
      </c>
      <c r="K1068" s="364"/>
      <c r="L1068" s="364"/>
      <c r="M1068" s="364"/>
      <c r="N1068" s="364"/>
      <c r="O1068" s="364"/>
      <c r="P1068" s="365" t="s">
        <v>246</v>
      </c>
      <c r="Q1068" s="365"/>
      <c r="R1068" s="365"/>
      <c r="S1068" s="365"/>
      <c r="T1068" s="365"/>
      <c r="U1068" s="365"/>
      <c r="V1068" s="365"/>
      <c r="W1068" s="365"/>
      <c r="X1068" s="365"/>
      <c r="Y1068" s="366" t="s">
        <v>297</v>
      </c>
      <c r="Z1068" s="367"/>
      <c r="AA1068" s="367"/>
      <c r="AB1068" s="367"/>
      <c r="AC1068" s="148" t="s">
        <v>341</v>
      </c>
      <c r="AD1068" s="148"/>
      <c r="AE1068" s="148"/>
      <c r="AF1068" s="148"/>
      <c r="AG1068" s="148"/>
      <c r="AH1068" s="366" t="s">
        <v>370</v>
      </c>
      <c r="AI1068" s="363"/>
      <c r="AJ1068" s="363"/>
      <c r="AK1068" s="363"/>
      <c r="AL1068" s="363" t="s">
        <v>21</v>
      </c>
      <c r="AM1068" s="363"/>
      <c r="AN1068" s="363"/>
      <c r="AO1068" s="368"/>
      <c r="AP1068" s="369" t="s">
        <v>300</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265</v>
      </c>
      <c r="D1102" s="379"/>
      <c r="E1102" s="148" t="s">
        <v>264</v>
      </c>
      <c r="F1102" s="379"/>
      <c r="G1102" s="379"/>
      <c r="H1102" s="379"/>
      <c r="I1102" s="379"/>
      <c r="J1102" s="148" t="s">
        <v>299</v>
      </c>
      <c r="K1102" s="148"/>
      <c r="L1102" s="148"/>
      <c r="M1102" s="148"/>
      <c r="N1102" s="148"/>
      <c r="O1102" s="148"/>
      <c r="P1102" s="366" t="s">
        <v>27</v>
      </c>
      <c r="Q1102" s="366"/>
      <c r="R1102" s="366"/>
      <c r="S1102" s="366"/>
      <c r="T1102" s="366"/>
      <c r="U1102" s="366"/>
      <c r="V1102" s="366"/>
      <c r="W1102" s="366"/>
      <c r="X1102" s="366"/>
      <c r="Y1102" s="148" t="s">
        <v>301</v>
      </c>
      <c r="Z1102" s="379"/>
      <c r="AA1102" s="379"/>
      <c r="AB1102" s="379"/>
      <c r="AC1102" s="148" t="s">
        <v>247</v>
      </c>
      <c r="AD1102" s="148"/>
      <c r="AE1102" s="148"/>
      <c r="AF1102" s="148"/>
      <c r="AG1102" s="148"/>
      <c r="AH1102" s="366" t="s">
        <v>260</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059">
      <formula>IF(RIGHT(TEXT(AK14,"0.#"),1)=".",FALSE,TRUE)</formula>
    </cfRule>
    <cfRule type="expression" dxfId="2826" priority="14060">
      <formula>IF(RIGHT(TEXT(AK14,"0.#"),1)=".",TRUE,FALSE)</formula>
    </cfRule>
  </conditionalFormatting>
  <conditionalFormatting sqref="P18:AX18">
    <cfRule type="expression" dxfId="2825" priority="13935">
      <formula>IF(RIGHT(TEXT(P18,"0.#"),1)=".",FALSE,TRUE)</formula>
    </cfRule>
    <cfRule type="expression" dxfId="2824" priority="13936">
      <formula>IF(RIGHT(TEXT(P18,"0.#"),1)=".",TRUE,FALSE)</formula>
    </cfRule>
  </conditionalFormatting>
  <conditionalFormatting sqref="Y783">
    <cfRule type="expression" dxfId="2823" priority="13931">
      <formula>IF(RIGHT(TEXT(Y783,"0.#"),1)=".",FALSE,TRUE)</formula>
    </cfRule>
    <cfRule type="expression" dxfId="2822" priority="13932">
      <formula>IF(RIGHT(TEXT(Y783,"0.#"),1)=".",TRUE,FALSE)</formula>
    </cfRule>
  </conditionalFormatting>
  <conditionalFormatting sqref="Y792">
    <cfRule type="expression" dxfId="2821" priority="13927">
      <formula>IF(RIGHT(TEXT(Y792,"0.#"),1)=".",FALSE,TRUE)</formula>
    </cfRule>
    <cfRule type="expression" dxfId="2820" priority="13928">
      <formula>IF(RIGHT(TEXT(Y792,"0.#"),1)=".",TRUE,FALSE)</formula>
    </cfRule>
  </conditionalFormatting>
  <conditionalFormatting sqref="Y823:Y830 Y821 Y810:Y817 Y808 Y797:Y804 Y795">
    <cfRule type="expression" dxfId="2819" priority="13709">
      <formula>IF(RIGHT(TEXT(Y795,"0.#"),1)=".",FALSE,TRUE)</formula>
    </cfRule>
    <cfRule type="expression" dxfId="2818" priority="13710">
      <formula>IF(RIGHT(TEXT(Y795,"0.#"),1)=".",TRUE,FALSE)</formula>
    </cfRule>
  </conditionalFormatting>
  <conditionalFormatting sqref="P17:AQ17 AK15:AX15 AK13:AX13 AD16:AQ16">
    <cfRule type="expression" dxfId="2817" priority="13757">
      <formula>IF(RIGHT(TEXT(P13,"0.#"),1)=".",FALSE,TRUE)</formula>
    </cfRule>
    <cfRule type="expression" dxfId="2816" priority="13758">
      <formula>IF(RIGHT(TEXT(P13,"0.#"),1)=".",TRUE,FALSE)</formula>
    </cfRule>
  </conditionalFormatting>
  <conditionalFormatting sqref="AD19:AJ19">
    <cfRule type="expression" dxfId="2815" priority="13755">
      <formula>IF(RIGHT(TEXT(AD19,"0.#"),1)=".",FALSE,TRUE)</formula>
    </cfRule>
    <cfRule type="expression" dxfId="2814" priority="13756">
      <formula>IF(RIGHT(TEXT(AD19,"0.#"),1)=".",TRUE,FALSE)</formula>
    </cfRule>
  </conditionalFormatting>
  <conditionalFormatting sqref="AQ101">
    <cfRule type="expression" dxfId="2813" priority="13747">
      <formula>IF(RIGHT(TEXT(AQ101,"0.#"),1)=".",FALSE,TRUE)</formula>
    </cfRule>
    <cfRule type="expression" dxfId="2812" priority="13748">
      <formula>IF(RIGHT(TEXT(AQ101,"0.#"),1)=".",TRUE,FALSE)</formula>
    </cfRule>
  </conditionalFormatting>
  <conditionalFormatting sqref="Y784:Y791 Y782">
    <cfRule type="expression" dxfId="2811" priority="13733">
      <formula>IF(RIGHT(TEXT(Y782,"0.#"),1)=".",FALSE,TRUE)</formula>
    </cfRule>
    <cfRule type="expression" dxfId="2810" priority="13734">
      <formula>IF(RIGHT(TEXT(Y782,"0.#"),1)=".",TRUE,FALSE)</formula>
    </cfRule>
  </conditionalFormatting>
  <conditionalFormatting sqref="AU783">
    <cfRule type="expression" dxfId="2809" priority="13731">
      <formula>IF(RIGHT(TEXT(AU783,"0.#"),1)=".",FALSE,TRUE)</formula>
    </cfRule>
    <cfRule type="expression" dxfId="2808" priority="13732">
      <formula>IF(RIGHT(TEXT(AU783,"0.#"),1)=".",TRUE,FALSE)</formula>
    </cfRule>
  </conditionalFormatting>
  <conditionalFormatting sqref="AU792">
    <cfRule type="expression" dxfId="2807" priority="13729">
      <formula>IF(RIGHT(TEXT(AU792,"0.#"),1)=".",FALSE,TRUE)</formula>
    </cfRule>
    <cfRule type="expression" dxfId="2806" priority="13730">
      <formula>IF(RIGHT(TEXT(AU792,"0.#"),1)=".",TRUE,FALSE)</formula>
    </cfRule>
  </conditionalFormatting>
  <conditionalFormatting sqref="AU784:AU791 AU782">
    <cfRule type="expression" dxfId="2805" priority="13727">
      <formula>IF(RIGHT(TEXT(AU782,"0.#"),1)=".",FALSE,TRUE)</formula>
    </cfRule>
    <cfRule type="expression" dxfId="2804" priority="13728">
      <formula>IF(RIGHT(TEXT(AU782,"0.#"),1)=".",TRUE,FALSE)</formula>
    </cfRule>
  </conditionalFormatting>
  <conditionalFormatting sqref="Y822 Y809 Y796">
    <cfRule type="expression" dxfId="2803" priority="13713">
      <formula>IF(RIGHT(TEXT(Y796,"0.#"),1)=".",FALSE,TRUE)</formula>
    </cfRule>
    <cfRule type="expression" dxfId="2802" priority="13714">
      <formula>IF(RIGHT(TEXT(Y796,"0.#"),1)=".",TRUE,FALSE)</formula>
    </cfRule>
  </conditionalFormatting>
  <conditionalFormatting sqref="Y831 Y818 Y805">
    <cfRule type="expression" dxfId="2801" priority="13711">
      <formula>IF(RIGHT(TEXT(Y805,"0.#"),1)=".",FALSE,TRUE)</formula>
    </cfRule>
    <cfRule type="expression" dxfId="2800" priority="13712">
      <formula>IF(RIGHT(TEXT(Y805,"0.#"),1)=".",TRUE,FALSE)</formula>
    </cfRule>
  </conditionalFormatting>
  <conditionalFormatting sqref="AU822 AU809 AU796">
    <cfRule type="expression" dxfId="2799" priority="13707">
      <formula>IF(RIGHT(TEXT(AU796,"0.#"),1)=".",FALSE,TRUE)</formula>
    </cfRule>
    <cfRule type="expression" dxfId="2798" priority="13708">
      <formula>IF(RIGHT(TEXT(AU796,"0.#"),1)=".",TRUE,FALSE)</formula>
    </cfRule>
  </conditionalFormatting>
  <conditionalFormatting sqref="AU831 AU818 AU805">
    <cfRule type="expression" dxfId="2797" priority="13705">
      <formula>IF(RIGHT(TEXT(AU805,"0.#"),1)=".",FALSE,TRUE)</formula>
    </cfRule>
    <cfRule type="expression" dxfId="2796" priority="13706">
      <formula>IF(RIGHT(TEXT(AU805,"0.#"),1)=".",TRUE,FALSE)</formula>
    </cfRule>
  </conditionalFormatting>
  <conditionalFormatting sqref="AU823:AU830 AU821 AU810:AU817 AU808 AU797:AU804 AU795">
    <cfRule type="expression" dxfId="2795" priority="13703">
      <formula>IF(RIGHT(TEXT(AU795,"0.#"),1)=".",FALSE,TRUE)</formula>
    </cfRule>
    <cfRule type="expression" dxfId="2794" priority="13704">
      <formula>IF(RIGHT(TEXT(AU795,"0.#"),1)=".",TRUE,FALSE)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E53">
    <cfRule type="expression" dxfId="2781" priority="13429">
      <formula>IF(RIGHT(TEXT(AE53,"0.#"),1)=".",FALSE,TRUE)</formula>
    </cfRule>
    <cfRule type="expression" dxfId="2780" priority="13430">
      <formula>IF(RIGHT(TEXT(AE53,"0.#"),1)=".",TRUE,FALSE)</formula>
    </cfRule>
  </conditionalFormatting>
  <conditionalFormatting sqref="AE54">
    <cfRule type="expression" dxfId="2779" priority="13427">
      <formula>IF(RIGHT(TEXT(AE54,"0.#"),1)=".",FALSE,TRUE)</formula>
    </cfRule>
    <cfRule type="expression" dxfId="2778" priority="13428">
      <formula>IF(RIGHT(TEXT(AE54,"0.#"),1)=".",TRUE,FALSE)</formula>
    </cfRule>
  </conditionalFormatting>
  <conditionalFormatting sqref="AI54">
    <cfRule type="expression" dxfId="2777" priority="13421">
      <formula>IF(RIGHT(TEXT(AI54,"0.#"),1)=".",FALSE,TRUE)</formula>
    </cfRule>
    <cfRule type="expression" dxfId="2776" priority="13422">
      <formula>IF(RIGHT(TEXT(AI54,"0.#"),1)=".",TRUE,FALSE)</formula>
    </cfRule>
  </conditionalFormatting>
  <conditionalFormatting sqref="AI53">
    <cfRule type="expression" dxfId="2775" priority="13419">
      <formula>IF(RIGHT(TEXT(AI53,"0.#"),1)=".",FALSE,TRUE)</formula>
    </cfRule>
    <cfRule type="expression" dxfId="2774" priority="13420">
      <formula>IF(RIGHT(TEXT(AI53,"0.#"),1)=".",TRUE,FALSE)</formula>
    </cfRule>
  </conditionalFormatting>
  <conditionalFormatting sqref="AM53">
    <cfRule type="expression" dxfId="2773" priority="13417">
      <formula>IF(RIGHT(TEXT(AM53,"0.#"),1)=".",FALSE,TRUE)</formula>
    </cfRule>
    <cfRule type="expression" dxfId="2772" priority="13418">
      <formula>IF(RIGHT(TEXT(AM53,"0.#"),1)=".",TRUE,FALSE)</formula>
    </cfRule>
  </conditionalFormatting>
  <conditionalFormatting sqref="AM54">
    <cfRule type="expression" dxfId="2771" priority="13415">
      <formula>IF(RIGHT(TEXT(AM54,"0.#"),1)=".",FALSE,TRUE)</formula>
    </cfRule>
    <cfRule type="expression" dxfId="2770" priority="13416">
      <formula>IF(RIGHT(TEXT(AM54,"0.#"),1)=".",TRUE,FALSE)</formula>
    </cfRule>
  </conditionalFormatting>
  <conditionalFormatting sqref="AM55">
    <cfRule type="expression" dxfId="2769" priority="13413">
      <formula>IF(RIGHT(TEXT(AM55,"0.#"),1)=".",FALSE,TRUE)</formula>
    </cfRule>
    <cfRule type="expression" dxfId="2768" priority="13414">
      <formula>IF(RIGHT(TEXT(AM55,"0.#"),1)=".",TRUE,FALSE)</formula>
    </cfRule>
  </conditionalFormatting>
  <conditionalFormatting sqref="AE60">
    <cfRule type="expression" dxfId="2767" priority="13399">
      <formula>IF(RIGHT(TEXT(AE60,"0.#"),1)=".",FALSE,TRUE)</formula>
    </cfRule>
    <cfRule type="expression" dxfId="2766" priority="13400">
      <formula>IF(RIGHT(TEXT(AE60,"0.#"),1)=".",TRUE,FALSE)</formula>
    </cfRule>
  </conditionalFormatting>
  <conditionalFormatting sqref="AE61">
    <cfRule type="expression" dxfId="2765" priority="13397">
      <formula>IF(RIGHT(TEXT(AE61,"0.#"),1)=".",FALSE,TRUE)</formula>
    </cfRule>
    <cfRule type="expression" dxfId="2764" priority="13398">
      <formula>IF(RIGHT(TEXT(AE61,"0.#"),1)=".",TRUE,FALSE)</formula>
    </cfRule>
  </conditionalFormatting>
  <conditionalFormatting sqref="AE62">
    <cfRule type="expression" dxfId="2763" priority="13395">
      <formula>IF(RIGHT(TEXT(AE62,"0.#"),1)=".",FALSE,TRUE)</formula>
    </cfRule>
    <cfRule type="expression" dxfId="2762" priority="13396">
      <formula>IF(RIGHT(TEXT(AE62,"0.#"),1)=".",TRUE,FALSE)</formula>
    </cfRule>
  </conditionalFormatting>
  <conditionalFormatting sqref="AI62">
    <cfRule type="expression" dxfId="2761" priority="13393">
      <formula>IF(RIGHT(TEXT(AI62,"0.#"),1)=".",FALSE,TRUE)</formula>
    </cfRule>
    <cfRule type="expression" dxfId="2760" priority="13394">
      <formula>IF(RIGHT(TEXT(AI62,"0.#"),1)=".",TRUE,FALSE)</formula>
    </cfRule>
  </conditionalFormatting>
  <conditionalFormatting sqref="AI61">
    <cfRule type="expression" dxfId="2759" priority="13391">
      <formula>IF(RIGHT(TEXT(AI61,"0.#"),1)=".",FALSE,TRUE)</formula>
    </cfRule>
    <cfRule type="expression" dxfId="2758" priority="13392">
      <formula>IF(RIGHT(TEXT(AI61,"0.#"),1)=".",TRUE,FALSE)</formula>
    </cfRule>
  </conditionalFormatting>
  <conditionalFormatting sqref="AI60">
    <cfRule type="expression" dxfId="2757" priority="13389">
      <formula>IF(RIGHT(TEXT(AI60,"0.#"),1)=".",FALSE,TRUE)</formula>
    </cfRule>
    <cfRule type="expression" dxfId="2756" priority="13390">
      <formula>IF(RIGHT(TEXT(AI60,"0.#"),1)=".",TRUE,FALSE)</formula>
    </cfRule>
  </conditionalFormatting>
  <conditionalFormatting sqref="AM60">
    <cfRule type="expression" dxfId="2755" priority="13387">
      <formula>IF(RIGHT(TEXT(AM60,"0.#"),1)=".",FALSE,TRUE)</formula>
    </cfRule>
    <cfRule type="expression" dxfId="2754" priority="13388">
      <formula>IF(RIGHT(TEXT(AM60,"0.#"),1)=".",TRUE,FALSE)</formula>
    </cfRule>
  </conditionalFormatting>
  <conditionalFormatting sqref="AM61">
    <cfRule type="expression" dxfId="2753" priority="13385">
      <formula>IF(RIGHT(TEXT(AM61,"0.#"),1)=".",FALSE,TRUE)</formula>
    </cfRule>
    <cfRule type="expression" dxfId="2752" priority="13386">
      <formula>IF(RIGHT(TEXT(AM61,"0.#"),1)=".",TRUE,FALSE)</formula>
    </cfRule>
  </conditionalFormatting>
  <conditionalFormatting sqref="AM62">
    <cfRule type="expression" dxfId="2751" priority="13383">
      <formula>IF(RIGHT(TEXT(AM62,"0.#"),1)=".",FALSE,TRUE)</formula>
    </cfRule>
    <cfRule type="expression" dxfId="2750" priority="13384">
      <formula>IF(RIGHT(TEXT(AM62,"0.#"),1)=".",TRUE,FALSE)</formula>
    </cfRule>
  </conditionalFormatting>
  <conditionalFormatting sqref="AE87">
    <cfRule type="expression" dxfId="2749" priority="13369">
      <formula>IF(RIGHT(TEXT(AE87,"0.#"),1)=".",FALSE,TRUE)</formula>
    </cfRule>
    <cfRule type="expression" dxfId="2748" priority="13370">
      <formula>IF(RIGHT(TEXT(AE87,"0.#"),1)=".",TRUE,FALSE)</formula>
    </cfRule>
  </conditionalFormatting>
  <conditionalFormatting sqref="AE88">
    <cfRule type="expression" dxfId="2747" priority="13367">
      <formula>IF(RIGHT(TEXT(AE88,"0.#"),1)=".",FALSE,TRUE)</formula>
    </cfRule>
    <cfRule type="expression" dxfId="2746" priority="13368">
      <formula>IF(RIGHT(TEXT(AE88,"0.#"),1)=".",TRUE,FALSE)</formula>
    </cfRule>
  </conditionalFormatting>
  <conditionalFormatting sqref="AE89">
    <cfRule type="expression" dxfId="2745" priority="13365">
      <formula>IF(RIGHT(TEXT(AE89,"0.#"),1)=".",FALSE,TRUE)</formula>
    </cfRule>
    <cfRule type="expression" dxfId="2744" priority="13366">
      <formula>IF(RIGHT(TEXT(AE89,"0.#"),1)=".",TRUE,FALSE)</formula>
    </cfRule>
  </conditionalFormatting>
  <conditionalFormatting sqref="AI89">
    <cfRule type="expression" dxfId="2743" priority="13363">
      <formula>IF(RIGHT(TEXT(AI89,"0.#"),1)=".",FALSE,TRUE)</formula>
    </cfRule>
    <cfRule type="expression" dxfId="2742" priority="13364">
      <formula>IF(RIGHT(TEXT(AI89,"0.#"),1)=".",TRUE,FALSE)</formula>
    </cfRule>
  </conditionalFormatting>
  <conditionalFormatting sqref="AI88">
    <cfRule type="expression" dxfId="2741" priority="13361">
      <formula>IF(RIGHT(TEXT(AI88,"0.#"),1)=".",FALSE,TRUE)</formula>
    </cfRule>
    <cfRule type="expression" dxfId="2740" priority="13362">
      <formula>IF(RIGHT(TEXT(AI88,"0.#"),1)=".",TRUE,FALSE)</formula>
    </cfRule>
  </conditionalFormatting>
  <conditionalFormatting sqref="AI87">
    <cfRule type="expression" dxfId="2739" priority="13359">
      <formula>IF(RIGHT(TEXT(AI87,"0.#"),1)=".",FALSE,TRUE)</formula>
    </cfRule>
    <cfRule type="expression" dxfId="2738" priority="13360">
      <formula>IF(RIGHT(TEXT(AI87,"0.#"),1)=".",TRUE,FALSE)</formula>
    </cfRule>
  </conditionalFormatting>
  <conditionalFormatting sqref="AM88">
    <cfRule type="expression" dxfId="2737" priority="13355">
      <formula>IF(RIGHT(TEXT(AM88,"0.#"),1)=".",FALSE,TRUE)</formula>
    </cfRule>
    <cfRule type="expression" dxfId="2736" priority="13356">
      <formula>IF(RIGHT(TEXT(AM88,"0.#"),1)=".",TRUE,FALSE)</formula>
    </cfRule>
  </conditionalFormatting>
  <conditionalFormatting sqref="AM89">
    <cfRule type="expression" dxfId="2735" priority="13353">
      <formula>IF(RIGHT(TEXT(AM89,"0.#"),1)=".",FALSE,TRUE)</formula>
    </cfRule>
    <cfRule type="expression" dxfId="2734" priority="13354">
      <formula>IF(RIGHT(TEXT(AM89,"0.#"),1)=".",TRUE,FALSE)</formula>
    </cfRule>
  </conditionalFormatting>
  <conditionalFormatting sqref="AE92">
    <cfRule type="expression" dxfId="2733" priority="13339">
      <formula>IF(RIGHT(TEXT(AE92,"0.#"),1)=".",FALSE,TRUE)</formula>
    </cfRule>
    <cfRule type="expression" dxfId="2732" priority="13340">
      <formula>IF(RIGHT(TEXT(AE92,"0.#"),1)=".",TRUE,FALSE)</formula>
    </cfRule>
  </conditionalFormatting>
  <conditionalFormatting sqref="AE93">
    <cfRule type="expression" dxfId="2731" priority="13337">
      <formula>IF(RIGHT(TEXT(AE93,"0.#"),1)=".",FALSE,TRUE)</formula>
    </cfRule>
    <cfRule type="expression" dxfId="2730" priority="13338">
      <formula>IF(RIGHT(TEXT(AE93,"0.#"),1)=".",TRUE,FALSE)</formula>
    </cfRule>
  </conditionalFormatting>
  <conditionalFormatting sqref="AE94">
    <cfRule type="expression" dxfId="2729" priority="13335">
      <formula>IF(RIGHT(TEXT(AE94,"0.#"),1)=".",FALSE,TRUE)</formula>
    </cfRule>
    <cfRule type="expression" dxfId="2728" priority="13336">
      <formula>IF(RIGHT(TEXT(AE94,"0.#"),1)=".",TRUE,FALSE)</formula>
    </cfRule>
  </conditionalFormatting>
  <conditionalFormatting sqref="AI94">
    <cfRule type="expression" dxfId="2727" priority="13333">
      <formula>IF(RIGHT(TEXT(AI94,"0.#"),1)=".",FALSE,TRUE)</formula>
    </cfRule>
    <cfRule type="expression" dxfId="2726" priority="13334">
      <formula>IF(RIGHT(TEXT(AI94,"0.#"),1)=".",TRUE,FALSE)</formula>
    </cfRule>
  </conditionalFormatting>
  <conditionalFormatting sqref="AI93">
    <cfRule type="expression" dxfId="2725" priority="13331">
      <formula>IF(RIGHT(TEXT(AI93,"0.#"),1)=".",FALSE,TRUE)</formula>
    </cfRule>
    <cfRule type="expression" dxfId="2724" priority="13332">
      <formula>IF(RIGHT(TEXT(AI93,"0.#"),1)=".",TRUE,FALSE)</formula>
    </cfRule>
  </conditionalFormatting>
  <conditionalFormatting sqref="AI92">
    <cfRule type="expression" dxfId="2723" priority="13329">
      <formula>IF(RIGHT(TEXT(AI92,"0.#"),1)=".",FALSE,TRUE)</formula>
    </cfRule>
    <cfRule type="expression" dxfId="2722" priority="13330">
      <formula>IF(RIGHT(TEXT(AI92,"0.#"),1)=".",TRUE,FALSE)</formula>
    </cfRule>
  </conditionalFormatting>
  <conditionalFormatting sqref="AM92">
    <cfRule type="expression" dxfId="2721" priority="13327">
      <formula>IF(RIGHT(TEXT(AM92,"0.#"),1)=".",FALSE,TRUE)</formula>
    </cfRule>
    <cfRule type="expression" dxfId="2720" priority="13328">
      <formula>IF(RIGHT(TEXT(AM92,"0.#"),1)=".",TRUE,FALSE)</formula>
    </cfRule>
  </conditionalFormatting>
  <conditionalFormatting sqref="AM93">
    <cfRule type="expression" dxfId="2719" priority="13325">
      <formula>IF(RIGHT(TEXT(AM93,"0.#"),1)=".",FALSE,TRUE)</formula>
    </cfRule>
    <cfRule type="expression" dxfId="2718" priority="13326">
      <formula>IF(RIGHT(TEXT(AM93,"0.#"),1)=".",TRUE,FALSE)</formula>
    </cfRule>
  </conditionalFormatting>
  <conditionalFormatting sqref="AM94">
    <cfRule type="expression" dxfId="2717" priority="13323">
      <formula>IF(RIGHT(TEXT(AM94,"0.#"),1)=".",FALSE,TRUE)</formula>
    </cfRule>
    <cfRule type="expression" dxfId="2716" priority="13324">
      <formula>IF(RIGHT(TEXT(AM94,"0.#"),1)=".",TRUE,FALSE)</formula>
    </cfRule>
  </conditionalFormatting>
  <conditionalFormatting sqref="AE97">
    <cfRule type="expression" dxfId="2715" priority="13309">
      <formula>IF(RIGHT(TEXT(AE97,"0.#"),1)=".",FALSE,TRUE)</formula>
    </cfRule>
    <cfRule type="expression" dxfId="2714" priority="13310">
      <formula>IF(RIGHT(TEXT(AE97,"0.#"),1)=".",TRUE,FALSE)</formula>
    </cfRule>
  </conditionalFormatting>
  <conditionalFormatting sqref="AE98">
    <cfRule type="expression" dxfId="2713" priority="13307">
      <formula>IF(RIGHT(TEXT(AE98,"0.#"),1)=".",FALSE,TRUE)</formula>
    </cfRule>
    <cfRule type="expression" dxfId="2712" priority="13308">
      <formula>IF(RIGHT(TEXT(AE98,"0.#"),1)=".",TRUE,FALSE)</formula>
    </cfRule>
  </conditionalFormatting>
  <conditionalFormatting sqref="AE99">
    <cfRule type="expression" dxfId="2711" priority="13305">
      <formula>IF(RIGHT(TEXT(AE99,"0.#"),1)=".",FALSE,TRUE)</formula>
    </cfRule>
    <cfRule type="expression" dxfId="2710" priority="13306">
      <formula>IF(RIGHT(TEXT(AE99,"0.#"),1)=".",TRUE,FALSE)</formula>
    </cfRule>
  </conditionalFormatting>
  <conditionalFormatting sqref="AI99">
    <cfRule type="expression" dxfId="2709" priority="13303">
      <formula>IF(RIGHT(TEXT(AI99,"0.#"),1)=".",FALSE,TRUE)</formula>
    </cfRule>
    <cfRule type="expression" dxfId="2708" priority="13304">
      <formula>IF(RIGHT(TEXT(AI99,"0.#"),1)=".",TRUE,FALSE)</formula>
    </cfRule>
  </conditionalFormatting>
  <conditionalFormatting sqref="AI98">
    <cfRule type="expression" dxfId="2707" priority="13301">
      <formula>IF(RIGHT(TEXT(AI98,"0.#"),1)=".",FALSE,TRUE)</formula>
    </cfRule>
    <cfRule type="expression" dxfId="2706" priority="13302">
      <formula>IF(RIGHT(TEXT(AI98,"0.#"),1)=".",TRUE,FALSE)</formula>
    </cfRule>
  </conditionalFormatting>
  <conditionalFormatting sqref="AI97">
    <cfRule type="expression" dxfId="2705" priority="13299">
      <formula>IF(RIGHT(TEXT(AI97,"0.#"),1)=".",FALSE,TRUE)</formula>
    </cfRule>
    <cfRule type="expression" dxfId="2704" priority="13300">
      <formula>IF(RIGHT(TEXT(AI97,"0.#"),1)=".",TRUE,FALSE)</formula>
    </cfRule>
  </conditionalFormatting>
  <conditionalFormatting sqref="AM97">
    <cfRule type="expression" dxfId="2703" priority="13297">
      <formula>IF(RIGHT(TEXT(AM97,"0.#"),1)=".",FALSE,TRUE)</formula>
    </cfRule>
    <cfRule type="expression" dxfId="2702" priority="13298">
      <formula>IF(RIGHT(TEXT(AM97,"0.#"),1)=".",TRUE,FALSE)</formula>
    </cfRule>
  </conditionalFormatting>
  <conditionalFormatting sqref="AM98">
    <cfRule type="expression" dxfId="2701" priority="13295">
      <formula>IF(RIGHT(TEXT(AM98,"0.#"),1)=".",FALSE,TRUE)</formula>
    </cfRule>
    <cfRule type="expression" dxfId="2700" priority="13296">
      <formula>IF(RIGHT(TEXT(AM98,"0.#"),1)=".",TRUE,FALSE)</formula>
    </cfRule>
  </conditionalFormatting>
  <conditionalFormatting sqref="AM99">
    <cfRule type="expression" dxfId="2699" priority="13293">
      <formula>IF(RIGHT(TEXT(AM99,"0.#"),1)=".",FALSE,TRUE)</formula>
    </cfRule>
    <cfRule type="expression" dxfId="2698" priority="13294">
      <formula>IF(RIGHT(TEXT(AM99,"0.#"),1)=".",TRUE,FALSE)</formula>
    </cfRule>
  </conditionalFormatting>
  <conditionalFormatting sqref="AM101">
    <cfRule type="expression" dxfId="2697" priority="13277">
      <formula>IF(RIGHT(TEXT(AM101,"0.#"),1)=".",FALSE,TRUE)</formula>
    </cfRule>
    <cfRule type="expression" dxfId="2696" priority="13278">
      <formula>IF(RIGHT(TEXT(AM101,"0.#"),1)=".",TRUE,FALSE)</formula>
    </cfRule>
  </conditionalFormatting>
  <conditionalFormatting sqref="AM102">
    <cfRule type="expression" dxfId="2695" priority="13271">
      <formula>IF(RIGHT(TEXT(AM102,"0.#"),1)=".",FALSE,TRUE)</formula>
    </cfRule>
    <cfRule type="expression" dxfId="2694" priority="13272">
      <formula>IF(RIGHT(TEXT(AM102,"0.#"),1)=".",TRUE,FALSE)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E116 AQ116">
    <cfRule type="expression" dxfId="2643" priority="13211">
      <formula>IF(RIGHT(TEXT(AE116,"0.#"),1)=".",FALSE,TRUE)</formula>
    </cfRule>
    <cfRule type="expression" dxfId="2642" priority="13212">
      <formula>IF(RIGHT(TEXT(AE116,"0.#"),1)=".",TRUE,FALSE)</formula>
    </cfRule>
  </conditionalFormatting>
  <conditionalFormatting sqref="AI116">
    <cfRule type="expression" dxfId="2641" priority="13209">
      <formula>IF(RIGHT(TEXT(AI116,"0.#"),1)=".",FALSE,TRUE)</formula>
    </cfRule>
    <cfRule type="expression" dxfId="2640" priority="13210">
      <formula>IF(RIGHT(TEXT(AI116,"0.#"),1)=".",TRUE,FALSE)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E117 AM117">
    <cfRule type="expression" dxfId="2637" priority="13205">
      <formula>IF(RIGHT(TEXT(AE117,"0.#"),1)=".",FALSE,TRUE)</formula>
    </cfRule>
    <cfRule type="expression" dxfId="2636" priority="13206">
      <formula>IF(RIGHT(TEXT(AE117,"0.#"),1)=".",TRUE,FALSE)</formula>
    </cfRule>
  </conditionalFormatting>
  <conditionalFormatting sqref="AI117">
    <cfRule type="expression" dxfId="2635" priority="13203">
      <formula>IF(RIGHT(TEXT(AI117,"0.#"),1)=".",FALSE,TRUE)</formula>
    </cfRule>
    <cfRule type="expression" dxfId="2634" priority="13204">
      <formula>IF(RIGHT(TEXT(AI117,"0.#"),1)=".",TRUE,FALSE)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M119">
    <cfRule type="expression" dxfId="2627" priority="13193">
      <formula>IF(RIGHT(TEXT(AM119,"0.#"),1)=".",FALSE,TRUE)</formula>
    </cfRule>
    <cfRule type="expression" dxfId="2626" priority="13194">
      <formula>IF(RIGHT(TEXT(AM119,"0.#"),1)=".",TRUE,FALSE)</formula>
    </cfRule>
  </conditionalFormatting>
  <conditionalFormatting sqref="AQ120">
    <cfRule type="expression" dxfId="2625" priority="13185">
      <formula>IF(RIGHT(TEXT(AQ120,"0.#"),1)=".",FALSE,TRUE)</formula>
    </cfRule>
    <cfRule type="expression" dxfId="2624" priority="13186">
      <formula>IF(RIGHT(TEXT(AQ120,"0.#"),1)=".",TRUE,FALSE)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M134:AM135 AQ134:AQ135 AU134:AU135">
    <cfRule type="expression" dxfId="2581" priority="13111">
      <formula>IF(RIGHT(TEXT(AM134,"0.#"),1)=".",FALSE,TRUE)</formula>
    </cfRule>
    <cfRule type="expression" dxfId="2580" priority="13112">
      <formula>IF(RIGHT(TEXT(AM134,"0.#"),1)=".",TRUE,FALSE)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0:AO867">
    <cfRule type="expression" dxfId="2549" priority="6681">
      <formula>IF(AND(AL840&gt;=0, RIGHT(TEXT(AL840,"0.#"),1)&lt;&gt;"."),TRUE,FALSE)</formula>
    </cfRule>
    <cfRule type="expression" dxfId="2548" priority="6682">
      <formula>IF(AND(AL840&gt;=0, RIGHT(TEXT(AL840,"0.#"),1)="."),TRUE,FALSE)</formula>
    </cfRule>
    <cfRule type="expression" dxfId="2547" priority="6683">
      <formula>IF(AND(AL840&lt;0, RIGHT(TEXT(AL840,"0.#"),1)&lt;&gt;"."),TRUE,FALSE)</formula>
    </cfRule>
    <cfRule type="expression" dxfId="2546" priority="6684">
      <formula>IF(AND(AL840&lt;0, RIGHT(TEXT(AL840,"0.#"),1)="."),TRUE,FALSE)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9">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8:Y839">
    <cfRule type="expression" dxfId="2427" priority="2865">
      <formula>IF(RIGHT(TEXT(Y838,"0.#"),1)=".",FALSE,TRUE)</formula>
    </cfRule>
    <cfRule type="expression" dxfId="2426" priority="2866">
      <formula>IF(RIGHT(TEXT(Y838,"0.#"),1)=".",TRUE,FALSE)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81:AO900">
    <cfRule type="expression" dxfId="2011" priority="2127">
      <formula>IF(AND(AL881&gt;=0, RIGHT(TEXT(AL881,"0.#"),1)&lt;&gt;"."),TRUE,FALSE)</formula>
    </cfRule>
    <cfRule type="expression" dxfId="2010" priority="2128">
      <formula>IF(AND(AL881&gt;=0, RIGHT(TEXT(AL881,"0.#"),1)="."),TRUE,FALSE)</formula>
    </cfRule>
    <cfRule type="expression" dxfId="2009" priority="2129">
      <formula>IF(AND(AL881&lt;0, RIGHT(TEXT(AL881,"0.#"),1)&lt;&gt;"."),TRUE,FALSE)</formula>
    </cfRule>
    <cfRule type="expression" dxfId="2008" priority="2130">
      <formula>IF(AND(AL881&lt;0, RIGHT(TEXT(AL881,"0.#"),1)="."),TRUE,FALSE)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5 AD13:AJ13">
    <cfRule type="expression" dxfId="753" priority="53">
      <formula>IF(RIGHT(TEXT(AD13,"0.#"),1)=".",FALSE,TRUE)</formula>
    </cfRule>
    <cfRule type="expression" dxfId="752" priority="54">
      <formula>IF(RIGHT(TEXT(AD13,"0.#"),1)=".",TRUE,FALSE)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5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5 W13:AC13">
    <cfRule type="expression" dxfId="745" priority="45">
      <formula>IF(RIGHT(TEXT(W13,"0.#"),1)=".",FALSE,TRUE)</formula>
    </cfRule>
    <cfRule type="expression" dxfId="744" priority="46">
      <formula>IF(RIGHT(TEXT(W13,"0.#"),1)=".",TRUE,FALSE)</formula>
    </cfRule>
  </conditionalFormatting>
  <conditionalFormatting sqref="P16:V16">
    <cfRule type="expression" dxfId="743" priority="43">
      <formula>IF(RIGHT(TEXT(P16,"0.#"),1)=".",FALSE,TRUE)</formula>
    </cfRule>
    <cfRule type="expression" dxfId="742" priority="44">
      <formula>IF(RIGHT(TEXT(P16,"0.#"),1)=".",TRUE,FALSE)</formula>
    </cfRule>
  </conditionalFormatting>
  <conditionalFormatting sqref="W16:AC16">
    <cfRule type="expression" dxfId="741" priority="41">
      <formula>IF(RIGHT(TEXT(W16,"0.#"),1)=".",FALSE,TRUE)</formula>
    </cfRule>
    <cfRule type="expression" dxfId="740" priority="42">
      <formula>IF(RIGHT(TEXT(W16,"0.#"),1)=".",TRUE,FALSE)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L871:AO880">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99" max="49" man="1"/>
    <brk id="699" max="49" man="1"/>
    <brk id="718" max="49" man="1"/>
    <brk id="740"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9" sqref="G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422</v>
      </c>
      <c r="AB2" s="31"/>
      <c r="AC2" s="33" t="s">
        <v>135</v>
      </c>
      <c r="AD2" s="28"/>
      <c r="AE2" s="44" t="s">
        <v>176</v>
      </c>
      <c r="AF2" s="30"/>
      <c r="AG2" s="55" t="s">
        <v>375</v>
      </c>
      <c r="AI2" s="53" t="s">
        <v>412</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568</v>
      </c>
      <c r="M6" s="13" t="str">
        <f t="shared" si="2"/>
        <v>公共事業</v>
      </c>
      <c r="N6" s="13" t="str">
        <f t="shared" si="6"/>
        <v>公共事業</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t="s">
        <v>568</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公共事業</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330</v>
      </c>
      <c r="B10" s="15" t="s">
        <v>568</v>
      </c>
      <c r="C10" s="13" t="str">
        <f t="shared" si="0"/>
        <v>国土強靱化施策</v>
      </c>
      <c r="D10" s="13" t="str">
        <f t="shared" si="8"/>
        <v>高齢社会対策、国土強靱化施策</v>
      </c>
      <c r="F10" s="18" t="s">
        <v>117</v>
      </c>
      <c r="G10" s="17"/>
      <c r="H10" s="13" t="str">
        <f t="shared" si="1"/>
        <v/>
      </c>
      <c r="I10" s="13" t="str">
        <f t="shared" si="5"/>
        <v>一般会計</v>
      </c>
      <c r="K10" s="14" t="s">
        <v>334</v>
      </c>
      <c r="L10" s="15"/>
      <c r="M10" s="13" t="str">
        <f t="shared" si="2"/>
        <v/>
      </c>
      <c r="N10" s="13" t="str">
        <f t="shared" si="6"/>
        <v>公共事業</v>
      </c>
      <c r="O10" s="13"/>
      <c r="P10" s="13" t="str">
        <f>S8</f>
        <v>補助</v>
      </c>
      <c r="Q10" s="19"/>
      <c r="T10" s="13"/>
      <c r="W10" s="32" t="s">
        <v>156</v>
      </c>
      <c r="Y10" s="32" t="s">
        <v>445</v>
      </c>
      <c r="Z10" s="30"/>
      <c r="AA10" s="32" t="s">
        <v>539</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高齢社会対策、国土強靱化施策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高齢社会対策、国土強靱化施策</v>
      </c>
      <c r="F13" s="18" t="s">
        <v>120</v>
      </c>
      <c r="G13" s="17"/>
      <c r="H13" s="13" t="str">
        <f t="shared" si="1"/>
        <v/>
      </c>
      <c r="I13" s="13" t="str">
        <f t="shared" si="5"/>
        <v>一般会計</v>
      </c>
      <c r="K13" s="13" t="str">
        <f>N11</f>
        <v>公共事業</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313</v>
      </c>
      <c r="B20" s="15"/>
      <c r="C20" s="13" t="str">
        <f t="shared" si="9"/>
        <v/>
      </c>
      <c r="D20" s="13" t="str">
        <f t="shared" si="8"/>
        <v>高齢社会対策、国土強靱化施策</v>
      </c>
      <c r="F20" s="18" t="s">
        <v>312</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314</v>
      </c>
      <c r="B21" s="15"/>
      <c r="C21" s="13" t="str">
        <f t="shared" si="9"/>
        <v/>
      </c>
      <c r="D21" s="13" t="str">
        <f t="shared" si="8"/>
        <v>高齢社会対策、国土強靱化施策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8"/>
      <c r="Z2" s="828"/>
      <c r="AA2" s="829"/>
      <c r="AB2" s="1032" t="s">
        <v>11</v>
      </c>
      <c r="AC2" s="1033"/>
      <c r="AD2" s="1034"/>
      <c r="AE2" s="248" t="s">
        <v>396</v>
      </c>
      <c r="AF2" s="248"/>
      <c r="AG2" s="248"/>
      <c r="AH2" s="248"/>
      <c r="AI2" s="248" t="s">
        <v>394</v>
      </c>
      <c r="AJ2" s="248"/>
      <c r="AK2" s="248"/>
      <c r="AL2" s="248"/>
      <c r="AM2" s="248" t="s">
        <v>423</v>
      </c>
      <c r="AN2" s="248"/>
      <c r="AO2" s="248"/>
      <c r="AP2" s="242"/>
      <c r="AQ2" s="158" t="s">
        <v>234</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9"/>
      <c r="Z3" s="1030"/>
      <c r="AA3" s="1031"/>
      <c r="AB3" s="1035"/>
      <c r="AC3" s="1036"/>
      <c r="AD3" s="1037"/>
      <c r="AE3" s="249"/>
      <c r="AF3" s="249"/>
      <c r="AG3" s="249"/>
      <c r="AH3" s="249"/>
      <c r="AI3" s="249"/>
      <c r="AJ3" s="249"/>
      <c r="AK3" s="249"/>
      <c r="AL3" s="249"/>
      <c r="AM3" s="249"/>
      <c r="AN3" s="249"/>
      <c r="AO3" s="249"/>
      <c r="AP3" s="245"/>
      <c r="AQ3" s="197"/>
      <c r="AR3" s="198"/>
      <c r="AS3" s="132" t="s">
        <v>235</v>
      </c>
      <c r="AT3" s="133"/>
      <c r="AU3" s="198"/>
      <c r="AV3" s="198"/>
      <c r="AW3" s="397" t="s">
        <v>181</v>
      </c>
      <c r="AX3" s="398"/>
    </row>
    <row r="4" spans="1:50" ht="22.5" customHeight="1" x14ac:dyDescent="0.15">
      <c r="A4" s="402"/>
      <c r="B4" s="400"/>
      <c r="C4" s="400"/>
      <c r="D4" s="400"/>
      <c r="E4" s="400"/>
      <c r="F4" s="401"/>
      <c r="G4" s="563"/>
      <c r="H4" s="1005"/>
      <c r="I4" s="1005"/>
      <c r="J4" s="1005"/>
      <c r="K4" s="1005"/>
      <c r="L4" s="1005"/>
      <c r="M4" s="1005"/>
      <c r="N4" s="1005"/>
      <c r="O4" s="1006"/>
      <c r="P4" s="104"/>
      <c r="Q4" s="1013"/>
      <c r="R4" s="1013"/>
      <c r="S4" s="1013"/>
      <c r="T4" s="1013"/>
      <c r="U4" s="1013"/>
      <c r="V4" s="1013"/>
      <c r="W4" s="1013"/>
      <c r="X4" s="1014"/>
      <c r="Y4" s="1023" t="s">
        <v>12</v>
      </c>
      <c r="Z4" s="1024"/>
      <c r="AA4" s="1025"/>
      <c r="AB4" s="463"/>
      <c r="AC4" s="1027"/>
      <c r="AD4" s="102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7" t="s">
        <v>54</v>
      </c>
      <c r="Z5" s="1020"/>
      <c r="AA5" s="1021"/>
      <c r="AB5" s="525"/>
      <c r="AC5" s="1026"/>
      <c r="AD5" s="102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182</v>
      </c>
      <c r="AC6" s="1022"/>
      <c r="AD6" s="102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8"/>
      <c r="Z9" s="828"/>
      <c r="AA9" s="829"/>
      <c r="AB9" s="1032" t="s">
        <v>11</v>
      </c>
      <c r="AC9" s="1033"/>
      <c r="AD9" s="1034"/>
      <c r="AE9" s="248" t="s">
        <v>396</v>
      </c>
      <c r="AF9" s="248"/>
      <c r="AG9" s="248"/>
      <c r="AH9" s="248"/>
      <c r="AI9" s="248" t="s">
        <v>394</v>
      </c>
      <c r="AJ9" s="248"/>
      <c r="AK9" s="248"/>
      <c r="AL9" s="248"/>
      <c r="AM9" s="248" t="s">
        <v>423</v>
      </c>
      <c r="AN9" s="248"/>
      <c r="AO9" s="248"/>
      <c r="AP9" s="242"/>
      <c r="AQ9" s="158" t="s">
        <v>234</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235</v>
      </c>
      <c r="AT10" s="133"/>
      <c r="AU10" s="198"/>
      <c r="AV10" s="198"/>
      <c r="AW10" s="397" t="s">
        <v>181</v>
      </c>
      <c r="AX10" s="398"/>
    </row>
    <row r="11" spans="1:50" ht="22.5" customHeight="1" x14ac:dyDescent="0.15">
      <c r="A11" s="402"/>
      <c r="B11" s="400"/>
      <c r="C11" s="400"/>
      <c r="D11" s="400"/>
      <c r="E11" s="400"/>
      <c r="F11" s="401"/>
      <c r="G11" s="563"/>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3"/>
      <c r="AC11" s="1027"/>
      <c r="AD11" s="102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25"/>
      <c r="AC12" s="1026"/>
      <c r="AD12" s="102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182</v>
      </c>
      <c r="AC13" s="1022"/>
      <c r="AD13" s="102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8"/>
      <c r="Z16" s="828"/>
      <c r="AA16" s="829"/>
      <c r="AB16" s="1032" t="s">
        <v>11</v>
      </c>
      <c r="AC16" s="1033"/>
      <c r="AD16" s="1034"/>
      <c r="AE16" s="248" t="s">
        <v>396</v>
      </c>
      <c r="AF16" s="248"/>
      <c r="AG16" s="248"/>
      <c r="AH16" s="248"/>
      <c r="AI16" s="248" t="s">
        <v>394</v>
      </c>
      <c r="AJ16" s="248"/>
      <c r="AK16" s="248"/>
      <c r="AL16" s="248"/>
      <c r="AM16" s="248" t="s">
        <v>423</v>
      </c>
      <c r="AN16" s="248"/>
      <c r="AO16" s="248"/>
      <c r="AP16" s="242"/>
      <c r="AQ16" s="158" t="s">
        <v>234</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235</v>
      </c>
      <c r="AT17" s="133"/>
      <c r="AU17" s="198"/>
      <c r="AV17" s="198"/>
      <c r="AW17" s="397" t="s">
        <v>181</v>
      </c>
      <c r="AX17" s="398"/>
    </row>
    <row r="18" spans="1:50" ht="22.5" customHeight="1" x14ac:dyDescent="0.15">
      <c r="A18" s="402"/>
      <c r="B18" s="400"/>
      <c r="C18" s="400"/>
      <c r="D18" s="400"/>
      <c r="E18" s="400"/>
      <c r="F18" s="401"/>
      <c r="G18" s="563"/>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3"/>
      <c r="AC18" s="1027"/>
      <c r="AD18" s="102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25"/>
      <c r="AC19" s="1026"/>
      <c r="AD19" s="102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182</v>
      </c>
      <c r="AC20" s="1022"/>
      <c r="AD20" s="102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8"/>
      <c r="Z23" s="828"/>
      <c r="AA23" s="829"/>
      <c r="AB23" s="1032" t="s">
        <v>11</v>
      </c>
      <c r="AC23" s="1033"/>
      <c r="AD23" s="1034"/>
      <c r="AE23" s="248" t="s">
        <v>396</v>
      </c>
      <c r="AF23" s="248"/>
      <c r="AG23" s="248"/>
      <c r="AH23" s="248"/>
      <c r="AI23" s="248" t="s">
        <v>394</v>
      </c>
      <c r="AJ23" s="248"/>
      <c r="AK23" s="248"/>
      <c r="AL23" s="248"/>
      <c r="AM23" s="248" t="s">
        <v>423</v>
      </c>
      <c r="AN23" s="248"/>
      <c r="AO23" s="248"/>
      <c r="AP23" s="242"/>
      <c r="AQ23" s="158" t="s">
        <v>234</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235</v>
      </c>
      <c r="AT24" s="133"/>
      <c r="AU24" s="198"/>
      <c r="AV24" s="198"/>
      <c r="AW24" s="397" t="s">
        <v>181</v>
      </c>
      <c r="AX24" s="398"/>
    </row>
    <row r="25" spans="1:50" ht="22.5" customHeight="1" x14ac:dyDescent="0.15">
      <c r="A25" s="402"/>
      <c r="B25" s="400"/>
      <c r="C25" s="400"/>
      <c r="D25" s="400"/>
      <c r="E25" s="400"/>
      <c r="F25" s="401"/>
      <c r="G25" s="563"/>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3"/>
      <c r="AC25" s="1027"/>
      <c r="AD25" s="102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25"/>
      <c r="AC26" s="1026"/>
      <c r="AD26" s="102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182</v>
      </c>
      <c r="AC27" s="1022"/>
      <c r="AD27" s="102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8"/>
      <c r="Z30" s="828"/>
      <c r="AA30" s="829"/>
      <c r="AB30" s="1032" t="s">
        <v>11</v>
      </c>
      <c r="AC30" s="1033"/>
      <c r="AD30" s="1034"/>
      <c r="AE30" s="248" t="s">
        <v>396</v>
      </c>
      <c r="AF30" s="248"/>
      <c r="AG30" s="248"/>
      <c r="AH30" s="248"/>
      <c r="AI30" s="248" t="s">
        <v>394</v>
      </c>
      <c r="AJ30" s="248"/>
      <c r="AK30" s="248"/>
      <c r="AL30" s="248"/>
      <c r="AM30" s="248" t="s">
        <v>423</v>
      </c>
      <c r="AN30" s="248"/>
      <c r="AO30" s="248"/>
      <c r="AP30" s="242"/>
      <c r="AQ30" s="158" t="s">
        <v>234</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235</v>
      </c>
      <c r="AT31" s="133"/>
      <c r="AU31" s="198"/>
      <c r="AV31" s="198"/>
      <c r="AW31" s="397" t="s">
        <v>181</v>
      </c>
      <c r="AX31" s="398"/>
    </row>
    <row r="32" spans="1:50" ht="22.5" customHeight="1" x14ac:dyDescent="0.15">
      <c r="A32" s="402"/>
      <c r="B32" s="400"/>
      <c r="C32" s="400"/>
      <c r="D32" s="400"/>
      <c r="E32" s="400"/>
      <c r="F32" s="401"/>
      <c r="G32" s="563"/>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3"/>
      <c r="AC32" s="1027"/>
      <c r="AD32" s="102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25"/>
      <c r="AC33" s="1026"/>
      <c r="AD33" s="102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182</v>
      </c>
      <c r="AC34" s="1022"/>
      <c r="AD34" s="102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8"/>
      <c r="Z37" s="828"/>
      <c r="AA37" s="829"/>
      <c r="AB37" s="1032" t="s">
        <v>11</v>
      </c>
      <c r="AC37" s="1033"/>
      <c r="AD37" s="1034"/>
      <c r="AE37" s="248" t="s">
        <v>396</v>
      </c>
      <c r="AF37" s="248"/>
      <c r="AG37" s="248"/>
      <c r="AH37" s="248"/>
      <c r="AI37" s="248" t="s">
        <v>394</v>
      </c>
      <c r="AJ37" s="248"/>
      <c r="AK37" s="248"/>
      <c r="AL37" s="248"/>
      <c r="AM37" s="248" t="s">
        <v>423</v>
      </c>
      <c r="AN37" s="248"/>
      <c r="AO37" s="248"/>
      <c r="AP37" s="242"/>
      <c r="AQ37" s="158" t="s">
        <v>234</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235</v>
      </c>
      <c r="AT38" s="133"/>
      <c r="AU38" s="198"/>
      <c r="AV38" s="198"/>
      <c r="AW38" s="397" t="s">
        <v>181</v>
      </c>
      <c r="AX38" s="398"/>
    </row>
    <row r="39" spans="1:50" ht="22.5" customHeight="1" x14ac:dyDescent="0.15">
      <c r="A39" s="402"/>
      <c r="B39" s="400"/>
      <c r="C39" s="400"/>
      <c r="D39" s="400"/>
      <c r="E39" s="400"/>
      <c r="F39" s="401"/>
      <c r="G39" s="563"/>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3"/>
      <c r="AC39" s="1027"/>
      <c r="AD39" s="10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25"/>
      <c r="AC40" s="1026"/>
      <c r="AD40" s="10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182</v>
      </c>
      <c r="AC41" s="1022"/>
      <c r="AD41" s="102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8"/>
      <c r="Z44" s="828"/>
      <c r="AA44" s="829"/>
      <c r="AB44" s="1032" t="s">
        <v>11</v>
      </c>
      <c r="AC44" s="1033"/>
      <c r="AD44" s="1034"/>
      <c r="AE44" s="248" t="s">
        <v>396</v>
      </c>
      <c r="AF44" s="248"/>
      <c r="AG44" s="248"/>
      <c r="AH44" s="248"/>
      <c r="AI44" s="248" t="s">
        <v>394</v>
      </c>
      <c r="AJ44" s="248"/>
      <c r="AK44" s="248"/>
      <c r="AL44" s="248"/>
      <c r="AM44" s="248" t="s">
        <v>423</v>
      </c>
      <c r="AN44" s="248"/>
      <c r="AO44" s="248"/>
      <c r="AP44" s="242"/>
      <c r="AQ44" s="158" t="s">
        <v>234</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235</v>
      </c>
      <c r="AT45" s="133"/>
      <c r="AU45" s="198"/>
      <c r="AV45" s="198"/>
      <c r="AW45" s="397" t="s">
        <v>181</v>
      </c>
      <c r="AX45" s="398"/>
    </row>
    <row r="46" spans="1:50" ht="22.5" customHeight="1" x14ac:dyDescent="0.15">
      <c r="A46" s="402"/>
      <c r="B46" s="400"/>
      <c r="C46" s="400"/>
      <c r="D46" s="400"/>
      <c r="E46" s="400"/>
      <c r="F46" s="401"/>
      <c r="G46" s="563"/>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3"/>
      <c r="AC46" s="1027"/>
      <c r="AD46" s="10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25"/>
      <c r="AC47" s="1026"/>
      <c r="AD47" s="10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182</v>
      </c>
      <c r="AC48" s="1022"/>
      <c r="AD48" s="102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8"/>
      <c r="Z51" s="828"/>
      <c r="AA51" s="829"/>
      <c r="AB51" s="242" t="s">
        <v>11</v>
      </c>
      <c r="AC51" s="1033"/>
      <c r="AD51" s="1034"/>
      <c r="AE51" s="248" t="s">
        <v>396</v>
      </c>
      <c r="AF51" s="248"/>
      <c r="AG51" s="248"/>
      <c r="AH51" s="248"/>
      <c r="AI51" s="248" t="s">
        <v>394</v>
      </c>
      <c r="AJ51" s="248"/>
      <c r="AK51" s="248"/>
      <c r="AL51" s="248"/>
      <c r="AM51" s="248" t="s">
        <v>423</v>
      </c>
      <c r="AN51" s="248"/>
      <c r="AO51" s="248"/>
      <c r="AP51" s="242"/>
      <c r="AQ51" s="158" t="s">
        <v>234</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235</v>
      </c>
      <c r="AT52" s="133"/>
      <c r="AU52" s="198"/>
      <c r="AV52" s="198"/>
      <c r="AW52" s="397" t="s">
        <v>181</v>
      </c>
      <c r="AX52" s="398"/>
    </row>
    <row r="53" spans="1:50" ht="22.5" customHeight="1" x14ac:dyDescent="0.15">
      <c r="A53" s="402"/>
      <c r="B53" s="400"/>
      <c r="C53" s="400"/>
      <c r="D53" s="400"/>
      <c r="E53" s="400"/>
      <c r="F53" s="401"/>
      <c r="G53" s="563"/>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3"/>
      <c r="AC53" s="1027"/>
      <c r="AD53" s="10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25"/>
      <c r="AC54" s="1026"/>
      <c r="AD54" s="10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182</v>
      </c>
      <c r="AC55" s="1022"/>
      <c r="AD55" s="102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8"/>
      <c r="Z58" s="828"/>
      <c r="AA58" s="829"/>
      <c r="AB58" s="1032" t="s">
        <v>11</v>
      </c>
      <c r="AC58" s="1033"/>
      <c r="AD58" s="1034"/>
      <c r="AE58" s="248" t="s">
        <v>396</v>
      </c>
      <c r="AF58" s="248"/>
      <c r="AG58" s="248"/>
      <c r="AH58" s="248"/>
      <c r="AI58" s="248" t="s">
        <v>394</v>
      </c>
      <c r="AJ58" s="248"/>
      <c r="AK58" s="248"/>
      <c r="AL58" s="248"/>
      <c r="AM58" s="248" t="s">
        <v>423</v>
      </c>
      <c r="AN58" s="248"/>
      <c r="AO58" s="248"/>
      <c r="AP58" s="242"/>
      <c r="AQ58" s="158" t="s">
        <v>234</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235</v>
      </c>
      <c r="AT59" s="133"/>
      <c r="AU59" s="198"/>
      <c r="AV59" s="198"/>
      <c r="AW59" s="397" t="s">
        <v>181</v>
      </c>
      <c r="AX59" s="398"/>
    </row>
    <row r="60" spans="1:50" ht="22.5" customHeight="1" x14ac:dyDescent="0.15">
      <c r="A60" s="402"/>
      <c r="B60" s="400"/>
      <c r="C60" s="400"/>
      <c r="D60" s="400"/>
      <c r="E60" s="400"/>
      <c r="F60" s="401"/>
      <c r="G60" s="563"/>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3"/>
      <c r="AC60" s="1027"/>
      <c r="AD60" s="10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25"/>
      <c r="AC61" s="1026"/>
      <c r="AD61" s="10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182</v>
      </c>
      <c r="AC62" s="1022"/>
      <c r="AD62" s="102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8"/>
      <c r="Z65" s="828"/>
      <c r="AA65" s="829"/>
      <c r="AB65" s="1032" t="s">
        <v>11</v>
      </c>
      <c r="AC65" s="1033"/>
      <c r="AD65" s="1034"/>
      <c r="AE65" s="248" t="s">
        <v>396</v>
      </c>
      <c r="AF65" s="248"/>
      <c r="AG65" s="248"/>
      <c r="AH65" s="248"/>
      <c r="AI65" s="248" t="s">
        <v>394</v>
      </c>
      <c r="AJ65" s="248"/>
      <c r="AK65" s="248"/>
      <c r="AL65" s="248"/>
      <c r="AM65" s="248" t="s">
        <v>423</v>
      </c>
      <c r="AN65" s="248"/>
      <c r="AO65" s="248"/>
      <c r="AP65" s="242"/>
      <c r="AQ65" s="158" t="s">
        <v>234</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235</v>
      </c>
      <c r="AT66" s="133"/>
      <c r="AU66" s="198"/>
      <c r="AV66" s="198"/>
      <c r="AW66" s="397" t="s">
        <v>181</v>
      </c>
      <c r="AX66" s="398"/>
    </row>
    <row r="67" spans="1:50" ht="22.5" customHeight="1" x14ac:dyDescent="0.15">
      <c r="A67" s="402"/>
      <c r="B67" s="400"/>
      <c r="C67" s="400"/>
      <c r="D67" s="400"/>
      <c r="E67" s="400"/>
      <c r="F67" s="401"/>
      <c r="G67" s="563"/>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3"/>
      <c r="AC67" s="1027"/>
      <c r="AD67" s="102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25"/>
      <c r="AC68" s="1026"/>
      <c r="AD68" s="102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4" t="s">
        <v>369</v>
      </c>
      <c r="H2" s="595"/>
      <c r="I2" s="595"/>
      <c r="J2" s="595"/>
      <c r="K2" s="595"/>
      <c r="L2" s="595"/>
      <c r="M2" s="595"/>
      <c r="N2" s="595"/>
      <c r="O2" s="595"/>
      <c r="P2" s="595"/>
      <c r="Q2" s="595"/>
      <c r="R2" s="595"/>
      <c r="S2" s="595"/>
      <c r="T2" s="595"/>
      <c r="U2" s="595"/>
      <c r="V2" s="595"/>
      <c r="W2" s="595"/>
      <c r="X2" s="595"/>
      <c r="Y2" s="595"/>
      <c r="Z2" s="595"/>
      <c r="AA2" s="595"/>
      <c r="AB2" s="596"/>
      <c r="AC2" s="594" t="s">
        <v>371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70"/>
      <c r="I3" s="670"/>
      <c r="J3" s="670"/>
      <c r="K3" s="670"/>
      <c r="L3" s="669" t="s">
        <v>18</v>
      </c>
      <c r="M3" s="670"/>
      <c r="N3" s="670"/>
      <c r="O3" s="670"/>
      <c r="P3" s="670"/>
      <c r="Q3" s="670"/>
      <c r="R3" s="670"/>
      <c r="S3" s="670"/>
      <c r="T3" s="670"/>
      <c r="U3" s="670"/>
      <c r="V3" s="670"/>
      <c r="W3" s="670"/>
      <c r="X3" s="671"/>
      <c r="Y3" s="652" t="s">
        <v>19</v>
      </c>
      <c r="Z3" s="653"/>
      <c r="AA3" s="653"/>
      <c r="AB3" s="797"/>
      <c r="AC3" s="814"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row>
    <row r="4" spans="1:50" ht="24.75" customHeight="1" x14ac:dyDescent="0.15">
      <c r="A4" s="1050"/>
      <c r="B4" s="1051"/>
      <c r="C4" s="1051"/>
      <c r="D4" s="1051"/>
      <c r="E4" s="1051"/>
      <c r="F4" s="1052"/>
      <c r="G4" s="834"/>
      <c r="H4" s="664"/>
      <c r="I4" s="664"/>
      <c r="J4" s="664"/>
      <c r="K4" s="665"/>
      <c r="L4" s="666"/>
      <c r="M4" s="667"/>
      <c r="N4" s="667"/>
      <c r="O4" s="667"/>
      <c r="P4" s="667"/>
      <c r="Q4" s="667"/>
      <c r="R4" s="667"/>
      <c r="S4" s="667"/>
      <c r="T4" s="667"/>
      <c r="U4" s="667"/>
      <c r="V4" s="667"/>
      <c r="W4" s="667"/>
      <c r="X4" s="668"/>
      <c r="Y4" s="387"/>
      <c r="Z4" s="388"/>
      <c r="AA4" s="388"/>
      <c r="AB4" s="804"/>
      <c r="AC4" s="834"/>
      <c r="AD4" s="664"/>
      <c r="AE4" s="664"/>
      <c r="AF4" s="664"/>
      <c r="AG4" s="665"/>
      <c r="AH4" s="666"/>
      <c r="AI4" s="667"/>
      <c r="AJ4" s="667"/>
      <c r="AK4" s="667"/>
      <c r="AL4" s="667"/>
      <c r="AM4" s="667"/>
      <c r="AN4" s="667"/>
      <c r="AO4" s="667"/>
      <c r="AP4" s="667"/>
      <c r="AQ4" s="667"/>
      <c r="AR4" s="667"/>
      <c r="AS4" s="667"/>
      <c r="AT4" s="668"/>
      <c r="AU4" s="387"/>
      <c r="AV4" s="388"/>
      <c r="AW4" s="388"/>
      <c r="AX4" s="389"/>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270</v>
      </c>
      <c r="H15" s="595"/>
      <c r="I15" s="595"/>
      <c r="J15" s="595"/>
      <c r="K15" s="595"/>
      <c r="L15" s="595"/>
      <c r="M15" s="595"/>
      <c r="N15" s="595"/>
      <c r="O15" s="595"/>
      <c r="P15" s="595"/>
      <c r="Q15" s="595"/>
      <c r="R15" s="595"/>
      <c r="S15" s="595"/>
      <c r="T15" s="595"/>
      <c r="U15" s="595"/>
      <c r="V15" s="595"/>
      <c r="W15" s="595"/>
      <c r="X15" s="595"/>
      <c r="Y15" s="595"/>
      <c r="Z15" s="595"/>
      <c r="AA15" s="595"/>
      <c r="AB15" s="596"/>
      <c r="AC15" s="594" t="s">
        <v>271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797"/>
      <c r="AC16" s="814"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row>
    <row r="17" spans="1:50" ht="24.75" customHeight="1" x14ac:dyDescent="0.15">
      <c r="A17" s="1050"/>
      <c r="B17" s="1051"/>
      <c r="C17" s="1051"/>
      <c r="D17" s="1051"/>
      <c r="E17" s="1051"/>
      <c r="F17" s="1052"/>
      <c r="G17" s="834"/>
      <c r="H17" s="664"/>
      <c r="I17" s="664"/>
      <c r="J17" s="664"/>
      <c r="K17" s="665"/>
      <c r="L17" s="666"/>
      <c r="M17" s="667"/>
      <c r="N17" s="667"/>
      <c r="O17" s="667"/>
      <c r="P17" s="667"/>
      <c r="Q17" s="667"/>
      <c r="R17" s="667"/>
      <c r="S17" s="667"/>
      <c r="T17" s="667"/>
      <c r="U17" s="667"/>
      <c r="V17" s="667"/>
      <c r="W17" s="667"/>
      <c r="X17" s="668"/>
      <c r="Y17" s="387"/>
      <c r="Z17" s="388"/>
      <c r="AA17" s="388"/>
      <c r="AB17" s="804"/>
      <c r="AC17" s="834"/>
      <c r="AD17" s="664"/>
      <c r="AE17" s="664"/>
      <c r="AF17" s="664"/>
      <c r="AG17" s="665"/>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269</v>
      </c>
      <c r="H28" s="595"/>
      <c r="I28" s="595"/>
      <c r="J28" s="595"/>
      <c r="K28" s="595"/>
      <c r="L28" s="595"/>
      <c r="M28" s="595"/>
      <c r="N28" s="595"/>
      <c r="O28" s="595"/>
      <c r="P28" s="595"/>
      <c r="Q28" s="595"/>
      <c r="R28" s="595"/>
      <c r="S28" s="595"/>
      <c r="T28" s="595"/>
      <c r="U28" s="595"/>
      <c r="V28" s="595"/>
      <c r="W28" s="595"/>
      <c r="X28" s="595"/>
      <c r="Y28" s="595"/>
      <c r="Z28" s="595"/>
      <c r="AA28" s="595"/>
      <c r="AB28" s="596"/>
      <c r="AC28" s="594" t="s">
        <v>272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797"/>
      <c r="AC29" s="814"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row>
    <row r="30" spans="1:50" ht="24.75" customHeight="1" x14ac:dyDescent="0.15">
      <c r="A30" s="1050"/>
      <c r="B30" s="1051"/>
      <c r="C30" s="1051"/>
      <c r="D30" s="1051"/>
      <c r="E30" s="1051"/>
      <c r="F30" s="1052"/>
      <c r="G30" s="834"/>
      <c r="H30" s="664"/>
      <c r="I30" s="664"/>
      <c r="J30" s="664"/>
      <c r="K30" s="665"/>
      <c r="L30" s="666"/>
      <c r="M30" s="667"/>
      <c r="N30" s="667"/>
      <c r="O30" s="667"/>
      <c r="P30" s="667"/>
      <c r="Q30" s="667"/>
      <c r="R30" s="667"/>
      <c r="S30" s="667"/>
      <c r="T30" s="667"/>
      <c r="U30" s="667"/>
      <c r="V30" s="667"/>
      <c r="W30" s="667"/>
      <c r="X30" s="668"/>
      <c r="Y30" s="387"/>
      <c r="Z30" s="388"/>
      <c r="AA30" s="388"/>
      <c r="AB30" s="804"/>
      <c r="AC30" s="834"/>
      <c r="AD30" s="664"/>
      <c r="AE30" s="664"/>
      <c r="AF30" s="664"/>
      <c r="AG30" s="665"/>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317</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797"/>
      <c r="AC42" s="814"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row>
    <row r="43" spans="1:50" ht="24.75" customHeight="1" x14ac:dyDescent="0.15">
      <c r="A43" s="1050"/>
      <c r="B43" s="1051"/>
      <c r="C43" s="1051"/>
      <c r="D43" s="1051"/>
      <c r="E43" s="1051"/>
      <c r="F43" s="1052"/>
      <c r="G43" s="834"/>
      <c r="H43" s="664"/>
      <c r="I43" s="664"/>
      <c r="J43" s="664"/>
      <c r="K43" s="665"/>
      <c r="L43" s="666"/>
      <c r="M43" s="667"/>
      <c r="N43" s="667"/>
      <c r="O43" s="667"/>
      <c r="P43" s="667"/>
      <c r="Q43" s="667"/>
      <c r="R43" s="667"/>
      <c r="S43" s="667"/>
      <c r="T43" s="667"/>
      <c r="U43" s="667"/>
      <c r="V43" s="667"/>
      <c r="W43" s="667"/>
      <c r="X43" s="668"/>
      <c r="Y43" s="387"/>
      <c r="Z43" s="388"/>
      <c r="AA43" s="388"/>
      <c r="AB43" s="804"/>
      <c r="AC43" s="834"/>
      <c r="AD43" s="664"/>
      <c r="AE43" s="664"/>
      <c r="AF43" s="664"/>
      <c r="AG43" s="665"/>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797"/>
      <c r="AC56" s="814"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row>
    <row r="57" spans="1:50" ht="24.75" customHeight="1" x14ac:dyDescent="0.15">
      <c r="A57" s="1050"/>
      <c r="B57" s="1051"/>
      <c r="C57" s="1051"/>
      <c r="D57" s="1051"/>
      <c r="E57" s="1051"/>
      <c r="F57" s="1052"/>
      <c r="G57" s="834"/>
      <c r="H57" s="664"/>
      <c r="I57" s="664"/>
      <c r="J57" s="664"/>
      <c r="K57" s="665"/>
      <c r="L57" s="666"/>
      <c r="M57" s="667"/>
      <c r="N57" s="667"/>
      <c r="O57" s="667"/>
      <c r="P57" s="667"/>
      <c r="Q57" s="667"/>
      <c r="R57" s="667"/>
      <c r="S57" s="667"/>
      <c r="T57" s="667"/>
      <c r="U57" s="667"/>
      <c r="V57" s="667"/>
      <c r="W57" s="667"/>
      <c r="X57" s="668"/>
      <c r="Y57" s="387"/>
      <c r="Z57" s="388"/>
      <c r="AA57" s="388"/>
      <c r="AB57" s="804"/>
      <c r="AC57" s="834"/>
      <c r="AD57" s="664"/>
      <c r="AE57" s="664"/>
      <c r="AF57" s="664"/>
      <c r="AG57" s="665"/>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274</v>
      </c>
      <c r="H68" s="595"/>
      <c r="I68" s="595"/>
      <c r="J68" s="595"/>
      <c r="K68" s="595"/>
      <c r="L68" s="595"/>
      <c r="M68" s="595"/>
      <c r="N68" s="595"/>
      <c r="O68" s="595"/>
      <c r="P68" s="595"/>
      <c r="Q68" s="595"/>
      <c r="R68" s="595"/>
      <c r="S68" s="595"/>
      <c r="T68" s="595"/>
      <c r="U68" s="595"/>
      <c r="V68" s="595"/>
      <c r="W68" s="595"/>
      <c r="X68" s="595"/>
      <c r="Y68" s="595"/>
      <c r="Z68" s="595"/>
      <c r="AA68" s="595"/>
      <c r="AB68" s="596"/>
      <c r="AC68" s="594" t="s">
        <v>275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797"/>
      <c r="AC69" s="814"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row>
    <row r="70" spans="1:50" ht="24.75" customHeight="1" x14ac:dyDescent="0.15">
      <c r="A70" s="1050"/>
      <c r="B70" s="1051"/>
      <c r="C70" s="1051"/>
      <c r="D70" s="1051"/>
      <c r="E70" s="1051"/>
      <c r="F70" s="1052"/>
      <c r="G70" s="834"/>
      <c r="H70" s="664"/>
      <c r="I70" s="664"/>
      <c r="J70" s="664"/>
      <c r="K70" s="665"/>
      <c r="L70" s="666"/>
      <c r="M70" s="667"/>
      <c r="N70" s="667"/>
      <c r="O70" s="667"/>
      <c r="P70" s="667"/>
      <c r="Q70" s="667"/>
      <c r="R70" s="667"/>
      <c r="S70" s="667"/>
      <c r="T70" s="667"/>
      <c r="U70" s="667"/>
      <c r="V70" s="667"/>
      <c r="W70" s="667"/>
      <c r="X70" s="668"/>
      <c r="Y70" s="387"/>
      <c r="Z70" s="388"/>
      <c r="AA70" s="388"/>
      <c r="AB70" s="804"/>
      <c r="AC70" s="834"/>
      <c r="AD70" s="664"/>
      <c r="AE70" s="664"/>
      <c r="AF70" s="664"/>
      <c r="AG70" s="665"/>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276</v>
      </c>
      <c r="H81" s="595"/>
      <c r="I81" s="595"/>
      <c r="J81" s="595"/>
      <c r="K81" s="595"/>
      <c r="L81" s="595"/>
      <c r="M81" s="595"/>
      <c r="N81" s="595"/>
      <c r="O81" s="595"/>
      <c r="P81" s="595"/>
      <c r="Q81" s="595"/>
      <c r="R81" s="595"/>
      <c r="S81" s="595"/>
      <c r="T81" s="595"/>
      <c r="U81" s="595"/>
      <c r="V81" s="595"/>
      <c r="W81" s="595"/>
      <c r="X81" s="595"/>
      <c r="Y81" s="595"/>
      <c r="Z81" s="595"/>
      <c r="AA81" s="595"/>
      <c r="AB81" s="596"/>
      <c r="AC81" s="594" t="s">
        <v>277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797"/>
      <c r="AC82" s="814"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row>
    <row r="83" spans="1:50" ht="24.75" customHeight="1" x14ac:dyDescent="0.15">
      <c r="A83" s="1050"/>
      <c r="B83" s="1051"/>
      <c r="C83" s="1051"/>
      <c r="D83" s="1051"/>
      <c r="E83" s="1051"/>
      <c r="F83" s="1052"/>
      <c r="G83" s="834"/>
      <c r="H83" s="664"/>
      <c r="I83" s="664"/>
      <c r="J83" s="664"/>
      <c r="K83" s="665"/>
      <c r="L83" s="666"/>
      <c r="M83" s="667"/>
      <c r="N83" s="667"/>
      <c r="O83" s="667"/>
      <c r="P83" s="667"/>
      <c r="Q83" s="667"/>
      <c r="R83" s="667"/>
      <c r="S83" s="667"/>
      <c r="T83" s="667"/>
      <c r="U83" s="667"/>
      <c r="V83" s="667"/>
      <c r="W83" s="667"/>
      <c r="X83" s="668"/>
      <c r="Y83" s="387"/>
      <c r="Z83" s="388"/>
      <c r="AA83" s="388"/>
      <c r="AB83" s="804"/>
      <c r="AC83" s="834"/>
      <c r="AD83" s="664"/>
      <c r="AE83" s="664"/>
      <c r="AF83" s="664"/>
      <c r="AG83" s="665"/>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278</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797"/>
      <c r="AC95" s="814"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row>
    <row r="96" spans="1:50" ht="24.75" customHeight="1" x14ac:dyDescent="0.15">
      <c r="A96" s="1050"/>
      <c r="B96" s="1051"/>
      <c r="C96" s="1051"/>
      <c r="D96" s="1051"/>
      <c r="E96" s="1051"/>
      <c r="F96" s="1052"/>
      <c r="G96" s="834"/>
      <c r="H96" s="664"/>
      <c r="I96" s="664"/>
      <c r="J96" s="664"/>
      <c r="K96" s="665"/>
      <c r="L96" s="666"/>
      <c r="M96" s="667"/>
      <c r="N96" s="667"/>
      <c r="O96" s="667"/>
      <c r="P96" s="667"/>
      <c r="Q96" s="667"/>
      <c r="R96" s="667"/>
      <c r="S96" s="667"/>
      <c r="T96" s="667"/>
      <c r="U96" s="667"/>
      <c r="V96" s="667"/>
      <c r="W96" s="667"/>
      <c r="X96" s="668"/>
      <c r="Y96" s="387"/>
      <c r="Z96" s="388"/>
      <c r="AA96" s="388"/>
      <c r="AB96" s="804"/>
      <c r="AC96" s="834"/>
      <c r="AD96" s="664"/>
      <c r="AE96" s="664"/>
      <c r="AF96" s="664"/>
      <c r="AG96" s="665"/>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797"/>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row>
    <row r="110" spans="1:50" ht="24.75" customHeight="1" x14ac:dyDescent="0.15">
      <c r="A110" s="1050"/>
      <c r="B110" s="1051"/>
      <c r="C110" s="1051"/>
      <c r="D110" s="1051"/>
      <c r="E110" s="1051"/>
      <c r="F110" s="1052"/>
      <c r="G110" s="834"/>
      <c r="H110" s="664"/>
      <c r="I110" s="664"/>
      <c r="J110" s="664"/>
      <c r="K110" s="665"/>
      <c r="L110" s="666"/>
      <c r="M110" s="667"/>
      <c r="N110" s="667"/>
      <c r="O110" s="667"/>
      <c r="P110" s="667"/>
      <c r="Q110" s="667"/>
      <c r="R110" s="667"/>
      <c r="S110" s="667"/>
      <c r="T110" s="667"/>
      <c r="U110" s="667"/>
      <c r="V110" s="667"/>
      <c r="W110" s="667"/>
      <c r="X110" s="668"/>
      <c r="Y110" s="387"/>
      <c r="Z110" s="388"/>
      <c r="AA110" s="388"/>
      <c r="AB110" s="804"/>
      <c r="AC110" s="834"/>
      <c r="AD110" s="664"/>
      <c r="AE110" s="664"/>
      <c r="AF110" s="664"/>
      <c r="AG110" s="665"/>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280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797"/>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row>
    <row r="123" spans="1:50" ht="24.75" customHeight="1" x14ac:dyDescent="0.15">
      <c r="A123" s="1050"/>
      <c r="B123" s="1051"/>
      <c r="C123" s="1051"/>
      <c r="D123" s="1051"/>
      <c r="E123" s="1051"/>
      <c r="F123" s="1052"/>
      <c r="G123" s="834"/>
      <c r="H123" s="664"/>
      <c r="I123" s="664"/>
      <c r="J123" s="664"/>
      <c r="K123" s="665"/>
      <c r="L123" s="666"/>
      <c r="M123" s="667"/>
      <c r="N123" s="667"/>
      <c r="O123" s="667"/>
      <c r="P123" s="667"/>
      <c r="Q123" s="667"/>
      <c r="R123" s="667"/>
      <c r="S123" s="667"/>
      <c r="T123" s="667"/>
      <c r="U123" s="667"/>
      <c r="V123" s="667"/>
      <c r="W123" s="667"/>
      <c r="X123" s="668"/>
      <c r="Y123" s="387"/>
      <c r="Z123" s="388"/>
      <c r="AA123" s="388"/>
      <c r="AB123" s="804"/>
      <c r="AC123" s="834"/>
      <c r="AD123" s="664"/>
      <c r="AE123" s="664"/>
      <c r="AF123" s="664"/>
      <c r="AG123" s="665"/>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282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797"/>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row>
    <row r="136" spans="1:50" ht="24.75" customHeight="1" x14ac:dyDescent="0.15">
      <c r="A136" s="1050"/>
      <c r="B136" s="1051"/>
      <c r="C136" s="1051"/>
      <c r="D136" s="1051"/>
      <c r="E136" s="1051"/>
      <c r="F136" s="1052"/>
      <c r="G136" s="834"/>
      <c r="H136" s="664"/>
      <c r="I136" s="664"/>
      <c r="J136" s="664"/>
      <c r="K136" s="665"/>
      <c r="L136" s="666"/>
      <c r="M136" s="667"/>
      <c r="N136" s="667"/>
      <c r="O136" s="667"/>
      <c r="P136" s="667"/>
      <c r="Q136" s="667"/>
      <c r="R136" s="667"/>
      <c r="S136" s="667"/>
      <c r="T136" s="667"/>
      <c r="U136" s="667"/>
      <c r="V136" s="667"/>
      <c r="W136" s="667"/>
      <c r="X136" s="668"/>
      <c r="Y136" s="387"/>
      <c r="Z136" s="388"/>
      <c r="AA136" s="388"/>
      <c r="AB136" s="804"/>
      <c r="AC136" s="834"/>
      <c r="AD136" s="664"/>
      <c r="AE136" s="664"/>
      <c r="AF136" s="664"/>
      <c r="AG136" s="665"/>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284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797"/>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row>
    <row r="149" spans="1:50" ht="24.75" customHeight="1" x14ac:dyDescent="0.15">
      <c r="A149" s="1050"/>
      <c r="B149" s="1051"/>
      <c r="C149" s="1051"/>
      <c r="D149" s="1051"/>
      <c r="E149" s="1051"/>
      <c r="F149" s="1052"/>
      <c r="G149" s="834"/>
      <c r="H149" s="664"/>
      <c r="I149" s="664"/>
      <c r="J149" s="664"/>
      <c r="K149" s="665"/>
      <c r="L149" s="666"/>
      <c r="M149" s="667"/>
      <c r="N149" s="667"/>
      <c r="O149" s="667"/>
      <c r="P149" s="667"/>
      <c r="Q149" s="667"/>
      <c r="R149" s="667"/>
      <c r="S149" s="667"/>
      <c r="T149" s="667"/>
      <c r="U149" s="667"/>
      <c r="V149" s="667"/>
      <c r="W149" s="667"/>
      <c r="X149" s="668"/>
      <c r="Y149" s="387"/>
      <c r="Z149" s="388"/>
      <c r="AA149" s="388"/>
      <c r="AB149" s="804"/>
      <c r="AC149" s="834"/>
      <c r="AD149" s="664"/>
      <c r="AE149" s="664"/>
      <c r="AF149" s="664"/>
      <c r="AG149" s="665"/>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797"/>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row>
    <row r="163" spans="1:50" ht="24.75" customHeight="1" x14ac:dyDescent="0.15">
      <c r="A163" s="1050"/>
      <c r="B163" s="1051"/>
      <c r="C163" s="1051"/>
      <c r="D163" s="1051"/>
      <c r="E163" s="1051"/>
      <c r="F163" s="1052"/>
      <c r="G163" s="834"/>
      <c r="H163" s="664"/>
      <c r="I163" s="664"/>
      <c r="J163" s="664"/>
      <c r="K163" s="665"/>
      <c r="L163" s="666"/>
      <c r="M163" s="667"/>
      <c r="N163" s="667"/>
      <c r="O163" s="667"/>
      <c r="P163" s="667"/>
      <c r="Q163" s="667"/>
      <c r="R163" s="667"/>
      <c r="S163" s="667"/>
      <c r="T163" s="667"/>
      <c r="U163" s="667"/>
      <c r="V163" s="667"/>
      <c r="W163" s="667"/>
      <c r="X163" s="668"/>
      <c r="Y163" s="387"/>
      <c r="Z163" s="388"/>
      <c r="AA163" s="388"/>
      <c r="AB163" s="804"/>
      <c r="AC163" s="834"/>
      <c r="AD163" s="664"/>
      <c r="AE163" s="664"/>
      <c r="AF163" s="664"/>
      <c r="AG163" s="665"/>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286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797"/>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row>
    <row r="176" spans="1:50" ht="24.75" customHeight="1" x14ac:dyDescent="0.15">
      <c r="A176" s="1050"/>
      <c r="B176" s="1051"/>
      <c r="C176" s="1051"/>
      <c r="D176" s="1051"/>
      <c r="E176" s="1051"/>
      <c r="F176" s="1052"/>
      <c r="G176" s="834"/>
      <c r="H176" s="664"/>
      <c r="I176" s="664"/>
      <c r="J176" s="664"/>
      <c r="K176" s="665"/>
      <c r="L176" s="666"/>
      <c r="M176" s="667"/>
      <c r="N176" s="667"/>
      <c r="O176" s="667"/>
      <c r="P176" s="667"/>
      <c r="Q176" s="667"/>
      <c r="R176" s="667"/>
      <c r="S176" s="667"/>
      <c r="T176" s="667"/>
      <c r="U176" s="667"/>
      <c r="V176" s="667"/>
      <c r="W176" s="667"/>
      <c r="X176" s="668"/>
      <c r="Y176" s="387"/>
      <c r="Z176" s="388"/>
      <c r="AA176" s="388"/>
      <c r="AB176" s="804"/>
      <c r="AC176" s="834"/>
      <c r="AD176" s="664"/>
      <c r="AE176" s="664"/>
      <c r="AF176" s="664"/>
      <c r="AG176" s="665"/>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289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797"/>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row>
    <row r="189" spans="1:50" ht="24.75" customHeight="1" x14ac:dyDescent="0.15">
      <c r="A189" s="1050"/>
      <c r="B189" s="1051"/>
      <c r="C189" s="1051"/>
      <c r="D189" s="1051"/>
      <c r="E189" s="1051"/>
      <c r="F189" s="1052"/>
      <c r="G189" s="834"/>
      <c r="H189" s="664"/>
      <c r="I189" s="664"/>
      <c r="J189" s="664"/>
      <c r="K189" s="665"/>
      <c r="L189" s="666"/>
      <c r="M189" s="667"/>
      <c r="N189" s="667"/>
      <c r="O189" s="667"/>
      <c r="P189" s="667"/>
      <c r="Q189" s="667"/>
      <c r="R189" s="667"/>
      <c r="S189" s="667"/>
      <c r="T189" s="667"/>
      <c r="U189" s="667"/>
      <c r="V189" s="667"/>
      <c r="W189" s="667"/>
      <c r="X189" s="668"/>
      <c r="Y189" s="387"/>
      <c r="Z189" s="388"/>
      <c r="AA189" s="388"/>
      <c r="AB189" s="804"/>
      <c r="AC189" s="834"/>
      <c r="AD189" s="664"/>
      <c r="AE189" s="664"/>
      <c r="AF189" s="664"/>
      <c r="AG189" s="665"/>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290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797"/>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row>
    <row r="202" spans="1:50" ht="24.75" customHeight="1" x14ac:dyDescent="0.15">
      <c r="A202" s="1050"/>
      <c r="B202" s="1051"/>
      <c r="C202" s="1051"/>
      <c r="D202" s="1051"/>
      <c r="E202" s="1051"/>
      <c r="F202" s="1052"/>
      <c r="G202" s="834"/>
      <c r="H202" s="664"/>
      <c r="I202" s="664"/>
      <c r="J202" s="664"/>
      <c r="K202" s="665"/>
      <c r="L202" s="666"/>
      <c r="M202" s="667"/>
      <c r="N202" s="667"/>
      <c r="O202" s="667"/>
      <c r="P202" s="667"/>
      <c r="Q202" s="667"/>
      <c r="R202" s="667"/>
      <c r="S202" s="667"/>
      <c r="T202" s="667"/>
      <c r="U202" s="667"/>
      <c r="V202" s="667"/>
      <c r="W202" s="667"/>
      <c r="X202" s="668"/>
      <c r="Y202" s="387"/>
      <c r="Z202" s="388"/>
      <c r="AA202" s="388"/>
      <c r="AB202" s="804"/>
      <c r="AC202" s="834"/>
      <c r="AD202" s="664"/>
      <c r="AE202" s="664"/>
      <c r="AF202" s="664"/>
      <c r="AG202" s="665"/>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797"/>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row>
    <row r="216" spans="1:50" ht="24.75" customHeight="1" x14ac:dyDescent="0.15">
      <c r="A216" s="1050"/>
      <c r="B216" s="1051"/>
      <c r="C216" s="1051"/>
      <c r="D216" s="1051"/>
      <c r="E216" s="1051"/>
      <c r="F216" s="1052"/>
      <c r="G216" s="834"/>
      <c r="H216" s="664"/>
      <c r="I216" s="664"/>
      <c r="J216" s="664"/>
      <c r="K216" s="665"/>
      <c r="L216" s="666"/>
      <c r="M216" s="667"/>
      <c r="N216" s="667"/>
      <c r="O216" s="667"/>
      <c r="P216" s="667"/>
      <c r="Q216" s="667"/>
      <c r="R216" s="667"/>
      <c r="S216" s="667"/>
      <c r="T216" s="667"/>
      <c r="U216" s="667"/>
      <c r="V216" s="667"/>
      <c r="W216" s="667"/>
      <c r="X216" s="668"/>
      <c r="Y216" s="387"/>
      <c r="Z216" s="388"/>
      <c r="AA216" s="388"/>
      <c r="AB216" s="804"/>
      <c r="AC216" s="834"/>
      <c r="AD216" s="664"/>
      <c r="AE216" s="664"/>
      <c r="AF216" s="664"/>
      <c r="AG216" s="665"/>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292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797"/>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row>
    <row r="229" spans="1:50" ht="24.75" customHeight="1" x14ac:dyDescent="0.15">
      <c r="A229" s="1050"/>
      <c r="B229" s="1051"/>
      <c r="C229" s="1051"/>
      <c r="D229" s="1051"/>
      <c r="E229" s="1051"/>
      <c r="F229" s="1052"/>
      <c r="G229" s="834"/>
      <c r="H229" s="664"/>
      <c r="I229" s="664"/>
      <c r="J229" s="664"/>
      <c r="K229" s="665"/>
      <c r="L229" s="666"/>
      <c r="M229" s="667"/>
      <c r="N229" s="667"/>
      <c r="O229" s="667"/>
      <c r="P229" s="667"/>
      <c r="Q229" s="667"/>
      <c r="R229" s="667"/>
      <c r="S229" s="667"/>
      <c r="T229" s="667"/>
      <c r="U229" s="667"/>
      <c r="V229" s="667"/>
      <c r="W229" s="667"/>
      <c r="X229" s="668"/>
      <c r="Y229" s="387"/>
      <c r="Z229" s="388"/>
      <c r="AA229" s="388"/>
      <c r="AB229" s="804"/>
      <c r="AC229" s="834"/>
      <c r="AD229" s="664"/>
      <c r="AE229" s="664"/>
      <c r="AF229" s="664"/>
      <c r="AG229" s="665"/>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294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797"/>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row>
    <row r="242" spans="1:50" ht="24.75" customHeight="1" x14ac:dyDescent="0.15">
      <c r="A242" s="1050"/>
      <c r="B242" s="1051"/>
      <c r="C242" s="1051"/>
      <c r="D242" s="1051"/>
      <c r="E242" s="1051"/>
      <c r="F242" s="1052"/>
      <c r="G242" s="834"/>
      <c r="H242" s="664"/>
      <c r="I242" s="664"/>
      <c r="J242" s="664"/>
      <c r="K242" s="665"/>
      <c r="L242" s="666"/>
      <c r="M242" s="667"/>
      <c r="N242" s="667"/>
      <c r="O242" s="667"/>
      <c r="P242" s="667"/>
      <c r="Q242" s="667"/>
      <c r="R242" s="667"/>
      <c r="S242" s="667"/>
      <c r="T242" s="667"/>
      <c r="U242" s="667"/>
      <c r="V242" s="667"/>
      <c r="W242" s="667"/>
      <c r="X242" s="668"/>
      <c r="Y242" s="387"/>
      <c r="Z242" s="388"/>
      <c r="AA242" s="388"/>
      <c r="AB242" s="804"/>
      <c r="AC242" s="834"/>
      <c r="AD242" s="664"/>
      <c r="AE242" s="664"/>
      <c r="AF242" s="664"/>
      <c r="AG242" s="665"/>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296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797"/>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row>
    <row r="255" spans="1:50" ht="24.75" customHeight="1" x14ac:dyDescent="0.15">
      <c r="A255" s="1050"/>
      <c r="B255" s="1051"/>
      <c r="C255" s="1051"/>
      <c r="D255" s="1051"/>
      <c r="E255" s="1051"/>
      <c r="F255" s="1052"/>
      <c r="G255" s="834"/>
      <c r="H255" s="664"/>
      <c r="I255" s="664"/>
      <c r="J255" s="664"/>
      <c r="K255" s="665"/>
      <c r="L255" s="666"/>
      <c r="M255" s="667"/>
      <c r="N255" s="667"/>
      <c r="O255" s="667"/>
      <c r="P255" s="667"/>
      <c r="Q255" s="667"/>
      <c r="R255" s="667"/>
      <c r="S255" s="667"/>
      <c r="T255" s="667"/>
      <c r="U255" s="667"/>
      <c r="V255" s="667"/>
      <c r="W255" s="667"/>
      <c r="X255" s="668"/>
      <c r="Y255" s="387"/>
      <c r="Z255" s="388"/>
      <c r="AA255" s="388"/>
      <c r="AB255" s="804"/>
      <c r="AC255" s="834"/>
      <c r="AD255" s="664"/>
      <c r="AE255" s="664"/>
      <c r="AF255" s="664"/>
      <c r="AG255" s="665"/>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299</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260</v>
      </c>
      <c r="AI3" s="363"/>
      <c r="AJ3" s="363"/>
      <c r="AK3" s="363"/>
      <c r="AL3" s="363" t="s">
        <v>21</v>
      </c>
      <c r="AM3" s="363"/>
      <c r="AN3" s="363"/>
      <c r="AO3" s="368"/>
      <c r="AP3" s="369" t="s">
        <v>300</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299</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260</v>
      </c>
      <c r="AI36" s="363"/>
      <c r="AJ36" s="363"/>
      <c r="AK36" s="363"/>
      <c r="AL36" s="363" t="s">
        <v>21</v>
      </c>
      <c r="AM36" s="363"/>
      <c r="AN36" s="363"/>
      <c r="AO36" s="368"/>
      <c r="AP36" s="369" t="s">
        <v>300</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299</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260</v>
      </c>
      <c r="AI69" s="363"/>
      <c r="AJ69" s="363"/>
      <c r="AK69" s="363"/>
      <c r="AL69" s="363" t="s">
        <v>21</v>
      </c>
      <c r="AM69" s="363"/>
      <c r="AN69" s="363"/>
      <c r="AO69" s="368"/>
      <c r="AP69" s="369" t="s">
        <v>300</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299</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260</v>
      </c>
      <c r="AI102" s="363"/>
      <c r="AJ102" s="363"/>
      <c r="AK102" s="363"/>
      <c r="AL102" s="363" t="s">
        <v>21</v>
      </c>
      <c r="AM102" s="363"/>
      <c r="AN102" s="363"/>
      <c r="AO102" s="368"/>
      <c r="AP102" s="369" t="s">
        <v>300</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299</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260</v>
      </c>
      <c r="AI135" s="363"/>
      <c r="AJ135" s="363"/>
      <c r="AK135" s="363"/>
      <c r="AL135" s="363" t="s">
        <v>21</v>
      </c>
      <c r="AM135" s="363"/>
      <c r="AN135" s="363"/>
      <c r="AO135" s="368"/>
      <c r="AP135" s="369" t="s">
        <v>300</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299</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260</v>
      </c>
      <c r="AI168" s="363"/>
      <c r="AJ168" s="363"/>
      <c r="AK168" s="363"/>
      <c r="AL168" s="363" t="s">
        <v>21</v>
      </c>
      <c r="AM168" s="363"/>
      <c r="AN168" s="363"/>
      <c r="AO168" s="368"/>
      <c r="AP168" s="369" t="s">
        <v>300</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299</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260</v>
      </c>
      <c r="AI201" s="363"/>
      <c r="AJ201" s="363"/>
      <c r="AK201" s="363"/>
      <c r="AL201" s="363" t="s">
        <v>21</v>
      </c>
      <c r="AM201" s="363"/>
      <c r="AN201" s="363"/>
      <c r="AO201" s="368"/>
      <c r="AP201" s="369" t="s">
        <v>300</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299</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260</v>
      </c>
      <c r="AI234" s="363"/>
      <c r="AJ234" s="363"/>
      <c r="AK234" s="363"/>
      <c r="AL234" s="363" t="s">
        <v>21</v>
      </c>
      <c r="AM234" s="363"/>
      <c r="AN234" s="363"/>
      <c r="AO234" s="368"/>
      <c r="AP234" s="369" t="s">
        <v>300</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299</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260</v>
      </c>
      <c r="AI267" s="363"/>
      <c r="AJ267" s="363"/>
      <c r="AK267" s="363"/>
      <c r="AL267" s="363" t="s">
        <v>21</v>
      </c>
      <c r="AM267" s="363"/>
      <c r="AN267" s="363"/>
      <c r="AO267" s="368"/>
      <c r="AP267" s="369" t="s">
        <v>300</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299</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260</v>
      </c>
      <c r="AI300" s="363"/>
      <c r="AJ300" s="363"/>
      <c r="AK300" s="363"/>
      <c r="AL300" s="363" t="s">
        <v>21</v>
      </c>
      <c r="AM300" s="363"/>
      <c r="AN300" s="363"/>
      <c r="AO300" s="368"/>
      <c r="AP300" s="369" t="s">
        <v>300</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299</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260</v>
      </c>
      <c r="AI333" s="363"/>
      <c r="AJ333" s="363"/>
      <c r="AK333" s="363"/>
      <c r="AL333" s="363" t="s">
        <v>21</v>
      </c>
      <c r="AM333" s="363"/>
      <c r="AN333" s="363"/>
      <c r="AO333" s="368"/>
      <c r="AP333" s="369" t="s">
        <v>300</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299</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260</v>
      </c>
      <c r="AI366" s="363"/>
      <c r="AJ366" s="363"/>
      <c r="AK366" s="363"/>
      <c r="AL366" s="363" t="s">
        <v>21</v>
      </c>
      <c r="AM366" s="363"/>
      <c r="AN366" s="363"/>
      <c r="AO366" s="368"/>
      <c r="AP366" s="369" t="s">
        <v>300</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299</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260</v>
      </c>
      <c r="AI399" s="363"/>
      <c r="AJ399" s="363"/>
      <c r="AK399" s="363"/>
      <c r="AL399" s="363" t="s">
        <v>21</v>
      </c>
      <c r="AM399" s="363"/>
      <c r="AN399" s="363"/>
      <c r="AO399" s="368"/>
      <c r="AP399" s="369" t="s">
        <v>300</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299</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260</v>
      </c>
      <c r="AI432" s="363"/>
      <c r="AJ432" s="363"/>
      <c r="AK432" s="363"/>
      <c r="AL432" s="363" t="s">
        <v>21</v>
      </c>
      <c r="AM432" s="363"/>
      <c r="AN432" s="363"/>
      <c r="AO432" s="368"/>
      <c r="AP432" s="369" t="s">
        <v>300</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299</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260</v>
      </c>
      <c r="AI465" s="363"/>
      <c r="AJ465" s="363"/>
      <c r="AK465" s="363"/>
      <c r="AL465" s="363" t="s">
        <v>21</v>
      </c>
      <c r="AM465" s="363"/>
      <c r="AN465" s="363"/>
      <c r="AO465" s="368"/>
      <c r="AP465" s="369" t="s">
        <v>300</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299</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260</v>
      </c>
      <c r="AI498" s="363"/>
      <c r="AJ498" s="363"/>
      <c r="AK498" s="363"/>
      <c r="AL498" s="363" t="s">
        <v>21</v>
      </c>
      <c r="AM498" s="363"/>
      <c r="AN498" s="363"/>
      <c r="AO498" s="368"/>
      <c r="AP498" s="369" t="s">
        <v>300</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299</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260</v>
      </c>
      <c r="AI531" s="363"/>
      <c r="AJ531" s="363"/>
      <c r="AK531" s="363"/>
      <c r="AL531" s="363" t="s">
        <v>21</v>
      </c>
      <c r="AM531" s="363"/>
      <c r="AN531" s="363"/>
      <c r="AO531" s="368"/>
      <c r="AP531" s="369" t="s">
        <v>300</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299</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260</v>
      </c>
      <c r="AI564" s="363"/>
      <c r="AJ564" s="363"/>
      <c r="AK564" s="363"/>
      <c r="AL564" s="363" t="s">
        <v>21</v>
      </c>
      <c r="AM564" s="363"/>
      <c r="AN564" s="363"/>
      <c r="AO564" s="368"/>
      <c r="AP564" s="369" t="s">
        <v>300</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299</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260</v>
      </c>
      <c r="AI597" s="363"/>
      <c r="AJ597" s="363"/>
      <c r="AK597" s="363"/>
      <c r="AL597" s="363" t="s">
        <v>21</v>
      </c>
      <c r="AM597" s="363"/>
      <c r="AN597" s="363"/>
      <c r="AO597" s="368"/>
      <c r="AP597" s="369" t="s">
        <v>300</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299</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260</v>
      </c>
      <c r="AI630" s="363"/>
      <c r="AJ630" s="363"/>
      <c r="AK630" s="363"/>
      <c r="AL630" s="363" t="s">
        <v>21</v>
      </c>
      <c r="AM630" s="363"/>
      <c r="AN630" s="363"/>
      <c r="AO630" s="368"/>
      <c r="AP630" s="369" t="s">
        <v>300</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299</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260</v>
      </c>
      <c r="AI663" s="363"/>
      <c r="AJ663" s="363"/>
      <c r="AK663" s="363"/>
      <c r="AL663" s="363" t="s">
        <v>21</v>
      </c>
      <c r="AM663" s="363"/>
      <c r="AN663" s="363"/>
      <c r="AO663" s="368"/>
      <c r="AP663" s="369" t="s">
        <v>300</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299</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260</v>
      </c>
      <c r="AI696" s="363"/>
      <c r="AJ696" s="363"/>
      <c r="AK696" s="363"/>
      <c r="AL696" s="363" t="s">
        <v>21</v>
      </c>
      <c r="AM696" s="363"/>
      <c r="AN696" s="363"/>
      <c r="AO696" s="368"/>
      <c r="AP696" s="369" t="s">
        <v>300</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299</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260</v>
      </c>
      <c r="AI729" s="363"/>
      <c r="AJ729" s="363"/>
      <c r="AK729" s="363"/>
      <c r="AL729" s="363" t="s">
        <v>21</v>
      </c>
      <c r="AM729" s="363"/>
      <c r="AN729" s="363"/>
      <c r="AO729" s="368"/>
      <c r="AP729" s="369" t="s">
        <v>300</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299</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260</v>
      </c>
      <c r="AI762" s="363"/>
      <c r="AJ762" s="363"/>
      <c r="AK762" s="363"/>
      <c r="AL762" s="363" t="s">
        <v>21</v>
      </c>
      <c r="AM762" s="363"/>
      <c r="AN762" s="363"/>
      <c r="AO762" s="368"/>
      <c r="AP762" s="369" t="s">
        <v>300</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299</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260</v>
      </c>
      <c r="AI795" s="363"/>
      <c r="AJ795" s="363"/>
      <c r="AK795" s="363"/>
      <c r="AL795" s="363" t="s">
        <v>21</v>
      </c>
      <c r="AM795" s="363"/>
      <c r="AN795" s="363"/>
      <c r="AO795" s="368"/>
      <c r="AP795" s="369" t="s">
        <v>300</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299</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260</v>
      </c>
      <c r="AI828" s="363"/>
      <c r="AJ828" s="363"/>
      <c r="AK828" s="363"/>
      <c r="AL828" s="363" t="s">
        <v>21</v>
      </c>
      <c r="AM828" s="363"/>
      <c r="AN828" s="363"/>
      <c r="AO828" s="368"/>
      <c r="AP828" s="369" t="s">
        <v>300</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299</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260</v>
      </c>
      <c r="AI861" s="363"/>
      <c r="AJ861" s="363"/>
      <c r="AK861" s="363"/>
      <c r="AL861" s="363" t="s">
        <v>21</v>
      </c>
      <c r="AM861" s="363"/>
      <c r="AN861" s="363"/>
      <c r="AO861" s="368"/>
      <c r="AP861" s="369" t="s">
        <v>300</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299</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260</v>
      </c>
      <c r="AI894" s="363"/>
      <c r="AJ894" s="363"/>
      <c r="AK894" s="363"/>
      <c r="AL894" s="363" t="s">
        <v>21</v>
      </c>
      <c r="AM894" s="363"/>
      <c r="AN894" s="363"/>
      <c r="AO894" s="368"/>
      <c r="AP894" s="369" t="s">
        <v>300</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299</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260</v>
      </c>
      <c r="AI927" s="363"/>
      <c r="AJ927" s="363"/>
      <c r="AK927" s="363"/>
      <c r="AL927" s="363" t="s">
        <v>21</v>
      </c>
      <c r="AM927" s="363"/>
      <c r="AN927" s="363"/>
      <c r="AO927" s="368"/>
      <c r="AP927" s="369" t="s">
        <v>300</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299</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260</v>
      </c>
      <c r="AI960" s="363"/>
      <c r="AJ960" s="363"/>
      <c r="AK960" s="363"/>
      <c r="AL960" s="363" t="s">
        <v>21</v>
      </c>
      <c r="AM960" s="363"/>
      <c r="AN960" s="363"/>
      <c r="AO960" s="368"/>
      <c r="AP960" s="369" t="s">
        <v>300</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299</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260</v>
      </c>
      <c r="AI993" s="363"/>
      <c r="AJ993" s="363"/>
      <c r="AK993" s="363"/>
      <c r="AL993" s="363" t="s">
        <v>21</v>
      </c>
      <c r="AM993" s="363"/>
      <c r="AN993" s="363"/>
      <c r="AO993" s="368"/>
      <c r="AP993" s="369" t="s">
        <v>300</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299</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260</v>
      </c>
      <c r="AI1026" s="363"/>
      <c r="AJ1026" s="363"/>
      <c r="AK1026" s="363"/>
      <c r="AL1026" s="363" t="s">
        <v>21</v>
      </c>
      <c r="AM1026" s="363"/>
      <c r="AN1026" s="363"/>
      <c r="AO1026" s="368"/>
      <c r="AP1026" s="369" t="s">
        <v>300</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299</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260</v>
      </c>
      <c r="AI1059" s="363"/>
      <c r="AJ1059" s="363"/>
      <c r="AK1059" s="363"/>
      <c r="AL1059" s="363" t="s">
        <v>21</v>
      </c>
      <c r="AM1059" s="363"/>
      <c r="AN1059" s="363"/>
      <c r="AO1059" s="368"/>
      <c r="AP1059" s="369" t="s">
        <v>300</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299</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260</v>
      </c>
      <c r="AI1092" s="363"/>
      <c r="AJ1092" s="363"/>
      <c r="AK1092" s="363"/>
      <c r="AL1092" s="363" t="s">
        <v>21</v>
      </c>
      <c r="AM1092" s="363"/>
      <c r="AN1092" s="363"/>
      <c r="AO1092" s="368"/>
      <c r="AP1092" s="369" t="s">
        <v>300</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299</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260</v>
      </c>
      <c r="AI1125" s="363"/>
      <c r="AJ1125" s="363"/>
      <c r="AK1125" s="363"/>
      <c r="AL1125" s="363" t="s">
        <v>21</v>
      </c>
      <c r="AM1125" s="363"/>
      <c r="AN1125" s="363"/>
      <c r="AO1125" s="368"/>
      <c r="AP1125" s="369" t="s">
        <v>300</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299</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260</v>
      </c>
      <c r="AI1158" s="363"/>
      <c r="AJ1158" s="363"/>
      <c r="AK1158" s="363"/>
      <c r="AL1158" s="363" t="s">
        <v>21</v>
      </c>
      <c r="AM1158" s="363"/>
      <c r="AN1158" s="363"/>
      <c r="AO1158" s="368"/>
      <c r="AP1158" s="369" t="s">
        <v>300</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299</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260</v>
      </c>
      <c r="AI1191" s="363"/>
      <c r="AJ1191" s="363"/>
      <c r="AK1191" s="363"/>
      <c r="AL1191" s="363" t="s">
        <v>21</v>
      </c>
      <c r="AM1191" s="363"/>
      <c r="AN1191" s="363"/>
      <c r="AO1191" s="368"/>
      <c r="AP1191" s="369" t="s">
        <v>300</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299</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260</v>
      </c>
      <c r="AI1224" s="363"/>
      <c r="AJ1224" s="363"/>
      <c r="AK1224" s="363"/>
      <c r="AL1224" s="363" t="s">
        <v>21</v>
      </c>
      <c r="AM1224" s="363"/>
      <c r="AN1224" s="363"/>
      <c r="AO1224" s="368"/>
      <c r="AP1224" s="369" t="s">
        <v>300</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299</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260</v>
      </c>
      <c r="AI1257" s="363"/>
      <c r="AJ1257" s="363"/>
      <c r="AK1257" s="363"/>
      <c r="AL1257" s="363" t="s">
        <v>21</v>
      </c>
      <c r="AM1257" s="363"/>
      <c r="AN1257" s="363"/>
      <c r="AO1257" s="368"/>
      <c r="AP1257" s="369" t="s">
        <v>300</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299</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260</v>
      </c>
      <c r="AI1290" s="363"/>
      <c r="AJ1290" s="363"/>
      <c r="AK1290" s="363"/>
      <c r="AL1290" s="363" t="s">
        <v>21</v>
      </c>
      <c r="AM1290" s="363"/>
      <c r="AN1290" s="363"/>
      <c r="AO1290" s="368"/>
      <c r="AP1290" s="369" t="s">
        <v>300</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2022-01-27T05:13:23Z</cp:lastPrinted>
  <dcterms:created xsi:type="dcterms:W3CDTF">2012-03-13T00:50:25Z</dcterms:created>
  <dcterms:modified xsi:type="dcterms:W3CDTF">2022-01-27T06:46:48Z</dcterms:modified>
</cp:coreProperties>
</file>