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W:\○【ネ企課】01_重要文書フォルダ（保存期間1年以上）\09_企画係\空港管理状況調書\01_調書作成\令和2年（2020年）空港管理状況調書\2202XX_平成23年度～令和2年度空港管理状況調書の修正\作業中\平成29年\"/>
    </mc:Choice>
  </mc:AlternateContent>
  <bookViews>
    <workbookView xWindow="0" yWindow="0" windowWidth="20490" windowHeight="7530"/>
  </bookViews>
  <sheets>
    <sheet name="○着陸" sheetId="1" r:id="rId1"/>
    <sheet name="○旅客" sheetId="14" r:id="rId2"/>
    <sheet name="○燃料 " sheetId="17" r:id="rId3"/>
    <sheet name="○貨物" sheetId="35" r:id="rId4"/>
    <sheet name="○郵便" sheetId="34" r:id="rId5"/>
  </sheets>
  <definedNames>
    <definedName name="_xlnm._FilterDatabase" localSheetId="3" hidden="1">○貨物!$C$5:$D$58</definedName>
    <definedName name="_xlnm._FilterDatabase" localSheetId="0" hidden="1">○着陸!$A$5:$Q$5</definedName>
    <definedName name="_xlnm._FilterDatabase" localSheetId="2" hidden="1">'○燃料 '!$C$5:$D$51</definedName>
    <definedName name="_xlnm._FilterDatabase" localSheetId="4" hidden="1">○郵便!$C$6:$D$60</definedName>
    <definedName name="_xlnm._FilterDatabase" localSheetId="1" hidden="1">○旅客!$C$72:$D$100</definedName>
    <definedName name="_xlnm.Print_Area" localSheetId="3">○貨物!$A$1:$O$87</definedName>
    <definedName name="_xlnm.Print_Area" localSheetId="0">○着陸!$A$1:$O$133</definedName>
    <definedName name="_xlnm.Print_Area" localSheetId="2">'○燃料 '!$A$1:$O$36</definedName>
    <definedName name="_xlnm.Print_Area" localSheetId="4">○郵便!$A$1:$O$68</definedName>
    <definedName name="_xlnm.Print_Area" localSheetId="1">○旅客!$A$1:$O$103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8" i="34" l="1"/>
  <c r="I68" i="34"/>
  <c r="D68" i="34"/>
  <c r="J66" i="34"/>
  <c r="E66" i="34"/>
  <c r="J65" i="34"/>
  <c r="E65" i="34"/>
  <c r="J64" i="34"/>
  <c r="G64" i="34"/>
  <c r="E64" i="34"/>
  <c r="B64" i="34"/>
  <c r="J63" i="34"/>
  <c r="G63" i="34"/>
  <c r="E63" i="34"/>
  <c r="B63" i="34"/>
  <c r="J62" i="34"/>
  <c r="G62" i="34"/>
  <c r="E62" i="34"/>
  <c r="B62" i="34"/>
  <c r="J61" i="34"/>
  <c r="G61" i="34"/>
  <c r="E61" i="34"/>
  <c r="B61" i="34"/>
  <c r="J60" i="34"/>
  <c r="G60" i="34"/>
  <c r="E60" i="34"/>
  <c r="B60" i="34"/>
  <c r="J59" i="34"/>
  <c r="G59" i="34"/>
  <c r="E59" i="34"/>
  <c r="B59" i="34"/>
  <c r="J58" i="34"/>
  <c r="G58" i="34"/>
  <c r="E58" i="34"/>
  <c r="B58" i="34"/>
  <c r="J57" i="34"/>
  <c r="G57" i="34"/>
  <c r="E57" i="34"/>
  <c r="B57" i="34"/>
  <c r="J56" i="34"/>
  <c r="G56" i="34"/>
  <c r="E56" i="34"/>
  <c r="B56" i="34"/>
  <c r="J55" i="34"/>
  <c r="G55" i="34"/>
  <c r="E55" i="34"/>
  <c r="B55" i="34"/>
  <c r="J54" i="34"/>
  <c r="G54" i="34"/>
  <c r="E54" i="34"/>
  <c r="B54" i="34"/>
  <c r="J53" i="34"/>
  <c r="G53" i="34"/>
  <c r="E53" i="34"/>
  <c r="B53" i="34"/>
  <c r="J52" i="34"/>
  <c r="G52" i="34"/>
  <c r="E52" i="34"/>
  <c r="B52" i="34"/>
  <c r="J51" i="34"/>
  <c r="G51" i="34"/>
  <c r="E51" i="34"/>
  <c r="B51" i="34"/>
  <c r="J50" i="34"/>
  <c r="G50" i="34"/>
  <c r="E50" i="34"/>
  <c r="B50" i="34"/>
  <c r="J49" i="34"/>
  <c r="G49" i="34"/>
  <c r="E49" i="34"/>
  <c r="B49" i="34"/>
  <c r="J48" i="34"/>
  <c r="G48" i="34"/>
  <c r="E48" i="34"/>
  <c r="B48" i="34"/>
  <c r="J47" i="34"/>
  <c r="G47" i="34"/>
  <c r="E47" i="34"/>
  <c r="B47" i="34"/>
  <c r="J46" i="34"/>
  <c r="G46" i="34"/>
  <c r="E46" i="34"/>
  <c r="B46" i="34"/>
  <c r="J45" i="34"/>
  <c r="G45" i="34"/>
  <c r="E45" i="34"/>
  <c r="B45" i="34"/>
  <c r="J44" i="34"/>
  <c r="G44" i="34"/>
  <c r="E44" i="34"/>
  <c r="B44" i="34"/>
  <c r="J43" i="34"/>
  <c r="G43" i="34"/>
  <c r="E43" i="34"/>
  <c r="B43" i="34"/>
  <c r="J42" i="34"/>
  <c r="G42" i="34"/>
  <c r="E42" i="34"/>
  <c r="B42" i="34"/>
  <c r="J41" i="34"/>
  <c r="G41" i="34"/>
  <c r="E41" i="34"/>
  <c r="B41" i="34"/>
  <c r="J35" i="34"/>
  <c r="G35" i="34"/>
  <c r="E35" i="34"/>
  <c r="B35" i="34"/>
  <c r="J34" i="34"/>
  <c r="G34" i="34"/>
  <c r="E34" i="34"/>
  <c r="B34" i="34"/>
  <c r="J33" i="34"/>
  <c r="G33" i="34"/>
  <c r="E33" i="34"/>
  <c r="B33" i="34"/>
  <c r="J32" i="34"/>
  <c r="G32" i="34"/>
  <c r="E32" i="34"/>
  <c r="B32" i="34"/>
  <c r="J31" i="34"/>
  <c r="G31" i="34"/>
  <c r="E31" i="34"/>
  <c r="B31" i="34"/>
  <c r="J30" i="34"/>
  <c r="G30" i="34"/>
  <c r="E30" i="34"/>
  <c r="B30" i="34"/>
  <c r="J29" i="34"/>
  <c r="G29" i="34"/>
  <c r="E29" i="34"/>
  <c r="B29" i="34"/>
  <c r="J28" i="34"/>
  <c r="G28" i="34"/>
  <c r="E28" i="34"/>
  <c r="B28" i="34"/>
  <c r="J27" i="34"/>
  <c r="G27" i="34"/>
  <c r="E27" i="34"/>
  <c r="B27" i="34"/>
  <c r="J26" i="34"/>
  <c r="G26" i="34"/>
  <c r="E26" i="34"/>
  <c r="B26" i="34"/>
  <c r="J25" i="34"/>
  <c r="G25" i="34"/>
  <c r="E25" i="34"/>
  <c r="B25" i="34"/>
  <c r="J24" i="34"/>
  <c r="G24" i="34"/>
  <c r="E24" i="34"/>
  <c r="B24" i="34"/>
  <c r="J23" i="34"/>
  <c r="G23" i="34"/>
  <c r="E23" i="34"/>
  <c r="B23" i="34"/>
  <c r="J22" i="34"/>
  <c r="G22" i="34"/>
  <c r="E22" i="34"/>
  <c r="B22" i="34"/>
  <c r="J21" i="34"/>
  <c r="G21" i="34"/>
  <c r="E21" i="34"/>
  <c r="B21" i="34"/>
  <c r="J20" i="34"/>
  <c r="G20" i="34"/>
  <c r="E20" i="34"/>
  <c r="B20" i="34"/>
  <c r="J19" i="34"/>
  <c r="G19" i="34"/>
  <c r="E19" i="34"/>
  <c r="B19" i="34"/>
  <c r="J18" i="34"/>
  <c r="G18" i="34"/>
  <c r="E18" i="34"/>
  <c r="B18" i="34"/>
  <c r="J17" i="34"/>
  <c r="G17" i="34"/>
  <c r="E17" i="34"/>
  <c r="B17" i="34"/>
  <c r="J16" i="34"/>
  <c r="G16" i="34"/>
  <c r="E16" i="34"/>
  <c r="B16" i="34"/>
  <c r="J15" i="34"/>
  <c r="G15" i="34"/>
  <c r="E15" i="34"/>
  <c r="B15" i="34"/>
  <c r="J14" i="34"/>
  <c r="G14" i="34"/>
  <c r="E14" i="34"/>
  <c r="B14" i="34"/>
  <c r="J13" i="34"/>
  <c r="G13" i="34"/>
  <c r="E13" i="34"/>
  <c r="B13" i="34"/>
  <c r="J12" i="34"/>
  <c r="G12" i="34"/>
  <c r="E12" i="34"/>
  <c r="B12" i="34"/>
  <c r="O11" i="34"/>
  <c r="L11" i="34"/>
  <c r="J11" i="34"/>
  <c r="G11" i="34"/>
  <c r="E11" i="34"/>
  <c r="B11" i="34"/>
  <c r="O10" i="34"/>
  <c r="L10" i="34"/>
  <c r="J10" i="34"/>
  <c r="G10" i="34"/>
  <c r="E10" i="34"/>
  <c r="B10" i="34"/>
  <c r="O9" i="34"/>
  <c r="L9" i="34"/>
  <c r="J9" i="34"/>
  <c r="G9" i="34"/>
  <c r="E9" i="34"/>
  <c r="B9" i="34"/>
  <c r="O8" i="34"/>
  <c r="L8" i="34"/>
  <c r="J8" i="34"/>
  <c r="G8" i="34"/>
  <c r="E8" i="34"/>
  <c r="B8" i="34"/>
  <c r="O7" i="34"/>
  <c r="L7" i="34"/>
  <c r="J7" i="34"/>
  <c r="G7" i="34"/>
  <c r="E7" i="34"/>
  <c r="B7" i="34"/>
  <c r="O6" i="34"/>
  <c r="J6" i="34"/>
  <c r="E6" i="34"/>
  <c r="N87" i="35"/>
  <c r="I87" i="35"/>
  <c r="D87" i="35"/>
  <c r="E85" i="35"/>
  <c r="J84" i="35"/>
  <c r="E84" i="35"/>
  <c r="J83" i="35"/>
  <c r="E83" i="35"/>
  <c r="B83" i="35"/>
  <c r="J82" i="35"/>
  <c r="G82" i="35"/>
  <c r="E82" i="35"/>
  <c r="B82" i="35"/>
  <c r="J81" i="35"/>
  <c r="G81" i="35"/>
  <c r="E81" i="35"/>
  <c r="B81" i="35"/>
  <c r="J80" i="35"/>
  <c r="G80" i="35"/>
  <c r="E80" i="35"/>
  <c r="B80" i="35"/>
  <c r="J79" i="35"/>
  <c r="G79" i="35"/>
  <c r="E79" i="35"/>
  <c r="B79" i="35"/>
  <c r="J78" i="35"/>
  <c r="G78" i="35"/>
  <c r="E78" i="35"/>
  <c r="B78" i="35"/>
  <c r="J77" i="35"/>
  <c r="G77" i="35"/>
  <c r="E77" i="35"/>
  <c r="B77" i="35"/>
  <c r="J76" i="35"/>
  <c r="G76" i="35"/>
  <c r="E76" i="35"/>
  <c r="B76" i="35"/>
  <c r="J75" i="35"/>
  <c r="G75" i="35"/>
  <c r="E75" i="35"/>
  <c r="B75" i="35"/>
  <c r="J74" i="35"/>
  <c r="G74" i="35"/>
  <c r="E74" i="35"/>
  <c r="B74" i="35"/>
  <c r="J73" i="35"/>
  <c r="G73" i="35"/>
  <c r="E73" i="35"/>
  <c r="B73" i="35"/>
  <c r="J68" i="35"/>
  <c r="G68" i="35"/>
  <c r="E68" i="35"/>
  <c r="B68" i="35"/>
  <c r="J67" i="35"/>
  <c r="G67" i="35"/>
  <c r="E67" i="35"/>
  <c r="B67" i="35"/>
  <c r="J66" i="35"/>
  <c r="G66" i="35"/>
  <c r="E66" i="35"/>
  <c r="B66" i="35"/>
  <c r="J65" i="35"/>
  <c r="G65" i="35"/>
  <c r="E65" i="35"/>
  <c r="B65" i="35"/>
  <c r="J64" i="35"/>
  <c r="G64" i="35"/>
  <c r="E64" i="35"/>
  <c r="B64" i="35"/>
  <c r="J63" i="35"/>
  <c r="G63" i="35"/>
  <c r="E63" i="35"/>
  <c r="B63" i="35"/>
  <c r="J62" i="35"/>
  <c r="G62" i="35"/>
  <c r="E62" i="35"/>
  <c r="B62" i="35"/>
  <c r="J61" i="35"/>
  <c r="G61" i="35"/>
  <c r="E61" i="35"/>
  <c r="B61" i="35"/>
  <c r="J60" i="35"/>
  <c r="G60" i="35"/>
  <c r="E60" i="35"/>
  <c r="B60" i="35"/>
  <c r="J59" i="35"/>
  <c r="G59" i="35"/>
  <c r="E59" i="35"/>
  <c r="B59" i="35"/>
  <c r="J58" i="35"/>
  <c r="G58" i="35"/>
  <c r="E58" i="35"/>
  <c r="B58" i="35"/>
  <c r="J57" i="35"/>
  <c r="G57" i="35"/>
  <c r="E57" i="35"/>
  <c r="B57" i="35"/>
  <c r="J56" i="35"/>
  <c r="G56" i="35"/>
  <c r="E56" i="35"/>
  <c r="B56" i="35"/>
  <c r="J55" i="35"/>
  <c r="G55" i="35"/>
  <c r="E55" i="35"/>
  <c r="B55" i="35"/>
  <c r="J54" i="35"/>
  <c r="G54" i="35"/>
  <c r="E54" i="35"/>
  <c r="B54" i="35"/>
  <c r="J53" i="35"/>
  <c r="G53" i="35"/>
  <c r="E53" i="35"/>
  <c r="B53" i="35"/>
  <c r="J52" i="35"/>
  <c r="G52" i="35"/>
  <c r="E52" i="35"/>
  <c r="B52" i="35"/>
  <c r="J51" i="35"/>
  <c r="G51" i="35"/>
  <c r="E51" i="35"/>
  <c r="B51" i="35"/>
  <c r="J50" i="35"/>
  <c r="G50" i="35"/>
  <c r="E50" i="35"/>
  <c r="B50" i="35"/>
  <c r="J49" i="35"/>
  <c r="G49" i="35"/>
  <c r="E49" i="35"/>
  <c r="B49" i="35"/>
  <c r="J48" i="35"/>
  <c r="G48" i="35"/>
  <c r="E48" i="35"/>
  <c r="B48" i="35"/>
  <c r="J47" i="35"/>
  <c r="G47" i="35"/>
  <c r="E47" i="35"/>
  <c r="B47" i="35"/>
  <c r="J46" i="35"/>
  <c r="G46" i="35"/>
  <c r="E46" i="35"/>
  <c r="B46" i="35"/>
  <c r="J45" i="35"/>
  <c r="G45" i="35"/>
  <c r="E45" i="35"/>
  <c r="B45" i="35"/>
  <c r="J44" i="35"/>
  <c r="G44" i="35"/>
  <c r="E44" i="35"/>
  <c r="B44" i="35"/>
  <c r="J43" i="35"/>
  <c r="G43" i="35"/>
  <c r="E43" i="35"/>
  <c r="B43" i="35"/>
  <c r="J42" i="35"/>
  <c r="G42" i="35"/>
  <c r="E42" i="35"/>
  <c r="B42" i="35"/>
  <c r="J41" i="35"/>
  <c r="G41" i="35"/>
  <c r="E41" i="35"/>
  <c r="B41" i="35"/>
  <c r="J40" i="35"/>
  <c r="G40" i="35"/>
  <c r="E40" i="35"/>
  <c r="B40" i="35"/>
  <c r="J39" i="35"/>
  <c r="G39" i="35"/>
  <c r="E39" i="35"/>
  <c r="B39" i="35"/>
  <c r="J34" i="35"/>
  <c r="G34" i="35"/>
  <c r="E34" i="35"/>
  <c r="B34" i="35"/>
  <c r="J33" i="35"/>
  <c r="G33" i="35"/>
  <c r="E33" i="35"/>
  <c r="B33" i="35"/>
  <c r="J32" i="35"/>
  <c r="G32" i="35"/>
  <c r="E32" i="35"/>
  <c r="B32" i="35"/>
  <c r="J31" i="35"/>
  <c r="G31" i="35"/>
  <c r="E31" i="35"/>
  <c r="B31" i="35"/>
  <c r="J30" i="35"/>
  <c r="G30" i="35"/>
  <c r="E30" i="35"/>
  <c r="B30" i="35"/>
  <c r="J29" i="35"/>
  <c r="G29" i="35"/>
  <c r="E29" i="35"/>
  <c r="B29" i="35"/>
  <c r="J28" i="35"/>
  <c r="G28" i="35"/>
  <c r="E28" i="35"/>
  <c r="B28" i="35"/>
  <c r="J27" i="35"/>
  <c r="G27" i="35"/>
  <c r="E27" i="35"/>
  <c r="B27" i="35"/>
  <c r="J26" i="35"/>
  <c r="G26" i="35"/>
  <c r="E26" i="35"/>
  <c r="B26" i="35"/>
  <c r="O25" i="35"/>
  <c r="L25" i="35"/>
  <c r="J25" i="35"/>
  <c r="G25" i="35"/>
  <c r="E25" i="35"/>
  <c r="B25" i="35"/>
  <c r="O24" i="35"/>
  <c r="L24" i="35"/>
  <c r="J24" i="35"/>
  <c r="G24" i="35"/>
  <c r="E24" i="35"/>
  <c r="B24" i="35"/>
  <c r="O23" i="35"/>
  <c r="L23" i="35"/>
  <c r="J23" i="35"/>
  <c r="G23" i="35"/>
  <c r="E23" i="35"/>
  <c r="B23" i="35"/>
  <c r="O22" i="35"/>
  <c r="L22" i="35"/>
  <c r="J22" i="35"/>
  <c r="G22" i="35"/>
  <c r="E22" i="35"/>
  <c r="B22" i="35"/>
  <c r="O21" i="35"/>
  <c r="L21" i="35"/>
  <c r="J21" i="35"/>
  <c r="G21" i="35"/>
  <c r="E21" i="35"/>
  <c r="B21" i="35"/>
  <c r="O20" i="35"/>
  <c r="L20" i="35"/>
  <c r="J20" i="35"/>
  <c r="G20" i="35"/>
  <c r="E20" i="35"/>
  <c r="B20" i="35"/>
  <c r="O19" i="35"/>
  <c r="L19" i="35"/>
  <c r="J19" i="35"/>
  <c r="G19" i="35"/>
  <c r="E19" i="35"/>
  <c r="B19" i="35"/>
  <c r="O18" i="35"/>
  <c r="L18" i="35"/>
  <c r="J18" i="35"/>
  <c r="G18" i="35"/>
  <c r="E18" i="35"/>
  <c r="B18" i="35"/>
  <c r="O17" i="35"/>
  <c r="L17" i="35"/>
  <c r="J17" i="35"/>
  <c r="G17" i="35"/>
  <c r="E17" i="35"/>
  <c r="B17" i="35"/>
  <c r="O16" i="35"/>
  <c r="L16" i="35"/>
  <c r="J16" i="35"/>
  <c r="G16" i="35"/>
  <c r="E16" i="35"/>
  <c r="B16" i="35"/>
  <c r="O15" i="35"/>
  <c r="L15" i="35"/>
  <c r="J15" i="35"/>
  <c r="G15" i="35"/>
  <c r="E15" i="35"/>
  <c r="B15" i="35"/>
  <c r="O14" i="35"/>
  <c r="L14" i="35"/>
  <c r="J14" i="35"/>
  <c r="G14" i="35"/>
  <c r="E14" i="35"/>
  <c r="B14" i="35"/>
  <c r="O13" i="35"/>
  <c r="L13" i="35"/>
  <c r="J13" i="35"/>
  <c r="G13" i="35"/>
  <c r="E13" i="35"/>
  <c r="B13" i="35"/>
  <c r="O12" i="35"/>
  <c r="L12" i="35"/>
  <c r="J12" i="35"/>
  <c r="G12" i="35"/>
  <c r="E12" i="35"/>
  <c r="B12" i="35"/>
  <c r="O11" i="35"/>
  <c r="L11" i="35"/>
  <c r="J11" i="35"/>
  <c r="G11" i="35"/>
  <c r="E11" i="35"/>
  <c r="B11" i="35"/>
  <c r="O10" i="35"/>
  <c r="L10" i="35"/>
  <c r="J10" i="35"/>
  <c r="G10" i="35"/>
  <c r="E10" i="35"/>
  <c r="B10" i="35"/>
  <c r="O9" i="35"/>
  <c r="L9" i="35"/>
  <c r="J9" i="35"/>
  <c r="G9" i="35"/>
  <c r="E9" i="35"/>
  <c r="B9" i="35"/>
  <c r="O8" i="35"/>
  <c r="L8" i="35"/>
  <c r="J8" i="35"/>
  <c r="G8" i="35"/>
  <c r="E8" i="35"/>
  <c r="B8" i="35"/>
  <c r="O7" i="35"/>
  <c r="L7" i="35"/>
  <c r="J7" i="35"/>
  <c r="G7" i="35"/>
  <c r="E7" i="35"/>
  <c r="B7" i="35"/>
  <c r="O6" i="35"/>
  <c r="L6" i="35"/>
  <c r="J6" i="35"/>
  <c r="G6" i="35"/>
  <c r="E6" i="35"/>
  <c r="B6" i="35"/>
  <c r="O5" i="35"/>
  <c r="J5" i="35"/>
  <c r="E5" i="35"/>
  <c r="N36" i="17"/>
  <c r="O35" i="17"/>
  <c r="O34" i="17"/>
  <c r="L34" i="17"/>
  <c r="J34" i="17"/>
  <c r="G34" i="17"/>
  <c r="E34" i="17"/>
  <c r="B34" i="17"/>
  <c r="O33" i="17"/>
  <c r="L33" i="17"/>
  <c r="J33" i="17"/>
  <c r="G33" i="17"/>
  <c r="E33" i="17"/>
  <c r="B33" i="17"/>
  <c r="O32" i="17"/>
  <c r="L32" i="17"/>
  <c r="J32" i="17"/>
  <c r="G32" i="17"/>
  <c r="E32" i="17"/>
  <c r="B32" i="17"/>
  <c r="O31" i="17"/>
  <c r="L31" i="17"/>
  <c r="J31" i="17"/>
  <c r="G31" i="17"/>
  <c r="E31" i="17"/>
  <c r="B31" i="17"/>
  <c r="O30" i="17"/>
  <c r="L30" i="17"/>
  <c r="J30" i="17"/>
  <c r="G30" i="17"/>
  <c r="E30" i="17"/>
  <c r="B30" i="17"/>
  <c r="O29" i="17"/>
  <c r="L29" i="17"/>
  <c r="J29" i="17"/>
  <c r="G29" i="17"/>
  <c r="E29" i="17"/>
  <c r="B29" i="17"/>
  <c r="O28" i="17"/>
  <c r="L28" i="17"/>
  <c r="J28" i="17"/>
  <c r="G28" i="17"/>
  <c r="E28" i="17"/>
  <c r="B28" i="17"/>
  <c r="O27" i="17"/>
  <c r="L27" i="17"/>
  <c r="J27" i="17"/>
  <c r="G27" i="17"/>
  <c r="E27" i="17"/>
  <c r="B27" i="17"/>
  <c r="O26" i="17"/>
  <c r="L26" i="17"/>
  <c r="J26" i="17"/>
  <c r="G26" i="17"/>
  <c r="E26" i="17"/>
  <c r="B26" i="17"/>
  <c r="O25" i="17"/>
  <c r="L25" i="17"/>
  <c r="J25" i="17"/>
  <c r="G25" i="17"/>
  <c r="E25" i="17"/>
  <c r="B25" i="17"/>
  <c r="O24" i="17"/>
  <c r="L24" i="17"/>
  <c r="J24" i="17"/>
  <c r="G24" i="17"/>
  <c r="E24" i="17"/>
  <c r="B24" i="17"/>
  <c r="O23" i="17"/>
  <c r="L23" i="17"/>
  <c r="J23" i="17"/>
  <c r="G23" i="17"/>
  <c r="E23" i="17"/>
  <c r="B23" i="17"/>
  <c r="O22" i="17"/>
  <c r="L22" i="17"/>
  <c r="J22" i="17"/>
  <c r="G22" i="17"/>
  <c r="E22" i="17"/>
  <c r="B22" i="17"/>
  <c r="O21" i="17"/>
  <c r="L21" i="17"/>
  <c r="J21" i="17"/>
  <c r="G21" i="17"/>
  <c r="E21" i="17"/>
  <c r="B21" i="17"/>
  <c r="O20" i="17"/>
  <c r="L20" i="17"/>
  <c r="J20" i="17"/>
  <c r="G20" i="17"/>
  <c r="E20" i="17"/>
  <c r="B20" i="17"/>
  <c r="O19" i="17"/>
  <c r="L19" i="17"/>
  <c r="J19" i="17"/>
  <c r="G19" i="17"/>
  <c r="E19" i="17"/>
  <c r="B19" i="17"/>
  <c r="O18" i="17"/>
  <c r="L18" i="17"/>
  <c r="J18" i="17"/>
  <c r="G18" i="17"/>
  <c r="E18" i="17"/>
  <c r="B18" i="17"/>
  <c r="O17" i="17"/>
  <c r="L17" i="17"/>
  <c r="J17" i="17"/>
  <c r="G17" i="17"/>
  <c r="E17" i="17"/>
  <c r="B17" i="17"/>
  <c r="O16" i="17"/>
  <c r="L16" i="17"/>
  <c r="J16" i="17"/>
  <c r="G16" i="17"/>
  <c r="E16" i="17"/>
  <c r="B16" i="17"/>
  <c r="O15" i="17"/>
  <c r="L15" i="17"/>
  <c r="J15" i="17"/>
  <c r="G15" i="17"/>
  <c r="E15" i="17"/>
  <c r="B15" i="17"/>
  <c r="O14" i="17"/>
  <c r="L14" i="17"/>
  <c r="J14" i="17"/>
  <c r="G14" i="17"/>
  <c r="E14" i="17"/>
  <c r="B14" i="17"/>
  <c r="O13" i="17"/>
  <c r="L13" i="17"/>
  <c r="J13" i="17"/>
  <c r="G13" i="17"/>
  <c r="E13" i="17"/>
  <c r="B13" i="17"/>
  <c r="O12" i="17"/>
  <c r="L12" i="17"/>
  <c r="J12" i="17"/>
  <c r="G12" i="17"/>
  <c r="E12" i="17"/>
  <c r="B12" i="17"/>
  <c r="O11" i="17"/>
  <c r="L11" i="17"/>
  <c r="J11" i="17"/>
  <c r="G11" i="17"/>
  <c r="E11" i="17"/>
  <c r="B11" i="17"/>
  <c r="O10" i="17"/>
  <c r="L10" i="17"/>
  <c r="J10" i="17"/>
  <c r="G10" i="17"/>
  <c r="E10" i="17"/>
  <c r="B10" i="17"/>
  <c r="O9" i="17"/>
  <c r="L9" i="17"/>
  <c r="J9" i="17"/>
  <c r="G9" i="17"/>
  <c r="E9" i="17"/>
  <c r="B9" i="17"/>
  <c r="O8" i="17"/>
  <c r="L8" i="17"/>
  <c r="J8" i="17"/>
  <c r="G8" i="17"/>
  <c r="E8" i="17"/>
  <c r="B8" i="17"/>
  <c r="O7" i="17"/>
  <c r="L7" i="17"/>
  <c r="J7" i="17"/>
  <c r="G7" i="17"/>
  <c r="E7" i="17"/>
  <c r="B7" i="17"/>
  <c r="O6" i="17"/>
  <c r="L6" i="17"/>
  <c r="J6" i="17"/>
  <c r="G6" i="17"/>
  <c r="E6" i="17"/>
  <c r="B6" i="17"/>
  <c r="O5" i="17"/>
  <c r="L5" i="17"/>
  <c r="J5" i="17"/>
  <c r="G5" i="17"/>
  <c r="E5" i="17"/>
  <c r="N103" i="14"/>
  <c r="I103" i="14"/>
  <c r="D103" i="14"/>
  <c r="J100" i="14"/>
  <c r="G100" i="14"/>
  <c r="E100" i="14"/>
  <c r="B100" i="14"/>
  <c r="J99" i="14"/>
  <c r="G99" i="14"/>
  <c r="E99" i="14"/>
  <c r="B99" i="14"/>
  <c r="J98" i="14"/>
  <c r="G98" i="14"/>
  <c r="E98" i="14"/>
  <c r="B98" i="14"/>
  <c r="J97" i="14"/>
  <c r="G97" i="14"/>
  <c r="E97" i="14"/>
  <c r="B97" i="14"/>
  <c r="J96" i="14"/>
  <c r="G96" i="14"/>
  <c r="E96" i="14"/>
  <c r="B96" i="14"/>
  <c r="J95" i="14"/>
  <c r="G95" i="14"/>
  <c r="E95" i="14"/>
  <c r="B95" i="14"/>
  <c r="J94" i="14"/>
  <c r="G94" i="14"/>
  <c r="E94" i="14"/>
  <c r="B94" i="14"/>
  <c r="J93" i="14"/>
  <c r="G93" i="14"/>
  <c r="E93" i="14"/>
  <c r="B93" i="14"/>
  <c r="J92" i="14"/>
  <c r="G92" i="14"/>
  <c r="E92" i="14"/>
  <c r="B92" i="14"/>
  <c r="J91" i="14"/>
  <c r="G91" i="14"/>
  <c r="E91" i="14"/>
  <c r="B91" i="14"/>
  <c r="J90" i="14"/>
  <c r="G90" i="14"/>
  <c r="E90" i="14"/>
  <c r="B90" i="14"/>
  <c r="J89" i="14"/>
  <c r="G89" i="14"/>
  <c r="E89" i="14"/>
  <c r="B89" i="14"/>
  <c r="J88" i="14"/>
  <c r="G88" i="14"/>
  <c r="E88" i="14"/>
  <c r="B88" i="14"/>
  <c r="J87" i="14"/>
  <c r="G87" i="14"/>
  <c r="E87" i="14"/>
  <c r="B87" i="14"/>
  <c r="J86" i="14"/>
  <c r="G86" i="14"/>
  <c r="E86" i="14"/>
  <c r="B86" i="14"/>
  <c r="J85" i="14"/>
  <c r="G85" i="14"/>
  <c r="E85" i="14"/>
  <c r="B85" i="14"/>
  <c r="J84" i="14"/>
  <c r="G84" i="14"/>
  <c r="E84" i="14"/>
  <c r="B84" i="14"/>
  <c r="J83" i="14"/>
  <c r="G83" i="14"/>
  <c r="E83" i="14"/>
  <c r="B83" i="14"/>
  <c r="J82" i="14"/>
  <c r="G82" i="14"/>
  <c r="E82" i="14"/>
  <c r="B82" i="14"/>
  <c r="J81" i="14"/>
  <c r="G81" i="14"/>
  <c r="E81" i="14"/>
  <c r="B81" i="14"/>
  <c r="J80" i="14"/>
  <c r="G80" i="14"/>
  <c r="E80" i="14"/>
  <c r="B80" i="14"/>
  <c r="J79" i="14"/>
  <c r="G79" i="14"/>
  <c r="E79" i="14"/>
  <c r="B79" i="14"/>
  <c r="J78" i="14"/>
  <c r="G78" i="14"/>
  <c r="E78" i="14"/>
  <c r="B78" i="14"/>
  <c r="J77" i="14"/>
  <c r="G77" i="14"/>
  <c r="E77" i="14"/>
  <c r="B77" i="14"/>
  <c r="J76" i="14"/>
  <c r="G76" i="14"/>
  <c r="E76" i="14"/>
  <c r="B76" i="14"/>
  <c r="J75" i="14"/>
  <c r="G75" i="14"/>
  <c r="E75" i="14"/>
  <c r="B75" i="14"/>
  <c r="J74" i="14"/>
  <c r="G74" i="14"/>
  <c r="E74" i="14"/>
  <c r="B74" i="14"/>
  <c r="J73" i="14"/>
  <c r="G73" i="14"/>
  <c r="E73" i="14"/>
  <c r="B73" i="14"/>
  <c r="J68" i="14"/>
  <c r="G68" i="14"/>
  <c r="E68" i="14"/>
  <c r="B68" i="14"/>
  <c r="J67" i="14"/>
  <c r="G67" i="14"/>
  <c r="E67" i="14"/>
  <c r="B67" i="14"/>
  <c r="J66" i="14"/>
  <c r="G66" i="14"/>
  <c r="E66" i="14"/>
  <c r="B66" i="14"/>
  <c r="J65" i="14"/>
  <c r="G65" i="14"/>
  <c r="E65" i="14"/>
  <c r="B65" i="14"/>
  <c r="J64" i="14"/>
  <c r="G64" i="14"/>
  <c r="E64" i="14"/>
  <c r="B64" i="14"/>
  <c r="J63" i="14"/>
  <c r="G63" i="14"/>
  <c r="E63" i="14"/>
  <c r="B63" i="14"/>
  <c r="J62" i="14"/>
  <c r="G62" i="14"/>
  <c r="E62" i="14"/>
  <c r="B62" i="14"/>
  <c r="J61" i="14"/>
  <c r="G61" i="14"/>
  <c r="E61" i="14"/>
  <c r="B61" i="14"/>
  <c r="J60" i="14"/>
  <c r="G60" i="14"/>
  <c r="E60" i="14"/>
  <c r="B60" i="14"/>
  <c r="J59" i="14"/>
  <c r="G59" i="14"/>
  <c r="E59" i="14"/>
  <c r="B59" i="14"/>
  <c r="J58" i="14"/>
  <c r="G58" i="14"/>
  <c r="E58" i="14"/>
  <c r="B58" i="14"/>
  <c r="J57" i="14"/>
  <c r="G57" i="14"/>
  <c r="E57" i="14"/>
  <c r="B57" i="14"/>
  <c r="J56" i="14"/>
  <c r="G56" i="14"/>
  <c r="E56" i="14"/>
  <c r="B56" i="14"/>
  <c r="O55" i="14"/>
  <c r="J55" i="14"/>
  <c r="G55" i="14"/>
  <c r="E55" i="14"/>
  <c r="B55" i="14"/>
  <c r="O54" i="14"/>
  <c r="J54" i="14"/>
  <c r="G54" i="14"/>
  <c r="E54" i="14"/>
  <c r="B54" i="14"/>
  <c r="O53" i="14"/>
  <c r="L53" i="14"/>
  <c r="J53" i="14"/>
  <c r="G53" i="14"/>
  <c r="E53" i="14"/>
  <c r="B53" i="14"/>
  <c r="O52" i="14"/>
  <c r="L52" i="14"/>
  <c r="J52" i="14"/>
  <c r="G52" i="14"/>
  <c r="E52" i="14"/>
  <c r="B52" i="14"/>
  <c r="O51" i="14"/>
  <c r="L51" i="14"/>
  <c r="J51" i="14"/>
  <c r="G51" i="14"/>
  <c r="E51" i="14"/>
  <c r="B51" i="14"/>
  <c r="O50" i="14"/>
  <c r="L50" i="14"/>
  <c r="J50" i="14"/>
  <c r="G50" i="14"/>
  <c r="E50" i="14"/>
  <c r="B50" i="14"/>
  <c r="O49" i="14"/>
  <c r="L49" i="14"/>
  <c r="J49" i="14"/>
  <c r="G49" i="14"/>
  <c r="E49" i="14"/>
  <c r="B49" i="14"/>
  <c r="O48" i="14"/>
  <c r="L48" i="14"/>
  <c r="J48" i="14"/>
  <c r="G48" i="14"/>
  <c r="E48" i="14"/>
  <c r="B48" i="14"/>
  <c r="O47" i="14"/>
  <c r="L47" i="14"/>
  <c r="J47" i="14"/>
  <c r="G47" i="14"/>
  <c r="E47" i="14"/>
  <c r="B47" i="14"/>
  <c r="O46" i="14"/>
  <c r="L46" i="14"/>
  <c r="J46" i="14"/>
  <c r="G46" i="14"/>
  <c r="E46" i="14"/>
  <c r="B46" i="14"/>
  <c r="O45" i="14"/>
  <c r="L45" i="14"/>
  <c r="J45" i="14"/>
  <c r="G45" i="14"/>
  <c r="E45" i="14"/>
  <c r="B45" i="14"/>
  <c r="O44" i="14"/>
  <c r="L44" i="14"/>
  <c r="J44" i="14"/>
  <c r="G44" i="14"/>
  <c r="E44" i="14"/>
  <c r="B44" i="14"/>
  <c r="O43" i="14"/>
  <c r="L43" i="14"/>
  <c r="J43" i="14"/>
  <c r="G43" i="14"/>
  <c r="E43" i="14"/>
  <c r="B43" i="14"/>
  <c r="O42" i="14"/>
  <c r="L42" i="14"/>
  <c r="J42" i="14"/>
  <c r="G42" i="14"/>
  <c r="E42" i="14"/>
  <c r="B42" i="14"/>
  <c r="O41" i="14"/>
  <c r="L41" i="14"/>
  <c r="J41" i="14"/>
  <c r="G41" i="14"/>
  <c r="E41" i="14"/>
  <c r="B41" i="14"/>
  <c r="O40" i="14"/>
  <c r="L40" i="14"/>
  <c r="J40" i="14"/>
  <c r="G40" i="14"/>
  <c r="E40" i="14"/>
  <c r="B40" i="14"/>
  <c r="O39" i="14"/>
  <c r="L39" i="14"/>
  <c r="J39" i="14"/>
  <c r="G39" i="14"/>
  <c r="E39" i="14"/>
  <c r="B39" i="14"/>
  <c r="O34" i="14"/>
  <c r="L34" i="14"/>
  <c r="J34" i="14"/>
  <c r="G34" i="14"/>
  <c r="E34" i="14"/>
  <c r="B34" i="14"/>
  <c r="O33" i="14"/>
  <c r="L33" i="14"/>
  <c r="J33" i="14"/>
  <c r="G33" i="14"/>
  <c r="E33" i="14"/>
  <c r="B33" i="14"/>
  <c r="O32" i="14"/>
  <c r="L32" i="14"/>
  <c r="J32" i="14"/>
  <c r="G32" i="14"/>
  <c r="E32" i="14"/>
  <c r="B32" i="14"/>
  <c r="O31" i="14"/>
  <c r="L31" i="14"/>
  <c r="J31" i="14"/>
  <c r="G31" i="14"/>
  <c r="E31" i="14"/>
  <c r="B31" i="14"/>
  <c r="O30" i="14"/>
  <c r="L30" i="14"/>
  <c r="J30" i="14"/>
  <c r="G30" i="14"/>
  <c r="E30" i="14"/>
  <c r="B30" i="14"/>
  <c r="O29" i="14"/>
  <c r="L29" i="14"/>
  <c r="J29" i="14"/>
  <c r="G29" i="14"/>
  <c r="E29" i="14"/>
  <c r="B29" i="14"/>
  <c r="O28" i="14"/>
  <c r="L28" i="14"/>
  <c r="J28" i="14"/>
  <c r="G28" i="14"/>
  <c r="E28" i="14"/>
  <c r="B28" i="14"/>
  <c r="O27" i="14"/>
  <c r="L27" i="14"/>
  <c r="J27" i="14"/>
  <c r="G27" i="14"/>
  <c r="E27" i="14"/>
  <c r="B27" i="14"/>
  <c r="O26" i="14"/>
  <c r="L26" i="14"/>
  <c r="J26" i="14"/>
  <c r="G26" i="14"/>
  <c r="E26" i="14"/>
  <c r="B26" i="14"/>
  <c r="O25" i="14"/>
  <c r="L25" i="14"/>
  <c r="J25" i="14"/>
  <c r="G25" i="14"/>
  <c r="E25" i="14"/>
  <c r="B25" i="14"/>
  <c r="O24" i="14"/>
  <c r="L24" i="14"/>
  <c r="J24" i="14"/>
  <c r="G24" i="14"/>
  <c r="E24" i="14"/>
  <c r="B24" i="14"/>
  <c r="O23" i="14"/>
  <c r="L23" i="14"/>
  <c r="J23" i="14"/>
  <c r="G23" i="14"/>
  <c r="E23" i="14"/>
  <c r="B23" i="14"/>
  <c r="O22" i="14"/>
  <c r="L22" i="14"/>
  <c r="J22" i="14"/>
  <c r="G22" i="14"/>
  <c r="E22" i="14"/>
  <c r="B22" i="14"/>
  <c r="O21" i="14"/>
  <c r="L21" i="14"/>
  <c r="J21" i="14"/>
  <c r="G21" i="14"/>
  <c r="E21" i="14"/>
  <c r="B21" i="14"/>
  <c r="O20" i="14"/>
  <c r="L20" i="14"/>
  <c r="J20" i="14"/>
  <c r="G20" i="14"/>
  <c r="E20" i="14"/>
  <c r="B20" i="14"/>
  <c r="O19" i="14"/>
  <c r="L19" i="14"/>
  <c r="J19" i="14"/>
  <c r="G19" i="14"/>
  <c r="E19" i="14"/>
  <c r="B19" i="14"/>
  <c r="O18" i="14"/>
  <c r="L18" i="14"/>
  <c r="J18" i="14"/>
  <c r="G18" i="14"/>
  <c r="E18" i="14"/>
  <c r="B18" i="14"/>
  <c r="O17" i="14"/>
  <c r="L17" i="14"/>
  <c r="J17" i="14"/>
  <c r="G17" i="14"/>
  <c r="E17" i="14"/>
  <c r="B17" i="14"/>
  <c r="O16" i="14"/>
  <c r="L16" i="14"/>
  <c r="J16" i="14"/>
  <c r="G16" i="14"/>
  <c r="E16" i="14"/>
  <c r="B16" i="14"/>
  <c r="O15" i="14"/>
  <c r="L15" i="14"/>
  <c r="J15" i="14"/>
  <c r="G15" i="14"/>
  <c r="E15" i="14"/>
  <c r="B15" i="14"/>
  <c r="O14" i="14"/>
  <c r="L14" i="14"/>
  <c r="J14" i="14"/>
  <c r="G14" i="14"/>
  <c r="E14" i="14"/>
  <c r="B14" i="14"/>
  <c r="O13" i="14"/>
  <c r="L13" i="14"/>
  <c r="J13" i="14"/>
  <c r="G13" i="14"/>
  <c r="E13" i="14"/>
  <c r="B13" i="14"/>
  <c r="O12" i="14"/>
  <c r="L12" i="14"/>
  <c r="J12" i="14"/>
  <c r="G12" i="14"/>
  <c r="E12" i="14"/>
  <c r="B12" i="14"/>
  <c r="O11" i="14"/>
  <c r="L11" i="14"/>
  <c r="J11" i="14"/>
  <c r="G11" i="14"/>
  <c r="E11" i="14"/>
  <c r="B11" i="14"/>
  <c r="O10" i="14"/>
  <c r="L10" i="14"/>
  <c r="J10" i="14"/>
  <c r="G10" i="14"/>
  <c r="E10" i="14"/>
  <c r="B10" i="14"/>
  <c r="O9" i="14"/>
  <c r="L9" i="14"/>
  <c r="J9" i="14"/>
  <c r="G9" i="14"/>
  <c r="E9" i="14"/>
  <c r="B9" i="14"/>
  <c r="O8" i="14"/>
  <c r="L8" i="14"/>
  <c r="J8" i="14"/>
  <c r="G8" i="14"/>
  <c r="E8" i="14"/>
  <c r="B8" i="14"/>
  <c r="O7" i="14"/>
  <c r="L7" i="14"/>
  <c r="J7" i="14"/>
  <c r="G7" i="14"/>
  <c r="E7" i="14"/>
  <c r="B7" i="14"/>
  <c r="O6" i="14"/>
  <c r="L6" i="14"/>
  <c r="J6" i="14"/>
  <c r="G6" i="14"/>
  <c r="E6" i="14"/>
  <c r="B6" i="14"/>
  <c r="O5" i="14"/>
  <c r="L5" i="14"/>
  <c r="J5" i="14"/>
  <c r="G5" i="14"/>
  <c r="E5" i="14"/>
  <c r="B5" i="14"/>
  <c r="N133" i="1"/>
  <c r="I133" i="1"/>
  <c r="D133" i="1"/>
  <c r="J130" i="1"/>
  <c r="G130" i="1"/>
  <c r="E130" i="1"/>
  <c r="B130" i="1"/>
  <c r="J129" i="1"/>
  <c r="G129" i="1"/>
  <c r="E129" i="1"/>
  <c r="B129" i="1"/>
  <c r="J128" i="1"/>
  <c r="G128" i="1"/>
  <c r="E128" i="1"/>
  <c r="B128" i="1"/>
  <c r="J127" i="1"/>
  <c r="G127" i="1"/>
  <c r="E127" i="1"/>
  <c r="B127" i="1"/>
  <c r="J126" i="1"/>
  <c r="G126" i="1"/>
  <c r="E126" i="1"/>
  <c r="B126" i="1"/>
  <c r="J125" i="1"/>
  <c r="G125" i="1"/>
  <c r="E125" i="1"/>
  <c r="B125" i="1"/>
  <c r="J124" i="1"/>
  <c r="G124" i="1"/>
  <c r="E124" i="1"/>
  <c r="B124" i="1"/>
  <c r="J123" i="1"/>
  <c r="G123" i="1"/>
  <c r="E123" i="1"/>
  <c r="B123" i="1"/>
  <c r="J122" i="1"/>
  <c r="G122" i="1"/>
  <c r="E122" i="1"/>
  <c r="B122" i="1"/>
  <c r="J121" i="1"/>
  <c r="G121" i="1"/>
  <c r="E121" i="1"/>
  <c r="B121" i="1"/>
  <c r="J120" i="1"/>
  <c r="G120" i="1"/>
  <c r="E120" i="1"/>
  <c r="B120" i="1"/>
  <c r="J119" i="1"/>
  <c r="G119" i="1"/>
  <c r="E119" i="1"/>
  <c r="B119" i="1"/>
  <c r="J118" i="1"/>
  <c r="G118" i="1"/>
  <c r="E118" i="1"/>
  <c r="B118" i="1"/>
  <c r="J117" i="1"/>
  <c r="G117" i="1"/>
  <c r="E117" i="1"/>
  <c r="B117" i="1"/>
  <c r="J116" i="1"/>
  <c r="G116" i="1"/>
  <c r="E116" i="1"/>
  <c r="B116" i="1"/>
  <c r="J115" i="1"/>
  <c r="G115" i="1"/>
  <c r="E115" i="1"/>
  <c r="B115" i="1"/>
  <c r="J114" i="1"/>
  <c r="G114" i="1"/>
  <c r="E114" i="1"/>
  <c r="B114" i="1"/>
  <c r="J113" i="1"/>
  <c r="G113" i="1"/>
  <c r="E113" i="1"/>
  <c r="B113" i="1"/>
  <c r="J112" i="1"/>
  <c r="G112" i="1"/>
  <c r="E112" i="1"/>
  <c r="B112" i="1"/>
  <c r="J111" i="1"/>
  <c r="G111" i="1"/>
  <c r="E111" i="1"/>
  <c r="B111" i="1"/>
  <c r="J110" i="1"/>
  <c r="G110" i="1"/>
  <c r="E110" i="1"/>
  <c r="B110" i="1"/>
  <c r="J109" i="1"/>
  <c r="G109" i="1"/>
  <c r="E109" i="1"/>
  <c r="B109" i="1"/>
  <c r="J108" i="1"/>
  <c r="G108" i="1"/>
  <c r="E108" i="1"/>
  <c r="B108" i="1"/>
  <c r="J107" i="1"/>
  <c r="G107" i="1"/>
  <c r="E107" i="1"/>
  <c r="B107" i="1"/>
  <c r="J102" i="1"/>
  <c r="G102" i="1"/>
  <c r="E102" i="1"/>
  <c r="B102" i="1"/>
  <c r="J101" i="1"/>
  <c r="G101" i="1"/>
  <c r="E101" i="1"/>
  <c r="B101" i="1"/>
  <c r="J100" i="1"/>
  <c r="G100" i="1"/>
  <c r="E100" i="1"/>
  <c r="B100" i="1"/>
  <c r="J99" i="1"/>
  <c r="G99" i="1"/>
  <c r="E99" i="1"/>
  <c r="B99" i="1"/>
  <c r="J98" i="1"/>
  <c r="G98" i="1"/>
  <c r="E98" i="1"/>
  <c r="B98" i="1"/>
  <c r="J97" i="1"/>
  <c r="G97" i="1"/>
  <c r="E97" i="1"/>
  <c r="B97" i="1"/>
  <c r="J96" i="1"/>
  <c r="G96" i="1"/>
  <c r="E96" i="1"/>
  <c r="B96" i="1"/>
  <c r="J95" i="1"/>
  <c r="G95" i="1"/>
  <c r="E95" i="1"/>
  <c r="B95" i="1"/>
  <c r="J94" i="1"/>
  <c r="G94" i="1"/>
  <c r="E94" i="1"/>
  <c r="B94" i="1"/>
  <c r="J93" i="1"/>
  <c r="G93" i="1"/>
  <c r="E93" i="1"/>
  <c r="B93" i="1"/>
  <c r="J92" i="1"/>
  <c r="G92" i="1"/>
  <c r="E92" i="1"/>
  <c r="B92" i="1"/>
  <c r="J91" i="1"/>
  <c r="G91" i="1"/>
  <c r="E91" i="1"/>
  <c r="B91" i="1"/>
  <c r="J90" i="1"/>
  <c r="G90" i="1"/>
  <c r="E90" i="1"/>
  <c r="B90" i="1"/>
  <c r="J89" i="1"/>
  <c r="G89" i="1"/>
  <c r="E89" i="1"/>
  <c r="B89" i="1"/>
  <c r="J88" i="1"/>
  <c r="G88" i="1"/>
  <c r="E88" i="1"/>
  <c r="B88" i="1"/>
  <c r="J87" i="1"/>
  <c r="G87" i="1"/>
  <c r="E87" i="1"/>
  <c r="B87" i="1"/>
  <c r="J86" i="1"/>
  <c r="G86" i="1"/>
  <c r="E86" i="1"/>
  <c r="B86" i="1"/>
  <c r="J85" i="1"/>
  <c r="G85" i="1"/>
  <c r="E85" i="1"/>
  <c r="B85" i="1"/>
  <c r="J84" i="1"/>
  <c r="G84" i="1"/>
  <c r="E84" i="1"/>
  <c r="B84" i="1"/>
  <c r="J83" i="1"/>
  <c r="G83" i="1"/>
  <c r="E83" i="1"/>
  <c r="B83" i="1"/>
  <c r="J82" i="1"/>
  <c r="G82" i="1"/>
  <c r="E82" i="1"/>
  <c r="B82" i="1"/>
  <c r="J81" i="1"/>
  <c r="G81" i="1"/>
  <c r="E81" i="1"/>
  <c r="B81" i="1"/>
  <c r="J80" i="1"/>
  <c r="G80" i="1"/>
  <c r="E80" i="1"/>
  <c r="B80" i="1"/>
  <c r="J79" i="1"/>
  <c r="G79" i="1"/>
  <c r="E79" i="1"/>
  <c r="B79" i="1"/>
  <c r="J78" i="1"/>
  <c r="G78" i="1"/>
  <c r="E78" i="1"/>
  <c r="B78" i="1"/>
  <c r="J77" i="1"/>
  <c r="G77" i="1"/>
  <c r="E77" i="1"/>
  <c r="B77" i="1"/>
  <c r="J76" i="1"/>
  <c r="G76" i="1"/>
  <c r="E76" i="1"/>
  <c r="B76" i="1"/>
  <c r="J75" i="1"/>
  <c r="G75" i="1"/>
  <c r="E75" i="1"/>
  <c r="B75" i="1"/>
  <c r="J74" i="1"/>
  <c r="G74" i="1"/>
  <c r="E74" i="1"/>
  <c r="B74" i="1"/>
  <c r="J73" i="1"/>
  <c r="G73" i="1"/>
  <c r="E73" i="1"/>
  <c r="B73" i="1"/>
  <c r="J68" i="1"/>
  <c r="G68" i="1"/>
  <c r="E68" i="1"/>
  <c r="B68" i="1"/>
  <c r="J67" i="1"/>
  <c r="G67" i="1"/>
  <c r="E67" i="1"/>
  <c r="B67" i="1"/>
  <c r="J66" i="1"/>
  <c r="G66" i="1"/>
  <c r="E66" i="1"/>
  <c r="B66" i="1"/>
  <c r="J65" i="1"/>
  <c r="G65" i="1"/>
  <c r="E65" i="1"/>
  <c r="B65" i="1"/>
  <c r="J64" i="1"/>
  <c r="G64" i="1"/>
  <c r="E64" i="1"/>
  <c r="B64" i="1"/>
  <c r="J63" i="1"/>
  <c r="G63" i="1"/>
  <c r="E63" i="1"/>
  <c r="B63" i="1"/>
  <c r="J62" i="1"/>
  <c r="G62" i="1"/>
  <c r="E62" i="1"/>
  <c r="B62" i="1"/>
  <c r="J61" i="1"/>
  <c r="G61" i="1"/>
  <c r="E61" i="1"/>
  <c r="B61" i="1"/>
  <c r="J60" i="1"/>
  <c r="G60" i="1"/>
  <c r="E60" i="1"/>
  <c r="B60" i="1"/>
  <c r="J59" i="1"/>
  <c r="G59" i="1"/>
  <c r="E59" i="1"/>
  <c r="B59" i="1"/>
  <c r="O58" i="1"/>
  <c r="J58" i="1"/>
  <c r="G58" i="1"/>
  <c r="E58" i="1"/>
  <c r="B58" i="1"/>
  <c r="O57" i="1"/>
  <c r="J57" i="1"/>
  <c r="G57" i="1"/>
  <c r="E57" i="1"/>
  <c r="B57" i="1"/>
  <c r="O56" i="1"/>
  <c r="L56" i="1"/>
  <c r="J56" i="1"/>
  <c r="G56" i="1"/>
  <c r="E56" i="1"/>
  <c r="B56" i="1"/>
  <c r="O55" i="1"/>
  <c r="L55" i="1"/>
  <c r="J55" i="1"/>
  <c r="G55" i="1"/>
  <c r="E55" i="1"/>
  <c r="B55" i="1"/>
  <c r="O54" i="1"/>
  <c r="L54" i="1"/>
  <c r="J54" i="1"/>
  <c r="G54" i="1"/>
  <c r="E54" i="1"/>
  <c r="B54" i="1"/>
  <c r="O53" i="1"/>
  <c r="L53" i="1"/>
  <c r="J53" i="1"/>
  <c r="G53" i="1"/>
  <c r="E53" i="1"/>
  <c r="B53" i="1"/>
  <c r="O52" i="1"/>
  <c r="L52" i="1"/>
  <c r="J52" i="1"/>
  <c r="G52" i="1"/>
  <c r="E52" i="1"/>
  <c r="B52" i="1"/>
  <c r="O51" i="1"/>
  <c r="L51" i="1"/>
  <c r="J51" i="1"/>
  <c r="G51" i="1"/>
  <c r="E51" i="1"/>
  <c r="B51" i="1"/>
  <c r="O50" i="1"/>
  <c r="L50" i="1"/>
  <c r="J50" i="1"/>
  <c r="G50" i="1"/>
  <c r="E50" i="1"/>
  <c r="B50" i="1"/>
  <c r="O49" i="1"/>
  <c r="L49" i="1"/>
  <c r="J49" i="1"/>
  <c r="G49" i="1"/>
  <c r="E49" i="1"/>
  <c r="B49" i="1"/>
  <c r="O48" i="1"/>
  <c r="L48" i="1"/>
  <c r="J48" i="1"/>
  <c r="G48" i="1"/>
  <c r="E48" i="1"/>
  <c r="B48" i="1"/>
  <c r="O47" i="1"/>
  <c r="L47" i="1"/>
  <c r="J47" i="1"/>
  <c r="G47" i="1"/>
  <c r="E47" i="1"/>
  <c r="B47" i="1"/>
  <c r="O46" i="1"/>
  <c r="L46" i="1"/>
  <c r="J46" i="1"/>
  <c r="G46" i="1"/>
  <c r="E46" i="1"/>
  <c r="B46" i="1"/>
  <c r="O45" i="1"/>
  <c r="L45" i="1"/>
  <c r="J45" i="1"/>
  <c r="G45" i="1"/>
  <c r="E45" i="1"/>
  <c r="B45" i="1"/>
  <c r="O44" i="1"/>
  <c r="L44" i="1"/>
  <c r="J44" i="1"/>
  <c r="G44" i="1"/>
  <c r="E44" i="1"/>
  <c r="B44" i="1"/>
  <c r="O43" i="1"/>
  <c r="L43" i="1"/>
  <c r="J43" i="1"/>
  <c r="G43" i="1"/>
  <c r="E43" i="1"/>
  <c r="B43" i="1"/>
  <c r="O42" i="1"/>
  <c r="L42" i="1"/>
  <c r="J42" i="1"/>
  <c r="G42" i="1"/>
  <c r="E42" i="1"/>
  <c r="B42" i="1"/>
  <c r="O41" i="1"/>
  <c r="L41" i="1"/>
  <c r="J41" i="1"/>
  <c r="G41" i="1"/>
  <c r="E41" i="1"/>
  <c r="B41" i="1"/>
  <c r="O40" i="1"/>
  <c r="L40" i="1"/>
  <c r="J40" i="1"/>
  <c r="G40" i="1"/>
  <c r="E40" i="1"/>
  <c r="B40" i="1"/>
  <c r="O39" i="1"/>
  <c r="L39" i="1"/>
  <c r="J39" i="1"/>
  <c r="G39" i="1"/>
  <c r="E39" i="1"/>
  <c r="B39" i="1"/>
  <c r="O34" i="1"/>
  <c r="L34" i="1"/>
  <c r="J34" i="1"/>
  <c r="G34" i="1"/>
  <c r="E34" i="1"/>
  <c r="B34" i="1"/>
  <c r="O33" i="1"/>
  <c r="L33" i="1"/>
  <c r="J33" i="1"/>
  <c r="G33" i="1"/>
  <c r="E33" i="1"/>
  <c r="B33" i="1"/>
  <c r="O32" i="1"/>
  <c r="L32" i="1"/>
  <c r="J32" i="1"/>
  <c r="G32" i="1"/>
  <c r="E32" i="1"/>
  <c r="B32" i="1"/>
  <c r="O31" i="1"/>
  <c r="L31" i="1"/>
  <c r="J31" i="1"/>
  <c r="G31" i="1"/>
  <c r="E31" i="1"/>
  <c r="B31" i="1"/>
  <c r="O30" i="1"/>
  <c r="L30" i="1"/>
  <c r="J30" i="1"/>
  <c r="G30" i="1"/>
  <c r="E30" i="1"/>
  <c r="B30" i="1"/>
  <c r="O29" i="1"/>
  <c r="L29" i="1"/>
  <c r="J29" i="1"/>
  <c r="G29" i="1"/>
  <c r="E29" i="1"/>
  <c r="B29" i="1"/>
  <c r="O28" i="1"/>
  <c r="L28" i="1"/>
  <c r="J28" i="1"/>
  <c r="G28" i="1"/>
  <c r="E28" i="1"/>
  <c r="B28" i="1"/>
  <c r="O27" i="1"/>
  <c r="L27" i="1"/>
  <c r="J27" i="1"/>
  <c r="G27" i="1"/>
  <c r="E27" i="1"/>
  <c r="B27" i="1"/>
  <c r="O26" i="1"/>
  <c r="L26" i="1"/>
  <c r="J26" i="1"/>
  <c r="G26" i="1"/>
  <c r="E26" i="1"/>
  <c r="B26" i="1"/>
  <c r="O25" i="1"/>
  <c r="L25" i="1"/>
  <c r="J25" i="1"/>
  <c r="G25" i="1"/>
  <c r="E25" i="1"/>
  <c r="B25" i="1"/>
  <c r="O24" i="1"/>
  <c r="L24" i="1"/>
  <c r="J24" i="1"/>
  <c r="G24" i="1"/>
  <c r="E24" i="1"/>
  <c r="B24" i="1"/>
  <c r="O23" i="1"/>
  <c r="L23" i="1"/>
  <c r="J23" i="1"/>
  <c r="G23" i="1"/>
  <c r="E23" i="1"/>
  <c r="B23" i="1"/>
  <c r="O22" i="1"/>
  <c r="L22" i="1"/>
  <c r="J22" i="1"/>
  <c r="G22" i="1"/>
  <c r="E22" i="1"/>
  <c r="B22" i="1"/>
  <c r="O21" i="1"/>
  <c r="L21" i="1"/>
  <c r="J21" i="1"/>
  <c r="G21" i="1"/>
  <c r="E21" i="1"/>
  <c r="B21" i="1"/>
  <c r="O20" i="1"/>
  <c r="L20" i="1"/>
  <c r="J20" i="1"/>
  <c r="G20" i="1"/>
  <c r="E20" i="1"/>
  <c r="B20" i="1"/>
  <c r="O19" i="1"/>
  <c r="L19" i="1"/>
  <c r="J19" i="1"/>
  <c r="G19" i="1"/>
  <c r="E19" i="1"/>
  <c r="B19" i="1"/>
  <c r="O18" i="1"/>
  <c r="L18" i="1"/>
  <c r="J18" i="1"/>
  <c r="G18" i="1"/>
  <c r="E18" i="1"/>
  <c r="B18" i="1"/>
  <c r="O17" i="1"/>
  <c r="L17" i="1"/>
  <c r="J17" i="1"/>
  <c r="G17" i="1"/>
  <c r="E17" i="1"/>
  <c r="B17" i="1"/>
  <c r="O16" i="1"/>
  <c r="L16" i="1"/>
  <c r="J16" i="1"/>
  <c r="G16" i="1"/>
  <c r="E16" i="1"/>
  <c r="B16" i="1"/>
  <c r="O15" i="1"/>
  <c r="L15" i="1"/>
  <c r="J15" i="1"/>
  <c r="G15" i="1"/>
  <c r="E15" i="1"/>
  <c r="B15" i="1"/>
  <c r="O14" i="1"/>
  <c r="L14" i="1"/>
  <c r="J14" i="1"/>
  <c r="G14" i="1"/>
  <c r="E14" i="1"/>
  <c r="B14" i="1"/>
  <c r="O13" i="1"/>
  <c r="L13" i="1"/>
  <c r="J13" i="1"/>
  <c r="G13" i="1"/>
  <c r="E13" i="1"/>
  <c r="B13" i="1"/>
  <c r="O12" i="1"/>
  <c r="L12" i="1"/>
  <c r="J12" i="1"/>
  <c r="G12" i="1"/>
  <c r="E12" i="1"/>
  <c r="B12" i="1"/>
  <c r="O11" i="1"/>
  <c r="L11" i="1"/>
  <c r="J11" i="1"/>
  <c r="G11" i="1"/>
  <c r="E11" i="1"/>
  <c r="B11" i="1"/>
  <c r="O10" i="1"/>
  <c r="L10" i="1"/>
  <c r="J10" i="1"/>
  <c r="G10" i="1"/>
  <c r="E10" i="1"/>
  <c r="B10" i="1"/>
  <c r="O9" i="1"/>
  <c r="L9" i="1"/>
  <c r="J9" i="1"/>
  <c r="G9" i="1"/>
  <c r="E9" i="1"/>
  <c r="B9" i="1"/>
  <c r="O8" i="1"/>
  <c r="L8" i="1"/>
  <c r="J8" i="1"/>
  <c r="G8" i="1"/>
  <c r="E8" i="1"/>
  <c r="B8" i="1"/>
  <c r="O7" i="1"/>
  <c r="L7" i="1"/>
  <c r="J7" i="1"/>
  <c r="G7" i="1"/>
  <c r="E7" i="1"/>
  <c r="B7" i="1"/>
  <c r="O6" i="1"/>
  <c r="L6" i="1"/>
  <c r="J6" i="1"/>
  <c r="G6" i="1"/>
  <c r="E6" i="1"/>
  <c r="B6" i="1"/>
  <c r="O5" i="1"/>
  <c r="J5" i="1"/>
  <c r="E5" i="1"/>
</calcChain>
</file>

<file path=xl/sharedStrings.xml><?xml version="1.0" encoding="utf-8"?>
<sst xmlns="http://schemas.openxmlformats.org/spreadsheetml/2006/main" count="1097" uniqueCount="154">
  <si>
    <t>佐渡</t>
  </si>
  <si>
    <t>秋田</t>
  </si>
  <si>
    <t>空港</t>
    <rPh sb="0" eb="2">
      <t>クウコウ</t>
    </rPh>
    <phoneticPr fontId="2"/>
  </si>
  <si>
    <t>貨物量（ｔ）</t>
    <rPh sb="0" eb="3">
      <t>カモツリョウ</t>
    </rPh>
    <phoneticPr fontId="2"/>
  </si>
  <si>
    <t>順位</t>
    <rPh sb="0" eb="2">
      <t>ジュンイ</t>
    </rPh>
    <phoneticPr fontId="2"/>
  </si>
  <si>
    <t>大分</t>
  </si>
  <si>
    <t>○燃料（ジェット＋その他）</t>
    <rPh sb="1" eb="3">
      <t>ネンリョウ</t>
    </rPh>
    <rPh sb="11" eb="12">
      <t>タ</t>
    </rPh>
    <phoneticPr fontId="2"/>
  </si>
  <si>
    <t>○着陸回数（国際）</t>
    <rPh sb="1" eb="3">
      <t>チャクリク</t>
    </rPh>
    <rPh sb="3" eb="5">
      <t>カイスウ</t>
    </rPh>
    <rPh sb="6" eb="8">
      <t>コクサイ</t>
    </rPh>
    <phoneticPr fontId="2"/>
  </si>
  <si>
    <t>女満別</t>
  </si>
  <si>
    <t>庄内</t>
  </si>
  <si>
    <t>平成２９年度　空港別郵便取扱量順位（３１位～）</t>
    <rPh sb="5" eb="6">
      <t>ド</t>
    </rPh>
    <rPh sb="20" eb="21">
      <t>イ</t>
    </rPh>
    <phoneticPr fontId="2"/>
  </si>
  <si>
    <t>波照間</t>
  </si>
  <si>
    <t>出雲</t>
  </si>
  <si>
    <t>○着陸回数（国内）</t>
    <rPh sb="1" eb="3">
      <t>チャクリク</t>
    </rPh>
    <rPh sb="3" eb="5">
      <t>カイスウ</t>
    </rPh>
    <rPh sb="6" eb="8">
      <t>コクナイ</t>
    </rPh>
    <phoneticPr fontId="2"/>
  </si>
  <si>
    <t>奄美</t>
  </si>
  <si>
    <t>増毛H</t>
  </si>
  <si>
    <t>慶良間</t>
  </si>
  <si>
    <t>函館</t>
  </si>
  <si>
    <t>○貨物（国内＋国際、積＋卸）</t>
    <rPh sb="1" eb="3">
      <t>カモツ</t>
    </rPh>
    <rPh sb="4" eb="6">
      <t>コクナイ</t>
    </rPh>
    <rPh sb="7" eb="9">
      <t>コクサイ</t>
    </rPh>
    <rPh sb="10" eb="11">
      <t>ツ</t>
    </rPh>
    <rPh sb="12" eb="13">
      <t>オロシ</t>
    </rPh>
    <phoneticPr fontId="2"/>
  </si>
  <si>
    <t>神戸</t>
  </si>
  <si>
    <t>北九州</t>
  </si>
  <si>
    <t>○着陸回数（国際＋国内）</t>
    <rPh sb="1" eb="3">
      <t>チャクリク</t>
    </rPh>
    <rPh sb="3" eb="5">
      <t>カイスウ</t>
    </rPh>
    <rPh sb="6" eb="8">
      <t>コクサイ</t>
    </rPh>
    <rPh sb="9" eb="11">
      <t>コクナイ</t>
    </rPh>
    <phoneticPr fontId="2"/>
  </si>
  <si>
    <t>山形</t>
  </si>
  <si>
    <t>砂川H</t>
  </si>
  <si>
    <t>○旅客（国際＋国内）</t>
    <rPh sb="1" eb="3">
      <t>リョキャク</t>
    </rPh>
    <rPh sb="4" eb="6">
      <t>コクサイ</t>
    </rPh>
    <rPh sb="7" eb="9">
      <t>コクナイ</t>
    </rPh>
    <phoneticPr fontId="2"/>
  </si>
  <si>
    <t>鳥取</t>
  </si>
  <si>
    <t>○貨物（国際、積＋卸）</t>
    <rPh sb="1" eb="3">
      <t>カモツ</t>
    </rPh>
    <rPh sb="4" eb="6">
      <t>コクサイ</t>
    </rPh>
    <rPh sb="7" eb="8">
      <t>ツ</t>
    </rPh>
    <rPh sb="9" eb="10">
      <t>オロシ</t>
    </rPh>
    <phoneticPr fontId="2"/>
  </si>
  <si>
    <t>○貨物（国内、積＋卸）</t>
    <rPh sb="1" eb="3">
      <t>カモツ</t>
    </rPh>
    <rPh sb="4" eb="6">
      <t>コクナイ</t>
    </rPh>
    <rPh sb="7" eb="8">
      <t>ツ</t>
    </rPh>
    <rPh sb="9" eb="10">
      <t>オロシ</t>
    </rPh>
    <phoneticPr fontId="2"/>
  </si>
  <si>
    <t>着陸回数</t>
    <rPh sb="0" eb="2">
      <t>チャクリク</t>
    </rPh>
    <rPh sb="2" eb="4">
      <t>カイスウ</t>
    </rPh>
    <phoneticPr fontId="2"/>
  </si>
  <si>
    <t>年間</t>
    <rPh sb="0" eb="2">
      <t>ネンカン</t>
    </rPh>
    <phoneticPr fontId="2"/>
  </si>
  <si>
    <t>山口宇部</t>
  </si>
  <si>
    <t>帯広</t>
  </si>
  <si>
    <t>日平均</t>
    <rPh sb="0" eb="1">
      <t>ニチ</t>
    </rPh>
    <rPh sb="1" eb="3">
      <t>ヘイキン</t>
    </rPh>
    <phoneticPr fontId="2"/>
  </si>
  <si>
    <t>○郵便（国際、積＋卸）</t>
    <rPh sb="1" eb="3">
      <t>ユウビン</t>
    </rPh>
    <rPh sb="4" eb="6">
      <t>コクサイ</t>
    </rPh>
    <rPh sb="7" eb="8">
      <t>ツ</t>
    </rPh>
    <rPh sb="9" eb="10">
      <t>オロシ</t>
    </rPh>
    <phoneticPr fontId="2"/>
  </si>
  <si>
    <t>○郵便（国内、積＋卸）</t>
    <rPh sb="1" eb="3">
      <t>ユウビン</t>
    </rPh>
    <rPh sb="4" eb="6">
      <t>コクナイ</t>
    </rPh>
    <rPh sb="7" eb="8">
      <t>ツ</t>
    </rPh>
    <rPh sb="9" eb="10">
      <t>オロシ</t>
    </rPh>
    <phoneticPr fontId="2"/>
  </si>
  <si>
    <t>花巻</t>
  </si>
  <si>
    <t>旭川</t>
  </si>
  <si>
    <t>航空燃料供給量（ＫＬ）</t>
    <rPh sb="0" eb="2">
      <t>コウクウ</t>
    </rPh>
    <rPh sb="2" eb="4">
      <t>ネンリョウ</t>
    </rPh>
    <rPh sb="4" eb="7">
      <t>キョウキュウリョウ</t>
    </rPh>
    <phoneticPr fontId="2"/>
  </si>
  <si>
    <t>○郵便（国内＋国際、積＋卸）</t>
    <rPh sb="1" eb="3">
      <t>ユウビン</t>
    </rPh>
    <rPh sb="4" eb="6">
      <t>コクナイ</t>
    </rPh>
    <rPh sb="7" eb="9">
      <t>コクサイ</t>
    </rPh>
    <rPh sb="10" eb="11">
      <t>ツ</t>
    </rPh>
    <rPh sb="12" eb="13">
      <t>オロシ</t>
    </rPh>
    <phoneticPr fontId="2"/>
  </si>
  <si>
    <t>三宅島</t>
  </si>
  <si>
    <t>三沢</t>
  </si>
  <si>
    <t>郵便取扱量（ｋｇ）</t>
    <rPh sb="0" eb="2">
      <t>ユウビン</t>
    </rPh>
    <rPh sb="2" eb="5">
      <t>トリアツカイリョウ</t>
    </rPh>
    <phoneticPr fontId="2"/>
  </si>
  <si>
    <t>新潟</t>
  </si>
  <si>
    <t>○旅客（国際）</t>
    <rPh sb="1" eb="3">
      <t>リョキャク</t>
    </rPh>
    <rPh sb="4" eb="5">
      <t>コク</t>
    </rPh>
    <rPh sb="5" eb="6">
      <t>サイ</t>
    </rPh>
    <phoneticPr fontId="2"/>
  </si>
  <si>
    <t>○旅客（国内）</t>
    <rPh sb="1" eb="3">
      <t>リョキャク</t>
    </rPh>
    <rPh sb="4" eb="6">
      <t>コクナイ</t>
    </rPh>
    <phoneticPr fontId="2"/>
  </si>
  <si>
    <t>福島</t>
  </si>
  <si>
    <t>富山</t>
  </si>
  <si>
    <t>南紀白浜</t>
  </si>
  <si>
    <t>旅客数（人）</t>
    <rPh sb="0" eb="2">
      <t>リョカク</t>
    </rPh>
    <rPh sb="2" eb="3">
      <t>スウ</t>
    </rPh>
    <rPh sb="4" eb="5">
      <t>ニン</t>
    </rPh>
    <phoneticPr fontId="2"/>
  </si>
  <si>
    <t>福岡</t>
  </si>
  <si>
    <t>那覇</t>
  </si>
  <si>
    <t>鹿児島</t>
  </si>
  <si>
    <t>青森</t>
  </si>
  <si>
    <t>仙台</t>
  </si>
  <si>
    <t>宮崎</t>
  </si>
  <si>
    <t>熊本</t>
  </si>
  <si>
    <t>つくばH</t>
  </si>
  <si>
    <t>長崎</t>
  </si>
  <si>
    <t>松山</t>
  </si>
  <si>
    <t>紋別</t>
  </si>
  <si>
    <t>広島</t>
  </si>
  <si>
    <t>新石垣</t>
  </si>
  <si>
    <t>高松</t>
  </si>
  <si>
    <t>静岡</t>
  </si>
  <si>
    <t>小松</t>
  </si>
  <si>
    <t>宮古</t>
  </si>
  <si>
    <t>大島</t>
  </si>
  <si>
    <t>岡山</t>
  </si>
  <si>
    <t>高知</t>
  </si>
  <si>
    <t>平成２９年度　空港別貨物取扱量順位（６１位～）</t>
    <rPh sb="5" eb="6">
      <t>ド</t>
    </rPh>
    <phoneticPr fontId="2"/>
  </si>
  <si>
    <t>徳島</t>
  </si>
  <si>
    <t>名古屋</t>
  </si>
  <si>
    <t>佐賀</t>
  </si>
  <si>
    <t>南大東</t>
  </si>
  <si>
    <t>美保</t>
  </si>
  <si>
    <t>百里</t>
  </si>
  <si>
    <t>多良間</t>
  </si>
  <si>
    <t>天草</t>
  </si>
  <si>
    <t>岩国</t>
  </si>
  <si>
    <t>久米島</t>
  </si>
  <si>
    <t>対馬</t>
  </si>
  <si>
    <t>札幌</t>
  </si>
  <si>
    <t>中標津</t>
  </si>
  <si>
    <t>八丈島</t>
  </si>
  <si>
    <t>徳之島</t>
  </si>
  <si>
    <t>屋久島</t>
  </si>
  <si>
    <t>能登</t>
    <rPh sb="0" eb="2">
      <t>ノト</t>
    </rPh>
    <phoneticPr fontId="4"/>
  </si>
  <si>
    <t>与論</t>
  </si>
  <si>
    <t>大館能代</t>
  </si>
  <si>
    <t>福江</t>
  </si>
  <si>
    <t>松本</t>
  </si>
  <si>
    <t>石見</t>
  </si>
  <si>
    <t>平成２９年度　空港別着陸回数順位（９１位～）</t>
    <rPh sb="5" eb="6">
      <t>ド</t>
    </rPh>
    <phoneticPr fontId="2"/>
  </si>
  <si>
    <t>与那国</t>
  </si>
  <si>
    <t>沖永良部</t>
  </si>
  <si>
    <t>奥尻</t>
  </si>
  <si>
    <t>調布</t>
  </si>
  <si>
    <t>喜界</t>
  </si>
  <si>
    <t>種子島</t>
  </si>
  <si>
    <t>隠岐</t>
  </si>
  <si>
    <t>利尻</t>
  </si>
  <si>
    <t>新島</t>
  </si>
  <si>
    <t>但馬</t>
  </si>
  <si>
    <t>大分県央</t>
  </si>
  <si>
    <t>壱岐</t>
  </si>
  <si>
    <t>神津島</t>
  </si>
  <si>
    <t>北大東</t>
  </si>
  <si>
    <t>舞洲H</t>
  </si>
  <si>
    <t>粟国</t>
  </si>
  <si>
    <t>奈良県H</t>
  </si>
  <si>
    <t>佐伯H</t>
  </si>
  <si>
    <t>伊江島</t>
  </si>
  <si>
    <t>下地島</t>
  </si>
  <si>
    <t>福井</t>
  </si>
  <si>
    <t>小値賀</t>
  </si>
  <si>
    <t>上五島</t>
  </si>
  <si>
    <t>岡南</t>
  </si>
  <si>
    <t>津市伊勢湾H</t>
  </si>
  <si>
    <t>八尾</t>
  </si>
  <si>
    <t>豊富H</t>
  </si>
  <si>
    <t>ニセコH</t>
  </si>
  <si>
    <t>米沢H</t>
  </si>
  <si>
    <t>栃木H</t>
  </si>
  <si>
    <t>高崎H</t>
  </si>
  <si>
    <t>群馬H</t>
  </si>
  <si>
    <t>東京都東京H</t>
  </si>
  <si>
    <t>静岡H</t>
  </si>
  <si>
    <t>若狭H</t>
  </si>
  <si>
    <t>神戸H</t>
  </si>
  <si>
    <t>広島H</t>
  </si>
  <si>
    <t>枕崎H</t>
  </si>
  <si>
    <t>国際計</t>
    <rPh sb="0" eb="2">
      <t>コクサイ</t>
    </rPh>
    <rPh sb="2" eb="3">
      <t>ケイ</t>
    </rPh>
    <phoneticPr fontId="2"/>
  </si>
  <si>
    <t>（国内＋国際）計</t>
    <rPh sb="1" eb="3">
      <t>コクナイ</t>
    </rPh>
    <rPh sb="4" eb="6">
      <t>コクサイ</t>
    </rPh>
    <rPh sb="7" eb="8">
      <t>ケイ</t>
    </rPh>
    <phoneticPr fontId="2"/>
  </si>
  <si>
    <t>国内計</t>
    <rPh sb="0" eb="2">
      <t>コクナイ</t>
    </rPh>
    <rPh sb="2" eb="3">
      <t>ケイ</t>
    </rPh>
    <phoneticPr fontId="2"/>
  </si>
  <si>
    <t>国際計</t>
    <rPh sb="0" eb="3">
      <t>コクサイケイ</t>
    </rPh>
    <phoneticPr fontId="2"/>
  </si>
  <si>
    <t>平成２９年度　空港別着陸回数順位（１～３０位）</t>
    <rPh sb="5" eb="6">
      <t>ド</t>
    </rPh>
    <phoneticPr fontId="2"/>
  </si>
  <si>
    <t>平成２９年度　空港別着陸回数順位（３１～６０位）</t>
    <rPh sb="5" eb="6">
      <t>ド</t>
    </rPh>
    <phoneticPr fontId="2"/>
  </si>
  <si>
    <t>平成２９年度　空港別着陸回数順位（６１～９０位）</t>
    <rPh sb="5" eb="6">
      <t>ド</t>
    </rPh>
    <phoneticPr fontId="2"/>
  </si>
  <si>
    <t>平成２９年度　空港別乗降客数順位（１～３０位）</t>
    <rPh sb="5" eb="6">
      <t>ド</t>
    </rPh>
    <phoneticPr fontId="2"/>
  </si>
  <si>
    <t>平成２９年度　空港別乗降客数順位（３１～６０位）</t>
    <rPh sb="5" eb="6">
      <t>ド</t>
    </rPh>
    <phoneticPr fontId="2"/>
  </si>
  <si>
    <t>平成２９年度　空港別乗降客数順位（６１位～）</t>
    <rPh sb="5" eb="6">
      <t>ド</t>
    </rPh>
    <rPh sb="19" eb="20">
      <t>イ</t>
    </rPh>
    <phoneticPr fontId="2"/>
  </si>
  <si>
    <t>平成２９年度　空港別航空燃料供給量順位（１～９０位）</t>
    <rPh sb="5" eb="6">
      <t>ド</t>
    </rPh>
    <phoneticPr fontId="2"/>
  </si>
  <si>
    <t>平成２９年度　空港別貨物取扱量順位（１～３０位）</t>
    <rPh sb="5" eb="6">
      <t>ド</t>
    </rPh>
    <phoneticPr fontId="2"/>
  </si>
  <si>
    <t>平成２９年度　空港別貨物取扱量順位（３１～６０位）</t>
    <rPh sb="5" eb="6">
      <t>ド</t>
    </rPh>
    <phoneticPr fontId="2"/>
  </si>
  <si>
    <t>平成２９年度　空港別郵便取扱量順位（１～３０位）</t>
    <rPh sb="5" eb="6">
      <t>ド</t>
    </rPh>
    <phoneticPr fontId="2"/>
  </si>
  <si>
    <t>東京国際</t>
    <rPh sb="0" eb="2">
      <t>トウキョウ</t>
    </rPh>
    <rPh sb="2" eb="4">
      <t>コクサイ</t>
    </rPh>
    <phoneticPr fontId="4"/>
  </si>
  <si>
    <t>成田国際</t>
    <rPh sb="0" eb="2">
      <t>ナリタ</t>
    </rPh>
    <rPh sb="2" eb="4">
      <t>コクサイ</t>
    </rPh>
    <phoneticPr fontId="4"/>
  </si>
  <si>
    <t>関西国際</t>
    <rPh sb="0" eb="2">
      <t>カンサイ</t>
    </rPh>
    <rPh sb="2" eb="4">
      <t>コクサイ</t>
    </rPh>
    <phoneticPr fontId="4"/>
  </si>
  <si>
    <t>新千歳</t>
    <rPh sb="0" eb="3">
      <t>シンチトセ</t>
    </rPh>
    <phoneticPr fontId="4"/>
  </si>
  <si>
    <t>大阪国際</t>
    <rPh sb="0" eb="2">
      <t>オオサカ</t>
    </rPh>
    <rPh sb="2" eb="4">
      <t>コクサイ</t>
    </rPh>
    <phoneticPr fontId="4"/>
  </si>
  <si>
    <t>釧路</t>
    <rPh sb="0" eb="2">
      <t>クシロ</t>
    </rPh>
    <phoneticPr fontId="4"/>
  </si>
  <si>
    <t>中部国際</t>
    <rPh sb="0" eb="2">
      <t>チュウブ</t>
    </rPh>
    <rPh sb="2" eb="4">
      <t>コクサイ</t>
    </rPh>
    <phoneticPr fontId="4"/>
  </si>
  <si>
    <t>稚内</t>
    <rPh sb="0" eb="2">
      <t>ワッカナイ</t>
    </rPh>
    <phoneticPr fontId="4"/>
  </si>
  <si>
    <t>年度</t>
    <rPh sb="0" eb="2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</si>
</sst>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4"/>
      <name val="ＭＳ Ｐゴシック"/>
      <family val="3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38" fontId="5" fillId="0" borderId="0" xfId="2" applyFont="1" applyFill="1" applyAlignment="1">
      <alignment vertical="center"/>
    </xf>
    <xf numFmtId="38" fontId="6" fillId="0" borderId="0" xfId="2" applyFont="1" applyFill="1">
      <alignment vertical="center"/>
    </xf>
    <xf numFmtId="38" fontId="6" fillId="0" borderId="0" xfId="2" applyFont="1" applyFill="1" applyAlignment="1">
      <alignment vertical="center"/>
    </xf>
    <xf numFmtId="38" fontId="6" fillId="0" borderId="2" xfId="2" applyFont="1" applyFill="1" applyBorder="1" applyAlignment="1">
      <alignment horizontal="center" vertical="center"/>
    </xf>
    <xf numFmtId="38" fontId="6" fillId="0" borderId="7" xfId="2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38" fontId="6" fillId="0" borderId="1" xfId="2" applyFont="1" applyFill="1" applyBorder="1" applyAlignment="1">
      <alignment horizontal="center" vertical="center"/>
    </xf>
    <xf numFmtId="38" fontId="7" fillId="0" borderId="1" xfId="2" applyFont="1" applyFill="1" applyBorder="1" applyAlignment="1">
      <alignment vertical="center" shrinkToFit="1"/>
    </xf>
    <xf numFmtId="38" fontId="6" fillId="0" borderId="1" xfId="2" applyFont="1" applyFill="1" applyBorder="1" applyAlignment="1">
      <alignment vertical="center" shrinkToFit="1"/>
    </xf>
    <xf numFmtId="38" fontId="6" fillId="0" borderId="1" xfId="2" applyFont="1" applyFill="1" applyBorder="1">
      <alignment vertical="center"/>
    </xf>
    <xf numFmtId="38" fontId="7" fillId="0" borderId="1" xfId="2" applyFont="1" applyFill="1" applyBorder="1" applyAlignment="1">
      <alignment vertical="center"/>
    </xf>
    <xf numFmtId="38" fontId="6" fillId="0" borderId="1" xfId="2" applyFont="1" applyFill="1" applyBorder="1" applyAlignment="1">
      <alignment vertical="center"/>
    </xf>
    <xf numFmtId="38" fontId="6" fillId="0" borderId="0" xfId="2" applyFont="1" applyFill="1" applyBorder="1">
      <alignment vertical="center"/>
    </xf>
    <xf numFmtId="38" fontId="7" fillId="0" borderId="0" xfId="2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38" fontId="6" fillId="0" borderId="0" xfId="2" applyFont="1" applyFill="1" applyBorder="1" applyAlignment="1">
      <alignment vertical="center" shrinkToFit="1"/>
    </xf>
    <xf numFmtId="38" fontId="7" fillId="0" borderId="1" xfId="2" applyFont="1" applyFill="1" applyBorder="1" applyAlignment="1">
      <alignment horizontal="right" vertical="center"/>
    </xf>
    <xf numFmtId="38" fontId="6" fillId="0" borderId="0" xfId="2" applyFont="1" applyFill="1" applyBorder="1" applyAlignment="1">
      <alignment horizontal="center" vertical="center"/>
    </xf>
    <xf numFmtId="38" fontId="6" fillId="0" borderId="0" xfId="2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38" fontId="6" fillId="0" borderId="8" xfId="2" applyFont="1" applyFill="1" applyBorder="1" applyAlignment="1">
      <alignment horizontal="center" vertical="center"/>
    </xf>
    <xf numFmtId="38" fontId="6" fillId="0" borderId="0" xfId="2" applyFont="1" applyFill="1" applyAlignment="1">
      <alignment horizontal="center" vertical="center"/>
    </xf>
    <xf numFmtId="38" fontId="6" fillId="0" borderId="0" xfId="2" applyFont="1" applyFill="1" applyAlignment="1">
      <alignment horizontal="right" vertical="center"/>
    </xf>
    <xf numFmtId="38" fontId="6" fillId="0" borderId="2" xfId="2" applyFont="1" applyFill="1" applyBorder="1" applyAlignment="1">
      <alignment horizontal="centerContinuous" vertical="center"/>
    </xf>
    <xf numFmtId="38" fontId="6" fillId="0" borderId="1" xfId="2" applyFont="1" applyFill="1" applyBorder="1" applyAlignment="1">
      <alignment horizontal="centerContinuous" vertical="center"/>
    </xf>
    <xf numFmtId="0" fontId="6" fillId="0" borderId="3" xfId="0" applyFont="1" applyFill="1" applyBorder="1" applyAlignment="1">
      <alignment horizontal="centerContinuous" vertical="center"/>
    </xf>
    <xf numFmtId="38" fontId="6" fillId="0" borderId="7" xfId="2" applyFont="1" applyFill="1" applyBorder="1">
      <alignment vertical="center"/>
    </xf>
    <xf numFmtId="38" fontId="6" fillId="0" borderId="0" xfId="2" applyFont="1" applyFill="1" applyAlignment="1">
      <alignment vertical="center" shrinkToFit="1"/>
    </xf>
    <xf numFmtId="38" fontId="6" fillId="0" borderId="8" xfId="2" applyFont="1" applyFill="1" applyBorder="1">
      <alignment vertical="center"/>
    </xf>
    <xf numFmtId="38" fontId="6" fillId="0" borderId="0" xfId="2" applyFont="1" applyFill="1" applyBorder="1" applyAlignment="1">
      <alignment horizontal="centerContinuous"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38" fontId="6" fillId="0" borderId="2" xfId="2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vertical="center" shrinkToFit="1"/>
    </xf>
    <xf numFmtId="38" fontId="6" fillId="0" borderId="6" xfId="2" applyFont="1" applyFill="1" applyBorder="1">
      <alignment vertical="center"/>
    </xf>
    <xf numFmtId="38" fontId="8" fillId="0" borderId="0" xfId="2" applyFont="1" applyFill="1">
      <alignment vertical="center"/>
    </xf>
    <xf numFmtId="38" fontId="7" fillId="0" borderId="1" xfId="2" applyFont="1" applyFill="1" applyBorder="1">
      <alignment vertical="center"/>
    </xf>
    <xf numFmtId="38" fontId="7" fillId="0" borderId="0" xfId="2" applyFont="1" applyFill="1" applyBorder="1">
      <alignment vertical="center"/>
    </xf>
    <xf numFmtId="38" fontId="6" fillId="0" borderId="4" xfId="2" applyFont="1" applyFill="1" applyBorder="1" applyAlignment="1">
      <alignment horizontal="centerContinuous" vertical="center"/>
    </xf>
    <xf numFmtId="38" fontId="6" fillId="0" borderId="5" xfId="2" applyFont="1" applyFill="1" applyBorder="1" applyAlignment="1">
      <alignment horizontal="centerContinuous" vertical="center"/>
    </xf>
    <xf numFmtId="38" fontId="6" fillId="0" borderId="6" xfId="2" applyFont="1" applyFill="1" applyBorder="1" applyAlignment="1">
      <alignment horizontal="center" vertical="center"/>
    </xf>
    <xf numFmtId="38" fontId="6" fillId="0" borderId="6" xfId="2" applyFont="1" applyFill="1" applyBorder="1" applyAlignment="1">
      <alignment vertical="center" shrinkToFit="1"/>
    </xf>
    <xf numFmtId="38" fontId="8" fillId="0" borderId="0" xfId="2" applyFont="1" applyFill="1" applyBorder="1" applyAlignment="1">
      <alignment horizontal="left" vertical="center"/>
    </xf>
    <xf numFmtId="38" fontId="8" fillId="0" borderId="0" xfId="2" applyFont="1" applyFill="1" applyAlignment="1">
      <alignment horizontal="left" vertical="center"/>
    </xf>
    <xf numFmtId="38" fontId="7" fillId="0" borderId="6" xfId="2" applyFont="1" applyFill="1" applyBorder="1" applyAlignment="1">
      <alignment vertical="center"/>
    </xf>
    <xf numFmtId="38" fontId="9" fillId="0" borderId="0" xfId="2" applyFont="1" applyFill="1">
      <alignment vertical="center"/>
    </xf>
    <xf numFmtId="38" fontId="6" fillId="0" borderId="1" xfId="2" applyFont="1" applyFill="1" applyBorder="1" applyAlignment="1">
      <alignment horizontal="center" vertical="center"/>
    </xf>
    <xf numFmtId="38" fontId="6" fillId="0" borderId="4" xfId="2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38" fontId="6" fillId="0" borderId="0" xfId="2" applyFont="1" applyFill="1" applyBorder="1" applyAlignment="1">
      <alignment horizontal="center" vertical="center"/>
    </xf>
    <xf numFmtId="38" fontId="6" fillId="0" borderId="2" xfId="2" applyFont="1" applyFill="1" applyBorder="1" applyAlignment="1">
      <alignment horizontal="center" vertical="center"/>
    </xf>
    <xf numFmtId="38" fontId="6" fillId="0" borderId="3" xfId="2" applyFont="1" applyFill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6699FF"/>
      <color rgb="FF0000FF"/>
      <color rgb="FF99FF99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Q133"/>
  <sheetViews>
    <sheetView tabSelected="1" view="pageBreakPreview" topLeftCell="B1" zoomScale="130" zoomScaleNormal="130" zoomScaleSheetLayoutView="130" workbookViewId="0">
      <selection activeCell="B1" sqref="B1"/>
    </sheetView>
  </sheetViews>
  <sheetFormatPr defaultRowHeight="15" customHeight="1" x14ac:dyDescent="0.15"/>
  <cols>
    <col min="1" max="1" width="4.625" style="2" customWidth="1"/>
    <col min="2" max="2" width="6.625" style="22" customWidth="1"/>
    <col min="3" max="5" width="11.625" style="2" customWidth="1"/>
    <col min="6" max="6" width="4.625" style="2" customWidth="1"/>
    <col min="7" max="7" width="6.625" style="22" customWidth="1"/>
    <col min="8" max="10" width="11.625" style="2" customWidth="1"/>
    <col min="11" max="11" width="4.625" style="2" customWidth="1"/>
    <col min="12" max="12" width="6.625" style="22" customWidth="1"/>
    <col min="13" max="15" width="11.625" style="2" customWidth="1"/>
    <col min="16" max="17" width="4.625" style="2" customWidth="1"/>
    <col min="18" max="18" width="9" style="2" customWidth="1"/>
    <col min="19" max="16384" width="9" style="2"/>
  </cols>
  <sheetData>
    <row r="1" spans="1:17" ht="30.75" customHeight="1" x14ac:dyDescent="0.15">
      <c r="A1" s="1"/>
      <c r="B1" s="1"/>
      <c r="C1" s="1"/>
      <c r="D1" s="1"/>
      <c r="E1" s="1"/>
      <c r="F1" s="1"/>
      <c r="G1" s="1" t="s">
        <v>135</v>
      </c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6.5" customHeight="1" x14ac:dyDescent="0.15">
      <c r="B2" s="2" t="s">
        <v>21</v>
      </c>
      <c r="G2" s="2" t="s">
        <v>13</v>
      </c>
      <c r="L2" s="2" t="s">
        <v>7</v>
      </c>
    </row>
    <row r="3" spans="1:17" ht="16.5" customHeight="1" x14ac:dyDescent="0.15">
      <c r="B3" s="47" t="s">
        <v>4</v>
      </c>
      <c r="C3" s="24" t="s">
        <v>2</v>
      </c>
      <c r="D3" s="25" t="s">
        <v>28</v>
      </c>
      <c r="E3" s="25"/>
      <c r="G3" s="47" t="s">
        <v>4</v>
      </c>
      <c r="H3" s="4" t="s">
        <v>2</v>
      </c>
      <c r="I3" s="25" t="s">
        <v>28</v>
      </c>
      <c r="J3" s="25"/>
      <c r="K3" s="5"/>
      <c r="L3" s="47" t="s">
        <v>4</v>
      </c>
      <c r="M3" s="4" t="s">
        <v>2</v>
      </c>
      <c r="N3" s="25" t="s">
        <v>28</v>
      </c>
      <c r="O3" s="25"/>
    </row>
    <row r="4" spans="1:17" ht="16.5" customHeight="1" x14ac:dyDescent="0.15">
      <c r="B4" s="47"/>
      <c r="C4" s="26"/>
      <c r="D4" s="7" t="s">
        <v>153</v>
      </c>
      <c r="E4" s="7" t="s">
        <v>32</v>
      </c>
      <c r="G4" s="47"/>
      <c r="H4" s="6"/>
      <c r="I4" s="7" t="s">
        <v>153</v>
      </c>
      <c r="J4" s="7" t="s">
        <v>32</v>
      </c>
      <c r="K4" s="5"/>
      <c r="L4" s="47"/>
      <c r="M4" s="6"/>
      <c r="N4" s="7" t="s">
        <v>153</v>
      </c>
      <c r="O4" s="7" t="s">
        <v>32</v>
      </c>
    </row>
    <row r="5" spans="1:17" ht="16.5" customHeight="1" x14ac:dyDescent="0.15">
      <c r="B5" s="7">
        <v>1</v>
      </c>
      <c r="C5" s="9" t="s">
        <v>145</v>
      </c>
      <c r="D5" s="9">
        <v>226449</v>
      </c>
      <c r="E5" s="10">
        <f t="shared" ref="E5:E34" si="0">ROUNDUP(D5/365,0)</f>
        <v>621</v>
      </c>
      <c r="G5" s="7">
        <v>1</v>
      </c>
      <c r="H5" s="9" t="s">
        <v>145</v>
      </c>
      <c r="I5" s="9">
        <v>184129</v>
      </c>
      <c r="J5" s="10">
        <f t="shared" ref="J5:J34" si="1">ROUNDUP(I5/365,0)</f>
        <v>505</v>
      </c>
      <c r="K5" s="27"/>
      <c r="L5" s="7">
        <v>1</v>
      </c>
      <c r="M5" s="9" t="s">
        <v>146</v>
      </c>
      <c r="N5" s="9">
        <v>99503</v>
      </c>
      <c r="O5" s="10">
        <f t="shared" ref="O5:O34" si="2">ROUNDUP(N5/365,0)</f>
        <v>273</v>
      </c>
    </row>
    <row r="6" spans="1:17" ht="16.5" customHeight="1" x14ac:dyDescent="0.15">
      <c r="B6" s="7">
        <f t="shared" ref="B6:B34" si="3">B5+1</f>
        <v>2</v>
      </c>
      <c r="C6" s="9" t="s">
        <v>146</v>
      </c>
      <c r="D6" s="8">
        <v>126874</v>
      </c>
      <c r="E6" s="10">
        <f t="shared" si="0"/>
        <v>348</v>
      </c>
      <c r="G6" s="7">
        <f t="shared" ref="G6:G34" si="4">G5+1</f>
        <v>2</v>
      </c>
      <c r="H6" s="9" t="s">
        <v>50</v>
      </c>
      <c r="I6" s="11">
        <v>71325</v>
      </c>
      <c r="J6" s="10">
        <f t="shared" si="1"/>
        <v>196</v>
      </c>
      <c r="K6" s="27"/>
      <c r="L6" s="7">
        <f t="shared" ref="L6:L34" si="5">L5+1</f>
        <v>2</v>
      </c>
      <c r="M6" s="9" t="s">
        <v>147</v>
      </c>
      <c r="N6" s="11">
        <v>69282</v>
      </c>
      <c r="O6" s="10">
        <f t="shared" si="2"/>
        <v>190</v>
      </c>
    </row>
    <row r="7" spans="1:17" ht="16.5" customHeight="1" x14ac:dyDescent="0.15">
      <c r="B7" s="7">
        <f t="shared" si="3"/>
        <v>3</v>
      </c>
      <c r="C7" s="9" t="s">
        <v>147</v>
      </c>
      <c r="D7" s="11">
        <v>94140</v>
      </c>
      <c r="E7" s="10">
        <f t="shared" si="0"/>
        <v>258</v>
      </c>
      <c r="G7" s="7">
        <f t="shared" si="4"/>
        <v>3</v>
      </c>
      <c r="H7" s="9" t="s">
        <v>49</v>
      </c>
      <c r="I7" s="11">
        <v>70986</v>
      </c>
      <c r="J7" s="10">
        <f t="shared" si="1"/>
        <v>195</v>
      </c>
      <c r="K7" s="27"/>
      <c r="L7" s="7">
        <f t="shared" si="5"/>
        <v>3</v>
      </c>
      <c r="M7" s="8" t="s">
        <v>145</v>
      </c>
      <c r="N7" s="9">
        <v>42320</v>
      </c>
      <c r="O7" s="10">
        <f t="shared" si="2"/>
        <v>116</v>
      </c>
    </row>
    <row r="8" spans="1:17" ht="16.5" customHeight="1" x14ac:dyDescent="0.15">
      <c r="B8" s="7">
        <f t="shared" si="3"/>
        <v>4</v>
      </c>
      <c r="C8" s="9" t="s">
        <v>49</v>
      </c>
      <c r="D8" s="11">
        <v>89261</v>
      </c>
      <c r="E8" s="10">
        <f t="shared" si="0"/>
        <v>245</v>
      </c>
      <c r="G8" s="7">
        <f t="shared" si="4"/>
        <v>4</v>
      </c>
      <c r="H8" s="9" t="s">
        <v>149</v>
      </c>
      <c r="I8" s="11">
        <v>69178</v>
      </c>
      <c r="J8" s="10">
        <f t="shared" si="1"/>
        <v>190</v>
      </c>
      <c r="K8" s="27"/>
      <c r="L8" s="7">
        <f t="shared" si="5"/>
        <v>4</v>
      </c>
      <c r="M8" s="9" t="s">
        <v>151</v>
      </c>
      <c r="N8" s="11">
        <v>19353</v>
      </c>
      <c r="O8" s="10">
        <f t="shared" si="2"/>
        <v>54</v>
      </c>
      <c r="Q8" s="28"/>
    </row>
    <row r="9" spans="1:17" ht="16.5" customHeight="1" x14ac:dyDescent="0.15">
      <c r="B9" s="7">
        <f t="shared" si="3"/>
        <v>5</v>
      </c>
      <c r="C9" s="9" t="s">
        <v>50</v>
      </c>
      <c r="D9" s="11">
        <v>83214</v>
      </c>
      <c r="E9" s="10">
        <f t="shared" si="0"/>
        <v>228</v>
      </c>
      <c r="G9" s="7">
        <f t="shared" si="4"/>
        <v>5</v>
      </c>
      <c r="H9" s="9" t="s">
        <v>148</v>
      </c>
      <c r="I9" s="9">
        <v>66094</v>
      </c>
      <c r="J9" s="10">
        <f t="shared" si="1"/>
        <v>182</v>
      </c>
      <c r="K9" s="27"/>
      <c r="L9" s="7">
        <f t="shared" si="5"/>
        <v>5</v>
      </c>
      <c r="M9" s="9" t="s">
        <v>49</v>
      </c>
      <c r="N9" s="11">
        <v>18275</v>
      </c>
      <c r="O9" s="10">
        <f t="shared" si="2"/>
        <v>51</v>
      </c>
      <c r="Q9" s="28"/>
    </row>
    <row r="10" spans="1:17" ht="16.5" customHeight="1" x14ac:dyDescent="0.15">
      <c r="B10" s="7">
        <f t="shared" si="3"/>
        <v>6</v>
      </c>
      <c r="C10" s="9" t="s">
        <v>148</v>
      </c>
      <c r="D10" s="9">
        <v>75996</v>
      </c>
      <c r="E10" s="10">
        <f t="shared" si="0"/>
        <v>209</v>
      </c>
      <c r="G10" s="7">
        <f t="shared" si="4"/>
        <v>6</v>
      </c>
      <c r="H10" s="9" t="s">
        <v>51</v>
      </c>
      <c r="I10" s="11">
        <v>32334</v>
      </c>
      <c r="J10" s="10">
        <f t="shared" si="1"/>
        <v>89</v>
      </c>
      <c r="K10" s="27"/>
      <c r="L10" s="7">
        <f t="shared" si="5"/>
        <v>6</v>
      </c>
      <c r="M10" s="9" t="s">
        <v>50</v>
      </c>
      <c r="N10" s="11">
        <v>11889</v>
      </c>
      <c r="O10" s="10">
        <f t="shared" si="2"/>
        <v>33</v>
      </c>
    </row>
    <row r="11" spans="1:17" ht="16.5" customHeight="1" x14ac:dyDescent="0.15">
      <c r="B11" s="7">
        <f t="shared" si="3"/>
        <v>7</v>
      </c>
      <c r="C11" s="9" t="s">
        <v>149</v>
      </c>
      <c r="D11" s="11">
        <v>69180</v>
      </c>
      <c r="E11" s="10">
        <f t="shared" si="0"/>
        <v>190</v>
      </c>
      <c r="G11" s="7">
        <f t="shared" si="4"/>
        <v>7</v>
      </c>
      <c r="H11" s="9" t="s">
        <v>151</v>
      </c>
      <c r="I11" s="11">
        <v>31133</v>
      </c>
      <c r="J11" s="10">
        <f t="shared" si="1"/>
        <v>86</v>
      </c>
      <c r="K11" s="27"/>
      <c r="L11" s="7">
        <f t="shared" si="5"/>
        <v>7</v>
      </c>
      <c r="M11" s="9" t="s">
        <v>148</v>
      </c>
      <c r="N11" s="9">
        <v>9902</v>
      </c>
      <c r="O11" s="10">
        <f t="shared" si="2"/>
        <v>28</v>
      </c>
      <c r="Q11" s="28"/>
    </row>
    <row r="12" spans="1:17" ht="16.5" customHeight="1" x14ac:dyDescent="0.15">
      <c r="B12" s="7">
        <f t="shared" si="3"/>
        <v>8</v>
      </c>
      <c r="C12" s="9" t="s">
        <v>151</v>
      </c>
      <c r="D12" s="11">
        <v>50486</v>
      </c>
      <c r="E12" s="10">
        <f t="shared" si="0"/>
        <v>139</v>
      </c>
      <c r="G12" s="7">
        <f t="shared" si="4"/>
        <v>8</v>
      </c>
      <c r="H12" s="9" t="s">
        <v>146</v>
      </c>
      <c r="I12" s="8">
        <v>27371</v>
      </c>
      <c r="J12" s="10">
        <f t="shared" si="1"/>
        <v>75</v>
      </c>
      <c r="K12" s="27"/>
      <c r="L12" s="7">
        <f t="shared" si="5"/>
        <v>8</v>
      </c>
      <c r="M12" s="9" t="s">
        <v>60</v>
      </c>
      <c r="N12" s="9">
        <v>1467</v>
      </c>
      <c r="O12" s="10">
        <f t="shared" si="2"/>
        <v>5</v>
      </c>
      <c r="Q12" s="28"/>
    </row>
    <row r="13" spans="1:17" ht="16.5" customHeight="1" x14ac:dyDescent="0.15">
      <c r="B13" s="7">
        <f t="shared" si="3"/>
        <v>9</v>
      </c>
      <c r="C13" s="9" t="s">
        <v>51</v>
      </c>
      <c r="D13" s="11">
        <v>33618</v>
      </c>
      <c r="E13" s="10">
        <f t="shared" si="0"/>
        <v>93</v>
      </c>
      <c r="G13" s="7">
        <f t="shared" si="4"/>
        <v>9</v>
      </c>
      <c r="H13" s="9" t="s">
        <v>53</v>
      </c>
      <c r="I13" s="11">
        <v>25288</v>
      </c>
      <c r="J13" s="10">
        <f t="shared" si="1"/>
        <v>70</v>
      </c>
      <c r="K13" s="27"/>
      <c r="L13" s="7">
        <f t="shared" si="5"/>
        <v>9</v>
      </c>
      <c r="M13" s="9" t="s">
        <v>51</v>
      </c>
      <c r="N13" s="11">
        <v>1284</v>
      </c>
      <c r="O13" s="10">
        <f t="shared" si="2"/>
        <v>4</v>
      </c>
    </row>
    <row r="14" spans="1:17" ht="16.5" customHeight="1" x14ac:dyDescent="0.15">
      <c r="B14" s="7">
        <f t="shared" si="3"/>
        <v>10</v>
      </c>
      <c r="C14" s="9" t="s">
        <v>53</v>
      </c>
      <c r="D14" s="9">
        <v>26405</v>
      </c>
      <c r="E14" s="10">
        <f t="shared" si="0"/>
        <v>73</v>
      </c>
      <c r="G14" s="7">
        <f t="shared" si="4"/>
        <v>10</v>
      </c>
      <c r="H14" s="9" t="s">
        <v>147</v>
      </c>
      <c r="I14" s="9">
        <v>24858</v>
      </c>
      <c r="J14" s="10">
        <f t="shared" si="1"/>
        <v>69</v>
      </c>
      <c r="K14" s="27"/>
      <c r="L14" s="7">
        <f t="shared" si="5"/>
        <v>10</v>
      </c>
      <c r="M14" s="9" t="s">
        <v>20</v>
      </c>
      <c r="N14" s="11">
        <v>1248</v>
      </c>
      <c r="O14" s="10">
        <f t="shared" si="2"/>
        <v>4</v>
      </c>
    </row>
    <row r="15" spans="1:17" ht="16.5" customHeight="1" x14ac:dyDescent="0.15">
      <c r="B15" s="7">
        <f t="shared" si="3"/>
        <v>11</v>
      </c>
      <c r="C15" s="9" t="s">
        <v>71</v>
      </c>
      <c r="D15" s="11">
        <v>21794</v>
      </c>
      <c r="E15" s="10">
        <f t="shared" si="0"/>
        <v>60</v>
      </c>
      <c r="G15" s="7">
        <f t="shared" si="4"/>
        <v>11</v>
      </c>
      <c r="H15" s="9" t="s">
        <v>71</v>
      </c>
      <c r="I15" s="11">
        <v>21715</v>
      </c>
      <c r="J15" s="10">
        <f t="shared" si="1"/>
        <v>60</v>
      </c>
      <c r="K15" s="27"/>
      <c r="L15" s="7">
        <f t="shared" si="5"/>
        <v>11</v>
      </c>
      <c r="M15" s="9" t="s">
        <v>63</v>
      </c>
      <c r="N15" s="9">
        <v>1224</v>
      </c>
      <c r="O15" s="10">
        <f t="shared" si="2"/>
        <v>4</v>
      </c>
      <c r="Q15" s="28"/>
    </row>
    <row r="16" spans="1:17" ht="16.5" customHeight="1" x14ac:dyDescent="0.15">
      <c r="B16" s="7">
        <f t="shared" si="3"/>
        <v>12</v>
      </c>
      <c r="C16" s="9" t="s">
        <v>54</v>
      </c>
      <c r="D16" s="11">
        <v>21529</v>
      </c>
      <c r="E16" s="10">
        <f t="shared" si="0"/>
        <v>59</v>
      </c>
      <c r="G16" s="7">
        <f t="shared" si="4"/>
        <v>12</v>
      </c>
      <c r="H16" s="9" t="s">
        <v>54</v>
      </c>
      <c r="I16" s="11">
        <v>21081</v>
      </c>
      <c r="J16" s="10">
        <f t="shared" si="1"/>
        <v>58</v>
      </c>
      <c r="K16" s="27"/>
      <c r="L16" s="7">
        <f t="shared" si="5"/>
        <v>12</v>
      </c>
      <c r="M16" s="9" t="s">
        <v>53</v>
      </c>
      <c r="N16" s="11">
        <v>1117</v>
      </c>
      <c r="O16" s="10">
        <f t="shared" si="2"/>
        <v>4</v>
      </c>
      <c r="Q16" s="28"/>
    </row>
    <row r="17" spans="2:15" ht="16.5" customHeight="1" x14ac:dyDescent="0.15">
      <c r="B17" s="7">
        <f t="shared" si="3"/>
        <v>13</v>
      </c>
      <c r="C17" s="9" t="s">
        <v>55</v>
      </c>
      <c r="D17" s="11">
        <v>21310</v>
      </c>
      <c r="E17" s="10">
        <f t="shared" si="0"/>
        <v>59</v>
      </c>
      <c r="G17" s="7">
        <f t="shared" si="4"/>
        <v>13</v>
      </c>
      <c r="H17" s="9" t="s">
        <v>55</v>
      </c>
      <c r="I17" s="11">
        <v>20750</v>
      </c>
      <c r="J17" s="10">
        <f t="shared" si="1"/>
        <v>57</v>
      </c>
      <c r="K17" s="27"/>
      <c r="L17" s="7">
        <f t="shared" si="5"/>
        <v>13</v>
      </c>
      <c r="M17" s="9" t="s">
        <v>62</v>
      </c>
      <c r="N17" s="11">
        <v>1107</v>
      </c>
      <c r="O17" s="10">
        <f t="shared" si="2"/>
        <v>4</v>
      </c>
    </row>
    <row r="18" spans="2:15" ht="16.5" customHeight="1" x14ac:dyDescent="0.15">
      <c r="B18" s="7">
        <f t="shared" si="3"/>
        <v>14</v>
      </c>
      <c r="C18" s="9" t="s">
        <v>57</v>
      </c>
      <c r="D18" s="11">
        <v>15454</v>
      </c>
      <c r="E18" s="10">
        <f t="shared" si="0"/>
        <v>43</v>
      </c>
      <c r="G18" s="7">
        <f t="shared" si="4"/>
        <v>14</v>
      </c>
      <c r="H18" s="9" t="s">
        <v>57</v>
      </c>
      <c r="I18" s="11">
        <v>15159</v>
      </c>
      <c r="J18" s="10">
        <f t="shared" si="1"/>
        <v>42</v>
      </c>
      <c r="K18" s="27"/>
      <c r="L18" s="7">
        <f t="shared" si="5"/>
        <v>14</v>
      </c>
      <c r="M18" s="9" t="s">
        <v>67</v>
      </c>
      <c r="N18" s="9">
        <v>1083</v>
      </c>
      <c r="O18" s="10">
        <f t="shared" si="2"/>
        <v>3</v>
      </c>
    </row>
    <row r="19" spans="2:15" ht="16.5" customHeight="1" x14ac:dyDescent="0.15">
      <c r="B19" s="7">
        <f t="shared" si="3"/>
        <v>15</v>
      </c>
      <c r="C19" s="9" t="s">
        <v>58</v>
      </c>
      <c r="D19" s="11">
        <v>15355</v>
      </c>
      <c r="E19" s="10">
        <f t="shared" si="0"/>
        <v>43</v>
      </c>
      <c r="G19" s="7">
        <f t="shared" si="4"/>
        <v>15</v>
      </c>
      <c r="H19" s="9" t="s">
        <v>58</v>
      </c>
      <c r="I19" s="11">
        <v>15153</v>
      </c>
      <c r="J19" s="10">
        <f t="shared" si="1"/>
        <v>42</v>
      </c>
      <c r="K19" s="27"/>
      <c r="L19" s="7">
        <f t="shared" si="5"/>
        <v>15</v>
      </c>
      <c r="M19" s="9" t="s">
        <v>64</v>
      </c>
      <c r="N19" s="9">
        <v>962</v>
      </c>
      <c r="O19" s="10">
        <f t="shared" si="2"/>
        <v>3</v>
      </c>
    </row>
    <row r="20" spans="2:15" ht="16.5" customHeight="1" x14ac:dyDescent="0.15">
      <c r="B20" s="7">
        <f t="shared" si="3"/>
        <v>16</v>
      </c>
      <c r="C20" s="9" t="s">
        <v>19</v>
      </c>
      <c r="D20" s="11">
        <v>13868</v>
      </c>
      <c r="E20" s="10">
        <f t="shared" si="0"/>
        <v>38</v>
      </c>
      <c r="G20" s="7">
        <f t="shared" si="4"/>
        <v>16</v>
      </c>
      <c r="H20" s="9" t="s">
        <v>19</v>
      </c>
      <c r="I20" s="11">
        <v>13853</v>
      </c>
      <c r="J20" s="10">
        <f t="shared" si="1"/>
        <v>38</v>
      </c>
      <c r="K20" s="27"/>
      <c r="L20" s="7">
        <f t="shared" si="5"/>
        <v>16</v>
      </c>
      <c r="M20" s="9" t="s">
        <v>17</v>
      </c>
      <c r="N20" s="9">
        <v>681</v>
      </c>
      <c r="O20" s="10">
        <f t="shared" si="2"/>
        <v>2</v>
      </c>
    </row>
    <row r="21" spans="2:15" ht="16.5" customHeight="1" x14ac:dyDescent="0.15">
      <c r="B21" s="7">
        <f t="shared" si="3"/>
        <v>17</v>
      </c>
      <c r="C21" s="9" t="s">
        <v>118</v>
      </c>
      <c r="D21" s="11">
        <v>13170</v>
      </c>
      <c r="E21" s="10">
        <f t="shared" si="0"/>
        <v>37</v>
      </c>
      <c r="G21" s="7">
        <f t="shared" si="4"/>
        <v>17</v>
      </c>
      <c r="H21" s="9" t="s">
        <v>118</v>
      </c>
      <c r="I21" s="11">
        <v>13168</v>
      </c>
      <c r="J21" s="10">
        <f t="shared" si="1"/>
        <v>37</v>
      </c>
      <c r="K21" s="27"/>
      <c r="L21" s="7">
        <f t="shared" si="5"/>
        <v>17</v>
      </c>
      <c r="M21" s="9" t="s">
        <v>72</v>
      </c>
      <c r="N21" s="11">
        <v>632</v>
      </c>
      <c r="O21" s="10">
        <f t="shared" si="2"/>
        <v>2</v>
      </c>
    </row>
    <row r="22" spans="2:15" ht="16.5" customHeight="1" x14ac:dyDescent="0.15">
      <c r="B22" s="7">
        <f t="shared" si="3"/>
        <v>18</v>
      </c>
      <c r="C22" s="9" t="s">
        <v>42</v>
      </c>
      <c r="D22" s="9">
        <v>12656</v>
      </c>
      <c r="E22" s="10">
        <f t="shared" si="0"/>
        <v>35</v>
      </c>
      <c r="G22" s="7">
        <f t="shared" si="4"/>
        <v>18</v>
      </c>
      <c r="H22" s="9" t="s">
        <v>61</v>
      </c>
      <c r="I22" s="9">
        <v>12210</v>
      </c>
      <c r="J22" s="10">
        <f t="shared" si="1"/>
        <v>34</v>
      </c>
      <c r="K22" s="27"/>
      <c r="L22" s="7">
        <f t="shared" si="5"/>
        <v>18</v>
      </c>
      <c r="M22" s="9" t="s">
        <v>55</v>
      </c>
      <c r="N22" s="11">
        <v>560</v>
      </c>
      <c r="O22" s="10">
        <f t="shared" si="2"/>
        <v>2</v>
      </c>
    </row>
    <row r="23" spans="2:15" ht="16.5" customHeight="1" x14ac:dyDescent="0.15">
      <c r="B23" s="7">
        <f t="shared" si="3"/>
        <v>19</v>
      </c>
      <c r="C23" s="9" t="s">
        <v>61</v>
      </c>
      <c r="D23" s="11">
        <v>12510</v>
      </c>
      <c r="E23" s="10">
        <f t="shared" si="0"/>
        <v>35</v>
      </c>
      <c r="G23" s="7">
        <f t="shared" si="4"/>
        <v>19</v>
      </c>
      <c r="H23" s="9" t="s">
        <v>42</v>
      </c>
      <c r="I23" s="11">
        <v>12130</v>
      </c>
      <c r="J23" s="10">
        <f t="shared" si="1"/>
        <v>34</v>
      </c>
      <c r="K23" s="27"/>
      <c r="L23" s="7">
        <f t="shared" si="5"/>
        <v>19</v>
      </c>
      <c r="M23" s="9" t="s">
        <v>46</v>
      </c>
      <c r="N23" s="9">
        <v>554</v>
      </c>
      <c r="O23" s="10">
        <f t="shared" si="2"/>
        <v>2</v>
      </c>
    </row>
    <row r="24" spans="2:15" ht="16.5" customHeight="1" x14ac:dyDescent="0.15">
      <c r="B24" s="7">
        <f t="shared" si="3"/>
        <v>20</v>
      </c>
      <c r="C24" s="9" t="s">
        <v>60</v>
      </c>
      <c r="D24" s="11">
        <v>12127</v>
      </c>
      <c r="E24" s="10">
        <f t="shared" si="0"/>
        <v>34</v>
      </c>
      <c r="G24" s="7">
        <f t="shared" si="4"/>
        <v>20</v>
      </c>
      <c r="H24" s="9" t="s">
        <v>125</v>
      </c>
      <c r="I24" s="9">
        <v>11161</v>
      </c>
      <c r="J24" s="10">
        <f t="shared" si="1"/>
        <v>31</v>
      </c>
      <c r="K24" s="27"/>
      <c r="L24" s="7">
        <f t="shared" si="5"/>
        <v>20</v>
      </c>
      <c r="M24" s="9" t="s">
        <v>42</v>
      </c>
      <c r="N24" s="11">
        <v>526</v>
      </c>
      <c r="O24" s="10">
        <f t="shared" si="2"/>
        <v>2</v>
      </c>
    </row>
    <row r="25" spans="2:15" ht="16.5" customHeight="1" x14ac:dyDescent="0.15">
      <c r="B25" s="7">
        <f t="shared" si="3"/>
        <v>21</v>
      </c>
      <c r="C25" s="9" t="s">
        <v>5</v>
      </c>
      <c r="D25" s="9">
        <v>11591</v>
      </c>
      <c r="E25" s="10">
        <f t="shared" si="0"/>
        <v>32</v>
      </c>
      <c r="G25" s="7">
        <f t="shared" si="4"/>
        <v>21</v>
      </c>
      <c r="H25" s="9" t="s">
        <v>5</v>
      </c>
      <c r="I25" s="11">
        <v>11103</v>
      </c>
      <c r="J25" s="10">
        <f t="shared" si="1"/>
        <v>31</v>
      </c>
      <c r="K25" s="27"/>
      <c r="L25" s="7">
        <f t="shared" si="5"/>
        <v>21</v>
      </c>
      <c r="M25" s="9" t="s">
        <v>5</v>
      </c>
      <c r="N25" s="11">
        <v>488</v>
      </c>
      <c r="O25" s="10">
        <f t="shared" si="2"/>
        <v>2</v>
      </c>
    </row>
    <row r="26" spans="2:15" ht="16.5" customHeight="1" x14ac:dyDescent="0.15">
      <c r="B26" s="7">
        <f t="shared" si="3"/>
        <v>22</v>
      </c>
      <c r="C26" s="9" t="s">
        <v>125</v>
      </c>
      <c r="D26" s="11">
        <v>11161</v>
      </c>
      <c r="E26" s="10">
        <f t="shared" si="0"/>
        <v>31</v>
      </c>
      <c r="G26" s="7">
        <f t="shared" si="4"/>
        <v>22</v>
      </c>
      <c r="H26" s="9" t="s">
        <v>60</v>
      </c>
      <c r="I26" s="11">
        <v>10660</v>
      </c>
      <c r="J26" s="10">
        <f t="shared" si="1"/>
        <v>30</v>
      </c>
      <c r="K26" s="27"/>
      <c r="L26" s="7">
        <f t="shared" si="5"/>
        <v>22</v>
      </c>
      <c r="M26" s="9" t="s">
        <v>54</v>
      </c>
      <c r="N26" s="11">
        <v>448</v>
      </c>
      <c r="O26" s="10">
        <f t="shared" si="2"/>
        <v>2</v>
      </c>
    </row>
    <row r="27" spans="2:15" ht="16.5" customHeight="1" x14ac:dyDescent="0.15">
      <c r="B27" s="7">
        <f t="shared" si="3"/>
        <v>23</v>
      </c>
      <c r="C27" s="9" t="s">
        <v>17</v>
      </c>
      <c r="D27" s="9">
        <v>9361</v>
      </c>
      <c r="E27" s="10">
        <f t="shared" si="0"/>
        <v>26</v>
      </c>
      <c r="G27" s="7">
        <f t="shared" si="4"/>
        <v>23</v>
      </c>
      <c r="H27" s="9" t="s">
        <v>1</v>
      </c>
      <c r="I27" s="9">
        <v>9093</v>
      </c>
      <c r="J27" s="10">
        <f t="shared" si="1"/>
        <v>25</v>
      </c>
      <c r="K27" s="27"/>
      <c r="L27" s="7">
        <f t="shared" si="5"/>
        <v>23</v>
      </c>
      <c r="M27" s="9" t="s">
        <v>52</v>
      </c>
      <c r="N27" s="11">
        <v>372</v>
      </c>
      <c r="O27" s="10">
        <f t="shared" si="2"/>
        <v>2</v>
      </c>
    </row>
    <row r="28" spans="2:15" ht="16.5" customHeight="1" x14ac:dyDescent="0.15">
      <c r="B28" s="7">
        <f t="shared" si="3"/>
        <v>24</v>
      </c>
      <c r="C28" s="9" t="s">
        <v>20</v>
      </c>
      <c r="D28" s="11">
        <v>9347</v>
      </c>
      <c r="E28" s="10">
        <f t="shared" si="0"/>
        <v>26</v>
      </c>
      <c r="G28" s="7">
        <f t="shared" si="4"/>
        <v>24</v>
      </c>
      <c r="H28" s="9" t="s">
        <v>68</v>
      </c>
      <c r="I28" s="11">
        <v>8740</v>
      </c>
      <c r="J28" s="10">
        <f t="shared" si="1"/>
        <v>24</v>
      </c>
      <c r="K28" s="27"/>
      <c r="L28" s="7">
        <f t="shared" si="5"/>
        <v>24</v>
      </c>
      <c r="M28" s="9" t="s">
        <v>75</v>
      </c>
      <c r="N28" s="11">
        <v>342</v>
      </c>
      <c r="O28" s="10">
        <f t="shared" si="2"/>
        <v>1</v>
      </c>
    </row>
    <row r="29" spans="2:15" ht="16.5" customHeight="1" x14ac:dyDescent="0.15">
      <c r="B29" s="7">
        <f t="shared" si="3"/>
        <v>25</v>
      </c>
      <c r="C29" s="9" t="s">
        <v>62</v>
      </c>
      <c r="D29" s="11">
        <v>9312</v>
      </c>
      <c r="E29" s="10">
        <f t="shared" si="0"/>
        <v>26</v>
      </c>
      <c r="G29" s="7">
        <f t="shared" si="4"/>
        <v>25</v>
      </c>
      <c r="H29" s="9" t="s">
        <v>17</v>
      </c>
      <c r="I29" s="11">
        <v>8680</v>
      </c>
      <c r="J29" s="10">
        <f t="shared" si="1"/>
        <v>24</v>
      </c>
      <c r="K29" s="27"/>
      <c r="L29" s="7">
        <f t="shared" si="5"/>
        <v>25</v>
      </c>
      <c r="M29" s="9" t="s">
        <v>61</v>
      </c>
      <c r="N29" s="11">
        <v>300</v>
      </c>
      <c r="O29" s="10">
        <f t="shared" si="2"/>
        <v>1</v>
      </c>
    </row>
    <row r="30" spans="2:15" ht="16.5" customHeight="1" x14ac:dyDescent="0.15">
      <c r="B30" s="7">
        <f t="shared" si="3"/>
        <v>26</v>
      </c>
      <c r="C30" s="9" t="s">
        <v>1</v>
      </c>
      <c r="D30" s="9">
        <v>9161</v>
      </c>
      <c r="E30" s="10">
        <f t="shared" si="0"/>
        <v>26</v>
      </c>
      <c r="G30" s="7">
        <f t="shared" si="4"/>
        <v>26</v>
      </c>
      <c r="H30" s="9" t="s">
        <v>65</v>
      </c>
      <c r="I30" s="11">
        <v>8663</v>
      </c>
      <c r="J30" s="10">
        <f t="shared" si="1"/>
        <v>24</v>
      </c>
      <c r="K30" s="27"/>
      <c r="L30" s="7">
        <f t="shared" si="5"/>
        <v>26</v>
      </c>
      <c r="M30" s="9" t="s">
        <v>74</v>
      </c>
      <c r="N30" s="9">
        <v>299</v>
      </c>
      <c r="O30" s="10">
        <f t="shared" si="2"/>
        <v>1</v>
      </c>
    </row>
    <row r="31" spans="2:15" ht="16.5" customHeight="1" x14ac:dyDescent="0.15">
      <c r="B31" s="7">
        <f t="shared" si="3"/>
        <v>27</v>
      </c>
      <c r="C31" s="9" t="s">
        <v>68</v>
      </c>
      <c r="D31" s="11">
        <v>8752</v>
      </c>
      <c r="E31" s="10">
        <f t="shared" si="0"/>
        <v>24</v>
      </c>
      <c r="G31" s="7">
        <f t="shared" si="4"/>
        <v>27</v>
      </c>
      <c r="H31" s="9" t="s">
        <v>62</v>
      </c>
      <c r="I31" s="9">
        <v>8205</v>
      </c>
      <c r="J31" s="10">
        <f t="shared" si="1"/>
        <v>23</v>
      </c>
      <c r="K31" s="27"/>
      <c r="L31" s="7">
        <f t="shared" si="5"/>
        <v>27</v>
      </c>
      <c r="M31" s="9" t="s">
        <v>57</v>
      </c>
      <c r="N31" s="11">
        <v>295</v>
      </c>
      <c r="O31" s="10">
        <f t="shared" si="2"/>
        <v>1</v>
      </c>
    </row>
    <row r="32" spans="2:15" ht="16.5" customHeight="1" x14ac:dyDescent="0.15">
      <c r="B32" s="7">
        <f t="shared" si="3"/>
        <v>28</v>
      </c>
      <c r="C32" s="9" t="s">
        <v>65</v>
      </c>
      <c r="D32" s="11">
        <v>8667</v>
      </c>
      <c r="E32" s="10">
        <f t="shared" si="0"/>
        <v>24</v>
      </c>
      <c r="G32" s="7">
        <f t="shared" si="4"/>
        <v>28</v>
      </c>
      <c r="H32" s="9" t="s">
        <v>20</v>
      </c>
      <c r="I32" s="11">
        <v>8099</v>
      </c>
      <c r="J32" s="10">
        <f t="shared" si="1"/>
        <v>23</v>
      </c>
      <c r="K32" s="27"/>
      <c r="L32" s="7">
        <f t="shared" si="5"/>
        <v>28</v>
      </c>
      <c r="M32" s="9" t="s">
        <v>36</v>
      </c>
      <c r="N32" s="11">
        <v>226</v>
      </c>
      <c r="O32" s="10">
        <f t="shared" si="2"/>
        <v>1</v>
      </c>
    </row>
    <row r="33" spans="1:17" ht="16.5" customHeight="1" x14ac:dyDescent="0.15">
      <c r="B33" s="7">
        <f t="shared" si="3"/>
        <v>29</v>
      </c>
      <c r="C33" s="9" t="s">
        <v>52</v>
      </c>
      <c r="D33" s="9">
        <v>8462</v>
      </c>
      <c r="E33" s="10">
        <f t="shared" si="0"/>
        <v>24</v>
      </c>
      <c r="G33" s="7">
        <f t="shared" si="4"/>
        <v>29</v>
      </c>
      <c r="H33" s="9" t="s">
        <v>52</v>
      </c>
      <c r="I33" s="9">
        <v>8090</v>
      </c>
      <c r="J33" s="10">
        <f t="shared" si="1"/>
        <v>23</v>
      </c>
      <c r="K33" s="27"/>
      <c r="L33" s="7">
        <f t="shared" si="5"/>
        <v>29</v>
      </c>
      <c r="M33" s="9" t="s">
        <v>58</v>
      </c>
      <c r="N33" s="9">
        <v>202</v>
      </c>
      <c r="O33" s="10">
        <f t="shared" si="2"/>
        <v>1</v>
      </c>
    </row>
    <row r="34" spans="1:17" ht="16.5" customHeight="1" x14ac:dyDescent="0.15">
      <c r="B34" s="7">
        <f t="shared" si="3"/>
        <v>30</v>
      </c>
      <c r="C34" s="9" t="s">
        <v>64</v>
      </c>
      <c r="D34" s="9">
        <v>8108</v>
      </c>
      <c r="E34" s="10">
        <f t="shared" si="0"/>
        <v>23</v>
      </c>
      <c r="G34" s="7">
        <f t="shared" si="4"/>
        <v>30</v>
      </c>
      <c r="H34" s="9" t="s">
        <v>81</v>
      </c>
      <c r="I34" s="9">
        <v>7529</v>
      </c>
      <c r="J34" s="10">
        <f t="shared" si="1"/>
        <v>21</v>
      </c>
      <c r="K34" s="27"/>
      <c r="L34" s="7">
        <f t="shared" si="5"/>
        <v>30</v>
      </c>
      <c r="M34" s="9" t="s">
        <v>35</v>
      </c>
      <c r="N34" s="11">
        <v>92</v>
      </c>
      <c r="O34" s="10">
        <f t="shared" si="2"/>
        <v>1</v>
      </c>
    </row>
    <row r="35" spans="1:17" ht="26.25" customHeight="1" x14ac:dyDescent="0.15">
      <c r="A35" s="1"/>
      <c r="B35" s="1"/>
      <c r="C35" s="16"/>
      <c r="F35" s="1"/>
      <c r="G35" s="1" t="s">
        <v>136</v>
      </c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16.5" customHeight="1" x14ac:dyDescent="0.15">
      <c r="B36" s="2" t="s">
        <v>21</v>
      </c>
      <c r="G36" s="2" t="s">
        <v>13</v>
      </c>
      <c r="L36" s="2" t="s">
        <v>7</v>
      </c>
    </row>
    <row r="37" spans="1:17" ht="16.5" customHeight="1" x14ac:dyDescent="0.15">
      <c r="B37" s="47" t="s">
        <v>4</v>
      </c>
      <c r="C37" s="4" t="s">
        <v>2</v>
      </c>
      <c r="D37" s="25" t="s">
        <v>28</v>
      </c>
      <c r="E37" s="25"/>
      <c r="G37" s="47" t="s">
        <v>4</v>
      </c>
      <c r="H37" s="4" t="s">
        <v>2</v>
      </c>
      <c r="I37" s="25" t="s">
        <v>28</v>
      </c>
      <c r="J37" s="25"/>
      <c r="K37" s="5"/>
      <c r="L37" s="47" t="s">
        <v>4</v>
      </c>
      <c r="M37" s="4" t="s">
        <v>2</v>
      </c>
      <c r="N37" s="25" t="s">
        <v>28</v>
      </c>
      <c r="O37" s="25"/>
    </row>
    <row r="38" spans="1:17" ht="16.5" customHeight="1" x14ac:dyDescent="0.15">
      <c r="B38" s="47"/>
      <c r="C38" s="6"/>
      <c r="D38" s="7" t="s">
        <v>153</v>
      </c>
      <c r="E38" s="7" t="s">
        <v>32</v>
      </c>
      <c r="G38" s="47"/>
      <c r="H38" s="6"/>
      <c r="I38" s="7" t="s">
        <v>153</v>
      </c>
      <c r="J38" s="7" t="s">
        <v>32</v>
      </c>
      <c r="K38" s="5"/>
      <c r="L38" s="47"/>
      <c r="M38" s="15"/>
      <c r="N38" s="7" t="s">
        <v>153</v>
      </c>
      <c r="O38" s="7" t="s">
        <v>32</v>
      </c>
    </row>
    <row r="39" spans="1:17" ht="16.5" customHeight="1" x14ac:dyDescent="0.15">
      <c r="B39" s="7">
        <f>B34+1</f>
        <v>31</v>
      </c>
      <c r="C39" s="9" t="s">
        <v>81</v>
      </c>
      <c r="D39" s="11">
        <v>7529</v>
      </c>
      <c r="E39" s="10">
        <f t="shared" ref="E39:E68" si="6">ROUNDUP(D39/365,0)</f>
        <v>21</v>
      </c>
      <c r="G39" s="7">
        <f>G34+1</f>
        <v>31</v>
      </c>
      <c r="H39" s="9" t="s">
        <v>14</v>
      </c>
      <c r="I39" s="9">
        <v>7493</v>
      </c>
      <c r="J39" s="10">
        <f t="shared" ref="J39:J68" si="7">ROUNDUP(I39/365,0)</f>
        <v>21</v>
      </c>
      <c r="K39" s="27"/>
      <c r="L39" s="7">
        <f>L34+1</f>
        <v>31</v>
      </c>
      <c r="M39" s="9" t="s">
        <v>30</v>
      </c>
      <c r="N39" s="11">
        <v>86</v>
      </c>
      <c r="O39" s="10">
        <f t="shared" ref="O39:O58" si="8">ROUNDUP(N39/365,0)</f>
        <v>1</v>
      </c>
    </row>
    <row r="40" spans="1:17" ht="16.5" customHeight="1" x14ac:dyDescent="0.15">
      <c r="B40" s="7">
        <f t="shared" ref="B40:B68" si="9">B39+1</f>
        <v>32</v>
      </c>
      <c r="C40" s="9" t="s">
        <v>14</v>
      </c>
      <c r="D40" s="9">
        <v>7493</v>
      </c>
      <c r="E40" s="10">
        <f t="shared" si="6"/>
        <v>21</v>
      </c>
      <c r="G40" s="7">
        <f t="shared" ref="G40:G68" si="10">G39+1</f>
        <v>32</v>
      </c>
      <c r="H40" s="9" t="s">
        <v>96</v>
      </c>
      <c r="I40" s="11">
        <v>7412</v>
      </c>
      <c r="J40" s="10">
        <f t="shared" si="7"/>
        <v>21</v>
      </c>
      <c r="K40" s="27"/>
      <c r="L40" s="7">
        <f t="shared" ref="L40:L56" si="11">L39+1</f>
        <v>32</v>
      </c>
      <c r="M40" s="9" t="s">
        <v>71</v>
      </c>
      <c r="N40" s="11">
        <v>79</v>
      </c>
      <c r="O40" s="10">
        <f t="shared" si="8"/>
        <v>1</v>
      </c>
    </row>
    <row r="41" spans="1:17" ht="16.5" customHeight="1" x14ac:dyDescent="0.15">
      <c r="B41" s="7">
        <f t="shared" si="9"/>
        <v>33</v>
      </c>
      <c r="C41" s="9" t="s">
        <v>96</v>
      </c>
      <c r="D41" s="11">
        <v>7412</v>
      </c>
      <c r="E41" s="10">
        <f t="shared" si="6"/>
        <v>21</v>
      </c>
      <c r="G41" s="7">
        <f t="shared" si="10"/>
        <v>33</v>
      </c>
      <c r="H41" s="9" t="s">
        <v>31</v>
      </c>
      <c r="I41" s="11">
        <v>7274</v>
      </c>
      <c r="J41" s="10">
        <f t="shared" si="7"/>
        <v>20</v>
      </c>
      <c r="K41" s="27"/>
      <c r="L41" s="7">
        <f t="shared" si="11"/>
        <v>33</v>
      </c>
      <c r="M41" s="9" t="s">
        <v>1</v>
      </c>
      <c r="N41" s="9">
        <v>68</v>
      </c>
      <c r="O41" s="10">
        <f t="shared" si="8"/>
        <v>1</v>
      </c>
    </row>
    <row r="42" spans="1:17" ht="16.5" customHeight="1" x14ac:dyDescent="0.15">
      <c r="B42" s="7">
        <f t="shared" si="9"/>
        <v>34</v>
      </c>
      <c r="C42" s="9" t="s">
        <v>31</v>
      </c>
      <c r="D42" s="9">
        <v>7287</v>
      </c>
      <c r="E42" s="10">
        <f t="shared" si="6"/>
        <v>20</v>
      </c>
      <c r="G42" s="7">
        <f t="shared" si="10"/>
        <v>34</v>
      </c>
      <c r="H42" s="9" t="s">
        <v>64</v>
      </c>
      <c r="I42" s="9">
        <v>7146</v>
      </c>
      <c r="J42" s="10">
        <f t="shared" si="7"/>
        <v>20</v>
      </c>
      <c r="K42" s="27"/>
      <c r="L42" s="7">
        <f t="shared" si="11"/>
        <v>34</v>
      </c>
      <c r="M42" s="9" t="s">
        <v>45</v>
      </c>
      <c r="N42" s="9">
        <v>39</v>
      </c>
      <c r="O42" s="10">
        <f t="shared" si="8"/>
        <v>1</v>
      </c>
    </row>
    <row r="43" spans="1:17" ht="16.5" customHeight="1" x14ac:dyDescent="0.15">
      <c r="B43" s="7">
        <f t="shared" si="9"/>
        <v>35</v>
      </c>
      <c r="C43" s="9" t="s">
        <v>12</v>
      </c>
      <c r="D43" s="11">
        <v>6476</v>
      </c>
      <c r="E43" s="10">
        <f t="shared" si="6"/>
        <v>18</v>
      </c>
      <c r="G43" s="7">
        <f t="shared" si="10"/>
        <v>35</v>
      </c>
      <c r="H43" s="9" t="s">
        <v>12</v>
      </c>
      <c r="I43" s="11">
        <v>6471</v>
      </c>
      <c r="J43" s="10">
        <f t="shared" si="7"/>
        <v>18</v>
      </c>
      <c r="K43" s="27"/>
      <c r="L43" s="7">
        <f t="shared" si="11"/>
        <v>35</v>
      </c>
      <c r="M43" s="9" t="s">
        <v>25</v>
      </c>
      <c r="N43" s="9">
        <v>30</v>
      </c>
      <c r="O43" s="10">
        <f t="shared" si="8"/>
        <v>1</v>
      </c>
    </row>
    <row r="44" spans="1:17" ht="16.5" customHeight="1" x14ac:dyDescent="0.15">
      <c r="B44" s="7">
        <f t="shared" si="9"/>
        <v>36</v>
      </c>
      <c r="C44" s="9" t="s">
        <v>67</v>
      </c>
      <c r="D44" s="11">
        <v>6043</v>
      </c>
      <c r="E44" s="10">
        <f t="shared" si="6"/>
        <v>17</v>
      </c>
      <c r="G44" s="7">
        <f t="shared" si="10"/>
        <v>36</v>
      </c>
      <c r="H44" s="9" t="s">
        <v>35</v>
      </c>
      <c r="I44" s="9">
        <v>5363</v>
      </c>
      <c r="J44" s="10">
        <f t="shared" si="7"/>
        <v>15</v>
      </c>
      <c r="K44" s="27"/>
      <c r="L44" s="7">
        <f t="shared" si="11"/>
        <v>36</v>
      </c>
      <c r="M44" s="9" t="s">
        <v>70</v>
      </c>
      <c r="N44" s="11">
        <v>22</v>
      </c>
      <c r="O44" s="10">
        <f t="shared" si="8"/>
        <v>1</v>
      </c>
    </row>
    <row r="45" spans="1:17" ht="16.5" customHeight="1" x14ac:dyDescent="0.15">
      <c r="B45" s="7">
        <f t="shared" si="9"/>
        <v>37</v>
      </c>
      <c r="C45" s="9" t="s">
        <v>35</v>
      </c>
      <c r="D45" s="9">
        <v>5455</v>
      </c>
      <c r="E45" s="10">
        <f t="shared" si="6"/>
        <v>15</v>
      </c>
      <c r="G45" s="7">
        <f t="shared" si="10"/>
        <v>37</v>
      </c>
      <c r="H45" s="9" t="s">
        <v>150</v>
      </c>
      <c r="I45" s="11">
        <v>5157</v>
      </c>
      <c r="J45" s="10">
        <f t="shared" si="7"/>
        <v>15</v>
      </c>
      <c r="K45" s="27"/>
      <c r="L45" s="7">
        <f t="shared" si="11"/>
        <v>37</v>
      </c>
      <c r="M45" s="9" t="s">
        <v>22</v>
      </c>
      <c r="N45" s="9">
        <v>21</v>
      </c>
      <c r="O45" s="10">
        <f t="shared" si="8"/>
        <v>1</v>
      </c>
    </row>
    <row r="46" spans="1:17" ht="16.5" customHeight="1" x14ac:dyDescent="0.15">
      <c r="B46" s="7">
        <f t="shared" si="9"/>
        <v>38</v>
      </c>
      <c r="C46" s="9" t="s">
        <v>72</v>
      </c>
      <c r="D46" s="11">
        <v>5323</v>
      </c>
      <c r="E46" s="10">
        <f t="shared" si="6"/>
        <v>15</v>
      </c>
      <c r="G46" s="7">
        <f t="shared" si="10"/>
        <v>38</v>
      </c>
      <c r="H46" s="9" t="s">
        <v>67</v>
      </c>
      <c r="I46" s="9">
        <v>4960</v>
      </c>
      <c r="J46" s="10">
        <f t="shared" si="7"/>
        <v>14</v>
      </c>
      <c r="K46" s="27"/>
      <c r="L46" s="7">
        <f t="shared" si="11"/>
        <v>38</v>
      </c>
      <c r="M46" s="9" t="s">
        <v>150</v>
      </c>
      <c r="N46" s="11">
        <v>19</v>
      </c>
      <c r="O46" s="10">
        <f t="shared" si="8"/>
        <v>1</v>
      </c>
    </row>
    <row r="47" spans="1:17" ht="16.5" customHeight="1" x14ac:dyDescent="0.15">
      <c r="B47" s="7">
        <f t="shared" si="9"/>
        <v>39</v>
      </c>
      <c r="C47" s="9" t="s">
        <v>150</v>
      </c>
      <c r="D47" s="9">
        <v>5176</v>
      </c>
      <c r="E47" s="10">
        <f t="shared" si="6"/>
        <v>15</v>
      </c>
      <c r="G47" s="7">
        <f t="shared" si="10"/>
        <v>39</v>
      </c>
      <c r="H47" s="9" t="s">
        <v>70</v>
      </c>
      <c r="I47" s="11">
        <v>4840</v>
      </c>
      <c r="J47" s="10">
        <f t="shared" si="7"/>
        <v>14</v>
      </c>
      <c r="K47" s="27"/>
      <c r="L47" s="7">
        <f t="shared" si="11"/>
        <v>39</v>
      </c>
      <c r="M47" s="9" t="s">
        <v>19</v>
      </c>
      <c r="N47" s="11">
        <v>15</v>
      </c>
      <c r="O47" s="10">
        <f t="shared" si="8"/>
        <v>1</v>
      </c>
    </row>
    <row r="48" spans="1:17" ht="16.5" customHeight="1" x14ac:dyDescent="0.15">
      <c r="B48" s="7">
        <f t="shared" si="9"/>
        <v>40</v>
      </c>
      <c r="C48" s="9" t="s">
        <v>70</v>
      </c>
      <c r="D48" s="11">
        <v>4862</v>
      </c>
      <c r="E48" s="10">
        <f t="shared" si="6"/>
        <v>14</v>
      </c>
      <c r="G48" s="7">
        <f t="shared" si="10"/>
        <v>40</v>
      </c>
      <c r="H48" s="9" t="s">
        <v>8</v>
      </c>
      <c r="I48" s="9">
        <v>4720</v>
      </c>
      <c r="J48" s="10">
        <f t="shared" si="7"/>
        <v>13</v>
      </c>
      <c r="K48" s="27"/>
      <c r="L48" s="7">
        <f t="shared" si="11"/>
        <v>40</v>
      </c>
      <c r="M48" s="9" t="s">
        <v>86</v>
      </c>
      <c r="N48" s="11">
        <v>14</v>
      </c>
      <c r="O48" s="10">
        <f t="shared" si="8"/>
        <v>1</v>
      </c>
    </row>
    <row r="49" spans="2:15" ht="16.5" customHeight="1" x14ac:dyDescent="0.15">
      <c r="B49" s="7">
        <f t="shared" si="9"/>
        <v>41</v>
      </c>
      <c r="C49" s="9" t="s">
        <v>8</v>
      </c>
      <c r="D49" s="9">
        <v>4720</v>
      </c>
      <c r="E49" s="10">
        <f t="shared" si="6"/>
        <v>13</v>
      </c>
      <c r="G49" s="7">
        <f t="shared" si="10"/>
        <v>41</v>
      </c>
      <c r="H49" s="9" t="s">
        <v>72</v>
      </c>
      <c r="I49" s="11">
        <v>4691</v>
      </c>
      <c r="J49" s="10">
        <f t="shared" si="7"/>
        <v>13</v>
      </c>
      <c r="K49" s="27"/>
      <c r="L49" s="7">
        <f t="shared" si="11"/>
        <v>41</v>
      </c>
      <c r="M49" s="9" t="s">
        <v>31</v>
      </c>
      <c r="N49" s="11">
        <v>13</v>
      </c>
      <c r="O49" s="10">
        <f t="shared" si="8"/>
        <v>1</v>
      </c>
    </row>
    <row r="50" spans="2:15" ht="16.5" customHeight="1" x14ac:dyDescent="0.15">
      <c r="B50" s="7">
        <f t="shared" si="9"/>
        <v>42</v>
      </c>
      <c r="C50" s="9" t="s">
        <v>63</v>
      </c>
      <c r="D50" s="9">
        <v>4622</v>
      </c>
      <c r="E50" s="10">
        <f t="shared" si="6"/>
        <v>13</v>
      </c>
      <c r="G50" s="7">
        <f t="shared" si="10"/>
        <v>42</v>
      </c>
      <c r="H50" s="9" t="s">
        <v>30</v>
      </c>
      <c r="I50" s="11">
        <v>4213</v>
      </c>
      <c r="J50" s="10">
        <f t="shared" si="7"/>
        <v>12</v>
      </c>
      <c r="K50" s="27"/>
      <c r="L50" s="7">
        <f t="shared" si="11"/>
        <v>42</v>
      </c>
      <c r="M50" s="9" t="s">
        <v>68</v>
      </c>
      <c r="N50" s="11">
        <v>12</v>
      </c>
      <c r="O50" s="10">
        <f t="shared" si="8"/>
        <v>1</v>
      </c>
    </row>
    <row r="51" spans="2:15" ht="16.5" customHeight="1" x14ac:dyDescent="0.15">
      <c r="B51" s="7">
        <f t="shared" si="9"/>
        <v>43</v>
      </c>
      <c r="C51" s="9" t="s">
        <v>30</v>
      </c>
      <c r="D51" s="11">
        <v>4299</v>
      </c>
      <c r="E51" s="10">
        <f t="shared" si="6"/>
        <v>12</v>
      </c>
      <c r="G51" s="7">
        <f t="shared" si="10"/>
        <v>43</v>
      </c>
      <c r="H51" s="9" t="s">
        <v>22</v>
      </c>
      <c r="I51" s="11">
        <v>4196</v>
      </c>
      <c r="J51" s="10">
        <f t="shared" si="7"/>
        <v>12</v>
      </c>
      <c r="K51" s="27"/>
      <c r="L51" s="7">
        <f t="shared" si="11"/>
        <v>43</v>
      </c>
      <c r="M51" s="9" t="s">
        <v>90</v>
      </c>
      <c r="N51" s="9">
        <v>12</v>
      </c>
      <c r="O51" s="10">
        <f t="shared" si="8"/>
        <v>1</v>
      </c>
    </row>
    <row r="52" spans="2:15" ht="16.5" customHeight="1" x14ac:dyDescent="0.15">
      <c r="B52" s="7">
        <f t="shared" si="9"/>
        <v>44</v>
      </c>
      <c r="C52" s="9" t="s">
        <v>22</v>
      </c>
      <c r="D52" s="11">
        <v>4217</v>
      </c>
      <c r="E52" s="10">
        <f t="shared" si="6"/>
        <v>12</v>
      </c>
      <c r="G52" s="7">
        <f t="shared" si="10"/>
        <v>44</v>
      </c>
      <c r="H52" s="9" t="s">
        <v>45</v>
      </c>
      <c r="I52" s="9">
        <v>4116</v>
      </c>
      <c r="J52" s="10">
        <f t="shared" si="7"/>
        <v>12</v>
      </c>
      <c r="K52" s="27"/>
      <c r="L52" s="7">
        <f t="shared" si="11"/>
        <v>44</v>
      </c>
      <c r="M52" s="9" t="s">
        <v>47</v>
      </c>
      <c r="N52" s="9">
        <v>11</v>
      </c>
      <c r="O52" s="10">
        <f t="shared" si="8"/>
        <v>1</v>
      </c>
    </row>
    <row r="53" spans="2:15" ht="16.5" customHeight="1" x14ac:dyDescent="0.15">
      <c r="B53" s="7">
        <f t="shared" si="9"/>
        <v>45</v>
      </c>
      <c r="C53" s="9" t="s">
        <v>45</v>
      </c>
      <c r="D53" s="9">
        <v>4155</v>
      </c>
      <c r="E53" s="10">
        <f t="shared" si="6"/>
        <v>12</v>
      </c>
      <c r="G53" s="7">
        <f t="shared" si="10"/>
        <v>45</v>
      </c>
      <c r="H53" s="9" t="s">
        <v>116</v>
      </c>
      <c r="I53" s="11">
        <v>3673</v>
      </c>
      <c r="J53" s="10">
        <f t="shared" si="7"/>
        <v>11</v>
      </c>
      <c r="K53" s="27"/>
      <c r="L53" s="7">
        <f t="shared" si="11"/>
        <v>45</v>
      </c>
      <c r="M53" s="9" t="s">
        <v>9</v>
      </c>
      <c r="N53" s="9">
        <v>5</v>
      </c>
      <c r="O53" s="10">
        <f t="shared" si="8"/>
        <v>1</v>
      </c>
    </row>
    <row r="54" spans="2:15" ht="16.5" customHeight="1" x14ac:dyDescent="0.15">
      <c r="B54" s="7">
        <f t="shared" si="9"/>
        <v>46</v>
      </c>
      <c r="C54" s="9" t="s">
        <v>46</v>
      </c>
      <c r="D54" s="9">
        <v>3889</v>
      </c>
      <c r="E54" s="10">
        <f t="shared" si="6"/>
        <v>11</v>
      </c>
      <c r="G54" s="7">
        <f t="shared" si="10"/>
        <v>46</v>
      </c>
      <c r="H54" s="9" t="s">
        <v>63</v>
      </c>
      <c r="I54" s="9">
        <v>3398</v>
      </c>
      <c r="J54" s="10">
        <f t="shared" si="7"/>
        <v>10</v>
      </c>
      <c r="K54" s="27"/>
      <c r="L54" s="7">
        <f t="shared" si="11"/>
        <v>46</v>
      </c>
      <c r="M54" s="9" t="s">
        <v>12</v>
      </c>
      <c r="N54" s="11">
        <v>5</v>
      </c>
      <c r="O54" s="10">
        <f t="shared" si="8"/>
        <v>1</v>
      </c>
    </row>
    <row r="55" spans="2:15" ht="16.5" customHeight="1" x14ac:dyDescent="0.15">
      <c r="B55" s="7">
        <f t="shared" si="9"/>
        <v>47</v>
      </c>
      <c r="C55" s="9" t="s">
        <v>116</v>
      </c>
      <c r="D55" s="11">
        <v>3673</v>
      </c>
      <c r="E55" s="10">
        <f t="shared" si="6"/>
        <v>11</v>
      </c>
      <c r="G55" s="7">
        <f t="shared" si="10"/>
        <v>47</v>
      </c>
      <c r="H55" s="9" t="s">
        <v>36</v>
      </c>
      <c r="I55" s="9">
        <v>3343</v>
      </c>
      <c r="J55" s="10">
        <f t="shared" si="7"/>
        <v>10</v>
      </c>
      <c r="K55" s="27"/>
      <c r="L55" s="7">
        <f t="shared" si="11"/>
        <v>47</v>
      </c>
      <c r="M55" s="9" t="s">
        <v>65</v>
      </c>
      <c r="N55" s="9">
        <v>4</v>
      </c>
      <c r="O55" s="10">
        <f t="shared" si="8"/>
        <v>1</v>
      </c>
    </row>
    <row r="56" spans="2:15" ht="16.5" customHeight="1" x14ac:dyDescent="0.15">
      <c r="B56" s="7">
        <f t="shared" si="9"/>
        <v>48</v>
      </c>
      <c r="C56" s="9" t="s">
        <v>36</v>
      </c>
      <c r="D56" s="9">
        <v>3569</v>
      </c>
      <c r="E56" s="10">
        <f t="shared" si="6"/>
        <v>10</v>
      </c>
      <c r="G56" s="7">
        <f t="shared" si="10"/>
        <v>48</v>
      </c>
      <c r="H56" s="9" t="s">
        <v>46</v>
      </c>
      <c r="I56" s="9">
        <v>3335</v>
      </c>
      <c r="J56" s="10">
        <f t="shared" si="7"/>
        <v>10</v>
      </c>
      <c r="K56" s="27"/>
      <c r="L56" s="7">
        <f t="shared" si="11"/>
        <v>48</v>
      </c>
      <c r="M56" s="9" t="s">
        <v>149</v>
      </c>
      <c r="N56" s="11">
        <v>2</v>
      </c>
      <c r="O56" s="10">
        <f t="shared" si="8"/>
        <v>1</v>
      </c>
    </row>
    <row r="57" spans="2:15" ht="16.5" customHeight="1" x14ac:dyDescent="0.15">
      <c r="B57" s="7">
        <f t="shared" si="9"/>
        <v>49</v>
      </c>
      <c r="C57" s="9" t="s">
        <v>113</v>
      </c>
      <c r="D57" s="11">
        <v>3218</v>
      </c>
      <c r="E57" s="10">
        <f t="shared" si="6"/>
        <v>9</v>
      </c>
      <c r="G57" s="7">
        <f t="shared" si="10"/>
        <v>49</v>
      </c>
      <c r="H57" s="9" t="s">
        <v>113</v>
      </c>
      <c r="I57" s="11">
        <v>3218</v>
      </c>
      <c r="J57" s="10">
        <f t="shared" si="7"/>
        <v>9</v>
      </c>
      <c r="K57" s="29"/>
      <c r="L57" s="7">
        <v>49</v>
      </c>
      <c r="M57" s="9" t="s">
        <v>118</v>
      </c>
      <c r="N57" s="10">
        <v>2</v>
      </c>
      <c r="O57" s="10">
        <f t="shared" si="8"/>
        <v>1</v>
      </c>
    </row>
    <row r="58" spans="2:15" ht="16.5" customHeight="1" x14ac:dyDescent="0.15">
      <c r="B58" s="7">
        <f t="shared" si="9"/>
        <v>50</v>
      </c>
      <c r="C58" s="9" t="s">
        <v>90</v>
      </c>
      <c r="D58" s="9">
        <v>3106</v>
      </c>
      <c r="E58" s="10">
        <f t="shared" si="6"/>
        <v>9</v>
      </c>
      <c r="G58" s="7">
        <f t="shared" si="10"/>
        <v>50</v>
      </c>
      <c r="H58" s="9" t="s">
        <v>90</v>
      </c>
      <c r="I58" s="11">
        <v>3094</v>
      </c>
      <c r="J58" s="10">
        <f t="shared" si="7"/>
        <v>9</v>
      </c>
      <c r="K58" s="29"/>
      <c r="L58" s="7">
        <v>50</v>
      </c>
      <c r="M58" s="9" t="s">
        <v>82</v>
      </c>
      <c r="N58" s="9">
        <v>1</v>
      </c>
      <c r="O58" s="10">
        <f t="shared" si="8"/>
        <v>1</v>
      </c>
    </row>
    <row r="59" spans="2:15" ht="16.5" customHeight="1" x14ac:dyDescent="0.15">
      <c r="B59" s="7">
        <f t="shared" si="9"/>
        <v>51</v>
      </c>
      <c r="C59" s="9" t="s">
        <v>74</v>
      </c>
      <c r="D59" s="11">
        <v>3067</v>
      </c>
      <c r="E59" s="10">
        <f t="shared" si="6"/>
        <v>9</v>
      </c>
      <c r="G59" s="7">
        <f t="shared" si="10"/>
        <v>51</v>
      </c>
      <c r="H59" s="9" t="s">
        <v>80</v>
      </c>
      <c r="I59" s="11">
        <v>3042</v>
      </c>
      <c r="J59" s="10">
        <f t="shared" si="7"/>
        <v>9</v>
      </c>
      <c r="K59" s="29"/>
      <c r="L59" s="18"/>
      <c r="M59" s="16"/>
      <c r="N59" s="16"/>
      <c r="O59" s="13"/>
    </row>
    <row r="60" spans="2:15" ht="16.5" customHeight="1" x14ac:dyDescent="0.15">
      <c r="B60" s="7">
        <f t="shared" si="9"/>
        <v>52</v>
      </c>
      <c r="C60" s="9" t="s">
        <v>80</v>
      </c>
      <c r="D60" s="11">
        <v>3042</v>
      </c>
      <c r="E60" s="10">
        <f t="shared" si="6"/>
        <v>9</v>
      </c>
      <c r="G60" s="7">
        <f t="shared" si="10"/>
        <v>52</v>
      </c>
      <c r="H60" s="9" t="s">
        <v>25</v>
      </c>
      <c r="I60" s="9">
        <v>2772</v>
      </c>
      <c r="J60" s="10">
        <f t="shared" si="7"/>
        <v>8</v>
      </c>
      <c r="K60" s="29"/>
      <c r="L60" s="18"/>
      <c r="M60" s="16"/>
      <c r="N60" s="16"/>
      <c r="O60" s="13"/>
    </row>
    <row r="61" spans="2:15" ht="16.5" customHeight="1" x14ac:dyDescent="0.15">
      <c r="B61" s="7">
        <f t="shared" si="9"/>
        <v>53</v>
      </c>
      <c r="C61" s="9" t="s">
        <v>25</v>
      </c>
      <c r="D61" s="11">
        <v>2802</v>
      </c>
      <c r="E61" s="10">
        <f t="shared" si="6"/>
        <v>8</v>
      </c>
      <c r="G61" s="7">
        <f t="shared" si="10"/>
        <v>53</v>
      </c>
      <c r="H61" s="9" t="s">
        <v>74</v>
      </c>
      <c r="I61" s="11">
        <v>2768</v>
      </c>
      <c r="J61" s="10">
        <f t="shared" si="7"/>
        <v>8</v>
      </c>
      <c r="K61" s="29"/>
      <c r="L61" s="18"/>
      <c r="M61" s="16"/>
      <c r="N61" s="16"/>
      <c r="O61" s="13"/>
    </row>
    <row r="62" spans="2:15" ht="16.5" customHeight="1" x14ac:dyDescent="0.15">
      <c r="B62" s="7">
        <f t="shared" si="9"/>
        <v>54</v>
      </c>
      <c r="C62" s="9" t="s">
        <v>75</v>
      </c>
      <c r="D62" s="9">
        <v>2781</v>
      </c>
      <c r="E62" s="10">
        <f t="shared" si="6"/>
        <v>8</v>
      </c>
      <c r="G62" s="7">
        <f t="shared" si="10"/>
        <v>54</v>
      </c>
      <c r="H62" s="9" t="s">
        <v>79</v>
      </c>
      <c r="I62" s="9">
        <v>2706</v>
      </c>
      <c r="J62" s="10">
        <f t="shared" si="7"/>
        <v>8</v>
      </c>
      <c r="K62" s="29"/>
      <c r="L62" s="18"/>
      <c r="M62" s="16"/>
      <c r="N62" s="16"/>
      <c r="O62" s="13"/>
    </row>
    <row r="63" spans="2:15" ht="16.5" customHeight="1" x14ac:dyDescent="0.15">
      <c r="B63" s="7">
        <f t="shared" si="9"/>
        <v>55</v>
      </c>
      <c r="C63" s="9" t="s">
        <v>79</v>
      </c>
      <c r="D63" s="11">
        <v>2706</v>
      </c>
      <c r="E63" s="10">
        <f t="shared" si="6"/>
        <v>8</v>
      </c>
      <c r="G63" s="7">
        <f t="shared" si="10"/>
        <v>55</v>
      </c>
      <c r="H63" s="9" t="s">
        <v>66</v>
      </c>
      <c r="I63" s="11">
        <v>2625</v>
      </c>
      <c r="J63" s="10">
        <f t="shared" si="7"/>
        <v>8</v>
      </c>
      <c r="K63" s="29"/>
      <c r="L63" s="18"/>
      <c r="M63" s="16"/>
      <c r="N63" s="16"/>
      <c r="O63" s="13"/>
    </row>
    <row r="64" spans="2:15" ht="16.5" customHeight="1" x14ac:dyDescent="0.15">
      <c r="B64" s="7">
        <f t="shared" si="9"/>
        <v>56</v>
      </c>
      <c r="C64" s="9" t="s">
        <v>66</v>
      </c>
      <c r="D64" s="11">
        <v>2625</v>
      </c>
      <c r="E64" s="10">
        <f t="shared" si="6"/>
        <v>8</v>
      </c>
      <c r="G64" s="7">
        <f t="shared" si="10"/>
        <v>56</v>
      </c>
      <c r="H64" s="9" t="s">
        <v>47</v>
      </c>
      <c r="I64" s="11">
        <v>2574</v>
      </c>
      <c r="J64" s="10">
        <f t="shared" si="7"/>
        <v>8</v>
      </c>
      <c r="K64" s="29"/>
      <c r="L64" s="20"/>
      <c r="M64" s="20"/>
      <c r="N64" s="20"/>
      <c r="O64" s="20"/>
    </row>
    <row r="65" spans="1:17" ht="16.5" customHeight="1" x14ac:dyDescent="0.15">
      <c r="B65" s="7">
        <f t="shared" si="9"/>
        <v>57</v>
      </c>
      <c r="C65" s="9" t="s">
        <v>47</v>
      </c>
      <c r="D65" s="11">
        <v>2585</v>
      </c>
      <c r="E65" s="10">
        <f t="shared" si="6"/>
        <v>8</v>
      </c>
      <c r="G65" s="7">
        <f t="shared" si="10"/>
        <v>57</v>
      </c>
      <c r="H65" s="9" t="s">
        <v>89</v>
      </c>
      <c r="I65" s="11">
        <v>2553</v>
      </c>
      <c r="J65" s="10">
        <f t="shared" si="7"/>
        <v>7</v>
      </c>
      <c r="K65" s="29"/>
      <c r="L65" s="13"/>
      <c r="M65" s="13"/>
      <c r="N65" s="13"/>
      <c r="O65" s="13"/>
    </row>
    <row r="66" spans="1:17" ht="16.5" customHeight="1" x14ac:dyDescent="0.15">
      <c r="B66" s="7">
        <f t="shared" si="9"/>
        <v>58</v>
      </c>
      <c r="C66" s="9" t="s">
        <v>89</v>
      </c>
      <c r="D66" s="11">
        <v>2553</v>
      </c>
      <c r="E66" s="10">
        <f t="shared" si="6"/>
        <v>7</v>
      </c>
      <c r="G66" s="7">
        <f t="shared" si="10"/>
        <v>58</v>
      </c>
      <c r="H66" s="9" t="s">
        <v>129</v>
      </c>
      <c r="I66" s="11">
        <v>2469</v>
      </c>
      <c r="J66" s="10">
        <f t="shared" si="7"/>
        <v>7</v>
      </c>
      <c r="K66" s="29"/>
      <c r="L66" s="50"/>
      <c r="M66" s="18"/>
      <c r="N66" s="30"/>
      <c r="O66" s="30"/>
    </row>
    <row r="67" spans="1:17" ht="16.5" customHeight="1" x14ac:dyDescent="0.15">
      <c r="B67" s="7">
        <f t="shared" si="9"/>
        <v>59</v>
      </c>
      <c r="C67" s="9" t="s">
        <v>129</v>
      </c>
      <c r="D67" s="9">
        <v>2469</v>
      </c>
      <c r="E67" s="10">
        <f t="shared" si="6"/>
        <v>7</v>
      </c>
      <c r="G67" s="7">
        <f t="shared" si="10"/>
        <v>59</v>
      </c>
      <c r="H67" s="9" t="s">
        <v>75</v>
      </c>
      <c r="I67" s="11">
        <v>2439</v>
      </c>
      <c r="J67" s="10">
        <f t="shared" si="7"/>
        <v>7</v>
      </c>
      <c r="K67" s="29"/>
      <c r="L67" s="50"/>
      <c r="M67" s="18"/>
      <c r="N67" s="18"/>
      <c r="O67" s="18"/>
    </row>
    <row r="68" spans="1:17" ht="16.5" customHeight="1" x14ac:dyDescent="0.15">
      <c r="B68" s="7">
        <f t="shared" si="9"/>
        <v>60</v>
      </c>
      <c r="C68" s="9" t="s">
        <v>84</v>
      </c>
      <c r="D68" s="11">
        <v>2431</v>
      </c>
      <c r="E68" s="10">
        <f t="shared" si="6"/>
        <v>7</v>
      </c>
      <c r="G68" s="7">
        <f t="shared" si="10"/>
        <v>60</v>
      </c>
      <c r="H68" s="9" t="s">
        <v>84</v>
      </c>
      <c r="I68" s="11">
        <v>2431</v>
      </c>
      <c r="J68" s="10">
        <f t="shared" si="7"/>
        <v>7</v>
      </c>
      <c r="K68" s="29"/>
      <c r="L68" s="18"/>
      <c r="M68" s="16"/>
      <c r="N68" s="16"/>
      <c r="O68" s="13"/>
    </row>
    <row r="69" spans="1:17" ht="21" customHeight="1" x14ac:dyDescent="0.15">
      <c r="A69" s="20"/>
      <c r="B69" s="20"/>
      <c r="C69" s="13"/>
      <c r="D69" s="16"/>
      <c r="E69" s="16"/>
      <c r="F69" s="20"/>
      <c r="G69" s="31" t="s">
        <v>137</v>
      </c>
      <c r="H69" s="32"/>
      <c r="I69" s="20"/>
      <c r="J69" s="20"/>
      <c r="K69" s="20"/>
      <c r="L69" s="18"/>
      <c r="M69" s="16"/>
      <c r="N69" s="16"/>
      <c r="O69" s="13"/>
      <c r="P69" s="1"/>
      <c r="Q69" s="1"/>
    </row>
    <row r="70" spans="1:17" ht="16.5" customHeight="1" x14ac:dyDescent="0.15">
      <c r="B70" s="2" t="s">
        <v>21</v>
      </c>
      <c r="G70" s="2" t="s">
        <v>13</v>
      </c>
      <c r="H70" s="28"/>
      <c r="L70" s="18"/>
      <c r="M70" s="16"/>
      <c r="N70" s="16"/>
      <c r="O70" s="13"/>
    </row>
    <row r="71" spans="1:17" ht="16.5" customHeight="1" x14ac:dyDescent="0.15">
      <c r="B71" s="47" t="s">
        <v>4</v>
      </c>
      <c r="C71" s="4" t="s">
        <v>2</v>
      </c>
      <c r="D71" s="48" t="s">
        <v>28</v>
      </c>
      <c r="E71" s="49"/>
      <c r="G71" s="47" t="s">
        <v>4</v>
      </c>
      <c r="H71" s="33" t="s">
        <v>2</v>
      </c>
      <c r="I71" s="25" t="s">
        <v>28</v>
      </c>
      <c r="J71" s="25"/>
      <c r="K71" s="21"/>
      <c r="L71" s="18"/>
      <c r="M71" s="16"/>
      <c r="N71" s="16"/>
      <c r="O71" s="13"/>
    </row>
    <row r="72" spans="1:17" ht="16.5" customHeight="1" x14ac:dyDescent="0.15">
      <c r="B72" s="47"/>
      <c r="C72" s="6"/>
      <c r="D72" s="7" t="s">
        <v>153</v>
      </c>
      <c r="E72" s="7" t="s">
        <v>32</v>
      </c>
      <c r="G72" s="47"/>
      <c r="H72" s="34"/>
      <c r="I72" s="7" t="s">
        <v>153</v>
      </c>
      <c r="J72" s="7" t="s">
        <v>32</v>
      </c>
      <c r="K72" s="21"/>
      <c r="L72" s="18"/>
      <c r="M72" s="16"/>
      <c r="N72" s="16"/>
      <c r="O72" s="13"/>
    </row>
    <row r="73" spans="1:17" ht="16.5" customHeight="1" x14ac:dyDescent="0.15">
      <c r="B73" s="7">
        <f>B68+1</f>
        <v>61</v>
      </c>
      <c r="C73" s="9" t="s">
        <v>85</v>
      </c>
      <c r="D73" s="11">
        <v>2360</v>
      </c>
      <c r="E73" s="10">
        <f t="shared" ref="E73:E102" si="12">ROUNDUP(D73/365,0)</f>
        <v>7</v>
      </c>
      <c r="G73" s="7">
        <f>G68+1</f>
        <v>61</v>
      </c>
      <c r="H73" s="9" t="s">
        <v>85</v>
      </c>
      <c r="I73" s="11">
        <v>2360</v>
      </c>
      <c r="J73" s="10">
        <f t="shared" ref="J73:J102" si="13">ROUNDUP(I73/365,0)</f>
        <v>7</v>
      </c>
      <c r="K73" s="29"/>
      <c r="L73" s="18"/>
      <c r="M73" s="16"/>
      <c r="N73" s="16"/>
      <c r="O73" s="13"/>
    </row>
    <row r="74" spans="1:17" ht="16.5" customHeight="1" x14ac:dyDescent="0.15">
      <c r="B74" s="7">
        <f t="shared" ref="B74:B102" si="14">B73+1</f>
        <v>62</v>
      </c>
      <c r="C74" s="9" t="s">
        <v>102</v>
      </c>
      <c r="D74" s="11">
        <v>2348</v>
      </c>
      <c r="E74" s="10">
        <f t="shared" si="12"/>
        <v>7</v>
      </c>
      <c r="G74" s="7">
        <f t="shared" ref="G74:G102" si="15">G73+1</f>
        <v>62</v>
      </c>
      <c r="H74" s="9" t="s">
        <v>102</v>
      </c>
      <c r="I74" s="11">
        <v>2348</v>
      </c>
      <c r="J74" s="10">
        <f t="shared" si="13"/>
        <v>7</v>
      </c>
      <c r="K74" s="29"/>
      <c r="L74" s="18"/>
      <c r="M74" s="16"/>
      <c r="N74" s="16"/>
      <c r="O74" s="13"/>
    </row>
    <row r="75" spans="1:17" ht="16.5" customHeight="1" x14ac:dyDescent="0.15">
      <c r="B75" s="7">
        <f t="shared" si="14"/>
        <v>63</v>
      </c>
      <c r="C75" s="9" t="s">
        <v>78</v>
      </c>
      <c r="D75" s="11">
        <v>2172</v>
      </c>
      <c r="E75" s="10">
        <f t="shared" si="12"/>
        <v>6</v>
      </c>
      <c r="G75" s="7">
        <f t="shared" si="15"/>
        <v>63</v>
      </c>
      <c r="H75" s="9" t="s">
        <v>78</v>
      </c>
      <c r="I75" s="9">
        <v>2172</v>
      </c>
      <c r="J75" s="10">
        <f t="shared" si="13"/>
        <v>6</v>
      </c>
      <c r="K75" s="29"/>
      <c r="L75" s="18"/>
      <c r="M75" s="16"/>
      <c r="N75" s="16"/>
      <c r="O75" s="13"/>
    </row>
    <row r="76" spans="1:17" ht="16.5" customHeight="1" x14ac:dyDescent="0.15">
      <c r="B76" s="7">
        <f t="shared" si="14"/>
        <v>64</v>
      </c>
      <c r="C76" s="9" t="s">
        <v>107</v>
      </c>
      <c r="D76" s="9">
        <v>2074</v>
      </c>
      <c r="E76" s="10">
        <f t="shared" si="12"/>
        <v>6</v>
      </c>
      <c r="G76" s="7">
        <f t="shared" si="15"/>
        <v>64</v>
      </c>
      <c r="H76" s="9" t="s">
        <v>107</v>
      </c>
      <c r="I76" s="9">
        <v>2074</v>
      </c>
      <c r="J76" s="10">
        <f t="shared" si="13"/>
        <v>6</v>
      </c>
      <c r="K76" s="29"/>
      <c r="L76" s="18"/>
      <c r="M76" s="16"/>
      <c r="N76" s="16"/>
      <c r="O76" s="13"/>
    </row>
    <row r="77" spans="1:17" ht="16.5" customHeight="1" x14ac:dyDescent="0.15">
      <c r="B77" s="7">
        <f t="shared" si="14"/>
        <v>65</v>
      </c>
      <c r="C77" s="9" t="s">
        <v>9</v>
      </c>
      <c r="D77" s="11">
        <v>2056</v>
      </c>
      <c r="E77" s="10">
        <f t="shared" si="12"/>
        <v>6</v>
      </c>
      <c r="G77" s="7">
        <f t="shared" si="15"/>
        <v>65</v>
      </c>
      <c r="H77" s="9" t="s">
        <v>9</v>
      </c>
      <c r="I77" s="11">
        <v>2051</v>
      </c>
      <c r="J77" s="10">
        <f t="shared" si="13"/>
        <v>6</v>
      </c>
      <c r="K77" s="29"/>
      <c r="L77" s="18"/>
      <c r="M77" s="16"/>
      <c r="N77" s="16"/>
      <c r="O77" s="13"/>
    </row>
    <row r="78" spans="1:17" ht="16.5" customHeight="1" x14ac:dyDescent="0.15">
      <c r="B78" s="7">
        <f t="shared" si="14"/>
        <v>66</v>
      </c>
      <c r="C78" s="9" t="s">
        <v>83</v>
      </c>
      <c r="D78" s="9">
        <v>2019</v>
      </c>
      <c r="E78" s="10">
        <f t="shared" si="12"/>
        <v>6</v>
      </c>
      <c r="G78" s="7">
        <f t="shared" si="15"/>
        <v>66</v>
      </c>
      <c r="H78" s="9" t="s">
        <v>83</v>
      </c>
      <c r="I78" s="9">
        <v>2019</v>
      </c>
      <c r="J78" s="10">
        <f t="shared" si="13"/>
        <v>6</v>
      </c>
      <c r="K78" s="29"/>
      <c r="L78" s="18"/>
      <c r="M78" s="16"/>
      <c r="N78" s="16"/>
      <c r="O78" s="13"/>
    </row>
    <row r="79" spans="1:17" ht="16.5" customHeight="1" x14ac:dyDescent="0.15">
      <c r="B79" s="7">
        <f t="shared" si="14"/>
        <v>67</v>
      </c>
      <c r="C79" s="9" t="s">
        <v>97</v>
      </c>
      <c r="D79" s="9">
        <v>1940</v>
      </c>
      <c r="E79" s="10">
        <f t="shared" si="12"/>
        <v>6</v>
      </c>
      <c r="G79" s="7">
        <f t="shared" si="15"/>
        <v>67</v>
      </c>
      <c r="H79" s="9" t="s">
        <v>97</v>
      </c>
      <c r="I79" s="9">
        <v>1940</v>
      </c>
      <c r="J79" s="10">
        <f t="shared" si="13"/>
        <v>6</v>
      </c>
      <c r="K79" s="29"/>
      <c r="L79" s="18"/>
      <c r="M79" s="16"/>
      <c r="N79" s="16"/>
      <c r="O79" s="13"/>
    </row>
    <row r="80" spans="1:17" ht="16.5" customHeight="1" x14ac:dyDescent="0.15">
      <c r="B80" s="7">
        <f t="shared" si="14"/>
        <v>68</v>
      </c>
      <c r="C80" s="9" t="s">
        <v>124</v>
      </c>
      <c r="D80" s="11">
        <v>1937</v>
      </c>
      <c r="E80" s="10">
        <f t="shared" si="12"/>
        <v>6</v>
      </c>
      <c r="G80" s="7">
        <f t="shared" si="15"/>
        <v>68</v>
      </c>
      <c r="H80" s="9" t="s">
        <v>124</v>
      </c>
      <c r="I80" s="11">
        <v>1937</v>
      </c>
      <c r="J80" s="10">
        <f t="shared" si="13"/>
        <v>6</v>
      </c>
      <c r="K80" s="29"/>
      <c r="L80" s="18"/>
      <c r="M80" s="16"/>
      <c r="N80" s="16"/>
      <c r="O80" s="13"/>
    </row>
    <row r="81" spans="2:15" ht="16.5" customHeight="1" x14ac:dyDescent="0.15">
      <c r="B81" s="7">
        <f t="shared" si="14"/>
        <v>69</v>
      </c>
      <c r="C81" s="9" t="s">
        <v>94</v>
      </c>
      <c r="D81" s="9">
        <v>1914</v>
      </c>
      <c r="E81" s="10">
        <f t="shared" si="12"/>
        <v>6</v>
      </c>
      <c r="G81" s="7">
        <f t="shared" si="15"/>
        <v>69</v>
      </c>
      <c r="H81" s="9" t="s">
        <v>94</v>
      </c>
      <c r="I81" s="9">
        <v>1914</v>
      </c>
      <c r="J81" s="10">
        <f t="shared" si="13"/>
        <v>6</v>
      </c>
      <c r="K81" s="29"/>
      <c r="L81" s="18"/>
      <c r="M81" s="16"/>
      <c r="N81" s="16"/>
      <c r="O81" s="13"/>
    </row>
    <row r="82" spans="2:15" ht="16.5" customHeight="1" x14ac:dyDescent="0.15">
      <c r="B82" s="7">
        <f t="shared" si="14"/>
        <v>70</v>
      </c>
      <c r="C82" s="9" t="s">
        <v>98</v>
      </c>
      <c r="D82" s="9">
        <v>1863</v>
      </c>
      <c r="E82" s="10">
        <f t="shared" si="12"/>
        <v>6</v>
      </c>
      <c r="G82" s="7">
        <f t="shared" si="15"/>
        <v>70</v>
      </c>
      <c r="H82" s="9" t="s">
        <v>98</v>
      </c>
      <c r="I82" s="9">
        <v>1863</v>
      </c>
      <c r="J82" s="10">
        <f t="shared" si="13"/>
        <v>6</v>
      </c>
      <c r="K82" s="29"/>
      <c r="L82" s="18"/>
      <c r="M82" s="16"/>
      <c r="N82" s="16"/>
      <c r="O82" s="13"/>
    </row>
    <row r="83" spans="2:15" ht="16.5" customHeight="1" x14ac:dyDescent="0.15">
      <c r="B83" s="7">
        <f t="shared" si="14"/>
        <v>71</v>
      </c>
      <c r="C83" s="9" t="s">
        <v>126</v>
      </c>
      <c r="D83" s="11">
        <v>1817</v>
      </c>
      <c r="E83" s="10">
        <f t="shared" si="12"/>
        <v>5</v>
      </c>
      <c r="G83" s="7">
        <f t="shared" si="15"/>
        <v>71</v>
      </c>
      <c r="H83" s="9" t="s">
        <v>126</v>
      </c>
      <c r="I83" s="11">
        <v>1817</v>
      </c>
      <c r="J83" s="10">
        <f t="shared" si="13"/>
        <v>5</v>
      </c>
      <c r="K83" s="29"/>
      <c r="L83" s="18"/>
      <c r="M83" s="16"/>
      <c r="N83" s="16"/>
      <c r="O83" s="13"/>
    </row>
    <row r="84" spans="2:15" ht="16.5" customHeight="1" x14ac:dyDescent="0.15">
      <c r="B84" s="7">
        <f t="shared" si="14"/>
        <v>72</v>
      </c>
      <c r="C84" s="9" t="s">
        <v>82</v>
      </c>
      <c r="D84" s="11">
        <v>1612</v>
      </c>
      <c r="E84" s="10">
        <f t="shared" si="12"/>
        <v>5</v>
      </c>
      <c r="G84" s="7">
        <f t="shared" si="15"/>
        <v>72</v>
      </c>
      <c r="H84" s="9" t="s">
        <v>82</v>
      </c>
      <c r="I84" s="11">
        <v>1611</v>
      </c>
      <c r="J84" s="10">
        <f t="shared" si="13"/>
        <v>5</v>
      </c>
      <c r="K84" s="29"/>
      <c r="L84" s="18"/>
      <c r="M84" s="16"/>
      <c r="N84" s="16"/>
      <c r="O84" s="13"/>
    </row>
    <row r="85" spans="2:15" ht="16.5" customHeight="1" x14ac:dyDescent="0.15">
      <c r="B85" s="7">
        <f t="shared" si="14"/>
        <v>73</v>
      </c>
      <c r="C85" s="9" t="s">
        <v>77</v>
      </c>
      <c r="D85" s="11">
        <v>1598</v>
      </c>
      <c r="E85" s="10">
        <f t="shared" si="12"/>
        <v>5</v>
      </c>
      <c r="G85" s="7">
        <f t="shared" si="15"/>
        <v>73</v>
      </c>
      <c r="H85" s="9" t="s">
        <v>77</v>
      </c>
      <c r="I85" s="11">
        <v>1598</v>
      </c>
      <c r="J85" s="10">
        <f t="shared" si="13"/>
        <v>5</v>
      </c>
      <c r="K85" s="29"/>
      <c r="L85" s="18"/>
      <c r="M85" s="16"/>
      <c r="N85" s="16"/>
      <c r="O85" s="13"/>
    </row>
    <row r="86" spans="2:15" ht="16.5" customHeight="1" x14ac:dyDescent="0.15">
      <c r="B86" s="7">
        <f t="shared" si="14"/>
        <v>74</v>
      </c>
      <c r="C86" s="9" t="s">
        <v>87</v>
      </c>
      <c r="D86" s="9">
        <v>1581</v>
      </c>
      <c r="E86" s="10">
        <f t="shared" si="12"/>
        <v>5</v>
      </c>
      <c r="G86" s="7">
        <f t="shared" si="15"/>
        <v>74</v>
      </c>
      <c r="H86" s="9" t="s">
        <v>87</v>
      </c>
      <c r="I86" s="9">
        <v>1581</v>
      </c>
      <c r="J86" s="10">
        <f t="shared" si="13"/>
        <v>5</v>
      </c>
      <c r="K86" s="29"/>
      <c r="L86" s="18"/>
      <c r="M86" s="16"/>
      <c r="N86" s="16"/>
      <c r="O86" s="13"/>
    </row>
    <row r="87" spans="2:15" ht="16.5" customHeight="1" x14ac:dyDescent="0.15">
      <c r="B87" s="7">
        <f t="shared" si="14"/>
        <v>75</v>
      </c>
      <c r="C87" s="9" t="s">
        <v>40</v>
      </c>
      <c r="D87" s="9">
        <v>1558</v>
      </c>
      <c r="E87" s="10">
        <f t="shared" si="12"/>
        <v>5</v>
      </c>
      <c r="G87" s="7">
        <f t="shared" si="15"/>
        <v>75</v>
      </c>
      <c r="H87" s="9" t="s">
        <v>40</v>
      </c>
      <c r="I87" s="9">
        <v>1558</v>
      </c>
      <c r="J87" s="10">
        <f t="shared" si="13"/>
        <v>5</v>
      </c>
      <c r="K87" s="29"/>
      <c r="L87" s="18"/>
      <c r="M87" s="16"/>
      <c r="N87" s="16"/>
      <c r="O87" s="13"/>
    </row>
    <row r="88" spans="2:15" ht="16.5" customHeight="1" x14ac:dyDescent="0.15">
      <c r="B88" s="7">
        <f t="shared" si="14"/>
        <v>76</v>
      </c>
      <c r="C88" s="9" t="s">
        <v>93</v>
      </c>
      <c r="D88" s="17">
        <v>1542</v>
      </c>
      <c r="E88" s="10">
        <f t="shared" si="12"/>
        <v>5</v>
      </c>
      <c r="G88" s="7">
        <f t="shared" si="15"/>
        <v>76</v>
      </c>
      <c r="H88" s="9" t="s">
        <v>93</v>
      </c>
      <c r="I88" s="17">
        <v>1542</v>
      </c>
      <c r="J88" s="10">
        <f t="shared" si="13"/>
        <v>5</v>
      </c>
      <c r="K88" s="29"/>
      <c r="L88" s="18"/>
      <c r="M88" s="16"/>
      <c r="N88" s="16"/>
      <c r="O88" s="13"/>
    </row>
    <row r="89" spans="2:15" ht="16.5" customHeight="1" x14ac:dyDescent="0.15">
      <c r="B89" s="7">
        <f t="shared" si="14"/>
        <v>77</v>
      </c>
      <c r="C89" s="9" t="s">
        <v>101</v>
      </c>
      <c r="D89" s="11">
        <v>1530</v>
      </c>
      <c r="E89" s="10">
        <f t="shared" si="12"/>
        <v>5</v>
      </c>
      <c r="G89" s="7">
        <f t="shared" si="15"/>
        <v>77</v>
      </c>
      <c r="H89" s="9" t="s">
        <v>101</v>
      </c>
      <c r="I89" s="11">
        <v>1530</v>
      </c>
      <c r="J89" s="10">
        <f t="shared" si="13"/>
        <v>5</v>
      </c>
      <c r="K89" s="29"/>
      <c r="L89" s="18"/>
      <c r="M89" s="16"/>
      <c r="N89" s="16"/>
      <c r="O89" s="13"/>
    </row>
    <row r="90" spans="2:15" ht="16.5" customHeight="1" x14ac:dyDescent="0.15">
      <c r="B90" s="7">
        <f t="shared" si="14"/>
        <v>78</v>
      </c>
      <c r="C90" s="9" t="s">
        <v>86</v>
      </c>
      <c r="D90" s="9">
        <v>1523</v>
      </c>
      <c r="E90" s="10">
        <f t="shared" si="12"/>
        <v>5</v>
      </c>
      <c r="G90" s="7">
        <f t="shared" si="15"/>
        <v>78</v>
      </c>
      <c r="H90" s="9" t="s">
        <v>86</v>
      </c>
      <c r="I90" s="9">
        <v>1509</v>
      </c>
      <c r="J90" s="10">
        <f t="shared" si="13"/>
        <v>5</v>
      </c>
      <c r="K90" s="29"/>
      <c r="L90" s="18"/>
      <c r="M90" s="13"/>
      <c r="N90" s="14"/>
      <c r="O90" s="13"/>
    </row>
    <row r="91" spans="2:15" ht="16.5" customHeight="1" x14ac:dyDescent="0.15">
      <c r="B91" s="7">
        <f t="shared" si="14"/>
        <v>79</v>
      </c>
      <c r="C91" s="9" t="s">
        <v>152</v>
      </c>
      <c r="D91" s="11">
        <v>1394</v>
      </c>
      <c r="E91" s="10">
        <f t="shared" si="12"/>
        <v>4</v>
      </c>
      <c r="G91" s="7">
        <f t="shared" si="15"/>
        <v>79</v>
      </c>
      <c r="H91" s="9" t="s">
        <v>152</v>
      </c>
      <c r="I91" s="11">
        <v>1394</v>
      </c>
      <c r="J91" s="10">
        <f t="shared" si="13"/>
        <v>4</v>
      </c>
      <c r="K91" s="29"/>
      <c r="L91" s="18"/>
      <c r="M91" s="13"/>
      <c r="N91" s="14"/>
      <c r="O91" s="13"/>
    </row>
    <row r="92" spans="2:15" ht="16.5" customHeight="1" x14ac:dyDescent="0.15">
      <c r="B92" s="7">
        <f t="shared" si="14"/>
        <v>80</v>
      </c>
      <c r="C92" s="9" t="s">
        <v>117</v>
      </c>
      <c r="D92" s="11">
        <v>1264</v>
      </c>
      <c r="E92" s="10">
        <f t="shared" si="12"/>
        <v>4</v>
      </c>
      <c r="G92" s="7">
        <f t="shared" si="15"/>
        <v>80</v>
      </c>
      <c r="H92" s="9" t="s">
        <v>117</v>
      </c>
      <c r="I92" s="11">
        <v>1264</v>
      </c>
      <c r="J92" s="10">
        <f t="shared" si="13"/>
        <v>4</v>
      </c>
      <c r="K92" s="29"/>
      <c r="L92" s="18"/>
      <c r="M92" s="13"/>
      <c r="N92" s="14"/>
      <c r="O92" s="13"/>
    </row>
    <row r="93" spans="2:15" ht="16.5" customHeight="1" x14ac:dyDescent="0.15">
      <c r="B93" s="7">
        <f t="shared" si="14"/>
        <v>81</v>
      </c>
      <c r="C93" s="9" t="s">
        <v>56</v>
      </c>
      <c r="D93" s="9">
        <v>1174</v>
      </c>
      <c r="E93" s="10">
        <f t="shared" si="12"/>
        <v>4</v>
      </c>
      <c r="G93" s="7">
        <f t="shared" si="15"/>
        <v>81</v>
      </c>
      <c r="H93" s="9" t="s">
        <v>56</v>
      </c>
      <c r="I93" s="9">
        <v>1174</v>
      </c>
      <c r="J93" s="10">
        <f t="shared" si="13"/>
        <v>4</v>
      </c>
      <c r="K93" s="29"/>
      <c r="L93" s="18"/>
      <c r="M93" s="13"/>
      <c r="N93" s="14"/>
      <c r="O93" s="13"/>
    </row>
    <row r="94" spans="2:15" ht="16.5" customHeight="1" x14ac:dyDescent="0.15">
      <c r="B94" s="7">
        <f t="shared" si="14"/>
        <v>82</v>
      </c>
      <c r="C94" s="9" t="s">
        <v>39</v>
      </c>
      <c r="D94" s="9">
        <v>1142</v>
      </c>
      <c r="E94" s="10">
        <f t="shared" si="12"/>
        <v>4</v>
      </c>
      <c r="G94" s="7">
        <f t="shared" si="15"/>
        <v>82</v>
      </c>
      <c r="H94" s="9" t="s">
        <v>39</v>
      </c>
      <c r="I94" s="9">
        <v>1142</v>
      </c>
      <c r="J94" s="10">
        <f t="shared" si="13"/>
        <v>4</v>
      </c>
      <c r="K94" s="29"/>
      <c r="L94" s="18"/>
      <c r="M94" s="13"/>
      <c r="N94" s="14"/>
      <c r="O94" s="13"/>
    </row>
    <row r="95" spans="2:15" ht="16.5" customHeight="1" x14ac:dyDescent="0.15">
      <c r="B95" s="7">
        <f t="shared" si="14"/>
        <v>83</v>
      </c>
      <c r="C95" s="9" t="s">
        <v>105</v>
      </c>
      <c r="D95" s="9">
        <v>1068</v>
      </c>
      <c r="E95" s="10">
        <f t="shared" si="12"/>
        <v>3</v>
      </c>
      <c r="G95" s="7">
        <f t="shared" si="15"/>
        <v>83</v>
      </c>
      <c r="H95" s="9" t="s">
        <v>105</v>
      </c>
      <c r="I95" s="9">
        <v>1068</v>
      </c>
      <c r="J95" s="10">
        <f t="shared" si="13"/>
        <v>3</v>
      </c>
      <c r="K95" s="29"/>
      <c r="L95" s="18"/>
      <c r="M95" s="13"/>
      <c r="N95" s="14"/>
      <c r="O95" s="13"/>
    </row>
    <row r="96" spans="2:15" ht="16.5" customHeight="1" x14ac:dyDescent="0.15">
      <c r="B96" s="7">
        <f t="shared" si="14"/>
        <v>84</v>
      </c>
      <c r="C96" s="9" t="s">
        <v>122</v>
      </c>
      <c r="D96" s="9">
        <v>1014</v>
      </c>
      <c r="E96" s="10">
        <f t="shared" si="12"/>
        <v>3</v>
      </c>
      <c r="G96" s="7">
        <f t="shared" si="15"/>
        <v>84</v>
      </c>
      <c r="H96" s="9" t="s">
        <v>122</v>
      </c>
      <c r="I96" s="9">
        <v>1014</v>
      </c>
      <c r="J96" s="10">
        <f t="shared" si="13"/>
        <v>3</v>
      </c>
      <c r="K96" s="29"/>
      <c r="L96" s="18"/>
      <c r="M96" s="13"/>
      <c r="N96" s="14"/>
      <c r="O96" s="13"/>
    </row>
    <row r="97" spans="1:17" ht="16.5" customHeight="1" x14ac:dyDescent="0.15">
      <c r="B97" s="7">
        <f t="shared" si="14"/>
        <v>85</v>
      </c>
      <c r="C97" s="9" t="s">
        <v>128</v>
      </c>
      <c r="D97" s="11">
        <v>875</v>
      </c>
      <c r="E97" s="10">
        <f t="shared" si="12"/>
        <v>3</v>
      </c>
      <c r="G97" s="7">
        <f t="shared" si="15"/>
        <v>85</v>
      </c>
      <c r="H97" s="9" t="s">
        <v>128</v>
      </c>
      <c r="I97" s="11">
        <v>875</v>
      </c>
      <c r="J97" s="10">
        <f t="shared" si="13"/>
        <v>3</v>
      </c>
      <c r="K97" s="29"/>
      <c r="L97" s="18"/>
      <c r="M97" s="13"/>
      <c r="N97" s="14"/>
      <c r="O97" s="13"/>
    </row>
    <row r="98" spans="1:17" ht="16.5" customHeight="1" x14ac:dyDescent="0.15">
      <c r="B98" s="7">
        <f t="shared" si="14"/>
        <v>86</v>
      </c>
      <c r="C98" s="9" t="s">
        <v>91</v>
      </c>
      <c r="D98" s="11">
        <v>865</v>
      </c>
      <c r="E98" s="10">
        <f t="shared" si="12"/>
        <v>3</v>
      </c>
      <c r="G98" s="7">
        <f t="shared" si="15"/>
        <v>86</v>
      </c>
      <c r="H98" s="9" t="s">
        <v>91</v>
      </c>
      <c r="I98" s="11">
        <v>865</v>
      </c>
      <c r="J98" s="10">
        <f t="shared" si="13"/>
        <v>3</v>
      </c>
      <c r="K98" s="29"/>
      <c r="L98" s="20"/>
      <c r="M98" s="20"/>
      <c r="N98" s="20"/>
      <c r="O98" s="20"/>
    </row>
    <row r="99" spans="1:17" ht="16.5" customHeight="1" x14ac:dyDescent="0.15">
      <c r="B99" s="7">
        <f t="shared" si="14"/>
        <v>87</v>
      </c>
      <c r="C99" s="9" t="s">
        <v>99</v>
      </c>
      <c r="D99" s="11">
        <v>846</v>
      </c>
      <c r="E99" s="10">
        <f t="shared" si="12"/>
        <v>3</v>
      </c>
      <c r="G99" s="7">
        <f t="shared" si="15"/>
        <v>87</v>
      </c>
      <c r="H99" s="9" t="s">
        <v>99</v>
      </c>
      <c r="I99" s="11">
        <v>846</v>
      </c>
      <c r="J99" s="10">
        <f t="shared" si="13"/>
        <v>3</v>
      </c>
      <c r="K99" s="29"/>
      <c r="L99" s="13"/>
      <c r="M99" s="13"/>
      <c r="N99" s="13"/>
      <c r="O99" s="13"/>
    </row>
    <row r="100" spans="1:17" ht="16.5" customHeight="1" x14ac:dyDescent="0.15">
      <c r="B100" s="7">
        <f t="shared" si="14"/>
        <v>88</v>
      </c>
      <c r="C100" s="9" t="s">
        <v>88</v>
      </c>
      <c r="D100" s="11">
        <v>845</v>
      </c>
      <c r="E100" s="10">
        <f t="shared" si="12"/>
        <v>3</v>
      </c>
      <c r="G100" s="7">
        <f t="shared" si="15"/>
        <v>88</v>
      </c>
      <c r="H100" s="9" t="s">
        <v>88</v>
      </c>
      <c r="I100" s="11">
        <v>845</v>
      </c>
      <c r="J100" s="10">
        <f t="shared" si="13"/>
        <v>3</v>
      </c>
      <c r="K100" s="29"/>
      <c r="L100" s="50"/>
      <c r="M100" s="50"/>
      <c r="N100" s="50"/>
      <c r="O100" s="50"/>
    </row>
    <row r="101" spans="1:17" ht="16.5" customHeight="1" x14ac:dyDescent="0.15">
      <c r="B101" s="7">
        <f t="shared" si="14"/>
        <v>89</v>
      </c>
      <c r="C101" s="9" t="s">
        <v>104</v>
      </c>
      <c r="D101" s="11">
        <v>818</v>
      </c>
      <c r="E101" s="10">
        <f t="shared" si="12"/>
        <v>3</v>
      </c>
      <c r="G101" s="7">
        <f t="shared" si="15"/>
        <v>89</v>
      </c>
      <c r="H101" s="9" t="s">
        <v>104</v>
      </c>
      <c r="I101" s="11">
        <v>818</v>
      </c>
      <c r="J101" s="10">
        <f t="shared" si="13"/>
        <v>3</v>
      </c>
      <c r="K101" s="29"/>
      <c r="L101" s="50"/>
      <c r="M101" s="50"/>
      <c r="N101" s="18"/>
      <c r="O101" s="18"/>
    </row>
    <row r="102" spans="1:17" ht="16.5" customHeight="1" x14ac:dyDescent="0.15">
      <c r="B102" s="7">
        <f t="shared" si="14"/>
        <v>90</v>
      </c>
      <c r="C102" s="9" t="s">
        <v>103</v>
      </c>
      <c r="D102" s="11">
        <v>805</v>
      </c>
      <c r="E102" s="10">
        <f t="shared" si="12"/>
        <v>3</v>
      </c>
      <c r="G102" s="7">
        <f t="shared" si="15"/>
        <v>90</v>
      </c>
      <c r="H102" s="9" t="s">
        <v>103</v>
      </c>
      <c r="I102" s="11">
        <v>805</v>
      </c>
      <c r="J102" s="10">
        <f t="shared" si="13"/>
        <v>3</v>
      </c>
      <c r="K102" s="29"/>
      <c r="L102" s="18"/>
      <c r="M102" s="13"/>
      <c r="N102" s="14"/>
      <c r="O102" s="13"/>
    </row>
    <row r="103" spans="1:17" ht="24" customHeight="1" x14ac:dyDescent="0.15">
      <c r="A103" s="20"/>
      <c r="B103" s="20"/>
      <c r="C103" s="13"/>
      <c r="F103" s="20"/>
      <c r="G103" s="31" t="s">
        <v>92</v>
      </c>
      <c r="H103" s="20"/>
      <c r="I103" s="20"/>
      <c r="J103" s="20"/>
      <c r="K103" s="20"/>
      <c r="L103" s="18"/>
      <c r="M103" s="13"/>
      <c r="N103" s="14"/>
      <c r="O103" s="13"/>
      <c r="P103" s="1"/>
      <c r="Q103" s="1"/>
    </row>
    <row r="104" spans="1:17" ht="16.5" customHeight="1" x14ac:dyDescent="0.15">
      <c r="B104" s="2" t="s">
        <v>21</v>
      </c>
      <c r="G104" s="2" t="s">
        <v>13</v>
      </c>
      <c r="L104" s="18"/>
      <c r="M104" s="13"/>
      <c r="N104" s="14"/>
      <c r="O104" s="13"/>
    </row>
    <row r="105" spans="1:17" ht="16.5" customHeight="1" x14ac:dyDescent="0.15">
      <c r="B105" s="47" t="s">
        <v>4</v>
      </c>
      <c r="C105" s="4" t="s">
        <v>2</v>
      </c>
      <c r="D105" s="48" t="s">
        <v>28</v>
      </c>
      <c r="E105" s="49"/>
      <c r="G105" s="47" t="s">
        <v>4</v>
      </c>
      <c r="H105" s="4" t="s">
        <v>2</v>
      </c>
      <c r="I105" s="48" t="s">
        <v>28</v>
      </c>
      <c r="J105" s="49"/>
      <c r="K105" s="21"/>
      <c r="L105" s="18"/>
      <c r="M105" s="13"/>
      <c r="N105" s="14"/>
      <c r="O105" s="13"/>
    </row>
    <row r="106" spans="1:17" ht="16.5" customHeight="1" x14ac:dyDescent="0.15">
      <c r="B106" s="47"/>
      <c r="C106" s="15"/>
      <c r="D106" s="7" t="s">
        <v>153</v>
      </c>
      <c r="E106" s="7" t="s">
        <v>32</v>
      </c>
      <c r="G106" s="47"/>
      <c r="H106" s="15"/>
      <c r="I106" s="7" t="s">
        <v>153</v>
      </c>
      <c r="J106" s="7" t="s">
        <v>32</v>
      </c>
      <c r="K106" s="21"/>
      <c r="L106" s="18"/>
      <c r="M106" s="13"/>
      <c r="N106" s="14"/>
      <c r="O106" s="13"/>
    </row>
    <row r="107" spans="1:17" ht="16.5" customHeight="1" x14ac:dyDescent="0.15">
      <c r="B107" s="7">
        <f>B102+1</f>
        <v>91</v>
      </c>
      <c r="C107" s="9" t="s">
        <v>109</v>
      </c>
      <c r="D107" s="9">
        <v>786</v>
      </c>
      <c r="E107" s="10">
        <f t="shared" ref="E107:E130" si="16">ROUNDUP(D107/365,0)</f>
        <v>3</v>
      </c>
      <c r="G107" s="7">
        <f>G102+1</f>
        <v>91</v>
      </c>
      <c r="H107" s="9" t="s">
        <v>109</v>
      </c>
      <c r="I107" s="9">
        <v>786</v>
      </c>
      <c r="J107" s="10">
        <f t="shared" ref="J107:J130" si="17">ROUNDUP(I107/365,0)</f>
        <v>3</v>
      </c>
      <c r="K107" s="29"/>
      <c r="L107" s="18"/>
      <c r="M107" s="13"/>
      <c r="N107" s="14"/>
      <c r="O107" s="13"/>
    </row>
    <row r="108" spans="1:17" ht="16.5" customHeight="1" x14ac:dyDescent="0.15">
      <c r="B108" s="7">
        <f t="shared" ref="B108:B130" si="18">B107+1</f>
        <v>92</v>
      </c>
      <c r="C108" s="9" t="s">
        <v>73</v>
      </c>
      <c r="D108" s="11">
        <v>775</v>
      </c>
      <c r="E108" s="10">
        <f t="shared" si="16"/>
        <v>3</v>
      </c>
      <c r="G108" s="7">
        <f t="shared" ref="G108:G130" si="19">G107+1</f>
        <v>92</v>
      </c>
      <c r="H108" s="9" t="s">
        <v>73</v>
      </c>
      <c r="I108" s="11">
        <v>775</v>
      </c>
      <c r="J108" s="10">
        <f t="shared" si="17"/>
        <v>3</v>
      </c>
      <c r="K108" s="29"/>
      <c r="L108" s="18"/>
      <c r="M108" s="13"/>
      <c r="N108" s="14"/>
      <c r="O108" s="13"/>
    </row>
    <row r="109" spans="1:17" ht="16.5" customHeight="1" x14ac:dyDescent="0.15">
      <c r="B109" s="7">
        <f t="shared" si="18"/>
        <v>93</v>
      </c>
      <c r="C109" s="9" t="s">
        <v>76</v>
      </c>
      <c r="D109" s="11">
        <v>738</v>
      </c>
      <c r="E109" s="10">
        <f t="shared" si="16"/>
        <v>3</v>
      </c>
      <c r="G109" s="7">
        <f t="shared" si="19"/>
        <v>93</v>
      </c>
      <c r="H109" s="9" t="s">
        <v>76</v>
      </c>
      <c r="I109" s="11">
        <v>738</v>
      </c>
      <c r="J109" s="10">
        <f t="shared" si="17"/>
        <v>3</v>
      </c>
      <c r="K109" s="29"/>
      <c r="L109" s="18"/>
      <c r="M109" s="13"/>
      <c r="N109" s="14"/>
      <c r="O109" s="13"/>
    </row>
    <row r="110" spans="1:17" ht="16.5" customHeight="1" x14ac:dyDescent="0.15">
      <c r="B110" s="7">
        <f t="shared" si="18"/>
        <v>94</v>
      </c>
      <c r="C110" s="9" t="s">
        <v>108</v>
      </c>
      <c r="D110" s="11">
        <v>657</v>
      </c>
      <c r="E110" s="10">
        <f t="shared" si="16"/>
        <v>2</v>
      </c>
      <c r="G110" s="7">
        <f t="shared" si="19"/>
        <v>94</v>
      </c>
      <c r="H110" s="9" t="s">
        <v>108</v>
      </c>
      <c r="I110" s="11">
        <v>657</v>
      </c>
      <c r="J110" s="10">
        <f t="shared" si="17"/>
        <v>2</v>
      </c>
      <c r="K110" s="29"/>
      <c r="L110" s="18"/>
      <c r="M110" s="13"/>
      <c r="N110" s="14"/>
      <c r="O110" s="13"/>
    </row>
    <row r="111" spans="1:17" ht="16.5" customHeight="1" x14ac:dyDescent="0.15">
      <c r="B111" s="7">
        <f t="shared" si="18"/>
        <v>95</v>
      </c>
      <c r="C111" s="9" t="s">
        <v>100</v>
      </c>
      <c r="D111" s="9">
        <v>528</v>
      </c>
      <c r="E111" s="10">
        <f t="shared" si="16"/>
        <v>2</v>
      </c>
      <c r="G111" s="7">
        <f t="shared" si="19"/>
        <v>95</v>
      </c>
      <c r="H111" s="9" t="s">
        <v>100</v>
      </c>
      <c r="I111" s="9">
        <v>528</v>
      </c>
      <c r="J111" s="10">
        <f t="shared" si="17"/>
        <v>2</v>
      </c>
      <c r="K111" s="29"/>
      <c r="L111" s="18"/>
      <c r="M111" s="13"/>
      <c r="N111" s="14"/>
      <c r="O111" s="13"/>
    </row>
    <row r="112" spans="1:17" ht="16.5" customHeight="1" x14ac:dyDescent="0.15">
      <c r="B112" s="7">
        <f t="shared" si="18"/>
        <v>96</v>
      </c>
      <c r="C112" s="9" t="s">
        <v>130</v>
      </c>
      <c r="D112" s="9">
        <v>410</v>
      </c>
      <c r="E112" s="10">
        <f t="shared" si="16"/>
        <v>2</v>
      </c>
      <c r="G112" s="7">
        <f t="shared" si="19"/>
        <v>96</v>
      </c>
      <c r="H112" s="9" t="s">
        <v>130</v>
      </c>
      <c r="I112" s="9">
        <v>410</v>
      </c>
      <c r="J112" s="10">
        <f t="shared" si="17"/>
        <v>2</v>
      </c>
      <c r="K112" s="29"/>
      <c r="L112" s="18"/>
      <c r="M112" s="13"/>
      <c r="N112" s="14"/>
      <c r="O112" s="13"/>
    </row>
    <row r="113" spans="2:15" ht="16.5" customHeight="1" x14ac:dyDescent="0.15">
      <c r="B113" s="7">
        <f t="shared" si="18"/>
        <v>97</v>
      </c>
      <c r="C113" s="9" t="s">
        <v>106</v>
      </c>
      <c r="D113" s="9">
        <v>400</v>
      </c>
      <c r="E113" s="10">
        <f t="shared" si="16"/>
        <v>2</v>
      </c>
      <c r="G113" s="7">
        <f t="shared" si="19"/>
        <v>97</v>
      </c>
      <c r="H113" s="9" t="s">
        <v>106</v>
      </c>
      <c r="I113" s="9">
        <v>400</v>
      </c>
      <c r="J113" s="10">
        <f t="shared" si="17"/>
        <v>2</v>
      </c>
      <c r="K113" s="29"/>
      <c r="L113" s="18"/>
      <c r="M113" s="13"/>
      <c r="N113" s="14"/>
      <c r="O113" s="13"/>
    </row>
    <row r="114" spans="2:15" ht="16.5" customHeight="1" x14ac:dyDescent="0.15">
      <c r="B114" s="7">
        <f t="shared" si="18"/>
        <v>98</v>
      </c>
      <c r="C114" s="9" t="s">
        <v>59</v>
      </c>
      <c r="D114" s="9">
        <v>386</v>
      </c>
      <c r="E114" s="10">
        <f t="shared" si="16"/>
        <v>2</v>
      </c>
      <c r="G114" s="7">
        <f t="shared" si="19"/>
        <v>98</v>
      </c>
      <c r="H114" s="9" t="s">
        <v>59</v>
      </c>
      <c r="I114" s="9">
        <v>386</v>
      </c>
      <c r="J114" s="10">
        <f t="shared" si="17"/>
        <v>2</v>
      </c>
      <c r="K114" s="29"/>
      <c r="L114" s="18"/>
      <c r="M114" s="13"/>
      <c r="N114" s="14"/>
      <c r="O114" s="13"/>
    </row>
    <row r="115" spans="2:15" ht="16.5" customHeight="1" x14ac:dyDescent="0.15">
      <c r="B115" s="7">
        <f t="shared" si="18"/>
        <v>99</v>
      </c>
      <c r="C115" s="9" t="s">
        <v>95</v>
      </c>
      <c r="D115" s="11">
        <v>356</v>
      </c>
      <c r="E115" s="10">
        <f t="shared" si="16"/>
        <v>1</v>
      </c>
      <c r="G115" s="7">
        <f t="shared" si="19"/>
        <v>99</v>
      </c>
      <c r="H115" s="9" t="s">
        <v>95</v>
      </c>
      <c r="I115" s="11">
        <v>356</v>
      </c>
      <c r="J115" s="10">
        <f t="shared" si="17"/>
        <v>1</v>
      </c>
      <c r="K115" s="29"/>
      <c r="L115" s="18"/>
      <c r="M115" s="13"/>
      <c r="N115" s="14"/>
      <c r="O115" s="13"/>
    </row>
    <row r="116" spans="2:15" ht="16.5" customHeight="1" x14ac:dyDescent="0.15">
      <c r="B116" s="7">
        <f t="shared" si="18"/>
        <v>100</v>
      </c>
      <c r="C116" s="9" t="s">
        <v>112</v>
      </c>
      <c r="D116" s="12">
        <v>248</v>
      </c>
      <c r="E116" s="10">
        <f t="shared" si="16"/>
        <v>1</v>
      </c>
      <c r="G116" s="7">
        <f t="shared" si="19"/>
        <v>100</v>
      </c>
      <c r="H116" s="9" t="s">
        <v>112</v>
      </c>
      <c r="I116" s="12">
        <v>248</v>
      </c>
      <c r="J116" s="10">
        <f t="shared" si="17"/>
        <v>1</v>
      </c>
      <c r="K116" s="29"/>
      <c r="L116" s="18"/>
      <c r="M116" s="13"/>
      <c r="N116" s="14"/>
      <c r="O116" s="13"/>
    </row>
    <row r="117" spans="2:15" ht="16.5" customHeight="1" x14ac:dyDescent="0.15">
      <c r="B117" s="7">
        <f t="shared" si="18"/>
        <v>101</v>
      </c>
      <c r="C117" s="9" t="s">
        <v>16</v>
      </c>
      <c r="D117" s="11">
        <v>150</v>
      </c>
      <c r="E117" s="10">
        <f t="shared" si="16"/>
        <v>1</v>
      </c>
      <c r="G117" s="7">
        <f t="shared" si="19"/>
        <v>101</v>
      </c>
      <c r="H117" s="9" t="s">
        <v>16</v>
      </c>
      <c r="I117" s="11">
        <v>150</v>
      </c>
      <c r="J117" s="10">
        <f t="shared" si="17"/>
        <v>1</v>
      </c>
      <c r="K117" s="29"/>
      <c r="L117" s="18"/>
      <c r="M117" s="13"/>
      <c r="N117" s="14"/>
      <c r="O117" s="13"/>
    </row>
    <row r="118" spans="2:15" ht="16.5" customHeight="1" x14ac:dyDescent="0.15">
      <c r="B118" s="7">
        <f t="shared" si="18"/>
        <v>102</v>
      </c>
      <c r="C118" s="9" t="s">
        <v>0</v>
      </c>
      <c r="D118" s="12">
        <v>131</v>
      </c>
      <c r="E118" s="10">
        <f t="shared" si="16"/>
        <v>1</v>
      </c>
      <c r="G118" s="7">
        <f t="shared" si="19"/>
        <v>102</v>
      </c>
      <c r="H118" s="9" t="s">
        <v>0</v>
      </c>
      <c r="I118" s="12">
        <v>131</v>
      </c>
      <c r="J118" s="10">
        <f t="shared" si="17"/>
        <v>1</v>
      </c>
      <c r="K118" s="29"/>
      <c r="L118" s="18"/>
      <c r="M118" s="13"/>
      <c r="N118" s="14"/>
      <c r="O118" s="13"/>
    </row>
    <row r="119" spans="2:15" ht="16.5" customHeight="1" x14ac:dyDescent="0.15">
      <c r="B119" s="7">
        <f t="shared" si="18"/>
        <v>103</v>
      </c>
      <c r="C119" s="9" t="s">
        <v>127</v>
      </c>
      <c r="D119" s="11">
        <v>100</v>
      </c>
      <c r="E119" s="10">
        <f t="shared" si="16"/>
        <v>1</v>
      </c>
      <c r="G119" s="7">
        <f t="shared" si="19"/>
        <v>103</v>
      </c>
      <c r="H119" s="9" t="s">
        <v>127</v>
      </c>
      <c r="I119" s="11">
        <v>100</v>
      </c>
      <c r="J119" s="10">
        <f t="shared" si="17"/>
        <v>1</v>
      </c>
      <c r="K119" s="29"/>
      <c r="L119" s="18"/>
      <c r="M119" s="13"/>
      <c r="N119" s="14"/>
      <c r="O119" s="13"/>
    </row>
    <row r="120" spans="2:15" ht="16.5" customHeight="1" x14ac:dyDescent="0.15">
      <c r="B120" s="7">
        <f t="shared" si="18"/>
        <v>104</v>
      </c>
      <c r="C120" s="9" t="s">
        <v>115</v>
      </c>
      <c r="D120" s="9">
        <v>87</v>
      </c>
      <c r="E120" s="10">
        <f t="shared" si="16"/>
        <v>1</v>
      </c>
      <c r="G120" s="7">
        <f t="shared" si="19"/>
        <v>104</v>
      </c>
      <c r="H120" s="9" t="s">
        <v>115</v>
      </c>
      <c r="I120" s="9">
        <v>87</v>
      </c>
      <c r="J120" s="10">
        <f t="shared" si="17"/>
        <v>1</v>
      </c>
      <c r="K120" s="29"/>
      <c r="L120" s="18"/>
      <c r="M120" s="13"/>
      <c r="N120" s="14"/>
      <c r="O120" s="13"/>
    </row>
    <row r="121" spans="2:15" ht="16.5" customHeight="1" x14ac:dyDescent="0.15">
      <c r="B121" s="7">
        <f t="shared" si="18"/>
        <v>105</v>
      </c>
      <c r="C121" s="9" t="s">
        <v>119</v>
      </c>
      <c r="D121" s="11">
        <v>84</v>
      </c>
      <c r="E121" s="10">
        <f t="shared" si="16"/>
        <v>1</v>
      </c>
      <c r="G121" s="7">
        <f t="shared" si="19"/>
        <v>105</v>
      </c>
      <c r="H121" s="9" t="s">
        <v>119</v>
      </c>
      <c r="I121" s="11">
        <v>84</v>
      </c>
      <c r="J121" s="10">
        <f t="shared" si="17"/>
        <v>1</v>
      </c>
      <c r="K121" s="29"/>
      <c r="L121" s="18"/>
      <c r="M121" s="13"/>
      <c r="N121" s="14"/>
      <c r="O121" s="13"/>
    </row>
    <row r="122" spans="2:15" ht="16.5" customHeight="1" x14ac:dyDescent="0.15">
      <c r="B122" s="7">
        <f t="shared" si="18"/>
        <v>106</v>
      </c>
      <c r="C122" s="9" t="s">
        <v>123</v>
      </c>
      <c r="D122" s="11">
        <v>80</v>
      </c>
      <c r="E122" s="10">
        <f t="shared" si="16"/>
        <v>1</v>
      </c>
      <c r="G122" s="7">
        <f t="shared" si="19"/>
        <v>106</v>
      </c>
      <c r="H122" s="9" t="s">
        <v>123</v>
      </c>
      <c r="I122" s="11">
        <v>80</v>
      </c>
      <c r="J122" s="10">
        <f t="shared" si="17"/>
        <v>1</v>
      </c>
      <c r="K122" s="29"/>
      <c r="L122" s="18"/>
      <c r="M122" s="13"/>
      <c r="N122" s="14"/>
      <c r="O122" s="13"/>
    </row>
    <row r="123" spans="2:15" ht="16.5" customHeight="1" x14ac:dyDescent="0.15">
      <c r="B123" s="7">
        <f t="shared" si="18"/>
        <v>107</v>
      </c>
      <c r="C123" s="9" t="s">
        <v>114</v>
      </c>
      <c r="D123" s="9">
        <v>69</v>
      </c>
      <c r="E123" s="10">
        <f t="shared" si="16"/>
        <v>1</v>
      </c>
      <c r="G123" s="7">
        <f t="shared" si="19"/>
        <v>107</v>
      </c>
      <c r="H123" s="9" t="s">
        <v>114</v>
      </c>
      <c r="I123" s="9">
        <v>69</v>
      </c>
      <c r="J123" s="10">
        <f t="shared" si="17"/>
        <v>1</v>
      </c>
      <c r="K123" s="29"/>
      <c r="L123" s="18"/>
      <c r="M123" s="13"/>
      <c r="N123" s="14"/>
      <c r="O123" s="13"/>
    </row>
    <row r="124" spans="2:15" ht="16.5" customHeight="1" x14ac:dyDescent="0.15">
      <c r="B124" s="7">
        <f t="shared" si="18"/>
        <v>108</v>
      </c>
      <c r="C124" s="9" t="s">
        <v>121</v>
      </c>
      <c r="D124" s="11">
        <v>57</v>
      </c>
      <c r="E124" s="10">
        <f t="shared" si="16"/>
        <v>1</v>
      </c>
      <c r="G124" s="7">
        <f t="shared" si="19"/>
        <v>108</v>
      </c>
      <c r="H124" s="9" t="s">
        <v>121</v>
      </c>
      <c r="I124" s="11">
        <v>57</v>
      </c>
      <c r="J124" s="10">
        <f t="shared" si="17"/>
        <v>1</v>
      </c>
      <c r="K124" s="29"/>
      <c r="L124" s="18"/>
      <c r="M124" s="13"/>
      <c r="N124" s="14"/>
      <c r="O124" s="13"/>
    </row>
    <row r="125" spans="2:15" ht="16.5" customHeight="1" x14ac:dyDescent="0.15">
      <c r="B125" s="7">
        <f t="shared" si="18"/>
        <v>109</v>
      </c>
      <c r="C125" s="9" t="s">
        <v>110</v>
      </c>
      <c r="D125" s="11">
        <v>54</v>
      </c>
      <c r="E125" s="10">
        <f t="shared" si="16"/>
        <v>1</v>
      </c>
      <c r="G125" s="7">
        <f t="shared" si="19"/>
        <v>109</v>
      </c>
      <c r="H125" s="9" t="s">
        <v>110</v>
      </c>
      <c r="I125" s="11">
        <v>54</v>
      </c>
      <c r="J125" s="10">
        <f t="shared" si="17"/>
        <v>1</v>
      </c>
      <c r="K125" s="29"/>
      <c r="L125" s="18"/>
      <c r="M125" s="13"/>
      <c r="N125" s="14"/>
      <c r="O125" s="13"/>
    </row>
    <row r="126" spans="2:15" ht="16.5" customHeight="1" x14ac:dyDescent="0.15">
      <c r="B126" s="7">
        <f t="shared" si="18"/>
        <v>110</v>
      </c>
      <c r="C126" s="9" t="s">
        <v>120</v>
      </c>
      <c r="D126" s="9">
        <v>52</v>
      </c>
      <c r="E126" s="10">
        <f t="shared" si="16"/>
        <v>1</v>
      </c>
      <c r="G126" s="7">
        <f t="shared" si="19"/>
        <v>110</v>
      </c>
      <c r="H126" s="9" t="s">
        <v>120</v>
      </c>
      <c r="I126" s="9">
        <v>52</v>
      </c>
      <c r="J126" s="10">
        <f t="shared" si="17"/>
        <v>1</v>
      </c>
      <c r="K126" s="29"/>
      <c r="L126" s="18"/>
      <c r="M126" s="13"/>
      <c r="N126" s="14"/>
      <c r="O126" s="13"/>
    </row>
    <row r="127" spans="2:15" ht="16.5" customHeight="1" x14ac:dyDescent="0.15">
      <c r="B127" s="7">
        <f t="shared" si="18"/>
        <v>111</v>
      </c>
      <c r="C127" s="9" t="s">
        <v>111</v>
      </c>
      <c r="D127" s="9">
        <v>37</v>
      </c>
      <c r="E127" s="10">
        <f t="shared" si="16"/>
        <v>1</v>
      </c>
      <c r="G127" s="7">
        <f t="shared" si="19"/>
        <v>111</v>
      </c>
      <c r="H127" s="9" t="s">
        <v>111</v>
      </c>
      <c r="I127" s="9">
        <v>37</v>
      </c>
      <c r="J127" s="10">
        <f t="shared" si="17"/>
        <v>1</v>
      </c>
      <c r="K127" s="29"/>
    </row>
    <row r="128" spans="2:15" ht="16.5" customHeight="1" x14ac:dyDescent="0.15">
      <c r="B128" s="7">
        <f t="shared" si="18"/>
        <v>112</v>
      </c>
      <c r="C128" s="9" t="s">
        <v>23</v>
      </c>
      <c r="D128" s="9">
        <v>24</v>
      </c>
      <c r="E128" s="10">
        <f t="shared" si="16"/>
        <v>1</v>
      </c>
      <c r="G128" s="7">
        <f t="shared" si="19"/>
        <v>112</v>
      </c>
      <c r="H128" s="9" t="s">
        <v>23</v>
      </c>
      <c r="I128" s="9">
        <v>24</v>
      </c>
      <c r="J128" s="10">
        <f t="shared" si="17"/>
        <v>1</v>
      </c>
      <c r="K128" s="29"/>
    </row>
    <row r="129" spans="2:14" ht="16.5" customHeight="1" x14ac:dyDescent="0.15">
      <c r="B129" s="7">
        <f t="shared" si="18"/>
        <v>113</v>
      </c>
      <c r="C129" s="9" t="s">
        <v>11</v>
      </c>
      <c r="D129" s="9">
        <v>14</v>
      </c>
      <c r="E129" s="10">
        <f t="shared" si="16"/>
        <v>1</v>
      </c>
      <c r="G129" s="7">
        <f t="shared" si="19"/>
        <v>113</v>
      </c>
      <c r="H129" s="9" t="s">
        <v>11</v>
      </c>
      <c r="I129" s="9">
        <v>14</v>
      </c>
      <c r="J129" s="10">
        <f t="shared" si="17"/>
        <v>1</v>
      </c>
      <c r="K129" s="29"/>
    </row>
    <row r="130" spans="2:14" ht="16.5" customHeight="1" x14ac:dyDescent="0.15">
      <c r="B130" s="7">
        <f t="shared" si="18"/>
        <v>114</v>
      </c>
      <c r="C130" s="9" t="s">
        <v>15</v>
      </c>
      <c r="D130" s="11">
        <v>6</v>
      </c>
      <c r="E130" s="10">
        <f t="shared" si="16"/>
        <v>1</v>
      </c>
      <c r="G130" s="7">
        <f t="shared" si="19"/>
        <v>114</v>
      </c>
      <c r="H130" s="9" t="s">
        <v>15</v>
      </c>
      <c r="I130" s="11">
        <v>6</v>
      </c>
      <c r="J130" s="10">
        <f t="shared" si="17"/>
        <v>1</v>
      </c>
      <c r="K130" s="29"/>
    </row>
    <row r="131" spans="2:14" ht="16.5" customHeight="1" x14ac:dyDescent="0.15">
      <c r="J131" s="35"/>
      <c r="N131" s="13"/>
    </row>
    <row r="132" spans="2:14" ht="15" customHeight="1" x14ac:dyDescent="0.15">
      <c r="D132" s="22" t="s">
        <v>132</v>
      </c>
      <c r="I132" s="2" t="s">
        <v>133</v>
      </c>
      <c r="N132" s="22" t="s">
        <v>131</v>
      </c>
    </row>
    <row r="133" spans="2:14" ht="15" customHeight="1" x14ac:dyDescent="0.15">
      <c r="D133" s="2">
        <f>SUM(D5:D34)+SUM(D39:D68)+SUM(D73:D102)+SUM(D107:D130)</f>
        <v>1310686</v>
      </c>
      <c r="I133" s="2">
        <f>SUM(I5:I34)+SUM(I39:I68)+SUM(I73:I102)+SUM(I107:I130)</f>
        <v>1024193</v>
      </c>
      <c r="N133" s="14">
        <f>SUM(N5:N34)+SUM(N39:N58)</f>
        <v>286493</v>
      </c>
    </row>
  </sheetData>
  <sortState ref="M41:N64">
    <sortCondition descending="1" ref="N41:N64"/>
  </sortState>
  <mergeCells count="17">
    <mergeCell ref="B105:B106"/>
    <mergeCell ref="L66:L67"/>
    <mergeCell ref="B71:B72"/>
    <mergeCell ref="G71:G72"/>
    <mergeCell ref="L100:L101"/>
    <mergeCell ref="M100:M101"/>
    <mergeCell ref="B3:B4"/>
    <mergeCell ref="G3:G4"/>
    <mergeCell ref="L3:L4"/>
    <mergeCell ref="B37:B38"/>
    <mergeCell ref="G37:G38"/>
    <mergeCell ref="L37:L38"/>
    <mergeCell ref="G105:G106"/>
    <mergeCell ref="D71:E71"/>
    <mergeCell ref="N100:O100"/>
    <mergeCell ref="D105:E105"/>
    <mergeCell ref="I105:J105"/>
  </mergeCells>
  <phoneticPr fontId="2"/>
  <dataValidations count="1">
    <dataValidation type="custom" allowBlank="1" showInputMessage="1" showErrorMessage="1" sqref="M68:M97 M102:M126 M58:M63">
      <formula1>COUNTIF($M$9:$M$80,M58)=1</formula1>
    </dataValidation>
  </dataValidations>
  <pageMargins left="0.56000000000000005" right="0.19685039370078741" top="0.52" bottom="0.5118110236220472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R103"/>
  <sheetViews>
    <sheetView view="pageBreakPreview" zoomScaleNormal="130" zoomScaleSheetLayoutView="100" workbookViewId="0"/>
  </sheetViews>
  <sheetFormatPr defaultColWidth="11.625" defaultRowHeight="16.5" customHeight="1" x14ac:dyDescent="0.15"/>
  <cols>
    <col min="1" max="1" width="4.625" style="2" customWidth="1"/>
    <col min="2" max="2" width="6.625" style="22" customWidth="1"/>
    <col min="3" max="5" width="11.625" style="2"/>
    <col min="6" max="6" width="4.625" style="2" customWidth="1"/>
    <col min="7" max="7" width="6.625" style="2" customWidth="1"/>
    <col min="8" max="10" width="11.625" style="2"/>
    <col min="11" max="11" width="4.625" style="2" customWidth="1"/>
    <col min="12" max="12" width="6.625" style="2" customWidth="1"/>
    <col min="13" max="16384" width="11.625" style="2"/>
  </cols>
  <sheetData>
    <row r="1" spans="1:17" ht="21.75" customHeight="1" x14ac:dyDescent="0.15">
      <c r="A1" s="1"/>
      <c r="B1" s="1"/>
      <c r="C1" s="1"/>
      <c r="D1" s="1"/>
      <c r="E1" s="1"/>
      <c r="F1" s="1"/>
      <c r="G1" s="1" t="s">
        <v>138</v>
      </c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6.5" customHeight="1" x14ac:dyDescent="0.15">
      <c r="B2" s="3" t="s">
        <v>24</v>
      </c>
      <c r="G2" s="2" t="s">
        <v>44</v>
      </c>
      <c r="L2" s="2" t="s">
        <v>43</v>
      </c>
    </row>
    <row r="3" spans="1:17" ht="16.5" customHeight="1" x14ac:dyDescent="0.15">
      <c r="B3" s="47" t="s">
        <v>4</v>
      </c>
      <c r="C3" s="4" t="s">
        <v>2</v>
      </c>
      <c r="D3" s="48" t="s">
        <v>48</v>
      </c>
      <c r="E3" s="49"/>
      <c r="G3" s="47" t="s">
        <v>4</v>
      </c>
      <c r="H3" s="4" t="s">
        <v>2</v>
      </c>
      <c r="I3" s="48" t="s">
        <v>48</v>
      </c>
      <c r="J3" s="49"/>
      <c r="K3" s="5"/>
      <c r="L3" s="51" t="s">
        <v>4</v>
      </c>
      <c r="M3" s="4" t="s">
        <v>2</v>
      </c>
      <c r="N3" s="48" t="s">
        <v>48</v>
      </c>
      <c r="O3" s="49"/>
    </row>
    <row r="4" spans="1:17" ht="16.5" customHeight="1" x14ac:dyDescent="0.15">
      <c r="B4" s="47"/>
      <c r="C4" s="6"/>
      <c r="D4" s="7" t="s">
        <v>153</v>
      </c>
      <c r="E4" s="7" t="s">
        <v>32</v>
      </c>
      <c r="G4" s="47"/>
      <c r="H4" s="6"/>
      <c r="I4" s="7" t="s">
        <v>153</v>
      </c>
      <c r="J4" s="7" t="s">
        <v>32</v>
      </c>
      <c r="K4" s="5"/>
      <c r="L4" s="52"/>
      <c r="M4" s="6"/>
      <c r="N4" s="7" t="s">
        <v>153</v>
      </c>
      <c r="O4" s="7" t="s">
        <v>32</v>
      </c>
    </row>
    <row r="5" spans="1:17" ht="16.5" customHeight="1" x14ac:dyDescent="0.15">
      <c r="B5" s="7">
        <f>1</f>
        <v>1</v>
      </c>
      <c r="C5" s="8" t="s">
        <v>145</v>
      </c>
      <c r="D5" s="9">
        <v>83939586</v>
      </c>
      <c r="E5" s="10">
        <f t="shared" ref="E5:E34" si="0">ROUNDUP(D5/365,0)</f>
        <v>229972</v>
      </c>
      <c r="G5" s="7">
        <f>1</f>
        <v>1</v>
      </c>
      <c r="H5" s="8" t="s">
        <v>145</v>
      </c>
      <c r="I5" s="9">
        <v>66819314</v>
      </c>
      <c r="J5" s="10">
        <f t="shared" ref="J5:J34" si="1">ROUNDUP(I5/365,0)</f>
        <v>183067</v>
      </c>
      <c r="L5" s="7">
        <f>1</f>
        <v>1</v>
      </c>
      <c r="M5" s="9" t="s">
        <v>146</v>
      </c>
      <c r="N5" s="9">
        <v>31501667</v>
      </c>
      <c r="O5" s="10">
        <f t="shared" ref="O5:O34" si="2">ROUNDUP(N5/365,0)</f>
        <v>86306</v>
      </c>
    </row>
    <row r="6" spans="1:17" ht="16.5" customHeight="1" x14ac:dyDescent="0.15">
      <c r="B6" s="7">
        <f t="shared" ref="B6:B34" si="3">B5+1</f>
        <v>2</v>
      </c>
      <c r="C6" s="9" t="s">
        <v>146</v>
      </c>
      <c r="D6" s="9">
        <v>38962342</v>
      </c>
      <c r="E6" s="10">
        <f t="shared" si="0"/>
        <v>106747</v>
      </c>
      <c r="G6" s="7">
        <f t="shared" ref="G6:G34" si="4">G5+1</f>
        <v>2</v>
      </c>
      <c r="H6" s="9" t="s">
        <v>148</v>
      </c>
      <c r="I6" s="9">
        <v>19597660</v>
      </c>
      <c r="J6" s="10">
        <f t="shared" si="1"/>
        <v>53693</v>
      </c>
      <c r="L6" s="7">
        <f t="shared" ref="L6:L34" si="5">L5+1</f>
        <v>2</v>
      </c>
      <c r="M6" s="9" t="s">
        <v>147</v>
      </c>
      <c r="N6" s="11">
        <v>21809004</v>
      </c>
      <c r="O6" s="10">
        <f t="shared" si="2"/>
        <v>59751</v>
      </c>
    </row>
    <row r="7" spans="1:17" ht="16.5" customHeight="1" x14ac:dyDescent="0.15">
      <c r="B7" s="7">
        <f t="shared" si="3"/>
        <v>3</v>
      </c>
      <c r="C7" s="9" t="s">
        <v>147</v>
      </c>
      <c r="D7" s="11">
        <v>28710449</v>
      </c>
      <c r="E7" s="10">
        <f t="shared" si="0"/>
        <v>78659</v>
      </c>
      <c r="G7" s="7">
        <f t="shared" si="4"/>
        <v>3</v>
      </c>
      <c r="H7" s="9" t="s">
        <v>49</v>
      </c>
      <c r="I7" s="11">
        <v>17645735</v>
      </c>
      <c r="J7" s="10">
        <f t="shared" si="1"/>
        <v>48345</v>
      </c>
      <c r="L7" s="7">
        <f t="shared" si="5"/>
        <v>3</v>
      </c>
      <c r="M7" s="9" t="s">
        <v>145</v>
      </c>
      <c r="N7" s="9">
        <v>17120272</v>
      </c>
      <c r="O7" s="10">
        <f t="shared" si="2"/>
        <v>46905</v>
      </c>
    </row>
    <row r="8" spans="1:17" ht="16.5" customHeight="1" x14ac:dyDescent="0.15">
      <c r="B8" s="7">
        <f t="shared" si="3"/>
        <v>4</v>
      </c>
      <c r="C8" s="9" t="s">
        <v>49</v>
      </c>
      <c r="D8" s="11">
        <v>23979222</v>
      </c>
      <c r="E8" s="10">
        <f t="shared" si="0"/>
        <v>65697</v>
      </c>
      <c r="G8" s="7">
        <f t="shared" si="4"/>
        <v>4</v>
      </c>
      <c r="H8" s="9" t="s">
        <v>50</v>
      </c>
      <c r="I8" s="11">
        <v>17524761</v>
      </c>
      <c r="J8" s="10">
        <f t="shared" si="1"/>
        <v>48014</v>
      </c>
      <c r="L8" s="7">
        <f t="shared" si="5"/>
        <v>4</v>
      </c>
      <c r="M8" s="9" t="s">
        <v>49</v>
      </c>
      <c r="N8" s="11">
        <v>6333487</v>
      </c>
      <c r="O8" s="10">
        <f t="shared" si="2"/>
        <v>17353</v>
      </c>
    </row>
    <row r="9" spans="1:17" ht="16.5" customHeight="1" x14ac:dyDescent="0.15">
      <c r="B9" s="7">
        <f t="shared" si="3"/>
        <v>5</v>
      </c>
      <c r="C9" s="9" t="s">
        <v>148</v>
      </c>
      <c r="D9" s="9">
        <v>23092289</v>
      </c>
      <c r="E9" s="10">
        <f t="shared" si="0"/>
        <v>63267</v>
      </c>
      <c r="G9" s="7">
        <f t="shared" si="4"/>
        <v>5</v>
      </c>
      <c r="H9" s="9" t="s">
        <v>149</v>
      </c>
      <c r="I9" s="11">
        <v>15677361</v>
      </c>
      <c r="J9" s="10">
        <f t="shared" si="1"/>
        <v>42952</v>
      </c>
      <c r="L9" s="7">
        <f t="shared" si="5"/>
        <v>5</v>
      </c>
      <c r="M9" s="9" t="s">
        <v>151</v>
      </c>
      <c r="N9" s="11">
        <v>5547858</v>
      </c>
      <c r="O9" s="10">
        <f t="shared" si="2"/>
        <v>15200</v>
      </c>
    </row>
    <row r="10" spans="1:17" ht="16.5" customHeight="1" x14ac:dyDescent="0.15">
      <c r="B10" s="7">
        <f t="shared" si="3"/>
        <v>6</v>
      </c>
      <c r="C10" s="9" t="s">
        <v>50</v>
      </c>
      <c r="D10" s="11">
        <v>21161683</v>
      </c>
      <c r="E10" s="10">
        <f t="shared" si="0"/>
        <v>57978</v>
      </c>
      <c r="G10" s="7">
        <f t="shared" si="4"/>
        <v>6</v>
      </c>
      <c r="H10" s="9" t="s">
        <v>146</v>
      </c>
      <c r="I10" s="11">
        <v>7460675</v>
      </c>
      <c r="J10" s="10">
        <f t="shared" si="1"/>
        <v>20441</v>
      </c>
      <c r="L10" s="7">
        <f t="shared" si="5"/>
        <v>6</v>
      </c>
      <c r="M10" s="9" t="s">
        <v>50</v>
      </c>
      <c r="N10" s="11">
        <v>3636922</v>
      </c>
      <c r="O10" s="10">
        <f t="shared" si="2"/>
        <v>9965</v>
      </c>
    </row>
    <row r="11" spans="1:17" ht="16.5" customHeight="1" x14ac:dyDescent="0.15">
      <c r="B11" s="7">
        <f t="shared" si="3"/>
        <v>7</v>
      </c>
      <c r="C11" s="9" t="s">
        <v>149</v>
      </c>
      <c r="D11" s="11">
        <v>15677361</v>
      </c>
      <c r="E11" s="10">
        <f t="shared" si="0"/>
        <v>42952</v>
      </c>
      <c r="G11" s="7">
        <f t="shared" si="4"/>
        <v>7</v>
      </c>
      <c r="H11" s="9" t="s">
        <v>147</v>
      </c>
      <c r="I11" s="9">
        <v>6901445</v>
      </c>
      <c r="J11" s="10">
        <f t="shared" si="1"/>
        <v>18909</v>
      </c>
      <c r="L11" s="7">
        <f t="shared" si="5"/>
        <v>7</v>
      </c>
      <c r="M11" s="9" t="s">
        <v>148</v>
      </c>
      <c r="N11" s="9">
        <v>3494629</v>
      </c>
      <c r="O11" s="10">
        <f t="shared" si="2"/>
        <v>9575</v>
      </c>
    </row>
    <row r="12" spans="1:17" ht="16.5" customHeight="1" x14ac:dyDescent="0.15">
      <c r="B12" s="7">
        <f t="shared" si="3"/>
        <v>8</v>
      </c>
      <c r="C12" s="9" t="s">
        <v>151</v>
      </c>
      <c r="D12" s="11">
        <v>11523157</v>
      </c>
      <c r="E12" s="10">
        <f t="shared" si="0"/>
        <v>31571</v>
      </c>
      <c r="G12" s="7">
        <f t="shared" si="4"/>
        <v>8</v>
      </c>
      <c r="H12" s="9" t="s">
        <v>151</v>
      </c>
      <c r="I12" s="11">
        <v>5975299</v>
      </c>
      <c r="J12" s="10">
        <f t="shared" si="1"/>
        <v>16371</v>
      </c>
      <c r="L12" s="7">
        <f t="shared" si="5"/>
        <v>8</v>
      </c>
      <c r="M12" s="9" t="s">
        <v>51</v>
      </c>
      <c r="N12" s="9">
        <v>335221</v>
      </c>
      <c r="O12" s="10">
        <f t="shared" si="2"/>
        <v>919</v>
      </c>
    </row>
    <row r="13" spans="1:17" ht="16.5" customHeight="1" x14ac:dyDescent="0.15">
      <c r="B13" s="7">
        <f t="shared" si="3"/>
        <v>9</v>
      </c>
      <c r="C13" s="9" t="s">
        <v>51</v>
      </c>
      <c r="D13" s="11">
        <v>5686693</v>
      </c>
      <c r="E13" s="10">
        <f t="shared" si="0"/>
        <v>15580</v>
      </c>
      <c r="G13" s="7">
        <f t="shared" si="4"/>
        <v>9</v>
      </c>
      <c r="H13" s="9" t="s">
        <v>51</v>
      </c>
      <c r="I13" s="11">
        <v>5351472</v>
      </c>
      <c r="J13" s="10">
        <f t="shared" si="1"/>
        <v>14662</v>
      </c>
      <c r="L13" s="7">
        <f t="shared" si="5"/>
        <v>9</v>
      </c>
      <c r="M13" s="9" t="s">
        <v>60</v>
      </c>
      <c r="N13" s="11">
        <v>334277</v>
      </c>
      <c r="O13" s="10">
        <f t="shared" si="2"/>
        <v>916</v>
      </c>
    </row>
    <row r="14" spans="1:17" ht="16.5" customHeight="1" x14ac:dyDescent="0.15">
      <c r="B14" s="7">
        <f t="shared" si="3"/>
        <v>10</v>
      </c>
      <c r="C14" s="9" t="s">
        <v>53</v>
      </c>
      <c r="D14" s="11">
        <v>3439239</v>
      </c>
      <c r="E14" s="10">
        <f t="shared" si="0"/>
        <v>9423</v>
      </c>
      <c r="G14" s="7">
        <f t="shared" si="4"/>
        <v>10</v>
      </c>
      <c r="H14" s="9" t="s">
        <v>55</v>
      </c>
      <c r="I14" s="11">
        <v>3187803</v>
      </c>
      <c r="J14" s="10">
        <f t="shared" si="1"/>
        <v>8734</v>
      </c>
      <c r="L14" s="7">
        <f t="shared" si="5"/>
        <v>10</v>
      </c>
      <c r="M14" s="9" t="s">
        <v>62</v>
      </c>
      <c r="N14" s="9">
        <v>297925</v>
      </c>
      <c r="O14" s="10">
        <f t="shared" si="2"/>
        <v>817</v>
      </c>
    </row>
    <row r="15" spans="1:17" ht="16.5" customHeight="1" x14ac:dyDescent="0.15">
      <c r="B15" s="7">
        <f t="shared" si="3"/>
        <v>11</v>
      </c>
      <c r="C15" s="9" t="s">
        <v>55</v>
      </c>
      <c r="D15" s="9">
        <v>3343964</v>
      </c>
      <c r="E15" s="10">
        <f t="shared" si="0"/>
        <v>9162</v>
      </c>
      <c r="G15" s="7">
        <f t="shared" si="4"/>
        <v>11</v>
      </c>
      <c r="H15" s="9" t="s">
        <v>53</v>
      </c>
      <c r="I15" s="11">
        <v>3158572</v>
      </c>
      <c r="J15" s="10">
        <f t="shared" si="1"/>
        <v>8654</v>
      </c>
      <c r="L15" s="7">
        <f t="shared" si="5"/>
        <v>11</v>
      </c>
      <c r="M15" s="9" t="s">
        <v>63</v>
      </c>
      <c r="N15" s="11">
        <v>294695</v>
      </c>
      <c r="O15" s="10">
        <f t="shared" si="2"/>
        <v>808</v>
      </c>
    </row>
    <row r="16" spans="1:17" ht="16.5" customHeight="1" x14ac:dyDescent="0.15">
      <c r="B16" s="7">
        <f t="shared" si="3"/>
        <v>12</v>
      </c>
      <c r="C16" s="8" t="s">
        <v>54</v>
      </c>
      <c r="D16" s="12">
        <v>3210499</v>
      </c>
      <c r="E16" s="10">
        <f t="shared" si="0"/>
        <v>8796</v>
      </c>
      <c r="G16" s="7">
        <f t="shared" si="4"/>
        <v>12</v>
      </c>
      <c r="H16" s="9" t="s">
        <v>19</v>
      </c>
      <c r="I16" s="9">
        <v>3136073</v>
      </c>
      <c r="J16" s="10">
        <f t="shared" si="1"/>
        <v>8592</v>
      </c>
      <c r="L16" s="7">
        <f t="shared" si="5"/>
        <v>12</v>
      </c>
      <c r="M16" s="9" t="s">
        <v>20</v>
      </c>
      <c r="N16" s="9">
        <v>283491</v>
      </c>
      <c r="O16" s="10">
        <f t="shared" si="2"/>
        <v>777</v>
      </c>
    </row>
    <row r="17" spans="2:15" ht="16.5" customHeight="1" x14ac:dyDescent="0.15">
      <c r="B17" s="7">
        <f t="shared" si="3"/>
        <v>13</v>
      </c>
      <c r="C17" s="9" t="s">
        <v>57</v>
      </c>
      <c r="D17" s="11">
        <v>3158442</v>
      </c>
      <c r="E17" s="10">
        <f t="shared" si="0"/>
        <v>8654</v>
      </c>
      <c r="G17" s="7">
        <f t="shared" si="4"/>
        <v>13</v>
      </c>
      <c r="H17" s="9" t="s">
        <v>57</v>
      </c>
      <c r="I17" s="11">
        <v>3104880</v>
      </c>
      <c r="J17" s="10">
        <f t="shared" si="1"/>
        <v>8507</v>
      </c>
      <c r="L17" s="7">
        <f t="shared" si="5"/>
        <v>13</v>
      </c>
      <c r="M17" s="9" t="s">
        <v>53</v>
      </c>
      <c r="N17" s="9">
        <v>280667</v>
      </c>
      <c r="O17" s="10">
        <f t="shared" si="2"/>
        <v>769</v>
      </c>
    </row>
    <row r="18" spans="2:15" ht="16.5" customHeight="1" x14ac:dyDescent="0.15">
      <c r="B18" s="7">
        <f t="shared" si="3"/>
        <v>14</v>
      </c>
      <c r="C18" s="9" t="s">
        <v>19</v>
      </c>
      <c r="D18" s="11">
        <v>3136194</v>
      </c>
      <c r="E18" s="10">
        <f t="shared" si="0"/>
        <v>8593</v>
      </c>
      <c r="G18" s="7">
        <f t="shared" si="4"/>
        <v>14</v>
      </c>
      <c r="H18" s="8" t="s">
        <v>54</v>
      </c>
      <c r="I18" s="12">
        <v>3099182</v>
      </c>
      <c r="J18" s="10">
        <f t="shared" si="1"/>
        <v>8491</v>
      </c>
      <c r="L18" s="7">
        <f t="shared" si="5"/>
        <v>14</v>
      </c>
      <c r="M18" s="9" t="s">
        <v>67</v>
      </c>
      <c r="N18" s="11">
        <v>261870</v>
      </c>
      <c r="O18" s="10">
        <f t="shared" si="2"/>
        <v>718</v>
      </c>
    </row>
    <row r="19" spans="2:15" ht="16.5" customHeight="1" x14ac:dyDescent="0.15">
      <c r="B19" s="7">
        <f t="shared" si="3"/>
        <v>15</v>
      </c>
      <c r="C19" s="9" t="s">
        <v>58</v>
      </c>
      <c r="D19" s="11">
        <v>3054483</v>
      </c>
      <c r="E19" s="10">
        <f t="shared" si="0"/>
        <v>8369</v>
      </c>
      <c r="G19" s="7">
        <f t="shared" si="4"/>
        <v>15</v>
      </c>
      <c r="H19" s="9" t="s">
        <v>58</v>
      </c>
      <c r="I19" s="11">
        <v>3007827</v>
      </c>
      <c r="J19" s="10">
        <f t="shared" si="1"/>
        <v>8241</v>
      </c>
      <c r="L19" s="7">
        <f t="shared" si="5"/>
        <v>15</v>
      </c>
      <c r="M19" s="9" t="s">
        <v>64</v>
      </c>
      <c r="N19" s="11">
        <v>203519</v>
      </c>
      <c r="O19" s="10">
        <f t="shared" si="2"/>
        <v>558</v>
      </c>
    </row>
    <row r="20" spans="2:15" ht="16.5" customHeight="1" x14ac:dyDescent="0.15">
      <c r="B20" s="7">
        <f t="shared" si="3"/>
        <v>16</v>
      </c>
      <c r="C20" s="9" t="s">
        <v>60</v>
      </c>
      <c r="D20" s="11">
        <v>2977398</v>
      </c>
      <c r="E20" s="10">
        <f t="shared" si="0"/>
        <v>8158</v>
      </c>
      <c r="G20" s="7">
        <f t="shared" si="4"/>
        <v>16</v>
      </c>
      <c r="H20" s="9" t="s">
        <v>60</v>
      </c>
      <c r="I20" s="11">
        <v>2643121</v>
      </c>
      <c r="J20" s="10">
        <f t="shared" si="1"/>
        <v>7242</v>
      </c>
      <c r="L20" s="7">
        <f t="shared" si="5"/>
        <v>16</v>
      </c>
      <c r="M20" s="9" t="s">
        <v>17</v>
      </c>
      <c r="N20" s="9">
        <v>188440</v>
      </c>
      <c r="O20" s="10">
        <f t="shared" si="2"/>
        <v>517</v>
      </c>
    </row>
    <row r="21" spans="2:15" ht="16.5" customHeight="1" x14ac:dyDescent="0.15">
      <c r="B21" s="7">
        <f t="shared" si="3"/>
        <v>17</v>
      </c>
      <c r="C21" s="9" t="s">
        <v>61</v>
      </c>
      <c r="D21" s="11">
        <v>2497171</v>
      </c>
      <c r="E21" s="10">
        <f t="shared" si="0"/>
        <v>6842</v>
      </c>
      <c r="G21" s="7">
        <f t="shared" si="4"/>
        <v>17</v>
      </c>
      <c r="H21" s="9" t="s">
        <v>61</v>
      </c>
      <c r="I21" s="11">
        <v>2411480</v>
      </c>
      <c r="J21" s="10">
        <f t="shared" si="1"/>
        <v>6607</v>
      </c>
      <c r="L21" s="7">
        <f t="shared" si="5"/>
        <v>17</v>
      </c>
      <c r="M21" s="9" t="s">
        <v>72</v>
      </c>
      <c r="N21" s="11">
        <v>156254</v>
      </c>
      <c r="O21" s="10">
        <f t="shared" si="2"/>
        <v>429</v>
      </c>
    </row>
    <row r="22" spans="2:15" ht="16.5" customHeight="1" x14ac:dyDescent="0.15">
      <c r="B22" s="7">
        <f t="shared" si="3"/>
        <v>18</v>
      </c>
      <c r="C22" s="9" t="s">
        <v>62</v>
      </c>
      <c r="D22" s="11">
        <v>1996069</v>
      </c>
      <c r="E22" s="10">
        <f t="shared" si="0"/>
        <v>5469</v>
      </c>
      <c r="G22" s="7">
        <f t="shared" si="4"/>
        <v>18</v>
      </c>
      <c r="H22" s="9" t="s">
        <v>5</v>
      </c>
      <c r="I22" s="11">
        <v>1791181</v>
      </c>
      <c r="J22" s="10">
        <f t="shared" si="1"/>
        <v>4908</v>
      </c>
      <c r="L22" s="7">
        <f t="shared" si="5"/>
        <v>18</v>
      </c>
      <c r="M22" s="9" t="s">
        <v>55</v>
      </c>
      <c r="N22" s="9">
        <v>156161</v>
      </c>
      <c r="O22" s="10">
        <f t="shared" si="2"/>
        <v>428</v>
      </c>
    </row>
    <row r="23" spans="2:15" ht="16.5" customHeight="1" x14ac:dyDescent="0.15">
      <c r="B23" s="7">
        <f t="shared" si="3"/>
        <v>19</v>
      </c>
      <c r="C23" s="9" t="s">
        <v>5</v>
      </c>
      <c r="D23" s="11">
        <v>1925563</v>
      </c>
      <c r="E23" s="10">
        <f t="shared" si="0"/>
        <v>5276</v>
      </c>
      <c r="G23" s="7">
        <f t="shared" si="4"/>
        <v>19</v>
      </c>
      <c r="H23" s="9" t="s">
        <v>65</v>
      </c>
      <c r="I23" s="11">
        <v>1699901</v>
      </c>
      <c r="J23" s="10">
        <f t="shared" si="1"/>
        <v>4658</v>
      </c>
      <c r="L23" s="7">
        <f t="shared" si="5"/>
        <v>19</v>
      </c>
      <c r="M23" s="9" t="s">
        <v>5</v>
      </c>
      <c r="N23" s="11">
        <v>134382</v>
      </c>
      <c r="O23" s="10">
        <f t="shared" si="2"/>
        <v>369</v>
      </c>
    </row>
    <row r="24" spans="2:15" ht="16.5" customHeight="1" x14ac:dyDescent="0.15">
      <c r="B24" s="7">
        <f t="shared" si="3"/>
        <v>20</v>
      </c>
      <c r="C24" s="9" t="s">
        <v>17</v>
      </c>
      <c r="D24" s="11">
        <v>1783507</v>
      </c>
      <c r="E24" s="10">
        <f t="shared" si="0"/>
        <v>4887</v>
      </c>
      <c r="G24" s="7">
        <f t="shared" si="4"/>
        <v>20</v>
      </c>
      <c r="H24" s="9" t="s">
        <v>62</v>
      </c>
      <c r="I24" s="11">
        <v>1698144</v>
      </c>
      <c r="J24" s="10">
        <f t="shared" si="1"/>
        <v>4653</v>
      </c>
      <c r="L24" s="7">
        <f t="shared" si="5"/>
        <v>20</v>
      </c>
      <c r="M24" s="9" t="s">
        <v>46</v>
      </c>
      <c r="N24" s="11">
        <v>118644</v>
      </c>
      <c r="O24" s="10">
        <f t="shared" si="2"/>
        <v>326</v>
      </c>
    </row>
    <row r="25" spans="2:15" ht="16.5" customHeight="1" x14ac:dyDescent="0.15">
      <c r="B25" s="7">
        <f t="shared" si="3"/>
        <v>21</v>
      </c>
      <c r="C25" s="9" t="s">
        <v>64</v>
      </c>
      <c r="D25" s="9">
        <v>1734742</v>
      </c>
      <c r="E25" s="10">
        <f t="shared" si="0"/>
        <v>4753</v>
      </c>
      <c r="G25" s="7">
        <f t="shared" si="4"/>
        <v>21</v>
      </c>
      <c r="H25" s="9" t="s">
        <v>17</v>
      </c>
      <c r="I25" s="9">
        <v>1595067</v>
      </c>
      <c r="J25" s="10">
        <f t="shared" si="1"/>
        <v>4371</v>
      </c>
      <c r="L25" s="7">
        <f t="shared" si="5"/>
        <v>21</v>
      </c>
      <c r="M25" s="9" t="s">
        <v>42</v>
      </c>
      <c r="N25" s="11">
        <v>112502</v>
      </c>
      <c r="O25" s="10">
        <f t="shared" si="2"/>
        <v>309</v>
      </c>
    </row>
    <row r="26" spans="2:15" ht="16.5" customHeight="1" x14ac:dyDescent="0.15">
      <c r="B26" s="7">
        <f t="shared" si="3"/>
        <v>22</v>
      </c>
      <c r="C26" s="9" t="s">
        <v>65</v>
      </c>
      <c r="D26" s="11">
        <v>1700590</v>
      </c>
      <c r="E26" s="10">
        <f t="shared" si="0"/>
        <v>4660</v>
      </c>
      <c r="G26" s="7">
        <f t="shared" si="4"/>
        <v>22</v>
      </c>
      <c r="H26" s="9" t="s">
        <v>64</v>
      </c>
      <c r="I26" s="11">
        <v>1531223</v>
      </c>
      <c r="J26" s="10">
        <f t="shared" si="1"/>
        <v>4196</v>
      </c>
      <c r="L26" s="7">
        <f t="shared" si="5"/>
        <v>22</v>
      </c>
      <c r="M26" s="9" t="s">
        <v>54</v>
      </c>
      <c r="N26" s="11">
        <v>111317</v>
      </c>
      <c r="O26" s="10">
        <f t="shared" si="2"/>
        <v>305</v>
      </c>
    </row>
    <row r="27" spans="2:15" ht="16.5" customHeight="1" x14ac:dyDescent="0.15">
      <c r="B27" s="7">
        <f t="shared" si="3"/>
        <v>23</v>
      </c>
      <c r="C27" s="9" t="s">
        <v>20</v>
      </c>
      <c r="D27" s="11">
        <v>1654147</v>
      </c>
      <c r="E27" s="10">
        <f t="shared" si="0"/>
        <v>4532</v>
      </c>
      <c r="G27" s="7">
        <f t="shared" si="4"/>
        <v>23</v>
      </c>
      <c r="H27" s="9" t="s">
        <v>68</v>
      </c>
      <c r="I27" s="11">
        <v>1485597</v>
      </c>
      <c r="J27" s="10">
        <f t="shared" si="1"/>
        <v>4071</v>
      </c>
      <c r="L27" s="7">
        <f t="shared" si="5"/>
        <v>23</v>
      </c>
      <c r="M27" s="9" t="s">
        <v>75</v>
      </c>
      <c r="N27" s="11">
        <v>106846</v>
      </c>
      <c r="O27" s="10">
        <f t="shared" si="2"/>
        <v>293</v>
      </c>
    </row>
    <row r="28" spans="2:15" ht="16.5" customHeight="1" x14ac:dyDescent="0.15">
      <c r="B28" s="7">
        <f t="shared" si="3"/>
        <v>24</v>
      </c>
      <c r="C28" s="9" t="s">
        <v>67</v>
      </c>
      <c r="D28" s="11">
        <v>1539820</v>
      </c>
      <c r="E28" s="10">
        <f t="shared" si="0"/>
        <v>4219</v>
      </c>
      <c r="G28" s="7">
        <f t="shared" si="4"/>
        <v>24</v>
      </c>
      <c r="H28" s="9" t="s">
        <v>20</v>
      </c>
      <c r="I28" s="11">
        <v>1370656</v>
      </c>
      <c r="J28" s="10">
        <f t="shared" si="1"/>
        <v>3756</v>
      </c>
      <c r="L28" s="7">
        <f t="shared" si="5"/>
        <v>24</v>
      </c>
      <c r="M28" s="9" t="s">
        <v>52</v>
      </c>
      <c r="N28" s="11">
        <v>93522</v>
      </c>
      <c r="O28" s="10">
        <f t="shared" si="2"/>
        <v>257</v>
      </c>
    </row>
    <row r="29" spans="2:15" ht="16.5" customHeight="1" x14ac:dyDescent="0.15">
      <c r="B29" s="7">
        <f t="shared" si="3"/>
        <v>25</v>
      </c>
      <c r="C29" s="9" t="s">
        <v>68</v>
      </c>
      <c r="D29" s="11">
        <v>1488896</v>
      </c>
      <c r="E29" s="10">
        <f t="shared" si="0"/>
        <v>4080</v>
      </c>
      <c r="G29" s="7">
        <f t="shared" si="4"/>
        <v>25</v>
      </c>
      <c r="H29" s="9" t="s">
        <v>1</v>
      </c>
      <c r="I29" s="11">
        <v>1308045</v>
      </c>
      <c r="J29" s="10">
        <f t="shared" si="1"/>
        <v>3584</v>
      </c>
      <c r="L29" s="7">
        <f t="shared" si="5"/>
        <v>25</v>
      </c>
      <c r="M29" s="9" t="s">
        <v>61</v>
      </c>
      <c r="N29" s="11">
        <v>85691</v>
      </c>
      <c r="O29" s="10">
        <f t="shared" si="2"/>
        <v>235</v>
      </c>
    </row>
    <row r="30" spans="2:15" ht="16.5" customHeight="1" x14ac:dyDescent="0.15">
      <c r="B30" s="7">
        <f t="shared" si="3"/>
        <v>26</v>
      </c>
      <c r="C30" s="9" t="s">
        <v>1</v>
      </c>
      <c r="D30" s="9">
        <v>1326809</v>
      </c>
      <c r="E30" s="10">
        <f t="shared" si="0"/>
        <v>3636</v>
      </c>
      <c r="G30" s="7">
        <f t="shared" si="4"/>
        <v>26</v>
      </c>
      <c r="H30" s="9" t="s">
        <v>67</v>
      </c>
      <c r="I30" s="9">
        <v>1277950</v>
      </c>
      <c r="J30" s="10">
        <f t="shared" si="1"/>
        <v>3502</v>
      </c>
      <c r="L30" s="7">
        <f t="shared" si="5"/>
        <v>26</v>
      </c>
      <c r="M30" s="9" t="s">
        <v>74</v>
      </c>
      <c r="N30" s="11">
        <v>77966</v>
      </c>
      <c r="O30" s="10">
        <f t="shared" si="2"/>
        <v>214</v>
      </c>
    </row>
    <row r="31" spans="2:15" ht="16.5" customHeight="1" x14ac:dyDescent="0.15">
      <c r="B31" s="7">
        <f t="shared" si="3"/>
        <v>27</v>
      </c>
      <c r="C31" s="9" t="s">
        <v>52</v>
      </c>
      <c r="D31" s="9">
        <v>1185222</v>
      </c>
      <c r="E31" s="10">
        <f t="shared" si="0"/>
        <v>3248</v>
      </c>
      <c r="G31" s="7">
        <f t="shared" si="4"/>
        <v>27</v>
      </c>
      <c r="H31" s="9" t="s">
        <v>70</v>
      </c>
      <c r="I31" s="11">
        <v>1122046</v>
      </c>
      <c r="J31" s="10">
        <f t="shared" si="1"/>
        <v>3075</v>
      </c>
      <c r="L31" s="7">
        <f t="shared" si="5"/>
        <v>27</v>
      </c>
      <c r="M31" s="9" t="s">
        <v>36</v>
      </c>
      <c r="N31" s="9">
        <v>56354</v>
      </c>
      <c r="O31" s="10">
        <f t="shared" si="2"/>
        <v>155</v>
      </c>
    </row>
    <row r="32" spans="2:15" ht="16.5" customHeight="1" x14ac:dyDescent="0.15">
      <c r="B32" s="7">
        <f t="shared" si="3"/>
        <v>28</v>
      </c>
      <c r="C32" s="9" t="s">
        <v>36</v>
      </c>
      <c r="D32" s="11">
        <v>1130715</v>
      </c>
      <c r="E32" s="10">
        <f t="shared" si="0"/>
        <v>3098</v>
      </c>
      <c r="G32" s="7">
        <f t="shared" si="4"/>
        <v>28</v>
      </c>
      <c r="H32" s="9" t="s">
        <v>52</v>
      </c>
      <c r="I32" s="9">
        <v>1091700</v>
      </c>
      <c r="J32" s="10">
        <f t="shared" si="1"/>
        <v>2991</v>
      </c>
      <c r="L32" s="7">
        <f t="shared" si="5"/>
        <v>28</v>
      </c>
      <c r="M32" s="9" t="s">
        <v>57</v>
      </c>
      <c r="N32" s="9">
        <v>53562</v>
      </c>
      <c r="O32" s="10">
        <f t="shared" si="2"/>
        <v>147</v>
      </c>
    </row>
    <row r="33" spans="1:18" ht="16.5" customHeight="1" x14ac:dyDescent="0.15">
      <c r="B33" s="7">
        <f t="shared" si="3"/>
        <v>29</v>
      </c>
      <c r="C33" s="9" t="s">
        <v>70</v>
      </c>
      <c r="D33" s="9">
        <v>1127276</v>
      </c>
      <c r="E33" s="10">
        <f t="shared" si="0"/>
        <v>3089</v>
      </c>
      <c r="G33" s="7">
        <f t="shared" si="4"/>
        <v>29</v>
      </c>
      <c r="H33" s="9" t="s">
        <v>36</v>
      </c>
      <c r="I33" s="9">
        <v>1074361</v>
      </c>
      <c r="J33" s="10">
        <f t="shared" si="1"/>
        <v>2944</v>
      </c>
      <c r="L33" s="7">
        <f t="shared" si="5"/>
        <v>29</v>
      </c>
      <c r="M33" s="9" t="s">
        <v>58</v>
      </c>
      <c r="N33" s="11">
        <v>46656</v>
      </c>
      <c r="O33" s="10">
        <f t="shared" si="2"/>
        <v>128</v>
      </c>
    </row>
    <row r="34" spans="1:18" ht="16.5" customHeight="1" x14ac:dyDescent="0.15">
      <c r="B34" s="7">
        <f t="shared" si="3"/>
        <v>30</v>
      </c>
      <c r="C34" s="9" t="s">
        <v>42</v>
      </c>
      <c r="D34" s="9">
        <v>1022656</v>
      </c>
      <c r="E34" s="10">
        <f t="shared" si="0"/>
        <v>2802</v>
      </c>
      <c r="G34" s="7">
        <f t="shared" si="4"/>
        <v>30</v>
      </c>
      <c r="H34" s="9" t="s">
        <v>30</v>
      </c>
      <c r="I34" s="11">
        <v>987585</v>
      </c>
      <c r="J34" s="10">
        <f t="shared" si="1"/>
        <v>2706</v>
      </c>
      <c r="L34" s="7">
        <f t="shared" si="5"/>
        <v>30</v>
      </c>
      <c r="M34" s="9" t="s">
        <v>30</v>
      </c>
      <c r="N34" s="11">
        <v>23109</v>
      </c>
      <c r="O34" s="10">
        <f t="shared" si="2"/>
        <v>64</v>
      </c>
    </row>
    <row r="35" spans="1:18" ht="24" customHeight="1" x14ac:dyDescent="0.15">
      <c r="A35" s="1"/>
      <c r="B35" s="1"/>
      <c r="C35" s="13"/>
      <c r="D35" s="14"/>
      <c r="E35" s="1"/>
      <c r="F35" s="1"/>
      <c r="G35" s="1" t="s">
        <v>139</v>
      </c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8" ht="16.5" customHeight="1" x14ac:dyDescent="0.15">
      <c r="B36" s="3" t="s">
        <v>24</v>
      </c>
      <c r="G36" s="2" t="s">
        <v>44</v>
      </c>
      <c r="L36" s="2" t="s">
        <v>43</v>
      </c>
    </row>
    <row r="37" spans="1:18" ht="16.5" customHeight="1" x14ac:dyDescent="0.15">
      <c r="B37" s="47" t="s">
        <v>4</v>
      </c>
      <c r="C37" s="4" t="s">
        <v>2</v>
      </c>
      <c r="D37" s="48" t="s">
        <v>48</v>
      </c>
      <c r="E37" s="49"/>
      <c r="G37" s="47" t="s">
        <v>4</v>
      </c>
      <c r="H37" s="4" t="s">
        <v>2</v>
      </c>
      <c r="I37" s="48" t="s">
        <v>48</v>
      </c>
      <c r="J37" s="49"/>
      <c r="K37" s="5"/>
      <c r="L37" s="51" t="s">
        <v>4</v>
      </c>
      <c r="M37" s="4" t="s">
        <v>2</v>
      </c>
      <c r="N37" s="48" t="s">
        <v>48</v>
      </c>
      <c r="O37" s="49"/>
    </row>
    <row r="38" spans="1:18" ht="16.5" customHeight="1" x14ac:dyDescent="0.15">
      <c r="B38" s="47"/>
      <c r="C38" s="15"/>
      <c r="D38" s="7" t="s">
        <v>153</v>
      </c>
      <c r="E38" s="7" t="s">
        <v>32</v>
      </c>
      <c r="G38" s="47"/>
      <c r="H38" s="15"/>
      <c r="I38" s="7" t="s">
        <v>153</v>
      </c>
      <c r="J38" s="7" t="s">
        <v>32</v>
      </c>
      <c r="K38" s="5"/>
      <c r="L38" s="52"/>
      <c r="M38" s="15"/>
      <c r="N38" s="7" t="s">
        <v>153</v>
      </c>
      <c r="O38" s="7" t="s">
        <v>32</v>
      </c>
    </row>
    <row r="39" spans="1:18" ht="16.5" customHeight="1" x14ac:dyDescent="0.15">
      <c r="B39" s="7">
        <f>B34+1</f>
        <v>31</v>
      </c>
      <c r="C39" s="9" t="s">
        <v>30</v>
      </c>
      <c r="D39" s="11">
        <v>1010694</v>
      </c>
      <c r="E39" s="10">
        <f t="shared" ref="E39:E68" si="6">ROUNDUP(D39/365,0)</f>
        <v>2770</v>
      </c>
      <c r="G39" s="7">
        <f>G34+1</f>
        <v>31</v>
      </c>
      <c r="H39" s="9" t="s">
        <v>12</v>
      </c>
      <c r="I39" s="9">
        <v>939388</v>
      </c>
      <c r="J39" s="10">
        <f t="shared" ref="J39:J68" si="7">ROUNDUP(I39/365,0)</f>
        <v>2574</v>
      </c>
      <c r="L39" s="7">
        <f>L34+1</f>
        <v>31</v>
      </c>
      <c r="M39" s="9" t="s">
        <v>35</v>
      </c>
      <c r="N39" s="11">
        <v>19953</v>
      </c>
      <c r="O39" s="10">
        <f t="shared" ref="O39:O55" si="8">ROUNDUP(N39/365,0)</f>
        <v>55</v>
      </c>
    </row>
    <row r="40" spans="1:18" ht="16.5" customHeight="1" x14ac:dyDescent="0.15">
      <c r="B40" s="7">
        <f t="shared" ref="B40:B68" si="9">B39+1</f>
        <v>32</v>
      </c>
      <c r="C40" s="9" t="s">
        <v>12</v>
      </c>
      <c r="D40" s="11">
        <v>940710</v>
      </c>
      <c r="E40" s="10">
        <f t="shared" si="6"/>
        <v>2578</v>
      </c>
      <c r="G40" s="7">
        <f t="shared" ref="G40:G68" si="10">G39+1</f>
        <v>32</v>
      </c>
      <c r="H40" s="9" t="s">
        <v>42</v>
      </c>
      <c r="I40" s="11">
        <v>910154</v>
      </c>
      <c r="J40" s="10">
        <f t="shared" si="7"/>
        <v>2494</v>
      </c>
      <c r="L40" s="7">
        <f t="shared" ref="L40:L53" si="11">L39+1</f>
        <v>32</v>
      </c>
      <c r="M40" s="9" t="s">
        <v>1</v>
      </c>
      <c r="N40" s="9">
        <v>18764</v>
      </c>
      <c r="O40" s="10">
        <f t="shared" si="8"/>
        <v>52</v>
      </c>
      <c r="Q40" s="13"/>
      <c r="R40" s="13"/>
    </row>
    <row r="41" spans="1:18" ht="16.5" customHeight="1" x14ac:dyDescent="0.15">
      <c r="B41" s="7">
        <f t="shared" si="9"/>
        <v>33</v>
      </c>
      <c r="C41" s="9" t="s">
        <v>71</v>
      </c>
      <c r="D41" s="9">
        <v>901135</v>
      </c>
      <c r="E41" s="10">
        <f t="shared" si="6"/>
        <v>2469</v>
      </c>
      <c r="G41" s="7">
        <f t="shared" si="10"/>
        <v>33</v>
      </c>
      <c r="H41" s="9" t="s">
        <v>71</v>
      </c>
      <c r="I41" s="9">
        <v>900517</v>
      </c>
      <c r="J41" s="10">
        <f t="shared" si="7"/>
        <v>2468</v>
      </c>
      <c r="L41" s="7">
        <f t="shared" si="11"/>
        <v>33</v>
      </c>
      <c r="M41" s="9" t="s">
        <v>45</v>
      </c>
      <c r="N41" s="9">
        <v>9248</v>
      </c>
      <c r="O41" s="10">
        <f t="shared" si="8"/>
        <v>26</v>
      </c>
      <c r="Q41" s="16"/>
      <c r="R41" s="16"/>
    </row>
    <row r="42" spans="1:18" ht="16.5" customHeight="1" x14ac:dyDescent="0.15">
      <c r="B42" s="7">
        <f t="shared" si="9"/>
        <v>34</v>
      </c>
      <c r="C42" s="9" t="s">
        <v>8</v>
      </c>
      <c r="D42" s="11">
        <v>834427</v>
      </c>
      <c r="E42" s="10">
        <f t="shared" si="6"/>
        <v>2287</v>
      </c>
      <c r="G42" s="7">
        <f t="shared" si="10"/>
        <v>34</v>
      </c>
      <c r="H42" s="9" t="s">
        <v>8</v>
      </c>
      <c r="I42" s="11">
        <v>834427</v>
      </c>
      <c r="J42" s="10">
        <f t="shared" si="7"/>
        <v>2287</v>
      </c>
      <c r="L42" s="7">
        <f t="shared" si="11"/>
        <v>34</v>
      </c>
      <c r="M42" s="9" t="s">
        <v>70</v>
      </c>
      <c r="N42" s="9">
        <v>5230</v>
      </c>
      <c r="O42" s="10">
        <f t="shared" si="8"/>
        <v>15</v>
      </c>
    </row>
    <row r="43" spans="1:18" ht="16.5" customHeight="1" x14ac:dyDescent="0.15">
      <c r="B43" s="7">
        <f t="shared" si="9"/>
        <v>35</v>
      </c>
      <c r="C43" s="9" t="s">
        <v>14</v>
      </c>
      <c r="D43" s="11">
        <v>773150</v>
      </c>
      <c r="E43" s="10">
        <f t="shared" si="6"/>
        <v>2119</v>
      </c>
      <c r="G43" s="7">
        <f t="shared" si="10"/>
        <v>35</v>
      </c>
      <c r="H43" s="9" t="s">
        <v>14</v>
      </c>
      <c r="I43" s="9">
        <v>773150</v>
      </c>
      <c r="J43" s="10">
        <f t="shared" si="7"/>
        <v>2119</v>
      </c>
      <c r="L43" s="7">
        <f t="shared" si="11"/>
        <v>35</v>
      </c>
      <c r="M43" s="9" t="s">
        <v>22</v>
      </c>
      <c r="N43" s="11">
        <v>4795</v>
      </c>
      <c r="O43" s="10">
        <f t="shared" si="8"/>
        <v>14</v>
      </c>
    </row>
    <row r="44" spans="1:18" ht="16.5" customHeight="1" x14ac:dyDescent="0.15">
      <c r="B44" s="7">
        <f t="shared" si="9"/>
        <v>36</v>
      </c>
      <c r="C44" s="9" t="s">
        <v>150</v>
      </c>
      <c r="D44" s="9">
        <v>746446</v>
      </c>
      <c r="E44" s="10">
        <f t="shared" si="6"/>
        <v>2046</v>
      </c>
      <c r="G44" s="7">
        <f t="shared" si="10"/>
        <v>36</v>
      </c>
      <c r="H44" s="9" t="s">
        <v>150</v>
      </c>
      <c r="I44" s="11">
        <v>745912</v>
      </c>
      <c r="J44" s="10">
        <f t="shared" si="7"/>
        <v>2044</v>
      </c>
      <c r="L44" s="7">
        <f t="shared" si="11"/>
        <v>36</v>
      </c>
      <c r="M44" s="9" t="s">
        <v>31</v>
      </c>
      <c r="N44" s="11">
        <v>4333</v>
      </c>
      <c r="O44" s="10">
        <f t="shared" si="8"/>
        <v>12</v>
      </c>
    </row>
    <row r="45" spans="1:18" ht="16.5" customHeight="1" x14ac:dyDescent="0.15">
      <c r="B45" s="7">
        <f t="shared" si="9"/>
        <v>37</v>
      </c>
      <c r="C45" s="9" t="s">
        <v>72</v>
      </c>
      <c r="D45" s="9">
        <v>743645</v>
      </c>
      <c r="E45" s="10">
        <f t="shared" si="6"/>
        <v>2038</v>
      </c>
      <c r="G45" s="7">
        <f t="shared" si="10"/>
        <v>37</v>
      </c>
      <c r="H45" s="9" t="s">
        <v>31</v>
      </c>
      <c r="I45" s="11">
        <v>666149</v>
      </c>
      <c r="J45" s="10">
        <f t="shared" si="7"/>
        <v>1826</v>
      </c>
      <c r="L45" s="7">
        <f t="shared" si="11"/>
        <v>37</v>
      </c>
      <c r="M45" s="9" t="s">
        <v>68</v>
      </c>
      <c r="N45" s="9">
        <v>3299</v>
      </c>
      <c r="O45" s="10">
        <f t="shared" si="8"/>
        <v>10</v>
      </c>
    </row>
    <row r="46" spans="1:18" ht="16.5" customHeight="1" x14ac:dyDescent="0.15">
      <c r="B46" s="7">
        <f t="shared" si="9"/>
        <v>38</v>
      </c>
      <c r="C46" s="9" t="s">
        <v>63</v>
      </c>
      <c r="D46" s="11">
        <v>682284</v>
      </c>
      <c r="E46" s="10">
        <f t="shared" si="6"/>
        <v>1870</v>
      </c>
      <c r="G46" s="7">
        <f t="shared" si="10"/>
        <v>38</v>
      </c>
      <c r="H46" s="9" t="s">
        <v>72</v>
      </c>
      <c r="I46" s="11">
        <v>587391</v>
      </c>
      <c r="J46" s="10">
        <f t="shared" si="7"/>
        <v>1610</v>
      </c>
      <c r="L46" s="7">
        <f t="shared" si="11"/>
        <v>38</v>
      </c>
      <c r="M46" s="9" t="s">
        <v>86</v>
      </c>
      <c r="N46" s="9">
        <v>3152</v>
      </c>
      <c r="O46" s="10">
        <f t="shared" si="8"/>
        <v>9</v>
      </c>
    </row>
    <row r="47" spans="1:18" ht="16.5" customHeight="1" x14ac:dyDescent="0.15">
      <c r="B47" s="7">
        <f t="shared" si="9"/>
        <v>39</v>
      </c>
      <c r="C47" s="9" t="s">
        <v>75</v>
      </c>
      <c r="D47" s="11">
        <v>680670</v>
      </c>
      <c r="E47" s="10">
        <f t="shared" si="6"/>
        <v>1865</v>
      </c>
      <c r="G47" s="7">
        <f t="shared" si="10"/>
        <v>39</v>
      </c>
      <c r="H47" s="9" t="s">
        <v>74</v>
      </c>
      <c r="I47" s="9">
        <v>580597</v>
      </c>
      <c r="J47" s="10">
        <f t="shared" si="7"/>
        <v>1591</v>
      </c>
      <c r="L47" s="7">
        <f t="shared" si="11"/>
        <v>39</v>
      </c>
      <c r="M47" s="9" t="s">
        <v>25</v>
      </c>
      <c r="N47" s="9">
        <v>1430</v>
      </c>
      <c r="O47" s="10">
        <f t="shared" si="8"/>
        <v>4</v>
      </c>
    </row>
    <row r="48" spans="1:18" ht="16.5" customHeight="1" x14ac:dyDescent="0.15">
      <c r="B48" s="7">
        <f t="shared" si="9"/>
        <v>40</v>
      </c>
      <c r="C48" s="9" t="s">
        <v>31</v>
      </c>
      <c r="D48" s="11">
        <v>670482</v>
      </c>
      <c r="E48" s="10">
        <f t="shared" si="6"/>
        <v>1837</v>
      </c>
      <c r="G48" s="7">
        <f t="shared" si="10"/>
        <v>40</v>
      </c>
      <c r="H48" s="9" t="s">
        <v>75</v>
      </c>
      <c r="I48" s="11">
        <v>573824</v>
      </c>
      <c r="J48" s="10">
        <f t="shared" si="7"/>
        <v>1573</v>
      </c>
      <c r="L48" s="7">
        <f t="shared" si="11"/>
        <v>40</v>
      </c>
      <c r="M48" s="9" t="s">
        <v>90</v>
      </c>
      <c r="N48" s="11">
        <v>1354</v>
      </c>
      <c r="O48" s="10">
        <f t="shared" si="8"/>
        <v>4</v>
      </c>
    </row>
    <row r="49" spans="2:15" ht="16.5" customHeight="1" x14ac:dyDescent="0.15">
      <c r="B49" s="7">
        <f t="shared" si="9"/>
        <v>41</v>
      </c>
      <c r="C49" s="9" t="s">
        <v>74</v>
      </c>
      <c r="D49" s="9">
        <v>658563</v>
      </c>
      <c r="E49" s="10">
        <f t="shared" si="6"/>
        <v>1805</v>
      </c>
      <c r="G49" s="7">
        <f t="shared" si="10"/>
        <v>41</v>
      </c>
      <c r="H49" s="9" t="s">
        <v>78</v>
      </c>
      <c r="I49" s="9">
        <v>503388</v>
      </c>
      <c r="J49" s="10">
        <f t="shared" si="7"/>
        <v>1380</v>
      </c>
      <c r="L49" s="7">
        <f t="shared" si="11"/>
        <v>41</v>
      </c>
      <c r="M49" s="9" t="s">
        <v>12</v>
      </c>
      <c r="N49" s="11">
        <v>1322</v>
      </c>
      <c r="O49" s="10">
        <f t="shared" si="8"/>
        <v>4</v>
      </c>
    </row>
    <row r="50" spans="2:15" ht="16.5" customHeight="1" x14ac:dyDescent="0.15">
      <c r="B50" s="7">
        <f t="shared" si="9"/>
        <v>42</v>
      </c>
      <c r="C50" s="9" t="s">
        <v>46</v>
      </c>
      <c r="D50" s="9">
        <v>563672</v>
      </c>
      <c r="E50" s="10">
        <f t="shared" si="6"/>
        <v>1545</v>
      </c>
      <c r="G50" s="7">
        <f t="shared" si="10"/>
        <v>42</v>
      </c>
      <c r="H50" s="9" t="s">
        <v>46</v>
      </c>
      <c r="I50" s="9">
        <v>445028</v>
      </c>
      <c r="J50" s="10">
        <f t="shared" si="7"/>
        <v>1220</v>
      </c>
      <c r="L50" s="7">
        <f t="shared" si="11"/>
        <v>42</v>
      </c>
      <c r="M50" s="9" t="s">
        <v>9</v>
      </c>
      <c r="N50" s="9">
        <v>789</v>
      </c>
      <c r="O50" s="10">
        <f t="shared" si="8"/>
        <v>3</v>
      </c>
    </row>
    <row r="51" spans="2:15" ht="16.5" customHeight="1" x14ac:dyDescent="0.15">
      <c r="B51" s="7">
        <f t="shared" si="9"/>
        <v>43</v>
      </c>
      <c r="C51" s="9" t="s">
        <v>78</v>
      </c>
      <c r="D51" s="9">
        <v>503388</v>
      </c>
      <c r="E51" s="10">
        <f t="shared" si="6"/>
        <v>1380</v>
      </c>
      <c r="G51" s="7">
        <f t="shared" si="10"/>
        <v>43</v>
      </c>
      <c r="H51" s="9" t="s">
        <v>35</v>
      </c>
      <c r="I51" s="11">
        <v>427107</v>
      </c>
      <c r="J51" s="10">
        <f t="shared" si="7"/>
        <v>1171</v>
      </c>
      <c r="L51" s="7">
        <f t="shared" si="11"/>
        <v>43</v>
      </c>
      <c r="M51" s="9" t="s">
        <v>47</v>
      </c>
      <c r="N51" s="11">
        <v>778</v>
      </c>
      <c r="O51" s="10">
        <f t="shared" si="8"/>
        <v>3</v>
      </c>
    </row>
    <row r="52" spans="2:15" ht="16.5" customHeight="1" x14ac:dyDescent="0.15">
      <c r="B52" s="7">
        <f t="shared" si="9"/>
        <v>44</v>
      </c>
      <c r="C52" s="9" t="s">
        <v>35</v>
      </c>
      <c r="D52" s="11">
        <v>447060</v>
      </c>
      <c r="E52" s="10">
        <f t="shared" si="6"/>
        <v>1225</v>
      </c>
      <c r="G52" s="7">
        <f t="shared" si="10"/>
        <v>44</v>
      </c>
      <c r="H52" s="9" t="s">
        <v>25</v>
      </c>
      <c r="I52" s="9">
        <v>402096</v>
      </c>
      <c r="J52" s="10">
        <f t="shared" si="7"/>
        <v>1102</v>
      </c>
      <c r="L52" s="7">
        <f t="shared" si="11"/>
        <v>44</v>
      </c>
      <c r="M52" s="9" t="s">
        <v>65</v>
      </c>
      <c r="N52" s="11">
        <v>689</v>
      </c>
      <c r="O52" s="10">
        <f t="shared" si="8"/>
        <v>2</v>
      </c>
    </row>
    <row r="53" spans="2:15" ht="16.5" customHeight="1" x14ac:dyDescent="0.15">
      <c r="B53" s="7">
        <f t="shared" si="9"/>
        <v>45</v>
      </c>
      <c r="C53" s="9" t="s">
        <v>25</v>
      </c>
      <c r="D53" s="9">
        <v>403526</v>
      </c>
      <c r="E53" s="10">
        <f t="shared" si="6"/>
        <v>1106</v>
      </c>
      <c r="G53" s="7">
        <f t="shared" si="10"/>
        <v>45</v>
      </c>
      <c r="H53" s="9" t="s">
        <v>9</v>
      </c>
      <c r="I53" s="17">
        <v>393351</v>
      </c>
      <c r="J53" s="10">
        <f t="shared" si="7"/>
        <v>1078</v>
      </c>
      <c r="L53" s="7">
        <f t="shared" si="11"/>
        <v>45</v>
      </c>
      <c r="M53" s="9" t="s">
        <v>71</v>
      </c>
      <c r="N53" s="11">
        <v>618</v>
      </c>
      <c r="O53" s="10">
        <f t="shared" si="8"/>
        <v>2</v>
      </c>
    </row>
    <row r="54" spans="2:15" ht="16.5" customHeight="1" x14ac:dyDescent="0.15">
      <c r="B54" s="7">
        <f t="shared" si="9"/>
        <v>46</v>
      </c>
      <c r="C54" s="9" t="s">
        <v>9</v>
      </c>
      <c r="D54" s="17">
        <v>394140</v>
      </c>
      <c r="E54" s="10">
        <f t="shared" si="6"/>
        <v>1080</v>
      </c>
      <c r="G54" s="7">
        <f t="shared" si="10"/>
        <v>46</v>
      </c>
      <c r="H54" s="9" t="s">
        <v>63</v>
      </c>
      <c r="I54" s="9">
        <v>387589</v>
      </c>
      <c r="J54" s="10">
        <f t="shared" si="7"/>
        <v>1062</v>
      </c>
      <c r="L54" s="7">
        <v>46</v>
      </c>
      <c r="M54" s="9" t="s">
        <v>150</v>
      </c>
      <c r="N54" s="11">
        <v>534</v>
      </c>
      <c r="O54" s="10">
        <f t="shared" si="8"/>
        <v>2</v>
      </c>
    </row>
    <row r="55" spans="2:15" ht="16.5" customHeight="1" x14ac:dyDescent="0.15">
      <c r="B55" s="7">
        <f t="shared" si="9"/>
        <v>47</v>
      </c>
      <c r="C55" s="9" t="s">
        <v>22</v>
      </c>
      <c r="D55" s="9">
        <v>316649</v>
      </c>
      <c r="E55" s="10">
        <f t="shared" si="6"/>
        <v>868</v>
      </c>
      <c r="G55" s="7">
        <f t="shared" si="10"/>
        <v>47</v>
      </c>
      <c r="H55" s="9" t="s">
        <v>22</v>
      </c>
      <c r="I55" s="9">
        <v>311854</v>
      </c>
      <c r="J55" s="10">
        <f t="shared" si="7"/>
        <v>855</v>
      </c>
      <c r="L55" s="7">
        <v>47</v>
      </c>
      <c r="M55" s="9" t="s">
        <v>19</v>
      </c>
      <c r="N55" s="17">
        <v>121</v>
      </c>
      <c r="O55" s="10">
        <f t="shared" si="8"/>
        <v>1</v>
      </c>
    </row>
    <row r="56" spans="2:15" ht="16.5" customHeight="1" x14ac:dyDescent="0.15">
      <c r="B56" s="7">
        <f t="shared" si="9"/>
        <v>48</v>
      </c>
      <c r="C56" s="9" t="s">
        <v>45</v>
      </c>
      <c r="D56" s="9">
        <v>263399</v>
      </c>
      <c r="E56" s="10">
        <f t="shared" si="6"/>
        <v>722</v>
      </c>
      <c r="G56" s="7">
        <f t="shared" si="10"/>
        <v>48</v>
      </c>
      <c r="H56" s="9" t="s">
        <v>79</v>
      </c>
      <c r="I56" s="11">
        <v>258640</v>
      </c>
      <c r="J56" s="10">
        <f t="shared" si="7"/>
        <v>709</v>
      </c>
      <c r="L56" s="18"/>
      <c r="M56" s="16"/>
      <c r="N56" s="16"/>
      <c r="O56" s="13"/>
    </row>
    <row r="57" spans="2:15" ht="16.5" customHeight="1" x14ac:dyDescent="0.15">
      <c r="B57" s="7">
        <f t="shared" si="9"/>
        <v>49</v>
      </c>
      <c r="C57" s="9" t="s">
        <v>79</v>
      </c>
      <c r="D57" s="11">
        <v>258640</v>
      </c>
      <c r="E57" s="10">
        <f t="shared" si="6"/>
        <v>709</v>
      </c>
      <c r="G57" s="7">
        <f t="shared" si="10"/>
        <v>49</v>
      </c>
      <c r="H57" s="9" t="s">
        <v>45</v>
      </c>
      <c r="I57" s="9">
        <v>254151</v>
      </c>
      <c r="J57" s="10">
        <f t="shared" si="7"/>
        <v>697</v>
      </c>
      <c r="L57" s="18"/>
      <c r="M57" s="16"/>
      <c r="N57" s="16"/>
      <c r="O57" s="13"/>
    </row>
    <row r="58" spans="2:15" ht="16.5" customHeight="1" x14ac:dyDescent="0.15">
      <c r="B58" s="7">
        <f t="shared" si="9"/>
        <v>50</v>
      </c>
      <c r="C58" s="9" t="s">
        <v>81</v>
      </c>
      <c r="D58" s="11">
        <v>251179</v>
      </c>
      <c r="E58" s="10">
        <f t="shared" si="6"/>
        <v>689</v>
      </c>
      <c r="G58" s="7">
        <f t="shared" si="10"/>
        <v>50</v>
      </c>
      <c r="H58" s="9" t="s">
        <v>81</v>
      </c>
      <c r="I58" s="11">
        <v>251179</v>
      </c>
      <c r="J58" s="10">
        <f t="shared" si="7"/>
        <v>689</v>
      </c>
      <c r="L58" s="18"/>
      <c r="M58" s="16"/>
      <c r="N58" s="16"/>
      <c r="O58" s="13"/>
    </row>
    <row r="59" spans="2:15" ht="16.5" customHeight="1" x14ac:dyDescent="0.15">
      <c r="B59" s="7">
        <f t="shared" si="9"/>
        <v>51</v>
      </c>
      <c r="C59" s="9" t="s">
        <v>80</v>
      </c>
      <c r="D59" s="9">
        <v>245597</v>
      </c>
      <c r="E59" s="10">
        <f t="shared" si="6"/>
        <v>673</v>
      </c>
      <c r="G59" s="7">
        <f t="shared" si="10"/>
        <v>51</v>
      </c>
      <c r="H59" s="9" t="s">
        <v>80</v>
      </c>
      <c r="I59" s="9">
        <v>245597</v>
      </c>
      <c r="J59" s="10">
        <f t="shared" si="7"/>
        <v>673</v>
      </c>
      <c r="L59" s="18"/>
      <c r="M59" s="16"/>
      <c r="N59" s="16"/>
      <c r="O59" s="13"/>
    </row>
    <row r="60" spans="2:15" ht="16.5" customHeight="1" x14ac:dyDescent="0.15">
      <c r="B60" s="7">
        <f t="shared" si="9"/>
        <v>52</v>
      </c>
      <c r="C60" s="9" t="s">
        <v>40</v>
      </c>
      <c r="D60" s="9">
        <v>236858</v>
      </c>
      <c r="E60" s="10">
        <f t="shared" si="6"/>
        <v>649</v>
      </c>
      <c r="G60" s="7">
        <f t="shared" si="10"/>
        <v>52</v>
      </c>
      <c r="H60" s="9" t="s">
        <v>40</v>
      </c>
      <c r="I60" s="9">
        <v>236858</v>
      </c>
      <c r="J60" s="10">
        <f t="shared" si="7"/>
        <v>649</v>
      </c>
      <c r="L60" s="18"/>
      <c r="M60" s="16"/>
      <c r="N60" s="16"/>
      <c r="O60" s="13"/>
    </row>
    <row r="61" spans="2:15" ht="16.5" customHeight="1" x14ac:dyDescent="0.15">
      <c r="B61" s="7">
        <f t="shared" si="9"/>
        <v>53</v>
      </c>
      <c r="C61" s="9" t="s">
        <v>82</v>
      </c>
      <c r="D61" s="9">
        <v>207050</v>
      </c>
      <c r="E61" s="10">
        <f t="shared" si="6"/>
        <v>568</v>
      </c>
      <c r="G61" s="7">
        <f t="shared" si="10"/>
        <v>53</v>
      </c>
      <c r="H61" s="9" t="s">
        <v>82</v>
      </c>
      <c r="I61" s="9">
        <v>207050</v>
      </c>
      <c r="J61" s="10">
        <f t="shared" si="7"/>
        <v>568</v>
      </c>
      <c r="L61" s="18"/>
      <c r="M61" s="16"/>
      <c r="N61" s="16"/>
      <c r="O61" s="13"/>
    </row>
    <row r="62" spans="2:15" ht="16.5" customHeight="1" x14ac:dyDescent="0.15">
      <c r="B62" s="7">
        <f t="shared" si="9"/>
        <v>54</v>
      </c>
      <c r="C62" s="9" t="s">
        <v>83</v>
      </c>
      <c r="D62" s="9">
        <v>206022</v>
      </c>
      <c r="E62" s="10">
        <f t="shared" si="6"/>
        <v>565</v>
      </c>
      <c r="G62" s="7">
        <f t="shared" si="10"/>
        <v>54</v>
      </c>
      <c r="H62" s="9" t="s">
        <v>83</v>
      </c>
      <c r="I62" s="9">
        <v>206022</v>
      </c>
      <c r="J62" s="10">
        <f t="shared" si="7"/>
        <v>565</v>
      </c>
      <c r="L62" s="18"/>
      <c r="M62" s="16"/>
      <c r="N62" s="16"/>
      <c r="O62" s="13"/>
    </row>
    <row r="63" spans="2:15" ht="16.5" customHeight="1" x14ac:dyDescent="0.15">
      <c r="B63" s="7">
        <f t="shared" si="9"/>
        <v>55</v>
      </c>
      <c r="C63" s="9" t="s">
        <v>152</v>
      </c>
      <c r="D63" s="9">
        <v>198796</v>
      </c>
      <c r="E63" s="10">
        <f t="shared" si="6"/>
        <v>545</v>
      </c>
      <c r="G63" s="7">
        <f t="shared" si="10"/>
        <v>55</v>
      </c>
      <c r="H63" s="9" t="s">
        <v>152</v>
      </c>
      <c r="I63" s="9">
        <v>198796</v>
      </c>
      <c r="J63" s="10">
        <f t="shared" si="7"/>
        <v>545</v>
      </c>
      <c r="L63" s="1"/>
      <c r="M63" s="1"/>
      <c r="N63" s="1"/>
      <c r="O63" s="1"/>
    </row>
    <row r="64" spans="2:15" ht="16.5" customHeight="1" x14ac:dyDescent="0.15">
      <c r="B64" s="7">
        <f t="shared" si="9"/>
        <v>56</v>
      </c>
      <c r="C64" s="9" t="s">
        <v>85</v>
      </c>
      <c r="D64" s="11">
        <v>183795</v>
      </c>
      <c r="E64" s="10">
        <f t="shared" si="6"/>
        <v>504</v>
      </c>
      <c r="G64" s="7">
        <f t="shared" si="10"/>
        <v>56</v>
      </c>
      <c r="H64" s="9" t="s">
        <v>85</v>
      </c>
      <c r="I64" s="11">
        <v>183795</v>
      </c>
      <c r="J64" s="10">
        <f t="shared" si="7"/>
        <v>504</v>
      </c>
      <c r="L64" s="13"/>
      <c r="M64" s="13"/>
      <c r="N64" s="13"/>
      <c r="O64" s="13"/>
    </row>
    <row r="65" spans="1:17" ht="16.5" customHeight="1" x14ac:dyDescent="0.15">
      <c r="B65" s="7">
        <f t="shared" si="9"/>
        <v>57</v>
      </c>
      <c r="C65" s="9" t="s">
        <v>84</v>
      </c>
      <c r="D65" s="11">
        <v>174255</v>
      </c>
      <c r="E65" s="10">
        <f t="shared" si="6"/>
        <v>478</v>
      </c>
      <c r="G65" s="7">
        <f t="shared" si="10"/>
        <v>57</v>
      </c>
      <c r="H65" s="9" t="s">
        <v>84</v>
      </c>
      <c r="I65" s="11">
        <v>174255</v>
      </c>
      <c r="J65" s="10">
        <f t="shared" si="7"/>
        <v>478</v>
      </c>
      <c r="L65" s="19"/>
      <c r="M65" s="19"/>
      <c r="N65" s="19"/>
      <c r="O65" s="19"/>
    </row>
    <row r="66" spans="1:17" ht="16.5" customHeight="1" x14ac:dyDescent="0.15">
      <c r="B66" s="7">
        <f t="shared" si="9"/>
        <v>58</v>
      </c>
      <c r="C66" s="9" t="s">
        <v>86</v>
      </c>
      <c r="D66" s="11">
        <v>167292</v>
      </c>
      <c r="E66" s="10">
        <f t="shared" si="6"/>
        <v>459</v>
      </c>
      <c r="G66" s="7">
        <f t="shared" si="10"/>
        <v>58</v>
      </c>
      <c r="H66" s="9" t="s">
        <v>86</v>
      </c>
      <c r="I66" s="11">
        <v>164140</v>
      </c>
      <c r="J66" s="10">
        <f t="shared" si="7"/>
        <v>450</v>
      </c>
      <c r="L66" s="19"/>
      <c r="M66" s="20"/>
      <c r="N66" s="18"/>
      <c r="O66" s="18"/>
    </row>
    <row r="67" spans="1:17" ht="16.5" customHeight="1" x14ac:dyDescent="0.15">
      <c r="B67" s="7">
        <f t="shared" si="9"/>
        <v>59</v>
      </c>
      <c r="C67" s="9" t="s">
        <v>91</v>
      </c>
      <c r="D67" s="11">
        <v>146556</v>
      </c>
      <c r="E67" s="10">
        <f t="shared" si="6"/>
        <v>402</v>
      </c>
      <c r="G67" s="7">
        <f t="shared" si="10"/>
        <v>59</v>
      </c>
      <c r="H67" s="9" t="s">
        <v>91</v>
      </c>
      <c r="I67" s="11">
        <v>146556</v>
      </c>
      <c r="J67" s="10">
        <f t="shared" si="7"/>
        <v>402</v>
      </c>
      <c r="L67" s="18"/>
      <c r="M67" s="16"/>
      <c r="N67" s="16"/>
      <c r="O67" s="13"/>
    </row>
    <row r="68" spans="1:17" ht="16.5" customHeight="1" x14ac:dyDescent="0.15">
      <c r="B68" s="7">
        <f t="shared" si="9"/>
        <v>60</v>
      </c>
      <c r="C68" s="9" t="s">
        <v>89</v>
      </c>
      <c r="D68" s="11">
        <v>145048</v>
      </c>
      <c r="E68" s="10">
        <f t="shared" si="6"/>
        <v>398</v>
      </c>
      <c r="G68" s="7">
        <f t="shared" si="10"/>
        <v>60</v>
      </c>
      <c r="H68" s="9" t="s">
        <v>89</v>
      </c>
      <c r="I68" s="11">
        <v>145048</v>
      </c>
      <c r="J68" s="10">
        <f t="shared" si="7"/>
        <v>398</v>
      </c>
      <c r="L68" s="18"/>
      <c r="M68" s="16"/>
      <c r="N68" s="16"/>
      <c r="O68" s="13"/>
    </row>
    <row r="69" spans="1:17" ht="24" customHeight="1" x14ac:dyDescent="0.15">
      <c r="A69" s="1"/>
      <c r="B69" s="1"/>
      <c r="C69" s="16"/>
      <c r="D69" s="16"/>
      <c r="E69" s="1"/>
      <c r="F69" s="1"/>
      <c r="G69" s="1" t="s">
        <v>140</v>
      </c>
      <c r="H69" s="1"/>
      <c r="I69" s="1"/>
      <c r="J69" s="1"/>
      <c r="K69" s="1"/>
      <c r="L69" s="18"/>
      <c r="M69" s="16"/>
      <c r="N69" s="16"/>
      <c r="O69" s="13"/>
      <c r="P69" s="1"/>
      <c r="Q69" s="1"/>
    </row>
    <row r="70" spans="1:17" ht="16.5" customHeight="1" x14ac:dyDescent="0.15">
      <c r="B70" s="3" t="s">
        <v>24</v>
      </c>
      <c r="G70" s="2" t="s">
        <v>44</v>
      </c>
      <c r="L70" s="18"/>
      <c r="M70" s="16"/>
      <c r="N70" s="16"/>
      <c r="O70" s="13"/>
    </row>
    <row r="71" spans="1:17" ht="16.5" customHeight="1" x14ac:dyDescent="0.15">
      <c r="B71" s="47" t="s">
        <v>4</v>
      </c>
      <c r="C71" s="4" t="s">
        <v>2</v>
      </c>
      <c r="D71" s="48" t="s">
        <v>48</v>
      </c>
      <c r="E71" s="49"/>
      <c r="G71" s="47" t="s">
        <v>4</v>
      </c>
      <c r="H71" s="4" t="s">
        <v>2</v>
      </c>
      <c r="I71" s="48" t="s">
        <v>48</v>
      </c>
      <c r="J71" s="49"/>
      <c r="K71" s="21"/>
      <c r="L71" s="18"/>
      <c r="M71" s="16"/>
      <c r="N71" s="16"/>
      <c r="O71" s="13"/>
    </row>
    <row r="72" spans="1:17" ht="16.5" customHeight="1" x14ac:dyDescent="0.15">
      <c r="B72" s="47"/>
      <c r="C72" s="6"/>
      <c r="D72" s="7" t="s">
        <v>153</v>
      </c>
      <c r="E72" s="7" t="s">
        <v>32</v>
      </c>
      <c r="G72" s="47"/>
      <c r="H72" s="6"/>
      <c r="I72" s="7" t="s">
        <v>153</v>
      </c>
      <c r="J72" s="7" t="s">
        <v>32</v>
      </c>
      <c r="K72" s="21"/>
      <c r="L72" s="18"/>
      <c r="M72" s="16"/>
      <c r="N72" s="16"/>
      <c r="O72" s="13"/>
    </row>
    <row r="73" spans="1:17" ht="16.5" customHeight="1" x14ac:dyDescent="0.15">
      <c r="B73" s="7">
        <f>B68+1</f>
        <v>61</v>
      </c>
      <c r="C73" s="9" t="s">
        <v>88</v>
      </c>
      <c r="D73" s="11">
        <v>143455</v>
      </c>
      <c r="E73" s="10">
        <f t="shared" ref="E73:E100" si="12">ROUNDUP(D73/365,0)</f>
        <v>394</v>
      </c>
      <c r="G73" s="7">
        <f>G68+1</f>
        <v>61</v>
      </c>
      <c r="H73" s="9" t="s">
        <v>88</v>
      </c>
      <c r="I73" s="11">
        <v>143455</v>
      </c>
      <c r="J73" s="10">
        <f t="shared" ref="J73:J100" si="13">ROUNDUP(I73/365,0)</f>
        <v>394</v>
      </c>
      <c r="L73" s="18"/>
      <c r="M73" s="16"/>
      <c r="N73" s="16"/>
      <c r="O73" s="13"/>
    </row>
    <row r="74" spans="1:17" ht="16.5" customHeight="1" x14ac:dyDescent="0.15">
      <c r="B74" s="7">
        <f t="shared" ref="B74:B100" si="14">B73+1</f>
        <v>62</v>
      </c>
      <c r="C74" s="9" t="s">
        <v>90</v>
      </c>
      <c r="D74" s="9">
        <v>134532</v>
      </c>
      <c r="E74" s="10">
        <f t="shared" si="12"/>
        <v>369</v>
      </c>
      <c r="G74" s="7">
        <f t="shared" ref="G74:G100" si="15">G73+1</f>
        <v>62</v>
      </c>
      <c r="H74" s="9" t="s">
        <v>90</v>
      </c>
      <c r="I74" s="9">
        <v>133178</v>
      </c>
      <c r="J74" s="10">
        <f t="shared" si="13"/>
        <v>365</v>
      </c>
      <c r="L74" s="18"/>
      <c r="M74" s="16"/>
      <c r="N74" s="16"/>
      <c r="O74" s="13"/>
    </row>
    <row r="75" spans="1:17" ht="16.5" customHeight="1" x14ac:dyDescent="0.15">
      <c r="B75" s="7">
        <f t="shared" si="14"/>
        <v>63</v>
      </c>
      <c r="C75" s="9" t="s">
        <v>47</v>
      </c>
      <c r="D75" s="9">
        <v>133494</v>
      </c>
      <c r="E75" s="10">
        <f t="shared" si="12"/>
        <v>366</v>
      </c>
      <c r="G75" s="7">
        <f t="shared" si="15"/>
        <v>63</v>
      </c>
      <c r="H75" s="9" t="s">
        <v>47</v>
      </c>
      <c r="I75" s="9">
        <v>132716</v>
      </c>
      <c r="J75" s="10">
        <f t="shared" si="13"/>
        <v>364</v>
      </c>
      <c r="L75" s="18"/>
      <c r="M75" s="16"/>
      <c r="N75" s="16"/>
      <c r="O75" s="13"/>
    </row>
    <row r="76" spans="1:17" ht="16.5" customHeight="1" x14ac:dyDescent="0.15">
      <c r="B76" s="7">
        <f t="shared" si="14"/>
        <v>64</v>
      </c>
      <c r="C76" s="9" t="s">
        <v>93</v>
      </c>
      <c r="D76" s="11">
        <v>105302</v>
      </c>
      <c r="E76" s="10">
        <f t="shared" si="12"/>
        <v>289</v>
      </c>
      <c r="G76" s="7">
        <f t="shared" si="15"/>
        <v>64</v>
      </c>
      <c r="H76" s="9" t="s">
        <v>93</v>
      </c>
      <c r="I76" s="11">
        <v>105302</v>
      </c>
      <c r="J76" s="10">
        <f t="shared" si="13"/>
        <v>289</v>
      </c>
      <c r="L76" s="18"/>
      <c r="M76" s="16"/>
      <c r="N76" s="16"/>
      <c r="O76" s="13"/>
    </row>
    <row r="77" spans="1:17" ht="16.5" customHeight="1" x14ac:dyDescent="0.15">
      <c r="B77" s="7">
        <f t="shared" si="14"/>
        <v>65</v>
      </c>
      <c r="C77" s="9" t="s">
        <v>96</v>
      </c>
      <c r="D77" s="9">
        <v>102659</v>
      </c>
      <c r="E77" s="10">
        <f t="shared" si="12"/>
        <v>282</v>
      </c>
      <c r="G77" s="7">
        <f t="shared" si="15"/>
        <v>65</v>
      </c>
      <c r="H77" s="9" t="s">
        <v>96</v>
      </c>
      <c r="I77" s="9">
        <v>102659</v>
      </c>
      <c r="J77" s="10">
        <f t="shared" si="13"/>
        <v>282</v>
      </c>
      <c r="L77" s="18"/>
      <c r="M77" s="16"/>
      <c r="N77" s="16"/>
      <c r="O77" s="13"/>
    </row>
    <row r="78" spans="1:17" ht="16.5" customHeight="1" x14ac:dyDescent="0.15">
      <c r="B78" s="7">
        <f t="shared" si="14"/>
        <v>66</v>
      </c>
      <c r="C78" s="9" t="s">
        <v>94</v>
      </c>
      <c r="D78" s="11">
        <v>101294</v>
      </c>
      <c r="E78" s="10">
        <f t="shared" si="12"/>
        <v>278</v>
      </c>
      <c r="G78" s="7">
        <f t="shared" si="15"/>
        <v>66</v>
      </c>
      <c r="H78" s="9" t="s">
        <v>94</v>
      </c>
      <c r="I78" s="11">
        <v>101294</v>
      </c>
      <c r="J78" s="10">
        <f t="shared" si="13"/>
        <v>278</v>
      </c>
      <c r="L78" s="18"/>
      <c r="M78" s="16"/>
      <c r="N78" s="16"/>
      <c r="O78" s="13"/>
    </row>
    <row r="79" spans="1:17" ht="16.5" customHeight="1" x14ac:dyDescent="0.15">
      <c r="B79" s="7">
        <f t="shared" si="14"/>
        <v>67</v>
      </c>
      <c r="C79" s="9" t="s">
        <v>87</v>
      </c>
      <c r="D79" s="12">
        <v>89141</v>
      </c>
      <c r="E79" s="10">
        <f t="shared" si="12"/>
        <v>245</v>
      </c>
      <c r="G79" s="7">
        <f t="shared" si="15"/>
        <v>67</v>
      </c>
      <c r="H79" s="9" t="s">
        <v>87</v>
      </c>
      <c r="I79" s="12">
        <v>89141</v>
      </c>
      <c r="J79" s="10">
        <f t="shared" si="13"/>
        <v>245</v>
      </c>
      <c r="L79" s="18"/>
      <c r="M79" s="16"/>
      <c r="N79" s="16"/>
      <c r="O79" s="13"/>
    </row>
    <row r="80" spans="1:17" ht="16.5" customHeight="1" x14ac:dyDescent="0.15">
      <c r="B80" s="7">
        <f t="shared" si="14"/>
        <v>68</v>
      </c>
      <c r="C80" s="9" t="s">
        <v>98</v>
      </c>
      <c r="D80" s="11">
        <v>85369</v>
      </c>
      <c r="E80" s="10">
        <f t="shared" si="12"/>
        <v>234</v>
      </c>
      <c r="G80" s="7">
        <f t="shared" si="15"/>
        <v>68</v>
      </c>
      <c r="H80" s="9" t="s">
        <v>98</v>
      </c>
      <c r="I80" s="11">
        <v>85369</v>
      </c>
      <c r="J80" s="10">
        <f t="shared" si="13"/>
        <v>234</v>
      </c>
      <c r="L80" s="18"/>
      <c r="M80" s="16"/>
      <c r="N80" s="16"/>
      <c r="O80" s="13"/>
    </row>
    <row r="81" spans="2:15" ht="16.5" customHeight="1" x14ac:dyDescent="0.15">
      <c r="B81" s="7">
        <f t="shared" si="14"/>
        <v>69</v>
      </c>
      <c r="C81" s="9" t="s">
        <v>97</v>
      </c>
      <c r="D81" s="11">
        <v>83963</v>
      </c>
      <c r="E81" s="10">
        <f t="shared" si="12"/>
        <v>231</v>
      </c>
      <c r="G81" s="7">
        <f t="shared" si="15"/>
        <v>69</v>
      </c>
      <c r="H81" s="9" t="s">
        <v>97</v>
      </c>
      <c r="I81" s="11">
        <v>83963</v>
      </c>
      <c r="J81" s="10">
        <f t="shared" si="13"/>
        <v>231</v>
      </c>
      <c r="L81" s="18"/>
      <c r="M81" s="16"/>
      <c r="N81" s="16"/>
      <c r="O81" s="13"/>
    </row>
    <row r="82" spans="2:15" ht="16.5" customHeight="1" x14ac:dyDescent="0.15">
      <c r="B82" s="7">
        <f t="shared" si="14"/>
        <v>70</v>
      </c>
      <c r="C82" s="9" t="s">
        <v>59</v>
      </c>
      <c r="D82" s="9">
        <v>72688</v>
      </c>
      <c r="E82" s="10">
        <f t="shared" si="12"/>
        <v>200</v>
      </c>
      <c r="G82" s="7">
        <f t="shared" si="15"/>
        <v>70</v>
      </c>
      <c r="H82" s="9" t="s">
        <v>59</v>
      </c>
      <c r="I82" s="9">
        <v>72688</v>
      </c>
      <c r="J82" s="10">
        <f t="shared" si="13"/>
        <v>200</v>
      </c>
      <c r="L82" s="18"/>
      <c r="M82" s="16"/>
      <c r="N82" s="16"/>
      <c r="O82" s="13"/>
    </row>
    <row r="83" spans="2:15" ht="16.5" customHeight="1" x14ac:dyDescent="0.15">
      <c r="B83" s="7">
        <f t="shared" si="14"/>
        <v>71</v>
      </c>
      <c r="C83" s="9" t="s">
        <v>99</v>
      </c>
      <c r="D83" s="11">
        <v>61094</v>
      </c>
      <c r="E83" s="10">
        <f t="shared" si="12"/>
        <v>168</v>
      </c>
      <c r="G83" s="7">
        <f t="shared" si="15"/>
        <v>71</v>
      </c>
      <c r="H83" s="9" t="s">
        <v>99</v>
      </c>
      <c r="I83" s="11">
        <v>61094</v>
      </c>
      <c r="J83" s="10">
        <f t="shared" si="13"/>
        <v>168</v>
      </c>
      <c r="L83" s="18"/>
      <c r="M83" s="16"/>
      <c r="N83" s="16"/>
      <c r="O83" s="13"/>
    </row>
    <row r="84" spans="2:15" ht="16.5" customHeight="1" x14ac:dyDescent="0.15">
      <c r="B84" s="7">
        <f t="shared" si="14"/>
        <v>72</v>
      </c>
      <c r="C84" s="9" t="s">
        <v>77</v>
      </c>
      <c r="D84" s="11">
        <v>60125</v>
      </c>
      <c r="E84" s="10">
        <f t="shared" si="12"/>
        <v>165</v>
      </c>
      <c r="G84" s="7">
        <f t="shared" si="15"/>
        <v>72</v>
      </c>
      <c r="H84" s="9" t="s">
        <v>77</v>
      </c>
      <c r="I84" s="11">
        <v>60125</v>
      </c>
      <c r="J84" s="10">
        <f t="shared" si="13"/>
        <v>165</v>
      </c>
      <c r="L84" s="18"/>
      <c r="M84" s="16"/>
      <c r="N84" s="16"/>
      <c r="O84" s="13"/>
    </row>
    <row r="85" spans="2:15" ht="16.5" customHeight="1" x14ac:dyDescent="0.15">
      <c r="B85" s="7">
        <f t="shared" si="14"/>
        <v>73</v>
      </c>
      <c r="C85" s="9" t="s">
        <v>73</v>
      </c>
      <c r="D85" s="11">
        <v>48418</v>
      </c>
      <c r="E85" s="10">
        <f t="shared" si="12"/>
        <v>133</v>
      </c>
      <c r="G85" s="7">
        <f t="shared" si="15"/>
        <v>73</v>
      </c>
      <c r="H85" s="9" t="s">
        <v>73</v>
      </c>
      <c r="I85" s="11">
        <v>48418</v>
      </c>
      <c r="J85" s="10">
        <f t="shared" si="13"/>
        <v>133</v>
      </c>
      <c r="L85" s="18"/>
      <c r="M85" s="16"/>
      <c r="N85" s="16"/>
      <c r="O85" s="13"/>
    </row>
    <row r="86" spans="2:15" ht="16.5" customHeight="1" x14ac:dyDescent="0.15">
      <c r="B86" s="7">
        <f t="shared" si="14"/>
        <v>74</v>
      </c>
      <c r="C86" s="9" t="s">
        <v>100</v>
      </c>
      <c r="D86" s="9">
        <v>45804</v>
      </c>
      <c r="E86" s="10">
        <f t="shared" si="12"/>
        <v>126</v>
      </c>
      <c r="G86" s="7">
        <f t="shared" si="15"/>
        <v>74</v>
      </c>
      <c r="H86" s="9" t="s">
        <v>100</v>
      </c>
      <c r="I86" s="9">
        <v>45804</v>
      </c>
      <c r="J86" s="10">
        <f t="shared" si="13"/>
        <v>126</v>
      </c>
      <c r="L86" s="18"/>
      <c r="M86" s="16"/>
      <c r="N86" s="16"/>
      <c r="O86" s="13"/>
    </row>
    <row r="87" spans="2:15" ht="16.5" customHeight="1" x14ac:dyDescent="0.15">
      <c r="B87" s="7">
        <f t="shared" si="14"/>
        <v>75</v>
      </c>
      <c r="C87" s="9" t="s">
        <v>76</v>
      </c>
      <c r="D87" s="9">
        <v>45186</v>
      </c>
      <c r="E87" s="10">
        <f t="shared" si="12"/>
        <v>124</v>
      </c>
      <c r="G87" s="7">
        <f t="shared" si="15"/>
        <v>75</v>
      </c>
      <c r="H87" s="9" t="s">
        <v>76</v>
      </c>
      <c r="I87" s="9">
        <v>45186</v>
      </c>
      <c r="J87" s="10">
        <f t="shared" si="13"/>
        <v>124</v>
      </c>
      <c r="L87" s="18"/>
      <c r="M87" s="16"/>
      <c r="N87" s="16"/>
      <c r="O87" s="13"/>
    </row>
    <row r="88" spans="2:15" ht="16.5" customHeight="1" x14ac:dyDescent="0.15">
      <c r="B88" s="7">
        <f t="shared" si="14"/>
        <v>76</v>
      </c>
      <c r="C88" s="9" t="s">
        <v>101</v>
      </c>
      <c r="D88" s="11">
        <v>34153</v>
      </c>
      <c r="E88" s="10">
        <f t="shared" si="12"/>
        <v>94</v>
      </c>
      <c r="G88" s="7">
        <f t="shared" si="15"/>
        <v>76</v>
      </c>
      <c r="H88" s="9" t="s">
        <v>101</v>
      </c>
      <c r="I88" s="11">
        <v>34153</v>
      </c>
      <c r="J88" s="10">
        <f t="shared" si="13"/>
        <v>94</v>
      </c>
      <c r="L88" s="18"/>
      <c r="M88" s="13"/>
      <c r="N88" s="14"/>
      <c r="O88" s="13"/>
    </row>
    <row r="89" spans="2:15" ht="16.5" customHeight="1" x14ac:dyDescent="0.15">
      <c r="B89" s="7">
        <f t="shared" si="14"/>
        <v>77</v>
      </c>
      <c r="C89" s="9" t="s">
        <v>104</v>
      </c>
      <c r="D89" s="9">
        <v>33480</v>
      </c>
      <c r="E89" s="10">
        <f t="shared" si="12"/>
        <v>92</v>
      </c>
      <c r="G89" s="7">
        <f t="shared" si="15"/>
        <v>77</v>
      </c>
      <c r="H89" s="9" t="s">
        <v>104</v>
      </c>
      <c r="I89" s="9">
        <v>33480</v>
      </c>
      <c r="J89" s="10">
        <f t="shared" si="13"/>
        <v>92</v>
      </c>
      <c r="L89" s="18"/>
      <c r="M89" s="13"/>
      <c r="N89" s="14"/>
      <c r="O89" s="13"/>
    </row>
    <row r="90" spans="2:15" ht="16.5" customHeight="1" x14ac:dyDescent="0.15">
      <c r="B90" s="7">
        <f t="shared" si="14"/>
        <v>78</v>
      </c>
      <c r="C90" s="9" t="s">
        <v>102</v>
      </c>
      <c r="D90" s="11">
        <v>31967</v>
      </c>
      <c r="E90" s="10">
        <f t="shared" si="12"/>
        <v>88</v>
      </c>
      <c r="G90" s="7">
        <f t="shared" si="15"/>
        <v>78</v>
      </c>
      <c r="H90" s="9" t="s">
        <v>102</v>
      </c>
      <c r="I90" s="11">
        <v>31967</v>
      </c>
      <c r="J90" s="10">
        <f t="shared" si="13"/>
        <v>88</v>
      </c>
      <c r="L90" s="18"/>
      <c r="M90" s="13"/>
      <c r="N90" s="14"/>
      <c r="O90" s="13"/>
    </row>
    <row r="91" spans="2:15" ht="16.5" customHeight="1" x14ac:dyDescent="0.15">
      <c r="B91" s="7">
        <f t="shared" si="14"/>
        <v>79</v>
      </c>
      <c r="C91" s="9" t="s">
        <v>66</v>
      </c>
      <c r="D91" s="11">
        <v>26336</v>
      </c>
      <c r="E91" s="10">
        <f t="shared" si="12"/>
        <v>73</v>
      </c>
      <c r="G91" s="7">
        <f t="shared" si="15"/>
        <v>79</v>
      </c>
      <c r="H91" s="9" t="s">
        <v>66</v>
      </c>
      <c r="I91" s="11">
        <v>26336</v>
      </c>
      <c r="J91" s="10">
        <f t="shared" si="13"/>
        <v>73</v>
      </c>
      <c r="L91" s="18"/>
      <c r="M91" s="13"/>
      <c r="N91" s="14"/>
      <c r="O91" s="13"/>
    </row>
    <row r="92" spans="2:15" ht="16.5" customHeight="1" x14ac:dyDescent="0.15">
      <c r="B92" s="7">
        <f t="shared" si="14"/>
        <v>80</v>
      </c>
      <c r="C92" s="9" t="s">
        <v>39</v>
      </c>
      <c r="D92" s="9">
        <v>26165</v>
      </c>
      <c r="E92" s="10">
        <f t="shared" si="12"/>
        <v>72</v>
      </c>
      <c r="G92" s="7">
        <f t="shared" si="15"/>
        <v>80</v>
      </c>
      <c r="H92" s="9" t="s">
        <v>39</v>
      </c>
      <c r="I92" s="9">
        <v>26165</v>
      </c>
      <c r="J92" s="10">
        <f t="shared" si="13"/>
        <v>72</v>
      </c>
      <c r="L92" s="18"/>
      <c r="M92" s="13"/>
      <c r="N92" s="14"/>
      <c r="O92" s="13"/>
    </row>
    <row r="93" spans="2:15" ht="16.5" customHeight="1" x14ac:dyDescent="0.15">
      <c r="B93" s="7">
        <f t="shared" si="14"/>
        <v>81</v>
      </c>
      <c r="C93" s="9" t="s">
        <v>105</v>
      </c>
      <c r="D93" s="9">
        <v>23823</v>
      </c>
      <c r="E93" s="10">
        <f t="shared" si="12"/>
        <v>66</v>
      </c>
      <c r="G93" s="7">
        <f t="shared" si="15"/>
        <v>81</v>
      </c>
      <c r="H93" s="9" t="s">
        <v>105</v>
      </c>
      <c r="I93" s="9">
        <v>23823</v>
      </c>
      <c r="J93" s="10">
        <f t="shared" si="13"/>
        <v>66</v>
      </c>
      <c r="L93" s="18"/>
      <c r="M93" s="13"/>
      <c r="N93" s="14"/>
      <c r="O93" s="13"/>
    </row>
    <row r="94" spans="2:15" ht="16.5" customHeight="1" x14ac:dyDescent="0.15">
      <c r="B94" s="7">
        <f t="shared" si="14"/>
        <v>82</v>
      </c>
      <c r="C94" s="9" t="s">
        <v>106</v>
      </c>
      <c r="D94" s="11">
        <v>19303</v>
      </c>
      <c r="E94" s="10">
        <f t="shared" si="12"/>
        <v>53</v>
      </c>
      <c r="G94" s="7">
        <f t="shared" si="15"/>
        <v>82</v>
      </c>
      <c r="H94" s="9" t="s">
        <v>106</v>
      </c>
      <c r="I94" s="11">
        <v>19303</v>
      </c>
      <c r="J94" s="10">
        <f t="shared" si="13"/>
        <v>53</v>
      </c>
      <c r="L94" s="18"/>
      <c r="M94" s="13"/>
      <c r="N94" s="14"/>
      <c r="O94" s="13"/>
    </row>
    <row r="95" spans="2:15" ht="16.5" customHeight="1" x14ac:dyDescent="0.15">
      <c r="B95" s="7">
        <f t="shared" si="14"/>
        <v>83</v>
      </c>
      <c r="C95" s="9" t="s">
        <v>95</v>
      </c>
      <c r="D95" s="9">
        <v>10914</v>
      </c>
      <c r="E95" s="10">
        <f t="shared" si="12"/>
        <v>30</v>
      </c>
      <c r="G95" s="7">
        <f t="shared" si="15"/>
        <v>83</v>
      </c>
      <c r="H95" s="9" t="s">
        <v>95</v>
      </c>
      <c r="I95" s="9">
        <v>10914</v>
      </c>
      <c r="J95" s="10">
        <f t="shared" si="13"/>
        <v>30</v>
      </c>
      <c r="L95" s="18"/>
      <c r="M95" s="13"/>
      <c r="N95" s="14"/>
      <c r="O95" s="13"/>
    </row>
    <row r="96" spans="2:15" ht="16.5" customHeight="1" x14ac:dyDescent="0.15">
      <c r="B96" s="7">
        <f t="shared" si="14"/>
        <v>84</v>
      </c>
      <c r="C96" s="9" t="s">
        <v>108</v>
      </c>
      <c r="D96" s="11">
        <v>3794</v>
      </c>
      <c r="E96" s="10">
        <f t="shared" si="12"/>
        <v>11</v>
      </c>
      <c r="G96" s="7">
        <f t="shared" si="15"/>
        <v>84</v>
      </c>
      <c r="H96" s="9" t="s">
        <v>108</v>
      </c>
      <c r="I96" s="11">
        <v>3794</v>
      </c>
      <c r="J96" s="10">
        <f t="shared" si="13"/>
        <v>11</v>
      </c>
      <c r="L96" s="18"/>
      <c r="M96" s="13"/>
      <c r="N96" s="14"/>
      <c r="O96" s="13"/>
    </row>
    <row r="97" spans="2:14" ht="16.5" customHeight="1" x14ac:dyDescent="0.15">
      <c r="B97" s="7">
        <f t="shared" si="14"/>
        <v>85</v>
      </c>
      <c r="C97" s="9" t="s">
        <v>107</v>
      </c>
      <c r="D97" s="11">
        <v>2230</v>
      </c>
      <c r="E97" s="10">
        <f t="shared" si="12"/>
        <v>7</v>
      </c>
      <c r="G97" s="7">
        <f t="shared" si="15"/>
        <v>85</v>
      </c>
      <c r="H97" s="9" t="s">
        <v>107</v>
      </c>
      <c r="I97" s="11">
        <v>2230</v>
      </c>
      <c r="J97" s="10">
        <f t="shared" si="13"/>
        <v>7</v>
      </c>
    </row>
    <row r="98" spans="2:14" ht="16.5" customHeight="1" x14ac:dyDescent="0.15">
      <c r="B98" s="7">
        <f t="shared" si="14"/>
        <v>86</v>
      </c>
      <c r="C98" s="9" t="s">
        <v>16</v>
      </c>
      <c r="D98" s="11">
        <v>490</v>
      </c>
      <c r="E98" s="10">
        <f t="shared" si="12"/>
        <v>2</v>
      </c>
      <c r="G98" s="7">
        <f t="shared" si="15"/>
        <v>86</v>
      </c>
      <c r="H98" s="9" t="s">
        <v>16</v>
      </c>
      <c r="I98" s="11">
        <v>490</v>
      </c>
      <c r="J98" s="10">
        <f t="shared" si="13"/>
        <v>2</v>
      </c>
    </row>
    <row r="99" spans="2:14" ht="16.5" customHeight="1" x14ac:dyDescent="0.15">
      <c r="B99" s="7">
        <f t="shared" si="14"/>
        <v>87</v>
      </c>
      <c r="C99" s="9" t="s">
        <v>109</v>
      </c>
      <c r="D99" s="11">
        <v>295</v>
      </c>
      <c r="E99" s="10">
        <f t="shared" si="12"/>
        <v>1</v>
      </c>
      <c r="G99" s="7">
        <f t="shared" si="15"/>
        <v>87</v>
      </c>
      <c r="H99" s="9" t="s">
        <v>109</v>
      </c>
      <c r="I99" s="11">
        <v>295</v>
      </c>
      <c r="J99" s="10">
        <f t="shared" si="13"/>
        <v>1</v>
      </c>
    </row>
    <row r="100" spans="2:14" ht="16.5" customHeight="1" x14ac:dyDescent="0.15">
      <c r="B100" s="7">
        <f t="shared" si="14"/>
        <v>88</v>
      </c>
      <c r="C100" s="9" t="s">
        <v>110</v>
      </c>
      <c r="D100" s="11">
        <v>28</v>
      </c>
      <c r="E100" s="10">
        <f t="shared" si="12"/>
        <v>1</v>
      </c>
      <c r="G100" s="7">
        <f t="shared" si="15"/>
        <v>88</v>
      </c>
      <c r="H100" s="9" t="s">
        <v>110</v>
      </c>
      <c r="I100" s="11">
        <v>28</v>
      </c>
      <c r="J100" s="10">
        <f t="shared" si="13"/>
        <v>1</v>
      </c>
    </row>
    <row r="102" spans="2:14" ht="16.5" customHeight="1" x14ac:dyDescent="0.15">
      <c r="D102" s="23" t="s">
        <v>132</v>
      </c>
      <c r="I102" s="23" t="s">
        <v>133</v>
      </c>
      <c r="N102" s="23" t="s">
        <v>131</v>
      </c>
    </row>
    <row r="103" spans="2:14" ht="16.5" customHeight="1" x14ac:dyDescent="0.15">
      <c r="D103" s="2">
        <f>SUM(D5:D34)+SUM(D39:D68)+SUM(D73:D100)</f>
        <v>312646814</v>
      </c>
      <c r="I103" s="2">
        <f>SUM(I5:I34)+SUM(I39:I68)+SUM(I73:I100)</f>
        <v>219313495</v>
      </c>
      <c r="N103" s="2">
        <f>SUM(N5:N34)+SUM(N39:N55)</f>
        <v>93333319</v>
      </c>
    </row>
  </sheetData>
  <sortState ref="M41:N62">
    <sortCondition descending="1" ref="N41:N62"/>
  </sortState>
  <mergeCells count="16">
    <mergeCell ref="N3:O3"/>
    <mergeCell ref="D37:E37"/>
    <mergeCell ref="I37:J37"/>
    <mergeCell ref="N37:O37"/>
    <mergeCell ref="D71:E71"/>
    <mergeCell ref="I71:J71"/>
    <mergeCell ref="B3:B4"/>
    <mergeCell ref="G3:G4"/>
    <mergeCell ref="L3:L4"/>
    <mergeCell ref="B37:B38"/>
    <mergeCell ref="G37:G38"/>
    <mergeCell ref="L37:L38"/>
    <mergeCell ref="B71:B72"/>
    <mergeCell ref="G71:G72"/>
    <mergeCell ref="D3:E3"/>
    <mergeCell ref="I3:J3"/>
  </mergeCells>
  <phoneticPr fontId="2"/>
  <pageMargins left="0.47244094488188981" right="0.27559055118110237" top="0.51181102362204722" bottom="0.47244094488188981" header="0.31496062992125984" footer="0.31496062992125984"/>
  <pageSetup paperSize="9" scale="98" orientation="landscape" r:id="rId1"/>
  <rowBreaks count="1" manualBreakCount="1">
    <brk id="68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Q36"/>
  <sheetViews>
    <sheetView view="pageBreakPreview" zoomScaleNormal="145" zoomScaleSheetLayoutView="100" workbookViewId="0"/>
  </sheetViews>
  <sheetFormatPr defaultRowHeight="16.5" customHeight="1" x14ac:dyDescent="0.15"/>
  <cols>
    <col min="1" max="1" width="4.625" style="2" customWidth="1"/>
    <col min="2" max="2" width="6.625" style="2" customWidth="1"/>
    <col min="3" max="5" width="11.625" style="2" customWidth="1"/>
    <col min="6" max="6" width="4.625" style="2" customWidth="1"/>
    <col min="7" max="7" width="6.625" style="2" customWidth="1"/>
    <col min="8" max="10" width="11.625" style="2" customWidth="1"/>
    <col min="11" max="11" width="4.625" style="2" customWidth="1"/>
    <col min="12" max="12" width="6.625" style="2" customWidth="1"/>
    <col min="13" max="15" width="11.625" style="2" customWidth="1"/>
    <col min="16" max="16" width="9" style="2" customWidth="1"/>
    <col min="17" max="16384" width="9" style="2"/>
  </cols>
  <sheetData>
    <row r="1" spans="1:17" ht="16.5" customHeight="1" x14ac:dyDescent="0.15">
      <c r="A1" s="1"/>
      <c r="B1" s="1"/>
      <c r="C1" s="1"/>
      <c r="D1" s="1"/>
      <c r="E1" s="1"/>
      <c r="F1" s="1"/>
      <c r="G1" s="1" t="s">
        <v>141</v>
      </c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6.5" customHeight="1" x14ac:dyDescent="0.15">
      <c r="B2" s="13" t="s">
        <v>6</v>
      </c>
      <c r="G2" s="36"/>
    </row>
    <row r="3" spans="1:17" ht="16.5" customHeight="1" x14ac:dyDescent="0.15">
      <c r="B3" s="47" t="s">
        <v>4</v>
      </c>
      <c r="C3" s="4" t="s">
        <v>2</v>
      </c>
      <c r="D3" s="25" t="s">
        <v>37</v>
      </c>
      <c r="E3" s="25"/>
      <c r="F3" s="5"/>
      <c r="G3" s="51" t="s">
        <v>4</v>
      </c>
      <c r="H3" s="4" t="s">
        <v>2</v>
      </c>
      <c r="I3" s="25" t="s">
        <v>37</v>
      </c>
      <c r="J3" s="25"/>
      <c r="L3" s="47" t="s">
        <v>4</v>
      </c>
      <c r="M3" s="4" t="s">
        <v>2</v>
      </c>
      <c r="N3" s="25" t="s">
        <v>37</v>
      </c>
      <c r="O3" s="25"/>
    </row>
    <row r="4" spans="1:17" ht="16.5" customHeight="1" x14ac:dyDescent="0.15">
      <c r="B4" s="47"/>
      <c r="C4" s="15"/>
      <c r="D4" s="7" t="s">
        <v>29</v>
      </c>
      <c r="E4" s="7" t="s">
        <v>32</v>
      </c>
      <c r="F4" s="5"/>
      <c r="G4" s="52"/>
      <c r="H4" s="15"/>
      <c r="I4" s="7" t="s">
        <v>29</v>
      </c>
      <c r="J4" s="7" t="s">
        <v>32</v>
      </c>
      <c r="L4" s="47"/>
      <c r="M4" s="15"/>
      <c r="N4" s="7" t="s">
        <v>29</v>
      </c>
      <c r="O4" s="7" t="s">
        <v>32</v>
      </c>
    </row>
    <row r="5" spans="1:17" ht="16.5" customHeight="1" x14ac:dyDescent="0.15">
      <c r="B5" s="7">
        <v>1</v>
      </c>
      <c r="C5" s="9" t="s">
        <v>146</v>
      </c>
      <c r="D5" s="9">
        <v>4467715</v>
      </c>
      <c r="E5" s="10">
        <f t="shared" ref="E5:E34" si="0">ROUNDUP(D5/365,0)</f>
        <v>12241</v>
      </c>
      <c r="G5" s="7">
        <f>B34+1</f>
        <v>31</v>
      </c>
      <c r="H5" s="10" t="s">
        <v>1</v>
      </c>
      <c r="I5" s="37">
        <v>17924</v>
      </c>
      <c r="J5" s="10">
        <f t="shared" ref="J5:J34" si="1">ROUNDUP(I5/365,0)</f>
        <v>50</v>
      </c>
      <c r="L5" s="7">
        <f>G34+1</f>
        <v>61</v>
      </c>
      <c r="M5" s="9" t="s">
        <v>59</v>
      </c>
      <c r="N5" s="10">
        <v>1476</v>
      </c>
      <c r="O5" s="10">
        <f t="shared" ref="O5:O35" si="2">ROUNDUP(N5/365,0)</f>
        <v>5</v>
      </c>
    </row>
    <row r="6" spans="1:17" ht="16.5" customHeight="1" x14ac:dyDescent="0.15">
      <c r="B6" s="7">
        <f t="shared" ref="B6:B34" si="3">B5+1</f>
        <v>2</v>
      </c>
      <c r="C6" s="9" t="s">
        <v>145</v>
      </c>
      <c r="D6" s="9">
        <v>3393629</v>
      </c>
      <c r="E6" s="10">
        <f t="shared" si="0"/>
        <v>9298</v>
      </c>
      <c r="G6" s="7">
        <f t="shared" ref="G6:G34" si="4">G5+1</f>
        <v>32</v>
      </c>
      <c r="H6" s="9" t="s">
        <v>52</v>
      </c>
      <c r="I6" s="10">
        <v>17404</v>
      </c>
      <c r="J6" s="10">
        <f t="shared" si="1"/>
        <v>48</v>
      </c>
      <c r="L6" s="7">
        <f t="shared" ref="L6:L34" si="5">L5+1</f>
        <v>62</v>
      </c>
      <c r="M6" s="10" t="s">
        <v>84</v>
      </c>
      <c r="N6" s="37">
        <v>707</v>
      </c>
      <c r="O6" s="10">
        <f t="shared" si="2"/>
        <v>2</v>
      </c>
    </row>
    <row r="7" spans="1:17" ht="16.5" customHeight="1" x14ac:dyDescent="0.15">
      <c r="B7" s="7">
        <f t="shared" si="3"/>
        <v>3</v>
      </c>
      <c r="C7" s="10" t="s">
        <v>147</v>
      </c>
      <c r="D7" s="37">
        <v>1518953</v>
      </c>
      <c r="E7" s="10">
        <f t="shared" si="0"/>
        <v>4162</v>
      </c>
      <c r="G7" s="7">
        <f t="shared" si="4"/>
        <v>33</v>
      </c>
      <c r="H7" s="9" t="s">
        <v>65</v>
      </c>
      <c r="I7" s="10">
        <v>16202</v>
      </c>
      <c r="J7" s="10">
        <f t="shared" si="1"/>
        <v>45</v>
      </c>
      <c r="L7" s="7">
        <f t="shared" si="5"/>
        <v>63</v>
      </c>
      <c r="M7" s="10" t="s">
        <v>116</v>
      </c>
      <c r="N7" s="37">
        <v>561</v>
      </c>
      <c r="O7" s="10">
        <f t="shared" si="2"/>
        <v>2</v>
      </c>
    </row>
    <row r="8" spans="1:17" ht="16.5" customHeight="1" x14ac:dyDescent="0.15">
      <c r="B8" s="7">
        <f t="shared" si="3"/>
        <v>4</v>
      </c>
      <c r="C8" s="10" t="s">
        <v>151</v>
      </c>
      <c r="D8" s="37">
        <v>555998</v>
      </c>
      <c r="E8" s="10">
        <f t="shared" si="0"/>
        <v>1524</v>
      </c>
      <c r="G8" s="7">
        <f t="shared" si="4"/>
        <v>34</v>
      </c>
      <c r="H8" s="10" t="s">
        <v>8</v>
      </c>
      <c r="I8" s="37">
        <v>15742</v>
      </c>
      <c r="J8" s="10">
        <f t="shared" si="1"/>
        <v>44</v>
      </c>
      <c r="L8" s="7">
        <f t="shared" si="5"/>
        <v>64</v>
      </c>
      <c r="M8" s="10" t="s">
        <v>126</v>
      </c>
      <c r="N8" s="37">
        <v>496</v>
      </c>
      <c r="O8" s="10">
        <f t="shared" si="2"/>
        <v>2</v>
      </c>
    </row>
    <row r="9" spans="1:17" ht="16.5" customHeight="1" x14ac:dyDescent="0.15">
      <c r="B9" s="7">
        <f t="shared" si="3"/>
        <v>5</v>
      </c>
      <c r="C9" s="10" t="s">
        <v>148</v>
      </c>
      <c r="D9" s="37">
        <v>528763</v>
      </c>
      <c r="E9" s="10">
        <f t="shared" si="0"/>
        <v>1449</v>
      </c>
      <c r="G9" s="7">
        <f t="shared" si="4"/>
        <v>35</v>
      </c>
      <c r="H9" s="9" t="s">
        <v>31</v>
      </c>
      <c r="I9" s="10">
        <v>14662</v>
      </c>
      <c r="J9" s="10">
        <f t="shared" si="1"/>
        <v>41</v>
      </c>
      <c r="L9" s="7">
        <f t="shared" si="5"/>
        <v>65</v>
      </c>
      <c r="M9" s="10" t="s">
        <v>83</v>
      </c>
      <c r="N9" s="37">
        <v>495</v>
      </c>
      <c r="O9" s="10">
        <f t="shared" si="2"/>
        <v>2</v>
      </c>
    </row>
    <row r="10" spans="1:17" ht="16.5" customHeight="1" x14ac:dyDescent="0.15">
      <c r="B10" s="7">
        <f t="shared" si="3"/>
        <v>6</v>
      </c>
      <c r="C10" s="9" t="s">
        <v>50</v>
      </c>
      <c r="D10" s="9">
        <v>522639</v>
      </c>
      <c r="E10" s="10">
        <f t="shared" si="0"/>
        <v>1432</v>
      </c>
      <c r="G10" s="7">
        <f t="shared" si="4"/>
        <v>36</v>
      </c>
      <c r="H10" s="10" t="s">
        <v>72</v>
      </c>
      <c r="I10" s="37">
        <v>13908</v>
      </c>
      <c r="J10" s="10">
        <f t="shared" si="1"/>
        <v>39</v>
      </c>
      <c r="L10" s="7">
        <f t="shared" si="5"/>
        <v>66</v>
      </c>
      <c r="M10" s="10" t="s">
        <v>98</v>
      </c>
      <c r="N10" s="37">
        <v>450</v>
      </c>
      <c r="O10" s="10">
        <f t="shared" si="2"/>
        <v>2</v>
      </c>
    </row>
    <row r="11" spans="1:17" ht="16.5" customHeight="1" x14ac:dyDescent="0.15">
      <c r="B11" s="7">
        <f t="shared" si="3"/>
        <v>7</v>
      </c>
      <c r="C11" s="10" t="s">
        <v>49</v>
      </c>
      <c r="D11" s="11">
        <v>420148</v>
      </c>
      <c r="E11" s="10">
        <f t="shared" si="0"/>
        <v>1152</v>
      </c>
      <c r="G11" s="7">
        <f t="shared" si="4"/>
        <v>37</v>
      </c>
      <c r="H11" s="9" t="s">
        <v>150</v>
      </c>
      <c r="I11" s="10">
        <v>13144</v>
      </c>
      <c r="J11" s="10">
        <f t="shared" si="1"/>
        <v>37</v>
      </c>
      <c r="L11" s="7">
        <f t="shared" si="5"/>
        <v>67</v>
      </c>
      <c r="M11" s="9" t="s">
        <v>129</v>
      </c>
      <c r="N11" s="10">
        <v>430</v>
      </c>
      <c r="O11" s="10">
        <f t="shared" si="2"/>
        <v>2</v>
      </c>
    </row>
    <row r="12" spans="1:17" ht="16.5" customHeight="1" x14ac:dyDescent="0.15">
      <c r="B12" s="7">
        <f t="shared" si="3"/>
        <v>8</v>
      </c>
      <c r="C12" s="10" t="s">
        <v>149</v>
      </c>
      <c r="D12" s="37">
        <v>253398</v>
      </c>
      <c r="E12" s="10">
        <f t="shared" si="0"/>
        <v>695</v>
      </c>
      <c r="G12" s="7">
        <f t="shared" si="4"/>
        <v>38</v>
      </c>
      <c r="H12" s="10" t="s">
        <v>74</v>
      </c>
      <c r="I12" s="37">
        <v>12138</v>
      </c>
      <c r="J12" s="10">
        <f t="shared" si="1"/>
        <v>34</v>
      </c>
      <c r="L12" s="7">
        <f t="shared" si="5"/>
        <v>68</v>
      </c>
      <c r="M12" s="9" t="s">
        <v>124</v>
      </c>
      <c r="N12" s="10">
        <v>416</v>
      </c>
      <c r="O12" s="10">
        <f t="shared" si="2"/>
        <v>2</v>
      </c>
    </row>
    <row r="13" spans="1:17" ht="16.5" customHeight="1" x14ac:dyDescent="0.15">
      <c r="B13" s="7">
        <f t="shared" si="3"/>
        <v>9</v>
      </c>
      <c r="C13" s="10" t="s">
        <v>51</v>
      </c>
      <c r="D13" s="37">
        <v>103021</v>
      </c>
      <c r="E13" s="10">
        <f t="shared" si="0"/>
        <v>283</v>
      </c>
      <c r="G13" s="7">
        <f t="shared" si="4"/>
        <v>39</v>
      </c>
      <c r="H13" s="10" t="s">
        <v>75</v>
      </c>
      <c r="I13" s="37">
        <v>11521</v>
      </c>
      <c r="J13" s="10">
        <f t="shared" si="1"/>
        <v>32</v>
      </c>
      <c r="L13" s="7">
        <f t="shared" si="5"/>
        <v>69</v>
      </c>
      <c r="M13" s="9" t="s">
        <v>94</v>
      </c>
      <c r="N13" s="10">
        <v>415</v>
      </c>
      <c r="O13" s="10">
        <f t="shared" si="2"/>
        <v>2</v>
      </c>
    </row>
    <row r="14" spans="1:17" ht="16.5" customHeight="1" x14ac:dyDescent="0.15">
      <c r="B14" s="7">
        <f t="shared" si="3"/>
        <v>10</v>
      </c>
      <c r="C14" s="9" t="s">
        <v>53</v>
      </c>
      <c r="D14" s="10">
        <v>80415</v>
      </c>
      <c r="E14" s="10">
        <f t="shared" si="0"/>
        <v>221</v>
      </c>
      <c r="G14" s="7">
        <f t="shared" si="4"/>
        <v>40</v>
      </c>
      <c r="H14" s="9" t="s">
        <v>46</v>
      </c>
      <c r="I14" s="9">
        <v>10393</v>
      </c>
      <c r="J14" s="10">
        <f t="shared" si="1"/>
        <v>29</v>
      </c>
      <c r="L14" s="7">
        <f t="shared" si="5"/>
        <v>70</v>
      </c>
      <c r="M14" s="10" t="s">
        <v>87</v>
      </c>
      <c r="N14" s="37">
        <v>409</v>
      </c>
      <c r="O14" s="10">
        <f t="shared" si="2"/>
        <v>2</v>
      </c>
    </row>
    <row r="15" spans="1:17" ht="16.5" customHeight="1" x14ac:dyDescent="0.15">
      <c r="B15" s="7">
        <f t="shared" si="3"/>
        <v>11</v>
      </c>
      <c r="C15" s="10" t="s">
        <v>60</v>
      </c>
      <c r="D15" s="37">
        <v>59530</v>
      </c>
      <c r="E15" s="10">
        <f t="shared" si="0"/>
        <v>164</v>
      </c>
      <c r="G15" s="7">
        <f t="shared" si="4"/>
        <v>41</v>
      </c>
      <c r="H15" s="9" t="s">
        <v>12</v>
      </c>
      <c r="I15" s="10">
        <v>10086</v>
      </c>
      <c r="J15" s="10">
        <f t="shared" si="1"/>
        <v>28</v>
      </c>
      <c r="L15" s="7">
        <f t="shared" si="5"/>
        <v>71</v>
      </c>
      <c r="M15" s="10" t="s">
        <v>117</v>
      </c>
      <c r="N15" s="37">
        <v>341</v>
      </c>
      <c r="O15" s="10">
        <f t="shared" si="2"/>
        <v>1</v>
      </c>
    </row>
    <row r="16" spans="1:17" ht="16.5" customHeight="1" x14ac:dyDescent="0.15">
      <c r="B16" s="7">
        <f t="shared" si="3"/>
        <v>12</v>
      </c>
      <c r="C16" s="10" t="s">
        <v>19</v>
      </c>
      <c r="D16" s="37">
        <v>57930</v>
      </c>
      <c r="E16" s="10">
        <f t="shared" si="0"/>
        <v>159</v>
      </c>
      <c r="G16" s="7">
        <f t="shared" si="4"/>
        <v>42</v>
      </c>
      <c r="H16" s="10" t="s">
        <v>78</v>
      </c>
      <c r="I16" s="37">
        <v>9287</v>
      </c>
      <c r="J16" s="10">
        <f t="shared" si="1"/>
        <v>26</v>
      </c>
      <c r="L16" s="7">
        <f t="shared" si="5"/>
        <v>72</v>
      </c>
      <c r="M16" s="9" t="s">
        <v>101</v>
      </c>
      <c r="N16" s="10">
        <v>262</v>
      </c>
      <c r="O16" s="10">
        <f t="shared" si="2"/>
        <v>1</v>
      </c>
    </row>
    <row r="17" spans="2:15" ht="16.5" customHeight="1" x14ac:dyDescent="0.15">
      <c r="B17" s="7">
        <f t="shared" si="3"/>
        <v>13</v>
      </c>
      <c r="C17" s="10" t="s">
        <v>57</v>
      </c>
      <c r="D17" s="37">
        <v>56328</v>
      </c>
      <c r="E17" s="10">
        <f t="shared" si="0"/>
        <v>155</v>
      </c>
      <c r="G17" s="7">
        <f t="shared" si="4"/>
        <v>43</v>
      </c>
      <c r="H17" s="10" t="s">
        <v>35</v>
      </c>
      <c r="I17" s="37">
        <v>8535</v>
      </c>
      <c r="J17" s="10">
        <f t="shared" si="1"/>
        <v>24</v>
      </c>
      <c r="L17" s="7">
        <f t="shared" si="5"/>
        <v>73</v>
      </c>
      <c r="M17" s="10" t="s">
        <v>39</v>
      </c>
      <c r="N17" s="37">
        <v>243</v>
      </c>
      <c r="O17" s="10">
        <f t="shared" si="2"/>
        <v>1</v>
      </c>
    </row>
    <row r="18" spans="2:15" ht="16.5" customHeight="1" x14ac:dyDescent="0.15">
      <c r="B18" s="7">
        <f t="shared" si="3"/>
        <v>14</v>
      </c>
      <c r="C18" s="37" t="s">
        <v>55</v>
      </c>
      <c r="D18" s="10">
        <v>53603</v>
      </c>
      <c r="E18" s="10">
        <f t="shared" si="0"/>
        <v>147</v>
      </c>
      <c r="G18" s="7">
        <f t="shared" si="4"/>
        <v>44</v>
      </c>
      <c r="H18" s="10" t="s">
        <v>25</v>
      </c>
      <c r="I18" s="37">
        <v>6931</v>
      </c>
      <c r="J18" s="10">
        <f t="shared" si="1"/>
        <v>19</v>
      </c>
      <c r="L18" s="7">
        <f t="shared" si="5"/>
        <v>74</v>
      </c>
      <c r="M18" s="10" t="s">
        <v>109</v>
      </c>
      <c r="N18" s="37">
        <v>238</v>
      </c>
      <c r="O18" s="10">
        <f t="shared" si="2"/>
        <v>1</v>
      </c>
    </row>
    <row r="19" spans="2:15" ht="16.5" customHeight="1" x14ac:dyDescent="0.15">
      <c r="B19" s="7">
        <f t="shared" si="3"/>
        <v>15</v>
      </c>
      <c r="C19" s="10" t="s">
        <v>54</v>
      </c>
      <c r="D19" s="37">
        <v>51717</v>
      </c>
      <c r="E19" s="10">
        <f t="shared" si="0"/>
        <v>142</v>
      </c>
      <c r="G19" s="7">
        <f t="shared" si="4"/>
        <v>45</v>
      </c>
      <c r="H19" s="10" t="s">
        <v>45</v>
      </c>
      <c r="I19" s="17">
        <v>6472</v>
      </c>
      <c r="J19" s="10">
        <f t="shared" si="1"/>
        <v>18</v>
      </c>
      <c r="L19" s="7">
        <f t="shared" si="5"/>
        <v>75</v>
      </c>
      <c r="M19" s="9" t="s">
        <v>105</v>
      </c>
      <c r="N19" s="10">
        <v>220</v>
      </c>
      <c r="O19" s="10">
        <f t="shared" si="2"/>
        <v>1</v>
      </c>
    </row>
    <row r="20" spans="2:15" ht="16.5" customHeight="1" x14ac:dyDescent="0.15">
      <c r="B20" s="7">
        <f t="shared" si="3"/>
        <v>16</v>
      </c>
      <c r="C20" s="10" t="s">
        <v>58</v>
      </c>
      <c r="D20" s="37">
        <v>48806</v>
      </c>
      <c r="E20" s="10">
        <f t="shared" si="0"/>
        <v>134</v>
      </c>
      <c r="G20" s="7">
        <f t="shared" si="4"/>
        <v>46</v>
      </c>
      <c r="H20" s="9" t="s">
        <v>14</v>
      </c>
      <c r="I20" s="10">
        <v>6378</v>
      </c>
      <c r="J20" s="10">
        <f t="shared" si="1"/>
        <v>18</v>
      </c>
      <c r="L20" s="7">
        <f t="shared" si="5"/>
        <v>76</v>
      </c>
      <c r="M20" s="9" t="s">
        <v>122</v>
      </c>
      <c r="N20" s="10">
        <v>213</v>
      </c>
      <c r="O20" s="10">
        <f t="shared" si="2"/>
        <v>1</v>
      </c>
    </row>
    <row r="21" spans="2:15" ht="16.5" customHeight="1" x14ac:dyDescent="0.15">
      <c r="B21" s="7">
        <f t="shared" si="3"/>
        <v>17</v>
      </c>
      <c r="C21" s="9" t="s">
        <v>61</v>
      </c>
      <c r="D21" s="10">
        <v>36655</v>
      </c>
      <c r="E21" s="10">
        <f t="shared" si="0"/>
        <v>101</v>
      </c>
      <c r="G21" s="7">
        <f t="shared" si="4"/>
        <v>47</v>
      </c>
      <c r="H21" s="9" t="s">
        <v>22</v>
      </c>
      <c r="I21" s="10">
        <v>5558</v>
      </c>
      <c r="J21" s="10">
        <f t="shared" si="1"/>
        <v>16</v>
      </c>
      <c r="L21" s="7">
        <f t="shared" si="5"/>
        <v>77</v>
      </c>
      <c r="M21" s="10" t="s">
        <v>102</v>
      </c>
      <c r="N21" s="37">
        <v>211</v>
      </c>
      <c r="O21" s="10">
        <f t="shared" si="2"/>
        <v>1</v>
      </c>
    </row>
    <row r="22" spans="2:15" ht="16.5" customHeight="1" x14ac:dyDescent="0.15">
      <c r="B22" s="7">
        <f t="shared" si="3"/>
        <v>18</v>
      </c>
      <c r="C22" s="10" t="s">
        <v>62</v>
      </c>
      <c r="D22" s="37">
        <v>35461</v>
      </c>
      <c r="E22" s="10">
        <f t="shared" si="0"/>
        <v>98</v>
      </c>
      <c r="G22" s="7">
        <f t="shared" si="4"/>
        <v>48</v>
      </c>
      <c r="H22" s="9" t="s">
        <v>9</v>
      </c>
      <c r="I22" s="10">
        <v>4711</v>
      </c>
      <c r="J22" s="10">
        <f t="shared" si="1"/>
        <v>13</v>
      </c>
      <c r="L22" s="7">
        <f t="shared" si="5"/>
        <v>78</v>
      </c>
      <c r="M22" s="10" t="s">
        <v>113</v>
      </c>
      <c r="N22" s="37">
        <v>206</v>
      </c>
      <c r="O22" s="10">
        <f t="shared" si="2"/>
        <v>1</v>
      </c>
    </row>
    <row r="23" spans="2:15" ht="16.5" customHeight="1" x14ac:dyDescent="0.15">
      <c r="B23" s="7">
        <f t="shared" si="3"/>
        <v>19</v>
      </c>
      <c r="C23" s="10" t="s">
        <v>64</v>
      </c>
      <c r="D23" s="37">
        <v>32179</v>
      </c>
      <c r="E23" s="10">
        <f t="shared" si="0"/>
        <v>89</v>
      </c>
      <c r="G23" s="7">
        <f t="shared" si="4"/>
        <v>49</v>
      </c>
      <c r="H23" s="9" t="s">
        <v>90</v>
      </c>
      <c r="I23" s="9">
        <v>4296</v>
      </c>
      <c r="J23" s="10">
        <f t="shared" si="1"/>
        <v>12</v>
      </c>
      <c r="L23" s="7">
        <f t="shared" si="5"/>
        <v>79</v>
      </c>
      <c r="M23" s="9" t="s">
        <v>128</v>
      </c>
      <c r="N23" s="10">
        <v>177</v>
      </c>
      <c r="O23" s="10">
        <f t="shared" si="2"/>
        <v>1</v>
      </c>
    </row>
    <row r="24" spans="2:15" ht="16.5" customHeight="1" x14ac:dyDescent="0.15">
      <c r="B24" s="7">
        <f t="shared" si="3"/>
        <v>20</v>
      </c>
      <c r="C24" s="10" t="s">
        <v>5</v>
      </c>
      <c r="D24" s="37">
        <v>32069</v>
      </c>
      <c r="E24" s="10">
        <f t="shared" si="0"/>
        <v>88</v>
      </c>
      <c r="G24" s="7">
        <f t="shared" si="4"/>
        <v>50</v>
      </c>
      <c r="H24" s="9" t="s">
        <v>40</v>
      </c>
      <c r="I24" s="10">
        <v>3536</v>
      </c>
      <c r="J24" s="10">
        <f t="shared" si="1"/>
        <v>10</v>
      </c>
      <c r="L24" s="7">
        <f t="shared" si="5"/>
        <v>80</v>
      </c>
      <c r="M24" s="9" t="s">
        <v>99</v>
      </c>
      <c r="N24" s="10">
        <v>174</v>
      </c>
      <c r="O24" s="10">
        <f t="shared" si="2"/>
        <v>1</v>
      </c>
    </row>
    <row r="25" spans="2:15" ht="16.5" customHeight="1" x14ac:dyDescent="0.15">
      <c r="B25" s="7">
        <f t="shared" si="3"/>
        <v>21</v>
      </c>
      <c r="C25" s="9" t="s">
        <v>71</v>
      </c>
      <c r="D25" s="10">
        <v>31745</v>
      </c>
      <c r="E25" s="10">
        <f t="shared" si="0"/>
        <v>87</v>
      </c>
      <c r="G25" s="7">
        <f t="shared" si="4"/>
        <v>51</v>
      </c>
      <c r="H25" s="9" t="s">
        <v>152</v>
      </c>
      <c r="I25" s="10">
        <v>3143</v>
      </c>
      <c r="J25" s="10">
        <f t="shared" si="1"/>
        <v>9</v>
      </c>
      <c r="L25" s="7">
        <f t="shared" si="5"/>
        <v>81</v>
      </c>
      <c r="M25" s="10" t="s">
        <v>56</v>
      </c>
      <c r="N25" s="37">
        <v>147</v>
      </c>
      <c r="O25" s="10">
        <f t="shared" si="2"/>
        <v>1</v>
      </c>
    </row>
    <row r="26" spans="2:15" ht="16.5" customHeight="1" x14ac:dyDescent="0.15">
      <c r="B26" s="7">
        <f t="shared" si="3"/>
        <v>22</v>
      </c>
      <c r="C26" s="10" t="s">
        <v>17</v>
      </c>
      <c r="D26" s="37">
        <v>29794</v>
      </c>
      <c r="E26" s="10">
        <f t="shared" si="0"/>
        <v>82</v>
      </c>
      <c r="G26" s="7">
        <f t="shared" si="4"/>
        <v>52</v>
      </c>
      <c r="H26" s="10" t="s">
        <v>125</v>
      </c>
      <c r="I26" s="37">
        <v>2829</v>
      </c>
      <c r="J26" s="10">
        <f t="shared" si="1"/>
        <v>8</v>
      </c>
      <c r="L26" s="7">
        <f t="shared" si="5"/>
        <v>82</v>
      </c>
      <c r="M26" s="10" t="s">
        <v>103</v>
      </c>
      <c r="N26" s="37">
        <v>139</v>
      </c>
      <c r="O26" s="10">
        <f t="shared" si="2"/>
        <v>1</v>
      </c>
    </row>
    <row r="27" spans="2:15" ht="16.5" customHeight="1" x14ac:dyDescent="0.15">
      <c r="B27" s="7">
        <f t="shared" si="3"/>
        <v>23</v>
      </c>
      <c r="C27" s="10" t="s">
        <v>20</v>
      </c>
      <c r="D27" s="37">
        <v>28556</v>
      </c>
      <c r="E27" s="10">
        <f t="shared" si="0"/>
        <v>79</v>
      </c>
      <c r="G27" s="7">
        <f t="shared" si="4"/>
        <v>53</v>
      </c>
      <c r="H27" s="9" t="s">
        <v>86</v>
      </c>
      <c r="I27" s="10">
        <v>2554</v>
      </c>
      <c r="J27" s="10">
        <f t="shared" si="1"/>
        <v>7</v>
      </c>
      <c r="L27" s="7">
        <f t="shared" si="5"/>
        <v>83</v>
      </c>
      <c r="M27" s="9" t="s">
        <v>130</v>
      </c>
      <c r="N27" s="10">
        <v>120</v>
      </c>
      <c r="O27" s="10">
        <f t="shared" si="2"/>
        <v>1</v>
      </c>
    </row>
    <row r="28" spans="2:15" ht="16.5" customHeight="1" x14ac:dyDescent="0.15">
      <c r="B28" s="7">
        <f t="shared" si="3"/>
        <v>24</v>
      </c>
      <c r="C28" s="10" t="s">
        <v>67</v>
      </c>
      <c r="D28" s="37">
        <v>26355</v>
      </c>
      <c r="E28" s="10">
        <f t="shared" si="0"/>
        <v>73</v>
      </c>
      <c r="G28" s="7">
        <f t="shared" si="4"/>
        <v>54</v>
      </c>
      <c r="H28" s="9" t="s">
        <v>91</v>
      </c>
      <c r="I28" s="10">
        <v>2537</v>
      </c>
      <c r="J28" s="10">
        <f t="shared" si="1"/>
        <v>7</v>
      </c>
      <c r="L28" s="7">
        <f t="shared" si="5"/>
        <v>84</v>
      </c>
      <c r="M28" s="9" t="s">
        <v>112</v>
      </c>
      <c r="N28" s="10">
        <v>111</v>
      </c>
      <c r="O28" s="10">
        <f t="shared" si="2"/>
        <v>1</v>
      </c>
    </row>
    <row r="29" spans="2:15" ht="16.5" customHeight="1" x14ac:dyDescent="0.15">
      <c r="B29" s="7">
        <f t="shared" si="3"/>
        <v>25</v>
      </c>
      <c r="C29" s="9" t="s">
        <v>42</v>
      </c>
      <c r="D29" s="10">
        <v>25681</v>
      </c>
      <c r="E29" s="10">
        <f t="shared" si="0"/>
        <v>71</v>
      </c>
      <c r="G29" s="7">
        <f t="shared" si="4"/>
        <v>55</v>
      </c>
      <c r="H29" s="10" t="s">
        <v>82</v>
      </c>
      <c r="I29" s="37">
        <v>2341</v>
      </c>
      <c r="J29" s="10">
        <f t="shared" si="1"/>
        <v>7</v>
      </c>
      <c r="L29" s="7">
        <f t="shared" si="5"/>
        <v>85</v>
      </c>
      <c r="M29" s="9" t="s">
        <v>66</v>
      </c>
      <c r="N29" s="10">
        <v>74</v>
      </c>
      <c r="O29" s="10">
        <f t="shared" si="2"/>
        <v>1</v>
      </c>
    </row>
    <row r="30" spans="2:15" ht="16.5" customHeight="1" x14ac:dyDescent="0.15">
      <c r="B30" s="7">
        <f t="shared" si="3"/>
        <v>26</v>
      </c>
      <c r="C30" s="10" t="s">
        <v>36</v>
      </c>
      <c r="D30" s="37">
        <v>24740</v>
      </c>
      <c r="E30" s="10">
        <f t="shared" si="0"/>
        <v>68</v>
      </c>
      <c r="G30" s="7">
        <f t="shared" si="4"/>
        <v>56</v>
      </c>
      <c r="H30" s="9" t="s">
        <v>81</v>
      </c>
      <c r="I30" s="10">
        <v>2148</v>
      </c>
      <c r="J30" s="10">
        <f t="shared" si="1"/>
        <v>6</v>
      </c>
      <c r="L30" s="7">
        <f t="shared" si="5"/>
        <v>86</v>
      </c>
      <c r="M30" s="10" t="s">
        <v>119</v>
      </c>
      <c r="N30" s="37">
        <v>18</v>
      </c>
      <c r="O30" s="10">
        <f t="shared" si="2"/>
        <v>1</v>
      </c>
    </row>
    <row r="31" spans="2:15" ht="16.5" customHeight="1" x14ac:dyDescent="0.15">
      <c r="B31" s="7">
        <f t="shared" si="3"/>
        <v>27</v>
      </c>
      <c r="C31" s="10" t="s">
        <v>68</v>
      </c>
      <c r="D31" s="37">
        <v>22855</v>
      </c>
      <c r="E31" s="10">
        <f t="shared" si="0"/>
        <v>63</v>
      </c>
      <c r="G31" s="7">
        <f t="shared" si="4"/>
        <v>57</v>
      </c>
      <c r="H31" s="10" t="s">
        <v>88</v>
      </c>
      <c r="I31" s="37">
        <v>2098</v>
      </c>
      <c r="J31" s="10">
        <f t="shared" si="1"/>
        <v>6</v>
      </c>
      <c r="L31" s="7">
        <f t="shared" si="5"/>
        <v>87</v>
      </c>
      <c r="M31" s="10" t="s">
        <v>120</v>
      </c>
      <c r="N31" s="37">
        <v>15</v>
      </c>
      <c r="O31" s="10">
        <f t="shared" si="2"/>
        <v>1</v>
      </c>
    </row>
    <row r="32" spans="2:15" ht="16.5" customHeight="1" x14ac:dyDescent="0.15">
      <c r="B32" s="7">
        <f t="shared" si="3"/>
        <v>28</v>
      </c>
      <c r="C32" s="9" t="s">
        <v>70</v>
      </c>
      <c r="D32" s="10">
        <v>20196</v>
      </c>
      <c r="E32" s="10">
        <f t="shared" si="0"/>
        <v>56</v>
      </c>
      <c r="G32" s="7">
        <f t="shared" si="4"/>
        <v>58</v>
      </c>
      <c r="H32" s="10" t="s">
        <v>47</v>
      </c>
      <c r="I32" s="37">
        <v>1987</v>
      </c>
      <c r="J32" s="10">
        <f t="shared" si="1"/>
        <v>6</v>
      </c>
      <c r="L32" s="7">
        <f t="shared" si="5"/>
        <v>88</v>
      </c>
      <c r="M32" s="9" t="s">
        <v>127</v>
      </c>
      <c r="N32" s="10">
        <v>14</v>
      </c>
      <c r="O32" s="10">
        <f t="shared" si="2"/>
        <v>1</v>
      </c>
    </row>
    <row r="33" spans="2:15" ht="16.5" customHeight="1" x14ac:dyDescent="0.15">
      <c r="B33" s="7">
        <f t="shared" si="3"/>
        <v>29</v>
      </c>
      <c r="C33" s="10" t="s">
        <v>63</v>
      </c>
      <c r="D33" s="37">
        <v>19563</v>
      </c>
      <c r="E33" s="10">
        <f t="shared" si="0"/>
        <v>54</v>
      </c>
      <c r="G33" s="7">
        <f t="shared" si="4"/>
        <v>59</v>
      </c>
      <c r="H33" s="9" t="s">
        <v>118</v>
      </c>
      <c r="I33" s="10">
        <v>1700</v>
      </c>
      <c r="J33" s="10">
        <f t="shared" si="1"/>
        <v>5</v>
      </c>
      <c r="L33" s="7">
        <f t="shared" si="5"/>
        <v>89</v>
      </c>
      <c r="M33" s="9" t="s">
        <v>80</v>
      </c>
      <c r="N33" s="10">
        <v>7</v>
      </c>
      <c r="O33" s="10">
        <f t="shared" si="2"/>
        <v>1</v>
      </c>
    </row>
    <row r="34" spans="2:15" ht="16.5" customHeight="1" x14ac:dyDescent="0.15">
      <c r="B34" s="7">
        <f t="shared" si="3"/>
        <v>30</v>
      </c>
      <c r="C34" s="9" t="s">
        <v>30</v>
      </c>
      <c r="D34" s="10">
        <v>18720</v>
      </c>
      <c r="E34" s="10">
        <f t="shared" si="0"/>
        <v>52</v>
      </c>
      <c r="G34" s="7">
        <f t="shared" si="4"/>
        <v>60</v>
      </c>
      <c r="H34" s="9" t="s">
        <v>96</v>
      </c>
      <c r="I34" s="10">
        <v>1607</v>
      </c>
      <c r="J34" s="10">
        <f t="shared" si="1"/>
        <v>5</v>
      </c>
      <c r="L34" s="7">
        <f t="shared" si="5"/>
        <v>90</v>
      </c>
      <c r="M34" s="9" t="s">
        <v>23</v>
      </c>
      <c r="N34" s="10">
        <v>2</v>
      </c>
      <c r="O34" s="10">
        <f t="shared" si="2"/>
        <v>1</v>
      </c>
    </row>
    <row r="35" spans="2:15" ht="16.5" customHeight="1" x14ac:dyDescent="0.15">
      <c r="I35" s="38"/>
      <c r="L35" s="7">
        <v>91</v>
      </c>
      <c r="M35" s="10" t="s">
        <v>77</v>
      </c>
      <c r="N35" s="10">
        <v>1</v>
      </c>
      <c r="O35" s="10">
        <f t="shared" si="2"/>
        <v>1</v>
      </c>
    </row>
    <row r="36" spans="2:15" ht="16.5" customHeight="1" x14ac:dyDescent="0.15">
      <c r="N36" s="2">
        <f>SUM(D5:D34)+SUM(I5:I34)+SUM(N5:N35)</f>
        <v>12797722</v>
      </c>
    </row>
  </sheetData>
  <sortState ref="M6:N38">
    <sortCondition descending="1" ref="N6:N38"/>
  </sortState>
  <mergeCells count="3">
    <mergeCell ref="B3:B4"/>
    <mergeCell ref="G3:G4"/>
    <mergeCell ref="L3:L4"/>
  </mergeCells>
  <phoneticPr fontId="2"/>
  <pageMargins left="0.52" right="0.3" top="0.47" bottom="0.51" header="0.31496062992125984" footer="0.31496062992125984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Q87"/>
  <sheetViews>
    <sheetView view="pageBreakPreview" zoomScaleNormal="130" zoomScaleSheetLayoutView="100" workbookViewId="0"/>
  </sheetViews>
  <sheetFormatPr defaultColWidth="12.75" defaultRowHeight="16.5" customHeight="1" x14ac:dyDescent="0.15"/>
  <cols>
    <col min="1" max="1" width="3.625" style="2" customWidth="1"/>
    <col min="2" max="2" width="6.625" style="2" customWidth="1"/>
    <col min="3" max="4" width="12.75" style="2"/>
    <col min="5" max="5" width="12.875" style="2" bestFit="1" customWidth="1"/>
    <col min="6" max="6" width="3.5" style="2" customWidth="1"/>
    <col min="7" max="7" width="6.625" style="2" customWidth="1"/>
    <col min="8" max="10" width="12.75" style="2"/>
    <col min="11" max="11" width="3.75" style="2" customWidth="1"/>
    <col min="12" max="12" width="6.625" style="2" customWidth="1"/>
    <col min="13" max="16384" width="12.75" style="2"/>
  </cols>
  <sheetData>
    <row r="1" spans="1:17" ht="29.25" customHeight="1" x14ac:dyDescent="0.15">
      <c r="A1" s="1"/>
      <c r="B1" s="1"/>
      <c r="C1" s="1"/>
      <c r="D1" s="1"/>
      <c r="E1" s="1"/>
      <c r="F1" s="1"/>
      <c r="G1" s="1" t="s">
        <v>142</v>
      </c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6.5" customHeight="1" x14ac:dyDescent="0.15">
      <c r="B2" s="2" t="s">
        <v>18</v>
      </c>
      <c r="G2" s="2" t="s">
        <v>27</v>
      </c>
      <c r="L2" s="2" t="s">
        <v>26</v>
      </c>
    </row>
    <row r="3" spans="1:17" ht="16.5" customHeight="1" x14ac:dyDescent="0.15">
      <c r="B3" s="51" t="s">
        <v>4</v>
      </c>
      <c r="C3" s="4" t="s">
        <v>2</v>
      </c>
      <c r="D3" s="39" t="s">
        <v>3</v>
      </c>
      <c r="E3" s="40"/>
      <c r="F3" s="5"/>
      <c r="G3" s="51" t="s">
        <v>4</v>
      </c>
      <c r="H3" s="4" t="s">
        <v>2</v>
      </c>
      <c r="I3" s="39" t="s">
        <v>3</v>
      </c>
      <c r="J3" s="40"/>
      <c r="L3" s="51" t="s">
        <v>4</v>
      </c>
      <c r="M3" s="4" t="s">
        <v>2</v>
      </c>
      <c r="N3" s="39" t="s">
        <v>3</v>
      </c>
      <c r="O3" s="40"/>
    </row>
    <row r="4" spans="1:17" ht="16.5" customHeight="1" x14ac:dyDescent="0.15">
      <c r="B4" s="52"/>
      <c r="C4" s="15"/>
      <c r="D4" s="7" t="s">
        <v>29</v>
      </c>
      <c r="E4" s="7" t="s">
        <v>32</v>
      </c>
      <c r="F4" s="5"/>
      <c r="G4" s="52"/>
      <c r="H4" s="6"/>
      <c r="I4" s="7" t="s">
        <v>29</v>
      </c>
      <c r="J4" s="7" t="s">
        <v>32</v>
      </c>
      <c r="L4" s="52"/>
      <c r="M4" s="6"/>
      <c r="N4" s="7" t="s">
        <v>29</v>
      </c>
      <c r="O4" s="7" t="s">
        <v>32</v>
      </c>
    </row>
    <row r="5" spans="1:17" ht="16.5" customHeight="1" x14ac:dyDescent="0.15">
      <c r="B5" s="7">
        <v>1</v>
      </c>
      <c r="C5" s="9" t="s">
        <v>146</v>
      </c>
      <c r="D5" s="10">
        <v>2313751</v>
      </c>
      <c r="E5" s="10">
        <f t="shared" ref="E5:E34" si="0">ROUNDUP(D5/365,0)</f>
        <v>6340</v>
      </c>
      <c r="G5" s="7">
        <v>1</v>
      </c>
      <c r="H5" s="9" t="s">
        <v>145</v>
      </c>
      <c r="I5" s="10">
        <v>734706</v>
      </c>
      <c r="J5" s="10">
        <f t="shared" ref="J5:J34" si="1">ROUNDUP(I5/365,0)</f>
        <v>2013</v>
      </c>
      <c r="L5" s="7">
        <v>1</v>
      </c>
      <c r="M5" s="9" t="s">
        <v>146</v>
      </c>
      <c r="N5" s="10">
        <v>2282097</v>
      </c>
      <c r="O5" s="10">
        <f t="shared" ref="O5:O25" si="2">ROUNDUP(N5/365,0)</f>
        <v>6253</v>
      </c>
    </row>
    <row r="6" spans="1:17" ht="16.5" customHeight="1" x14ac:dyDescent="0.15">
      <c r="B6" s="7">
        <f t="shared" ref="B6:B34" si="3">B5+1</f>
        <v>2</v>
      </c>
      <c r="C6" s="9" t="s">
        <v>145</v>
      </c>
      <c r="D6" s="10">
        <v>1288225</v>
      </c>
      <c r="E6" s="10">
        <f t="shared" si="0"/>
        <v>3530</v>
      </c>
      <c r="G6" s="7">
        <f t="shared" ref="G6:G34" si="4">G5+1</f>
        <v>2</v>
      </c>
      <c r="H6" s="10" t="s">
        <v>50</v>
      </c>
      <c r="I6" s="11">
        <v>221163</v>
      </c>
      <c r="J6" s="10">
        <f t="shared" si="1"/>
        <v>606</v>
      </c>
      <c r="L6" s="7">
        <f t="shared" ref="L6:L25" si="5">L5+1</f>
        <v>2</v>
      </c>
      <c r="M6" s="10" t="s">
        <v>147</v>
      </c>
      <c r="N6" s="11">
        <v>831694</v>
      </c>
      <c r="O6" s="10">
        <f t="shared" si="2"/>
        <v>2279</v>
      </c>
    </row>
    <row r="7" spans="1:17" ht="16.5" customHeight="1" x14ac:dyDescent="0.15">
      <c r="B7" s="7">
        <f t="shared" si="3"/>
        <v>3</v>
      </c>
      <c r="C7" s="10" t="s">
        <v>147</v>
      </c>
      <c r="D7" s="11">
        <v>851559</v>
      </c>
      <c r="E7" s="10">
        <f t="shared" si="0"/>
        <v>2334</v>
      </c>
      <c r="G7" s="7">
        <f t="shared" si="4"/>
        <v>3</v>
      </c>
      <c r="H7" s="9" t="s">
        <v>49</v>
      </c>
      <c r="I7" s="10">
        <v>194767</v>
      </c>
      <c r="J7" s="10">
        <f t="shared" si="1"/>
        <v>534</v>
      </c>
      <c r="L7" s="7">
        <f t="shared" si="5"/>
        <v>3</v>
      </c>
      <c r="M7" s="9" t="s">
        <v>145</v>
      </c>
      <c r="N7" s="10">
        <v>553519</v>
      </c>
      <c r="O7" s="10">
        <f t="shared" si="2"/>
        <v>1517</v>
      </c>
    </row>
    <row r="8" spans="1:17" ht="16.5" customHeight="1" x14ac:dyDescent="0.15">
      <c r="B8" s="7">
        <f t="shared" si="3"/>
        <v>4</v>
      </c>
      <c r="C8" s="10" t="s">
        <v>50</v>
      </c>
      <c r="D8" s="11">
        <v>401213</v>
      </c>
      <c r="E8" s="10">
        <f t="shared" si="0"/>
        <v>1100</v>
      </c>
      <c r="G8" s="7">
        <f t="shared" si="4"/>
        <v>4</v>
      </c>
      <c r="H8" s="10" t="s">
        <v>148</v>
      </c>
      <c r="I8" s="12">
        <v>192275</v>
      </c>
      <c r="J8" s="10">
        <f t="shared" si="1"/>
        <v>527</v>
      </c>
      <c r="L8" s="7">
        <f t="shared" si="5"/>
        <v>4</v>
      </c>
      <c r="M8" s="10" t="s">
        <v>50</v>
      </c>
      <c r="N8" s="11">
        <v>180050</v>
      </c>
      <c r="O8" s="10">
        <f t="shared" si="2"/>
        <v>494</v>
      </c>
    </row>
    <row r="9" spans="1:17" ht="16.5" customHeight="1" x14ac:dyDescent="0.15">
      <c r="B9" s="7">
        <f t="shared" si="3"/>
        <v>5</v>
      </c>
      <c r="C9" s="10" t="s">
        <v>49</v>
      </c>
      <c r="D9" s="11">
        <v>258559</v>
      </c>
      <c r="E9" s="10">
        <f t="shared" si="0"/>
        <v>709</v>
      </c>
      <c r="G9" s="7">
        <f t="shared" si="4"/>
        <v>5</v>
      </c>
      <c r="H9" s="10" t="s">
        <v>149</v>
      </c>
      <c r="I9" s="11">
        <v>132778</v>
      </c>
      <c r="J9" s="10">
        <f t="shared" si="1"/>
        <v>364</v>
      </c>
      <c r="L9" s="7">
        <f t="shared" si="5"/>
        <v>5</v>
      </c>
      <c r="M9" s="10" t="s">
        <v>151</v>
      </c>
      <c r="N9" s="11">
        <v>179982</v>
      </c>
      <c r="O9" s="10">
        <f t="shared" si="2"/>
        <v>494</v>
      </c>
    </row>
    <row r="10" spans="1:17" ht="16.5" customHeight="1" x14ac:dyDescent="0.15">
      <c r="B10" s="7">
        <f t="shared" si="3"/>
        <v>6</v>
      </c>
      <c r="C10" s="9" t="s">
        <v>148</v>
      </c>
      <c r="D10" s="10">
        <v>209206</v>
      </c>
      <c r="E10" s="10">
        <f t="shared" si="0"/>
        <v>574</v>
      </c>
      <c r="G10" s="7">
        <f t="shared" si="4"/>
        <v>6</v>
      </c>
      <c r="H10" s="9" t="s">
        <v>146</v>
      </c>
      <c r="I10" s="10">
        <v>31654</v>
      </c>
      <c r="J10" s="10">
        <f t="shared" si="1"/>
        <v>87</v>
      </c>
      <c r="L10" s="7">
        <f t="shared" si="5"/>
        <v>6</v>
      </c>
      <c r="M10" s="10" t="s">
        <v>49</v>
      </c>
      <c r="N10" s="11">
        <v>63792</v>
      </c>
      <c r="O10" s="10">
        <f t="shared" si="2"/>
        <v>175</v>
      </c>
    </row>
    <row r="11" spans="1:17" ht="16.5" customHeight="1" x14ac:dyDescent="0.15">
      <c r="B11" s="7">
        <f t="shared" si="3"/>
        <v>7</v>
      </c>
      <c r="C11" s="10" t="s">
        <v>151</v>
      </c>
      <c r="D11" s="11">
        <v>203317</v>
      </c>
      <c r="E11" s="10">
        <f t="shared" si="0"/>
        <v>558</v>
      </c>
      <c r="G11" s="7">
        <f t="shared" si="4"/>
        <v>7</v>
      </c>
      <c r="H11" s="10" t="s">
        <v>51</v>
      </c>
      <c r="I11" s="11">
        <v>28150</v>
      </c>
      <c r="J11" s="10">
        <f t="shared" si="1"/>
        <v>78</v>
      </c>
      <c r="L11" s="7">
        <f t="shared" si="5"/>
        <v>7</v>
      </c>
      <c r="M11" s="10" t="s">
        <v>148</v>
      </c>
      <c r="N11" s="11">
        <v>16931</v>
      </c>
      <c r="O11" s="10">
        <f t="shared" si="2"/>
        <v>47</v>
      </c>
    </row>
    <row r="12" spans="1:17" ht="16.5" customHeight="1" x14ac:dyDescent="0.15">
      <c r="B12" s="7">
        <f t="shared" si="3"/>
        <v>8</v>
      </c>
      <c r="C12" s="10" t="s">
        <v>149</v>
      </c>
      <c r="D12" s="11">
        <v>132778</v>
      </c>
      <c r="E12" s="10">
        <f t="shared" si="0"/>
        <v>364</v>
      </c>
      <c r="G12" s="7">
        <f t="shared" si="4"/>
        <v>8</v>
      </c>
      <c r="H12" s="10" t="s">
        <v>151</v>
      </c>
      <c r="I12" s="11">
        <v>23335</v>
      </c>
      <c r="J12" s="10">
        <f t="shared" si="1"/>
        <v>64</v>
      </c>
      <c r="L12" s="7">
        <f t="shared" si="5"/>
        <v>8</v>
      </c>
      <c r="M12" s="9" t="s">
        <v>64</v>
      </c>
      <c r="N12" s="10">
        <v>15821</v>
      </c>
      <c r="O12" s="10">
        <f t="shared" si="2"/>
        <v>44</v>
      </c>
    </row>
    <row r="13" spans="1:17" ht="16.5" customHeight="1" x14ac:dyDescent="0.15">
      <c r="B13" s="7">
        <f t="shared" si="3"/>
        <v>9</v>
      </c>
      <c r="C13" s="10" t="s">
        <v>51</v>
      </c>
      <c r="D13" s="11">
        <v>29598</v>
      </c>
      <c r="E13" s="10">
        <f t="shared" si="0"/>
        <v>82</v>
      </c>
      <c r="G13" s="7">
        <f t="shared" si="4"/>
        <v>9</v>
      </c>
      <c r="H13" s="10" t="s">
        <v>61</v>
      </c>
      <c r="I13" s="11">
        <v>19964</v>
      </c>
      <c r="J13" s="10">
        <f t="shared" si="1"/>
        <v>55</v>
      </c>
      <c r="L13" s="7">
        <f t="shared" si="5"/>
        <v>9</v>
      </c>
      <c r="M13" s="10" t="s">
        <v>72</v>
      </c>
      <c r="N13" s="11">
        <v>1893</v>
      </c>
      <c r="O13" s="10">
        <f t="shared" si="2"/>
        <v>6</v>
      </c>
    </row>
    <row r="14" spans="1:17" ht="16.5" customHeight="1" x14ac:dyDescent="0.15">
      <c r="B14" s="7">
        <f t="shared" si="3"/>
        <v>10</v>
      </c>
      <c r="C14" s="10" t="s">
        <v>61</v>
      </c>
      <c r="D14" s="11">
        <v>19964</v>
      </c>
      <c r="E14" s="10">
        <f t="shared" si="0"/>
        <v>55</v>
      </c>
      <c r="G14" s="7">
        <f t="shared" si="4"/>
        <v>10</v>
      </c>
      <c r="H14" s="10" t="s">
        <v>147</v>
      </c>
      <c r="I14" s="11">
        <v>19865</v>
      </c>
      <c r="J14" s="10">
        <f t="shared" si="1"/>
        <v>55</v>
      </c>
      <c r="L14" s="7">
        <f t="shared" si="5"/>
        <v>10</v>
      </c>
      <c r="M14" s="10" t="s">
        <v>51</v>
      </c>
      <c r="N14" s="11">
        <v>1448</v>
      </c>
      <c r="O14" s="10">
        <f t="shared" si="2"/>
        <v>4</v>
      </c>
    </row>
    <row r="15" spans="1:17" ht="16.5" customHeight="1" x14ac:dyDescent="0.15">
      <c r="B15" s="7">
        <f t="shared" si="3"/>
        <v>11</v>
      </c>
      <c r="C15" s="10" t="s">
        <v>64</v>
      </c>
      <c r="D15" s="11">
        <v>18191</v>
      </c>
      <c r="E15" s="10">
        <f t="shared" si="0"/>
        <v>50</v>
      </c>
      <c r="G15" s="7">
        <f t="shared" si="4"/>
        <v>11</v>
      </c>
      <c r="H15" s="10" t="s">
        <v>60</v>
      </c>
      <c r="I15" s="11">
        <v>17721</v>
      </c>
      <c r="J15" s="10">
        <f t="shared" si="1"/>
        <v>49</v>
      </c>
      <c r="L15" s="7">
        <f t="shared" si="5"/>
        <v>11</v>
      </c>
      <c r="M15" s="10" t="s">
        <v>20</v>
      </c>
      <c r="N15" s="11">
        <v>1203</v>
      </c>
      <c r="O15" s="10">
        <f t="shared" si="2"/>
        <v>4</v>
      </c>
    </row>
    <row r="16" spans="1:17" ht="16.5" customHeight="1" x14ac:dyDescent="0.15">
      <c r="B16" s="7">
        <f t="shared" si="3"/>
        <v>12</v>
      </c>
      <c r="C16" s="10" t="s">
        <v>60</v>
      </c>
      <c r="D16" s="11">
        <v>18159</v>
      </c>
      <c r="E16" s="10">
        <f t="shared" si="0"/>
        <v>50</v>
      </c>
      <c r="G16" s="7">
        <f t="shared" si="4"/>
        <v>12</v>
      </c>
      <c r="H16" s="10" t="s">
        <v>55</v>
      </c>
      <c r="I16" s="11">
        <v>17032</v>
      </c>
      <c r="J16" s="10">
        <f t="shared" si="1"/>
        <v>47</v>
      </c>
      <c r="L16" s="7">
        <f t="shared" si="5"/>
        <v>12</v>
      </c>
      <c r="M16" s="10" t="s">
        <v>63</v>
      </c>
      <c r="N16" s="11">
        <v>514.29999999999995</v>
      </c>
      <c r="O16" s="10">
        <f t="shared" si="2"/>
        <v>2</v>
      </c>
    </row>
    <row r="17" spans="2:15" ht="16.5" customHeight="1" x14ac:dyDescent="0.15">
      <c r="B17" s="7">
        <f t="shared" si="3"/>
        <v>13</v>
      </c>
      <c r="C17" s="10" t="s">
        <v>55</v>
      </c>
      <c r="D17" s="11">
        <v>17032</v>
      </c>
      <c r="E17" s="10">
        <f t="shared" si="0"/>
        <v>47</v>
      </c>
      <c r="G17" s="7">
        <f t="shared" si="4"/>
        <v>13</v>
      </c>
      <c r="H17" s="10" t="s">
        <v>57</v>
      </c>
      <c r="I17" s="11">
        <v>13066</v>
      </c>
      <c r="J17" s="10">
        <f t="shared" si="1"/>
        <v>36</v>
      </c>
      <c r="L17" s="7">
        <f t="shared" si="5"/>
        <v>13</v>
      </c>
      <c r="M17" s="9" t="s">
        <v>60</v>
      </c>
      <c r="N17" s="10">
        <v>438</v>
      </c>
      <c r="O17" s="10">
        <f t="shared" si="2"/>
        <v>2</v>
      </c>
    </row>
    <row r="18" spans="2:15" ht="16.5" customHeight="1" x14ac:dyDescent="0.15">
      <c r="B18" s="7">
        <f t="shared" si="3"/>
        <v>14</v>
      </c>
      <c r="C18" s="10" t="s">
        <v>57</v>
      </c>
      <c r="D18" s="11">
        <v>13173</v>
      </c>
      <c r="E18" s="10">
        <f t="shared" si="0"/>
        <v>37</v>
      </c>
      <c r="G18" s="7">
        <f t="shared" si="4"/>
        <v>14</v>
      </c>
      <c r="H18" s="10" t="s">
        <v>65</v>
      </c>
      <c r="I18" s="11">
        <v>12346</v>
      </c>
      <c r="J18" s="10">
        <f t="shared" si="1"/>
        <v>34</v>
      </c>
      <c r="L18" s="7">
        <f t="shared" si="5"/>
        <v>14</v>
      </c>
      <c r="M18" s="10" t="s">
        <v>75</v>
      </c>
      <c r="N18" s="11">
        <v>332</v>
      </c>
      <c r="O18" s="10">
        <f t="shared" si="2"/>
        <v>1</v>
      </c>
    </row>
    <row r="19" spans="2:15" ht="16.5" customHeight="1" x14ac:dyDescent="0.15">
      <c r="B19" s="7">
        <f t="shared" si="3"/>
        <v>15</v>
      </c>
      <c r="C19" s="10" t="s">
        <v>65</v>
      </c>
      <c r="D19" s="11">
        <v>12346</v>
      </c>
      <c r="E19" s="10">
        <f t="shared" si="0"/>
        <v>34</v>
      </c>
      <c r="G19" s="7">
        <f t="shared" si="4"/>
        <v>15</v>
      </c>
      <c r="H19" s="10" t="s">
        <v>54</v>
      </c>
      <c r="I19" s="11">
        <v>7716</v>
      </c>
      <c r="J19" s="10">
        <f t="shared" si="1"/>
        <v>22</v>
      </c>
      <c r="L19" s="7">
        <f t="shared" si="5"/>
        <v>15</v>
      </c>
      <c r="M19" s="9" t="s">
        <v>53</v>
      </c>
      <c r="N19" s="10">
        <v>196</v>
      </c>
      <c r="O19" s="10">
        <f t="shared" si="2"/>
        <v>1</v>
      </c>
    </row>
    <row r="20" spans="2:15" ht="16.5" customHeight="1" x14ac:dyDescent="0.15">
      <c r="B20" s="7">
        <f t="shared" si="3"/>
        <v>16</v>
      </c>
      <c r="C20" s="10" t="s">
        <v>54</v>
      </c>
      <c r="D20" s="11">
        <v>7724</v>
      </c>
      <c r="E20" s="10">
        <f t="shared" si="0"/>
        <v>22</v>
      </c>
      <c r="G20" s="7">
        <f t="shared" si="4"/>
        <v>16</v>
      </c>
      <c r="H20" s="9" t="s">
        <v>58</v>
      </c>
      <c r="I20" s="10">
        <v>7443</v>
      </c>
      <c r="J20" s="10">
        <f t="shared" si="1"/>
        <v>21</v>
      </c>
      <c r="L20" s="7">
        <f t="shared" si="5"/>
        <v>16</v>
      </c>
      <c r="M20" s="9" t="s">
        <v>42</v>
      </c>
      <c r="N20" s="10">
        <v>176</v>
      </c>
      <c r="O20" s="10">
        <f t="shared" si="2"/>
        <v>1</v>
      </c>
    </row>
    <row r="21" spans="2:15" ht="16.5" customHeight="1" x14ac:dyDescent="0.15">
      <c r="B21" s="7">
        <f t="shared" si="3"/>
        <v>17</v>
      </c>
      <c r="C21" s="9" t="s">
        <v>58</v>
      </c>
      <c r="D21" s="10">
        <v>7443</v>
      </c>
      <c r="E21" s="10">
        <f t="shared" si="0"/>
        <v>21</v>
      </c>
      <c r="G21" s="7">
        <f t="shared" si="4"/>
        <v>17</v>
      </c>
      <c r="H21" s="10" t="s">
        <v>17</v>
      </c>
      <c r="I21" s="11">
        <v>6914</v>
      </c>
      <c r="J21" s="10">
        <f t="shared" si="1"/>
        <v>19</v>
      </c>
      <c r="L21" s="7">
        <f t="shared" si="5"/>
        <v>17</v>
      </c>
      <c r="M21" s="9" t="s">
        <v>67</v>
      </c>
      <c r="N21" s="10">
        <v>158</v>
      </c>
      <c r="O21" s="10">
        <f t="shared" si="2"/>
        <v>1</v>
      </c>
    </row>
    <row r="22" spans="2:15" ht="16.5" customHeight="1" x14ac:dyDescent="0.15">
      <c r="B22" s="7">
        <f t="shared" si="3"/>
        <v>18</v>
      </c>
      <c r="C22" s="10" t="s">
        <v>17</v>
      </c>
      <c r="D22" s="11">
        <v>6914</v>
      </c>
      <c r="E22" s="10">
        <f t="shared" si="0"/>
        <v>19</v>
      </c>
      <c r="G22" s="7">
        <f t="shared" si="4"/>
        <v>18</v>
      </c>
      <c r="H22" s="10" t="s">
        <v>5</v>
      </c>
      <c r="I22" s="11">
        <v>6638</v>
      </c>
      <c r="J22" s="10">
        <f t="shared" si="1"/>
        <v>19</v>
      </c>
      <c r="L22" s="7">
        <f t="shared" si="5"/>
        <v>18</v>
      </c>
      <c r="M22" s="10" t="s">
        <v>57</v>
      </c>
      <c r="N22" s="11">
        <v>107</v>
      </c>
      <c r="O22" s="10">
        <f t="shared" si="2"/>
        <v>1</v>
      </c>
    </row>
    <row r="23" spans="2:15" ht="16.5" customHeight="1" x14ac:dyDescent="0.15">
      <c r="B23" s="7">
        <f t="shared" si="3"/>
        <v>19</v>
      </c>
      <c r="C23" s="10" t="s">
        <v>5</v>
      </c>
      <c r="D23" s="11">
        <v>6638</v>
      </c>
      <c r="E23" s="10">
        <f t="shared" si="0"/>
        <v>19</v>
      </c>
      <c r="G23" s="7">
        <f t="shared" si="4"/>
        <v>19</v>
      </c>
      <c r="H23" s="10" t="s">
        <v>62</v>
      </c>
      <c r="I23" s="11">
        <v>5897</v>
      </c>
      <c r="J23" s="10">
        <f t="shared" si="1"/>
        <v>17</v>
      </c>
      <c r="L23" s="7">
        <f t="shared" si="5"/>
        <v>19</v>
      </c>
      <c r="M23" s="10" t="s">
        <v>46</v>
      </c>
      <c r="N23" s="11">
        <v>84</v>
      </c>
      <c r="O23" s="10">
        <f t="shared" si="2"/>
        <v>1</v>
      </c>
    </row>
    <row r="24" spans="2:15" ht="16.5" customHeight="1" x14ac:dyDescent="0.15">
      <c r="B24" s="7">
        <f t="shared" si="3"/>
        <v>20</v>
      </c>
      <c r="C24" s="10" t="s">
        <v>62</v>
      </c>
      <c r="D24" s="11">
        <v>5907</v>
      </c>
      <c r="E24" s="10">
        <f t="shared" si="0"/>
        <v>17</v>
      </c>
      <c r="G24" s="7">
        <f t="shared" si="4"/>
        <v>20</v>
      </c>
      <c r="H24" s="9" t="s">
        <v>53</v>
      </c>
      <c r="I24" s="10">
        <v>5458</v>
      </c>
      <c r="J24" s="10">
        <f t="shared" si="1"/>
        <v>15</v>
      </c>
      <c r="L24" s="7">
        <f t="shared" si="5"/>
        <v>20</v>
      </c>
      <c r="M24" s="10" t="s">
        <v>62</v>
      </c>
      <c r="N24" s="11">
        <v>10</v>
      </c>
      <c r="O24" s="10">
        <f t="shared" si="2"/>
        <v>1</v>
      </c>
    </row>
    <row r="25" spans="2:15" ht="16.5" customHeight="1" x14ac:dyDescent="0.15">
      <c r="B25" s="7">
        <f t="shared" si="3"/>
        <v>21</v>
      </c>
      <c r="C25" s="10" t="s">
        <v>53</v>
      </c>
      <c r="D25" s="11">
        <v>5654</v>
      </c>
      <c r="E25" s="10">
        <f t="shared" si="0"/>
        <v>16</v>
      </c>
      <c r="G25" s="7">
        <f t="shared" si="4"/>
        <v>21</v>
      </c>
      <c r="H25" s="9" t="s">
        <v>36</v>
      </c>
      <c r="I25" s="10">
        <v>5408</v>
      </c>
      <c r="J25" s="10">
        <f t="shared" si="1"/>
        <v>15</v>
      </c>
      <c r="L25" s="7">
        <f t="shared" si="5"/>
        <v>21</v>
      </c>
      <c r="M25" s="9" t="s">
        <v>54</v>
      </c>
      <c r="N25" s="10">
        <v>8</v>
      </c>
      <c r="O25" s="10">
        <f t="shared" si="2"/>
        <v>1</v>
      </c>
    </row>
    <row r="26" spans="2:15" ht="16.5" customHeight="1" x14ac:dyDescent="0.15">
      <c r="B26" s="7">
        <f t="shared" si="3"/>
        <v>22</v>
      </c>
      <c r="C26" s="9" t="s">
        <v>36</v>
      </c>
      <c r="D26" s="10">
        <v>5408</v>
      </c>
      <c r="E26" s="10">
        <f t="shared" si="0"/>
        <v>15</v>
      </c>
      <c r="G26" s="7">
        <f t="shared" si="4"/>
        <v>22</v>
      </c>
      <c r="H26" s="10" t="s">
        <v>67</v>
      </c>
      <c r="I26" s="11">
        <v>4373</v>
      </c>
      <c r="J26" s="10">
        <f t="shared" si="1"/>
        <v>12</v>
      </c>
      <c r="L26" s="41"/>
      <c r="M26" s="42"/>
      <c r="N26" s="35"/>
      <c r="O26" s="35"/>
    </row>
    <row r="27" spans="2:15" ht="16.5" customHeight="1" x14ac:dyDescent="0.15">
      <c r="B27" s="7">
        <f t="shared" si="3"/>
        <v>23</v>
      </c>
      <c r="C27" s="9" t="s">
        <v>20</v>
      </c>
      <c r="D27" s="10">
        <v>4879</v>
      </c>
      <c r="E27" s="10">
        <f t="shared" si="0"/>
        <v>14</v>
      </c>
      <c r="G27" s="7">
        <f t="shared" si="4"/>
        <v>23</v>
      </c>
      <c r="H27" s="10" t="s">
        <v>20</v>
      </c>
      <c r="I27" s="11">
        <v>3676</v>
      </c>
      <c r="J27" s="10">
        <f t="shared" si="1"/>
        <v>11</v>
      </c>
      <c r="L27" s="18"/>
      <c r="M27" s="16"/>
      <c r="N27" s="13"/>
      <c r="O27" s="13"/>
    </row>
    <row r="28" spans="2:15" ht="16.5" customHeight="1" x14ac:dyDescent="0.15">
      <c r="B28" s="7">
        <f t="shared" si="3"/>
        <v>24</v>
      </c>
      <c r="C28" s="10" t="s">
        <v>67</v>
      </c>
      <c r="D28" s="11">
        <v>4531</v>
      </c>
      <c r="E28" s="10">
        <f t="shared" si="0"/>
        <v>13</v>
      </c>
      <c r="G28" s="7">
        <f t="shared" si="4"/>
        <v>24</v>
      </c>
      <c r="H28" s="10" t="s">
        <v>68</v>
      </c>
      <c r="I28" s="11">
        <v>3101</v>
      </c>
      <c r="J28" s="10">
        <f t="shared" si="1"/>
        <v>9</v>
      </c>
      <c r="L28" s="18"/>
      <c r="M28" s="16"/>
      <c r="N28" s="13"/>
      <c r="O28" s="13"/>
    </row>
    <row r="29" spans="2:15" ht="16.5" customHeight="1" x14ac:dyDescent="0.15">
      <c r="B29" s="7">
        <f t="shared" si="3"/>
        <v>25</v>
      </c>
      <c r="C29" s="10" t="s">
        <v>72</v>
      </c>
      <c r="D29" s="11">
        <v>4508</v>
      </c>
      <c r="E29" s="10">
        <f t="shared" si="0"/>
        <v>13</v>
      </c>
      <c r="G29" s="7">
        <f t="shared" si="4"/>
        <v>25</v>
      </c>
      <c r="H29" s="10" t="s">
        <v>72</v>
      </c>
      <c r="I29" s="11">
        <v>2615</v>
      </c>
      <c r="J29" s="10">
        <f t="shared" si="1"/>
        <v>8</v>
      </c>
      <c r="L29" s="18"/>
      <c r="M29" s="16"/>
      <c r="N29" s="13"/>
      <c r="O29" s="13"/>
    </row>
    <row r="30" spans="2:15" ht="16.5" customHeight="1" x14ac:dyDescent="0.15">
      <c r="B30" s="7">
        <f t="shared" si="3"/>
        <v>26</v>
      </c>
      <c r="C30" s="10" t="s">
        <v>68</v>
      </c>
      <c r="D30" s="11">
        <v>3101</v>
      </c>
      <c r="E30" s="10">
        <f t="shared" si="0"/>
        <v>9</v>
      </c>
      <c r="G30" s="7">
        <f t="shared" si="4"/>
        <v>26</v>
      </c>
      <c r="H30" s="10" t="s">
        <v>30</v>
      </c>
      <c r="I30" s="11">
        <v>2495</v>
      </c>
      <c r="J30" s="10">
        <f t="shared" si="1"/>
        <v>7</v>
      </c>
      <c r="L30" s="18"/>
      <c r="M30" s="13"/>
      <c r="N30" s="14"/>
      <c r="O30" s="13"/>
    </row>
    <row r="31" spans="2:15" ht="16.5" customHeight="1" x14ac:dyDescent="0.15">
      <c r="B31" s="7">
        <f t="shared" si="3"/>
        <v>27</v>
      </c>
      <c r="C31" s="10" t="s">
        <v>30</v>
      </c>
      <c r="D31" s="11">
        <v>2495</v>
      </c>
      <c r="E31" s="10">
        <f t="shared" si="0"/>
        <v>7</v>
      </c>
      <c r="G31" s="7">
        <f t="shared" si="4"/>
        <v>27</v>
      </c>
      <c r="H31" s="10" t="s">
        <v>150</v>
      </c>
      <c r="I31" s="11">
        <v>2423</v>
      </c>
      <c r="J31" s="10">
        <f t="shared" si="1"/>
        <v>7</v>
      </c>
      <c r="L31" s="13"/>
      <c r="M31" s="16"/>
      <c r="N31" s="13"/>
      <c r="O31" s="13"/>
    </row>
    <row r="32" spans="2:15" ht="16.5" customHeight="1" x14ac:dyDescent="0.15">
      <c r="B32" s="7">
        <f t="shared" si="3"/>
        <v>28</v>
      </c>
      <c r="C32" s="9" t="s">
        <v>150</v>
      </c>
      <c r="D32" s="10">
        <v>2423</v>
      </c>
      <c r="E32" s="10">
        <f t="shared" si="0"/>
        <v>7</v>
      </c>
      <c r="G32" s="7">
        <f t="shared" si="4"/>
        <v>28</v>
      </c>
      <c r="H32" s="9" t="s">
        <v>64</v>
      </c>
      <c r="I32" s="10">
        <v>2370</v>
      </c>
      <c r="J32" s="10">
        <f t="shared" si="1"/>
        <v>7</v>
      </c>
      <c r="L32" s="43"/>
      <c r="M32" s="43"/>
      <c r="N32" s="43"/>
      <c r="O32" s="43"/>
    </row>
    <row r="33" spans="1:17" ht="16.5" customHeight="1" x14ac:dyDescent="0.15">
      <c r="B33" s="7">
        <f t="shared" si="3"/>
        <v>29</v>
      </c>
      <c r="C33" s="10" t="s">
        <v>31</v>
      </c>
      <c r="D33" s="11">
        <v>2304</v>
      </c>
      <c r="E33" s="10">
        <f t="shared" si="0"/>
        <v>7</v>
      </c>
      <c r="G33" s="7">
        <f t="shared" si="4"/>
        <v>29</v>
      </c>
      <c r="H33" s="9" t="s">
        <v>31</v>
      </c>
      <c r="I33" s="10">
        <v>2304</v>
      </c>
      <c r="J33" s="10">
        <f t="shared" si="1"/>
        <v>7</v>
      </c>
      <c r="L33" s="13"/>
      <c r="M33" s="13"/>
      <c r="N33" s="13"/>
      <c r="O33" s="13"/>
    </row>
    <row r="34" spans="1:17" ht="16.5" customHeight="1" x14ac:dyDescent="0.15">
      <c r="B34" s="7">
        <f t="shared" si="3"/>
        <v>30</v>
      </c>
      <c r="C34" s="9" t="s">
        <v>70</v>
      </c>
      <c r="D34" s="10">
        <v>2069</v>
      </c>
      <c r="E34" s="10">
        <f t="shared" si="0"/>
        <v>6</v>
      </c>
      <c r="G34" s="7">
        <f t="shared" si="4"/>
        <v>30</v>
      </c>
      <c r="H34" s="10" t="s">
        <v>70</v>
      </c>
      <c r="I34" s="11">
        <v>2069</v>
      </c>
      <c r="J34" s="10">
        <f t="shared" si="1"/>
        <v>6</v>
      </c>
      <c r="L34" s="19"/>
      <c r="M34" s="19"/>
      <c r="N34" s="50"/>
      <c r="O34" s="50"/>
    </row>
    <row r="35" spans="1:17" ht="23.25" customHeight="1" x14ac:dyDescent="0.15">
      <c r="A35" s="44"/>
      <c r="B35" s="44"/>
      <c r="C35" s="16"/>
      <c r="D35" s="13"/>
      <c r="E35" s="44"/>
      <c r="F35" s="44"/>
      <c r="G35" s="44" t="s">
        <v>143</v>
      </c>
      <c r="H35" s="44"/>
      <c r="I35" s="44"/>
      <c r="J35" s="44"/>
      <c r="K35" s="44"/>
      <c r="L35" s="19"/>
      <c r="M35" s="20"/>
      <c r="N35" s="18"/>
      <c r="O35" s="18"/>
      <c r="P35" s="1"/>
      <c r="Q35" s="1"/>
    </row>
    <row r="36" spans="1:17" ht="16.5" customHeight="1" x14ac:dyDescent="0.15">
      <c r="B36" s="2" t="s">
        <v>18</v>
      </c>
      <c r="G36" s="2" t="s">
        <v>27</v>
      </c>
      <c r="L36" s="18"/>
      <c r="M36" s="16"/>
      <c r="N36" s="13"/>
      <c r="O36" s="13"/>
    </row>
    <row r="37" spans="1:17" ht="16.5" customHeight="1" x14ac:dyDescent="0.15">
      <c r="B37" s="51" t="s">
        <v>4</v>
      </c>
      <c r="C37" s="4" t="s">
        <v>2</v>
      </c>
      <c r="D37" s="39" t="s">
        <v>3</v>
      </c>
      <c r="E37" s="40"/>
      <c r="F37" s="5"/>
      <c r="G37" s="51" t="s">
        <v>4</v>
      </c>
      <c r="H37" s="4" t="s">
        <v>2</v>
      </c>
      <c r="I37" s="39" t="s">
        <v>3</v>
      </c>
      <c r="J37" s="40"/>
      <c r="L37" s="18"/>
      <c r="M37" s="16"/>
      <c r="N37" s="13"/>
      <c r="O37" s="13"/>
    </row>
    <row r="38" spans="1:17" ht="16.5" customHeight="1" x14ac:dyDescent="0.15">
      <c r="B38" s="52"/>
      <c r="C38" s="15"/>
      <c r="D38" s="7" t="s">
        <v>29</v>
      </c>
      <c r="E38" s="7" t="s">
        <v>32</v>
      </c>
      <c r="F38" s="5"/>
      <c r="G38" s="52"/>
      <c r="H38" s="15"/>
      <c r="I38" s="7" t="s">
        <v>29</v>
      </c>
      <c r="J38" s="7" t="s">
        <v>32</v>
      </c>
      <c r="L38" s="18"/>
      <c r="M38" s="16"/>
      <c r="N38" s="13"/>
      <c r="O38" s="13"/>
    </row>
    <row r="39" spans="1:17" ht="16.5" customHeight="1" x14ac:dyDescent="0.15">
      <c r="B39" s="7">
        <f>B34+1</f>
        <v>31</v>
      </c>
      <c r="C39" s="9" t="s">
        <v>52</v>
      </c>
      <c r="D39" s="10">
        <v>1779</v>
      </c>
      <c r="E39" s="10">
        <f t="shared" ref="E39:E68" si="6">ROUNDUP(D39/365,0)</f>
        <v>5</v>
      </c>
      <c r="G39" s="7">
        <f>G34+1</f>
        <v>31</v>
      </c>
      <c r="H39" s="9" t="s">
        <v>52</v>
      </c>
      <c r="I39" s="10">
        <v>1779</v>
      </c>
      <c r="J39" s="10">
        <f t="shared" ref="J39:J68" si="7">ROUNDUP(I39/365,0)</f>
        <v>5</v>
      </c>
      <c r="L39" s="18"/>
      <c r="M39" s="16"/>
      <c r="N39" s="13"/>
      <c r="O39" s="13"/>
    </row>
    <row r="40" spans="1:17" ht="16.5" customHeight="1" x14ac:dyDescent="0.15">
      <c r="B40" s="7">
        <f t="shared" ref="B40:B68" si="8">B39+1</f>
        <v>32</v>
      </c>
      <c r="C40" s="9" t="s">
        <v>8</v>
      </c>
      <c r="D40" s="10">
        <v>1694</v>
      </c>
      <c r="E40" s="10">
        <f t="shared" si="6"/>
        <v>5</v>
      </c>
      <c r="G40" s="7">
        <f t="shared" ref="G40:G68" si="9">G39+1</f>
        <v>32</v>
      </c>
      <c r="H40" s="9" t="s">
        <v>8</v>
      </c>
      <c r="I40" s="10">
        <v>1694</v>
      </c>
      <c r="J40" s="10">
        <f t="shared" si="7"/>
        <v>5</v>
      </c>
      <c r="L40" s="18"/>
      <c r="M40" s="16"/>
      <c r="N40" s="13"/>
      <c r="O40" s="13"/>
    </row>
    <row r="41" spans="1:17" ht="16.5" customHeight="1" x14ac:dyDescent="0.15">
      <c r="B41" s="7">
        <f t="shared" si="8"/>
        <v>33</v>
      </c>
      <c r="C41" s="10" t="s">
        <v>79</v>
      </c>
      <c r="D41" s="11">
        <v>1673</v>
      </c>
      <c r="E41" s="10">
        <f t="shared" si="6"/>
        <v>5</v>
      </c>
      <c r="G41" s="7">
        <f t="shared" si="9"/>
        <v>33</v>
      </c>
      <c r="H41" s="10" t="s">
        <v>79</v>
      </c>
      <c r="I41" s="11">
        <v>1673</v>
      </c>
      <c r="J41" s="10">
        <f t="shared" si="7"/>
        <v>5</v>
      </c>
      <c r="L41" s="18"/>
      <c r="M41" s="16"/>
      <c r="N41" s="13"/>
      <c r="O41" s="13"/>
    </row>
    <row r="42" spans="1:17" ht="16.5" customHeight="1" x14ac:dyDescent="0.15">
      <c r="B42" s="7">
        <f t="shared" si="8"/>
        <v>34</v>
      </c>
      <c r="C42" s="9" t="s">
        <v>74</v>
      </c>
      <c r="D42" s="10">
        <v>1461</v>
      </c>
      <c r="E42" s="10">
        <f t="shared" si="6"/>
        <v>5</v>
      </c>
      <c r="G42" s="7">
        <f t="shared" si="9"/>
        <v>34</v>
      </c>
      <c r="H42" s="9" t="s">
        <v>74</v>
      </c>
      <c r="I42" s="10">
        <v>1461</v>
      </c>
      <c r="J42" s="10">
        <f t="shared" si="7"/>
        <v>5</v>
      </c>
      <c r="L42" s="18"/>
      <c r="M42" s="16"/>
      <c r="N42" s="13"/>
      <c r="O42" s="13"/>
    </row>
    <row r="43" spans="1:17" ht="16.5" customHeight="1" x14ac:dyDescent="0.15">
      <c r="B43" s="7">
        <f t="shared" si="8"/>
        <v>35</v>
      </c>
      <c r="C43" s="10" t="s">
        <v>1</v>
      </c>
      <c r="D43" s="11">
        <v>1429</v>
      </c>
      <c r="E43" s="10">
        <f t="shared" si="6"/>
        <v>4</v>
      </c>
      <c r="G43" s="7">
        <f t="shared" si="9"/>
        <v>35</v>
      </c>
      <c r="H43" s="10" t="s">
        <v>1</v>
      </c>
      <c r="I43" s="11">
        <v>1429</v>
      </c>
      <c r="J43" s="10">
        <f t="shared" si="7"/>
        <v>4</v>
      </c>
      <c r="L43" s="18"/>
      <c r="M43" s="16"/>
      <c r="N43" s="13"/>
      <c r="O43" s="13"/>
    </row>
    <row r="44" spans="1:17" ht="16.5" customHeight="1" x14ac:dyDescent="0.15">
      <c r="B44" s="7">
        <f t="shared" si="8"/>
        <v>36</v>
      </c>
      <c r="C44" s="10" t="s">
        <v>46</v>
      </c>
      <c r="D44" s="11">
        <v>1176</v>
      </c>
      <c r="E44" s="10">
        <f t="shared" si="6"/>
        <v>4</v>
      </c>
      <c r="G44" s="7">
        <f t="shared" si="9"/>
        <v>36</v>
      </c>
      <c r="H44" s="10" t="s">
        <v>46</v>
      </c>
      <c r="I44" s="11">
        <v>1092</v>
      </c>
      <c r="J44" s="10">
        <f t="shared" si="7"/>
        <v>3</v>
      </c>
      <c r="L44" s="18"/>
      <c r="M44" s="16"/>
      <c r="N44" s="13"/>
      <c r="O44" s="13"/>
    </row>
    <row r="45" spans="1:17" ht="16.5" customHeight="1" x14ac:dyDescent="0.15">
      <c r="B45" s="7">
        <f t="shared" si="8"/>
        <v>37</v>
      </c>
      <c r="C45" s="10" t="s">
        <v>12</v>
      </c>
      <c r="D45" s="11">
        <v>1017</v>
      </c>
      <c r="E45" s="10">
        <f t="shared" si="6"/>
        <v>3</v>
      </c>
      <c r="G45" s="7">
        <f t="shared" si="9"/>
        <v>37</v>
      </c>
      <c r="H45" s="10" t="s">
        <v>12</v>
      </c>
      <c r="I45" s="11">
        <v>1017</v>
      </c>
      <c r="J45" s="10">
        <f t="shared" si="7"/>
        <v>3</v>
      </c>
      <c r="L45" s="18"/>
      <c r="M45" s="16"/>
      <c r="N45" s="13"/>
      <c r="O45" s="13"/>
    </row>
    <row r="46" spans="1:17" ht="16.5" customHeight="1" x14ac:dyDescent="0.15">
      <c r="B46" s="7">
        <f t="shared" si="8"/>
        <v>38</v>
      </c>
      <c r="C46" s="9" t="s">
        <v>83</v>
      </c>
      <c r="D46" s="10">
        <v>1000</v>
      </c>
      <c r="E46" s="10">
        <f t="shared" si="6"/>
        <v>3</v>
      </c>
      <c r="G46" s="7">
        <f t="shared" si="9"/>
        <v>38</v>
      </c>
      <c r="H46" s="9" t="s">
        <v>83</v>
      </c>
      <c r="I46" s="10">
        <v>1000</v>
      </c>
      <c r="J46" s="10">
        <f t="shared" si="7"/>
        <v>3</v>
      </c>
      <c r="L46" s="18"/>
      <c r="M46" s="16"/>
      <c r="N46" s="13"/>
      <c r="O46" s="13"/>
    </row>
    <row r="47" spans="1:17" ht="16.5" customHeight="1" x14ac:dyDescent="0.15">
      <c r="B47" s="7">
        <f t="shared" si="8"/>
        <v>39</v>
      </c>
      <c r="C47" s="10" t="s">
        <v>63</v>
      </c>
      <c r="D47" s="11">
        <v>996.3</v>
      </c>
      <c r="E47" s="10">
        <f t="shared" si="6"/>
        <v>3</v>
      </c>
      <c r="G47" s="7">
        <f t="shared" si="9"/>
        <v>39</v>
      </c>
      <c r="H47" s="10" t="s">
        <v>14</v>
      </c>
      <c r="I47" s="11">
        <v>962</v>
      </c>
      <c r="J47" s="10">
        <f t="shared" si="7"/>
        <v>3</v>
      </c>
      <c r="L47" s="18"/>
      <c r="M47" s="16"/>
      <c r="N47" s="13"/>
      <c r="O47" s="13"/>
    </row>
    <row r="48" spans="1:17" ht="16.5" customHeight="1" x14ac:dyDescent="0.15">
      <c r="B48" s="7">
        <f t="shared" si="8"/>
        <v>40</v>
      </c>
      <c r="C48" s="9" t="s">
        <v>14</v>
      </c>
      <c r="D48" s="10">
        <v>962</v>
      </c>
      <c r="E48" s="10">
        <f t="shared" si="6"/>
        <v>3</v>
      </c>
      <c r="G48" s="7">
        <f t="shared" si="9"/>
        <v>40</v>
      </c>
      <c r="H48" s="9" t="s">
        <v>25</v>
      </c>
      <c r="I48" s="10">
        <v>652</v>
      </c>
      <c r="J48" s="10">
        <f t="shared" si="7"/>
        <v>2</v>
      </c>
      <c r="L48" s="18"/>
      <c r="M48" s="16"/>
      <c r="N48" s="13"/>
      <c r="O48" s="13"/>
    </row>
    <row r="49" spans="2:15" ht="16.5" customHeight="1" x14ac:dyDescent="0.15">
      <c r="B49" s="7">
        <f t="shared" si="8"/>
        <v>41</v>
      </c>
      <c r="C49" s="9" t="s">
        <v>25</v>
      </c>
      <c r="D49" s="10">
        <v>652</v>
      </c>
      <c r="E49" s="10">
        <f t="shared" si="6"/>
        <v>2</v>
      </c>
      <c r="G49" s="7">
        <f t="shared" si="9"/>
        <v>41</v>
      </c>
      <c r="H49" s="10" t="s">
        <v>9</v>
      </c>
      <c r="I49" s="11">
        <v>551</v>
      </c>
      <c r="J49" s="10">
        <f t="shared" si="7"/>
        <v>2</v>
      </c>
      <c r="L49" s="18"/>
      <c r="M49" s="16"/>
      <c r="N49" s="13"/>
      <c r="O49" s="13"/>
    </row>
    <row r="50" spans="2:15" ht="16.5" customHeight="1" x14ac:dyDescent="0.15">
      <c r="B50" s="7">
        <f t="shared" si="8"/>
        <v>42</v>
      </c>
      <c r="C50" s="10" t="s">
        <v>9</v>
      </c>
      <c r="D50" s="11">
        <v>551</v>
      </c>
      <c r="E50" s="10">
        <f t="shared" si="6"/>
        <v>2</v>
      </c>
      <c r="G50" s="7">
        <f t="shared" si="9"/>
        <v>42</v>
      </c>
      <c r="H50" s="9" t="s">
        <v>93</v>
      </c>
      <c r="I50" s="10">
        <v>495</v>
      </c>
      <c r="J50" s="10">
        <f t="shared" si="7"/>
        <v>2</v>
      </c>
      <c r="L50" s="18"/>
      <c r="M50" s="16"/>
      <c r="N50" s="13"/>
      <c r="O50" s="13"/>
    </row>
    <row r="51" spans="2:15" ht="16.5" customHeight="1" x14ac:dyDescent="0.15">
      <c r="B51" s="7">
        <f t="shared" si="8"/>
        <v>43</v>
      </c>
      <c r="C51" s="9" t="s">
        <v>93</v>
      </c>
      <c r="D51" s="10">
        <v>495</v>
      </c>
      <c r="E51" s="10">
        <f t="shared" si="6"/>
        <v>2</v>
      </c>
      <c r="G51" s="7">
        <f t="shared" si="9"/>
        <v>43</v>
      </c>
      <c r="H51" s="9" t="s">
        <v>63</v>
      </c>
      <c r="I51" s="10">
        <v>482</v>
      </c>
      <c r="J51" s="10">
        <f t="shared" si="7"/>
        <v>2</v>
      </c>
      <c r="L51" s="18"/>
      <c r="M51" s="16"/>
      <c r="N51" s="13"/>
      <c r="O51" s="13"/>
    </row>
    <row r="52" spans="2:15" ht="16.5" customHeight="1" x14ac:dyDescent="0.15">
      <c r="B52" s="7">
        <f t="shared" si="8"/>
        <v>44</v>
      </c>
      <c r="C52" s="9" t="s">
        <v>40</v>
      </c>
      <c r="D52" s="10">
        <v>421</v>
      </c>
      <c r="E52" s="10">
        <f t="shared" si="6"/>
        <v>2</v>
      </c>
      <c r="G52" s="7">
        <f t="shared" si="9"/>
        <v>44</v>
      </c>
      <c r="H52" s="9" t="s">
        <v>40</v>
      </c>
      <c r="I52" s="10">
        <v>421</v>
      </c>
      <c r="J52" s="10">
        <f t="shared" si="7"/>
        <v>2</v>
      </c>
      <c r="L52" s="18"/>
      <c r="M52" s="16"/>
      <c r="N52" s="13"/>
      <c r="O52" s="13"/>
    </row>
    <row r="53" spans="2:15" ht="16.5" customHeight="1" x14ac:dyDescent="0.15">
      <c r="B53" s="7">
        <f t="shared" si="8"/>
        <v>45</v>
      </c>
      <c r="C53" s="9" t="s">
        <v>42</v>
      </c>
      <c r="D53" s="10">
        <v>409</v>
      </c>
      <c r="E53" s="10">
        <f t="shared" si="6"/>
        <v>2</v>
      </c>
      <c r="G53" s="7">
        <f t="shared" si="9"/>
        <v>45</v>
      </c>
      <c r="H53" s="10" t="s">
        <v>82</v>
      </c>
      <c r="I53" s="11">
        <v>318</v>
      </c>
      <c r="J53" s="10">
        <f t="shared" si="7"/>
        <v>1</v>
      </c>
      <c r="L53" s="18"/>
      <c r="M53" s="16"/>
      <c r="N53" s="13"/>
      <c r="O53" s="13"/>
    </row>
    <row r="54" spans="2:15" ht="16.5" customHeight="1" x14ac:dyDescent="0.15">
      <c r="B54" s="7">
        <f t="shared" si="8"/>
        <v>46</v>
      </c>
      <c r="C54" s="10" t="s">
        <v>75</v>
      </c>
      <c r="D54" s="11">
        <v>332</v>
      </c>
      <c r="E54" s="10">
        <f t="shared" si="6"/>
        <v>1</v>
      </c>
      <c r="G54" s="7">
        <f t="shared" si="9"/>
        <v>46</v>
      </c>
      <c r="H54" s="10" t="s">
        <v>80</v>
      </c>
      <c r="I54" s="11">
        <v>304</v>
      </c>
      <c r="J54" s="10">
        <f t="shared" si="7"/>
        <v>1</v>
      </c>
      <c r="L54" s="18"/>
      <c r="M54" s="16"/>
      <c r="N54" s="13"/>
      <c r="O54" s="13"/>
    </row>
    <row r="55" spans="2:15" ht="16.5" customHeight="1" x14ac:dyDescent="0.15">
      <c r="B55" s="7">
        <f t="shared" si="8"/>
        <v>47</v>
      </c>
      <c r="C55" s="10" t="s">
        <v>82</v>
      </c>
      <c r="D55" s="11">
        <v>318</v>
      </c>
      <c r="E55" s="10">
        <f t="shared" si="6"/>
        <v>1</v>
      </c>
      <c r="G55" s="7">
        <f t="shared" si="9"/>
        <v>47</v>
      </c>
      <c r="H55" s="10" t="s">
        <v>76</v>
      </c>
      <c r="I55" s="11">
        <v>286</v>
      </c>
      <c r="J55" s="10">
        <f t="shared" si="7"/>
        <v>1</v>
      </c>
      <c r="L55" s="18"/>
      <c r="M55" s="16"/>
      <c r="N55" s="13"/>
      <c r="O55" s="13"/>
    </row>
    <row r="56" spans="2:15" ht="16.5" customHeight="1" x14ac:dyDescent="0.15">
      <c r="B56" s="7">
        <f t="shared" si="8"/>
        <v>48</v>
      </c>
      <c r="C56" s="9" t="s">
        <v>80</v>
      </c>
      <c r="D56" s="10">
        <v>304</v>
      </c>
      <c r="E56" s="10">
        <f t="shared" si="6"/>
        <v>1</v>
      </c>
      <c r="G56" s="7">
        <f t="shared" si="9"/>
        <v>48</v>
      </c>
      <c r="H56" s="9" t="s">
        <v>73</v>
      </c>
      <c r="I56" s="10">
        <v>267</v>
      </c>
      <c r="J56" s="10">
        <f t="shared" si="7"/>
        <v>1</v>
      </c>
      <c r="L56" s="18"/>
      <c r="M56" s="16"/>
      <c r="N56" s="13"/>
      <c r="O56" s="13"/>
    </row>
    <row r="57" spans="2:15" ht="16.5" customHeight="1" x14ac:dyDescent="0.15">
      <c r="B57" s="7">
        <f t="shared" si="8"/>
        <v>49</v>
      </c>
      <c r="C57" s="10" t="s">
        <v>76</v>
      </c>
      <c r="D57" s="11">
        <v>286</v>
      </c>
      <c r="E57" s="10">
        <f t="shared" si="6"/>
        <v>1</v>
      </c>
      <c r="G57" s="7">
        <f t="shared" si="9"/>
        <v>49</v>
      </c>
      <c r="H57" s="9" t="s">
        <v>42</v>
      </c>
      <c r="I57" s="10">
        <v>233</v>
      </c>
      <c r="J57" s="10">
        <f t="shared" si="7"/>
        <v>1</v>
      </c>
      <c r="L57" s="18"/>
      <c r="M57" s="16"/>
      <c r="N57" s="13"/>
      <c r="O57" s="13"/>
    </row>
    <row r="58" spans="2:15" ht="16.5" customHeight="1" x14ac:dyDescent="0.15">
      <c r="B58" s="7">
        <f t="shared" si="8"/>
        <v>50</v>
      </c>
      <c r="C58" s="9" t="s">
        <v>73</v>
      </c>
      <c r="D58" s="10">
        <v>267</v>
      </c>
      <c r="E58" s="10">
        <f t="shared" si="6"/>
        <v>1</v>
      </c>
      <c r="G58" s="7">
        <f t="shared" si="9"/>
        <v>50</v>
      </c>
      <c r="H58" s="10" t="s">
        <v>35</v>
      </c>
      <c r="I58" s="11">
        <v>227</v>
      </c>
      <c r="J58" s="10">
        <f t="shared" si="7"/>
        <v>1</v>
      </c>
      <c r="L58" s="18"/>
      <c r="M58" s="16"/>
      <c r="N58" s="13"/>
      <c r="O58" s="13"/>
    </row>
    <row r="59" spans="2:15" ht="16.5" customHeight="1" x14ac:dyDescent="0.15">
      <c r="B59" s="7">
        <f t="shared" si="8"/>
        <v>51</v>
      </c>
      <c r="C59" s="10" t="s">
        <v>35</v>
      </c>
      <c r="D59" s="11">
        <v>227</v>
      </c>
      <c r="E59" s="10">
        <f t="shared" si="6"/>
        <v>1</v>
      </c>
      <c r="G59" s="7">
        <f t="shared" si="9"/>
        <v>51</v>
      </c>
      <c r="H59" s="10" t="s">
        <v>78</v>
      </c>
      <c r="I59" s="11">
        <v>212</v>
      </c>
      <c r="J59" s="10">
        <f t="shared" si="7"/>
        <v>1</v>
      </c>
      <c r="L59" s="18"/>
      <c r="M59" s="16"/>
      <c r="N59" s="13"/>
      <c r="O59" s="13"/>
    </row>
    <row r="60" spans="2:15" ht="16.5" customHeight="1" x14ac:dyDescent="0.15">
      <c r="B60" s="7">
        <f t="shared" si="8"/>
        <v>52</v>
      </c>
      <c r="C60" s="10" t="s">
        <v>78</v>
      </c>
      <c r="D60" s="11">
        <v>212</v>
      </c>
      <c r="E60" s="10">
        <f t="shared" si="6"/>
        <v>1</v>
      </c>
      <c r="G60" s="7">
        <f t="shared" si="9"/>
        <v>52</v>
      </c>
      <c r="H60" s="10" t="s">
        <v>152</v>
      </c>
      <c r="I60" s="11">
        <v>208</v>
      </c>
      <c r="J60" s="10">
        <f t="shared" si="7"/>
        <v>1</v>
      </c>
      <c r="L60" s="18"/>
      <c r="M60" s="16"/>
      <c r="N60" s="13"/>
      <c r="O60" s="13"/>
    </row>
    <row r="61" spans="2:15" ht="16.5" customHeight="1" x14ac:dyDescent="0.15">
      <c r="B61" s="7">
        <f t="shared" si="8"/>
        <v>53</v>
      </c>
      <c r="C61" s="10" t="s">
        <v>152</v>
      </c>
      <c r="D61" s="11">
        <v>208</v>
      </c>
      <c r="E61" s="10">
        <f t="shared" si="6"/>
        <v>1</v>
      </c>
      <c r="G61" s="7">
        <f t="shared" si="9"/>
        <v>53</v>
      </c>
      <c r="H61" s="10" t="s">
        <v>89</v>
      </c>
      <c r="I61" s="11">
        <v>190</v>
      </c>
      <c r="J61" s="10">
        <f t="shared" si="7"/>
        <v>1</v>
      </c>
      <c r="L61" s="18"/>
      <c r="M61" s="16"/>
      <c r="N61" s="13"/>
      <c r="O61" s="13"/>
    </row>
    <row r="62" spans="2:15" ht="16.5" customHeight="1" x14ac:dyDescent="0.15">
      <c r="B62" s="7">
        <f t="shared" si="8"/>
        <v>54</v>
      </c>
      <c r="C62" s="10" t="s">
        <v>89</v>
      </c>
      <c r="D62" s="11">
        <v>190</v>
      </c>
      <c r="E62" s="10">
        <f t="shared" si="6"/>
        <v>1</v>
      </c>
      <c r="G62" s="7">
        <f t="shared" si="9"/>
        <v>54</v>
      </c>
      <c r="H62" s="10" t="s">
        <v>84</v>
      </c>
      <c r="I62" s="11">
        <v>179</v>
      </c>
      <c r="J62" s="10">
        <f t="shared" si="7"/>
        <v>1</v>
      </c>
      <c r="L62" s="18"/>
      <c r="M62" s="16"/>
      <c r="N62" s="13"/>
      <c r="O62" s="13"/>
    </row>
    <row r="63" spans="2:15" ht="16.5" customHeight="1" x14ac:dyDescent="0.15">
      <c r="B63" s="7">
        <f t="shared" si="8"/>
        <v>55</v>
      </c>
      <c r="C63" s="10" t="s">
        <v>84</v>
      </c>
      <c r="D63" s="11">
        <v>179</v>
      </c>
      <c r="E63" s="10">
        <f t="shared" si="6"/>
        <v>1</v>
      </c>
      <c r="G63" s="7">
        <f t="shared" si="9"/>
        <v>55</v>
      </c>
      <c r="H63" s="9" t="s">
        <v>97</v>
      </c>
      <c r="I63" s="10">
        <v>147</v>
      </c>
      <c r="J63" s="10">
        <f t="shared" si="7"/>
        <v>1</v>
      </c>
      <c r="L63" s="18"/>
      <c r="M63" s="16"/>
      <c r="N63" s="13"/>
      <c r="O63" s="13"/>
    </row>
    <row r="64" spans="2:15" ht="16.5" customHeight="1" x14ac:dyDescent="0.15">
      <c r="B64" s="7">
        <f t="shared" si="8"/>
        <v>56</v>
      </c>
      <c r="C64" s="9" t="s">
        <v>97</v>
      </c>
      <c r="D64" s="10">
        <v>147</v>
      </c>
      <c r="E64" s="10">
        <f t="shared" si="6"/>
        <v>1</v>
      </c>
      <c r="G64" s="7">
        <f t="shared" si="9"/>
        <v>56</v>
      </c>
      <c r="H64" s="10" t="s">
        <v>98</v>
      </c>
      <c r="I64" s="11">
        <v>126</v>
      </c>
      <c r="J64" s="10">
        <f t="shared" si="7"/>
        <v>1</v>
      </c>
      <c r="L64" s="18"/>
      <c r="M64" s="13"/>
      <c r="N64" s="14"/>
      <c r="O64" s="13"/>
    </row>
    <row r="65" spans="1:17" ht="16.5" customHeight="1" x14ac:dyDescent="0.15">
      <c r="B65" s="7">
        <f t="shared" si="8"/>
        <v>57</v>
      </c>
      <c r="C65" s="10" t="s">
        <v>98</v>
      </c>
      <c r="D65" s="11">
        <v>126</v>
      </c>
      <c r="E65" s="10">
        <f t="shared" si="6"/>
        <v>1</v>
      </c>
      <c r="G65" s="7">
        <f t="shared" si="9"/>
        <v>57</v>
      </c>
      <c r="H65" s="10" t="s">
        <v>94</v>
      </c>
      <c r="I65" s="11">
        <v>111</v>
      </c>
      <c r="J65" s="10">
        <f t="shared" si="7"/>
        <v>1</v>
      </c>
      <c r="L65" s="18"/>
      <c r="M65" s="16"/>
      <c r="N65" s="13"/>
      <c r="O65" s="13"/>
    </row>
    <row r="66" spans="1:17" ht="16.5" customHeight="1" x14ac:dyDescent="0.15">
      <c r="B66" s="7">
        <f t="shared" si="8"/>
        <v>58</v>
      </c>
      <c r="C66" s="10" t="s">
        <v>94</v>
      </c>
      <c r="D66" s="11">
        <v>111</v>
      </c>
      <c r="E66" s="10">
        <f t="shared" si="6"/>
        <v>1</v>
      </c>
      <c r="G66" s="7">
        <f t="shared" si="9"/>
        <v>58</v>
      </c>
      <c r="H66" s="10" t="s">
        <v>85</v>
      </c>
      <c r="I66" s="11">
        <v>109</v>
      </c>
      <c r="J66" s="10">
        <f t="shared" si="7"/>
        <v>1</v>
      </c>
      <c r="L66" s="1"/>
      <c r="M66" s="1"/>
      <c r="N66" s="1"/>
      <c r="O66" s="1"/>
    </row>
    <row r="67" spans="1:17" ht="16.5" customHeight="1" x14ac:dyDescent="0.15">
      <c r="B67" s="7">
        <f t="shared" si="8"/>
        <v>59</v>
      </c>
      <c r="C67" s="10" t="s">
        <v>85</v>
      </c>
      <c r="D67" s="11">
        <v>109</v>
      </c>
      <c r="E67" s="10">
        <f t="shared" si="6"/>
        <v>1</v>
      </c>
      <c r="G67" s="7">
        <f t="shared" si="9"/>
        <v>59</v>
      </c>
      <c r="H67" s="10" t="s">
        <v>106</v>
      </c>
      <c r="I67" s="11">
        <v>79</v>
      </c>
      <c r="J67" s="10">
        <f t="shared" si="7"/>
        <v>1</v>
      </c>
      <c r="L67" s="13"/>
      <c r="M67" s="13"/>
      <c r="N67" s="13"/>
      <c r="O67" s="13"/>
    </row>
    <row r="68" spans="1:17" ht="16.5" customHeight="1" x14ac:dyDescent="0.15">
      <c r="B68" s="7">
        <f t="shared" si="8"/>
        <v>60</v>
      </c>
      <c r="C68" s="10" t="s">
        <v>106</v>
      </c>
      <c r="D68" s="11">
        <v>79</v>
      </c>
      <c r="E68" s="10">
        <f t="shared" si="6"/>
        <v>1</v>
      </c>
      <c r="G68" s="7">
        <f t="shared" si="9"/>
        <v>60</v>
      </c>
      <c r="H68" s="9" t="s">
        <v>88</v>
      </c>
      <c r="I68" s="10">
        <v>78</v>
      </c>
      <c r="J68" s="10">
        <f t="shared" si="7"/>
        <v>1</v>
      </c>
      <c r="L68" s="50"/>
      <c r="M68" s="19"/>
      <c r="N68" s="50"/>
      <c r="O68" s="50"/>
    </row>
    <row r="69" spans="1:17" ht="24" customHeight="1" x14ac:dyDescent="0.15">
      <c r="A69" s="1"/>
      <c r="B69" s="1"/>
      <c r="C69" s="1"/>
      <c r="D69" s="1"/>
      <c r="E69" s="1"/>
      <c r="F69" s="1"/>
      <c r="G69" s="1" t="s">
        <v>69</v>
      </c>
      <c r="H69" s="1"/>
      <c r="I69" s="1"/>
      <c r="J69" s="1"/>
      <c r="K69" s="1"/>
      <c r="L69" s="50"/>
      <c r="M69" s="19"/>
      <c r="N69" s="18"/>
      <c r="O69" s="18"/>
      <c r="P69" s="1"/>
      <c r="Q69" s="1"/>
    </row>
    <row r="70" spans="1:17" ht="16.5" customHeight="1" x14ac:dyDescent="0.15">
      <c r="B70" s="2" t="s">
        <v>18</v>
      </c>
      <c r="G70" s="2" t="s">
        <v>27</v>
      </c>
      <c r="L70" s="18"/>
      <c r="M70" s="13"/>
      <c r="N70" s="14"/>
      <c r="O70" s="13"/>
    </row>
    <row r="71" spans="1:17" ht="16.5" customHeight="1" x14ac:dyDescent="0.15">
      <c r="B71" s="51" t="s">
        <v>4</v>
      </c>
      <c r="C71" s="4" t="s">
        <v>2</v>
      </c>
      <c r="D71" s="39" t="s">
        <v>3</v>
      </c>
      <c r="E71" s="40"/>
      <c r="F71" s="5"/>
      <c r="G71" s="51" t="s">
        <v>4</v>
      </c>
      <c r="H71" s="4" t="s">
        <v>2</v>
      </c>
      <c r="I71" s="39" t="s">
        <v>3</v>
      </c>
      <c r="J71" s="40"/>
      <c r="L71" s="18"/>
      <c r="M71" s="16"/>
      <c r="N71" s="13"/>
      <c r="O71" s="13"/>
    </row>
    <row r="72" spans="1:17" ht="16.5" customHeight="1" x14ac:dyDescent="0.15">
      <c r="B72" s="52"/>
      <c r="C72" s="6"/>
      <c r="D72" s="7" t="s">
        <v>29</v>
      </c>
      <c r="E72" s="7" t="s">
        <v>32</v>
      </c>
      <c r="F72" s="5"/>
      <c r="G72" s="52"/>
      <c r="H72" s="15"/>
      <c r="I72" s="7" t="s">
        <v>29</v>
      </c>
      <c r="J72" s="7" t="s">
        <v>32</v>
      </c>
      <c r="L72" s="18"/>
      <c r="M72" s="16"/>
      <c r="N72" s="13"/>
      <c r="O72" s="13"/>
    </row>
    <row r="73" spans="1:17" ht="16.5" customHeight="1" x14ac:dyDescent="0.15">
      <c r="B73" s="7">
        <f>B68+1</f>
        <v>61</v>
      </c>
      <c r="C73" s="9" t="s">
        <v>88</v>
      </c>
      <c r="D73" s="10">
        <v>78</v>
      </c>
      <c r="E73" s="10">
        <f t="shared" ref="E73:E85" si="10">ROUNDUP(D73/365,0)</f>
        <v>1</v>
      </c>
      <c r="G73" s="7">
        <f>G68+1</f>
        <v>61</v>
      </c>
      <c r="H73" s="10" t="s">
        <v>96</v>
      </c>
      <c r="I73" s="11">
        <v>46</v>
      </c>
      <c r="J73" s="10">
        <f t="shared" ref="J73:J84" si="11">ROUNDUP(I73/365,0)</f>
        <v>1</v>
      </c>
      <c r="L73" s="18"/>
      <c r="M73" s="13"/>
      <c r="N73" s="14"/>
      <c r="O73" s="13"/>
    </row>
    <row r="74" spans="1:17" ht="16.5" customHeight="1" x14ac:dyDescent="0.15">
      <c r="B74" s="7">
        <f t="shared" ref="B74:B83" si="12">B73+1</f>
        <v>62</v>
      </c>
      <c r="C74" s="10" t="s">
        <v>96</v>
      </c>
      <c r="D74" s="11">
        <v>46</v>
      </c>
      <c r="E74" s="10">
        <f t="shared" si="10"/>
        <v>1</v>
      </c>
      <c r="G74" s="7">
        <f t="shared" ref="G74:G82" si="13">G73+1</f>
        <v>62</v>
      </c>
      <c r="H74" s="9" t="s">
        <v>87</v>
      </c>
      <c r="I74" s="10">
        <v>41</v>
      </c>
      <c r="J74" s="10">
        <f t="shared" si="11"/>
        <v>1</v>
      </c>
      <c r="L74" s="18"/>
      <c r="M74" s="13"/>
      <c r="N74" s="14"/>
      <c r="O74" s="13"/>
    </row>
    <row r="75" spans="1:17" ht="16.5" customHeight="1" x14ac:dyDescent="0.15">
      <c r="B75" s="7">
        <f t="shared" si="12"/>
        <v>63</v>
      </c>
      <c r="C75" s="9" t="s">
        <v>87</v>
      </c>
      <c r="D75" s="10">
        <v>41</v>
      </c>
      <c r="E75" s="10">
        <f t="shared" si="10"/>
        <v>1</v>
      </c>
      <c r="G75" s="7">
        <f t="shared" si="13"/>
        <v>63</v>
      </c>
      <c r="H75" s="9" t="s">
        <v>91</v>
      </c>
      <c r="I75" s="10">
        <v>35</v>
      </c>
      <c r="J75" s="10">
        <f t="shared" si="11"/>
        <v>1</v>
      </c>
      <c r="L75" s="18"/>
      <c r="M75" s="13"/>
      <c r="N75" s="14"/>
      <c r="O75" s="13"/>
    </row>
    <row r="76" spans="1:17" ht="16.5" customHeight="1" x14ac:dyDescent="0.15">
      <c r="B76" s="7">
        <f t="shared" si="12"/>
        <v>64</v>
      </c>
      <c r="C76" s="9" t="s">
        <v>91</v>
      </c>
      <c r="D76" s="10">
        <v>35</v>
      </c>
      <c r="E76" s="10">
        <f t="shared" si="10"/>
        <v>1</v>
      </c>
      <c r="G76" s="7">
        <f t="shared" si="13"/>
        <v>64</v>
      </c>
      <c r="H76" s="9" t="s">
        <v>45</v>
      </c>
      <c r="I76" s="10">
        <v>30</v>
      </c>
      <c r="J76" s="10">
        <f t="shared" si="11"/>
        <v>1</v>
      </c>
      <c r="L76" s="18"/>
      <c r="M76" s="13"/>
      <c r="N76" s="14"/>
      <c r="O76" s="13"/>
    </row>
    <row r="77" spans="1:17" ht="16.5" customHeight="1" x14ac:dyDescent="0.15">
      <c r="B77" s="7">
        <f t="shared" si="12"/>
        <v>65</v>
      </c>
      <c r="C77" s="9" t="s">
        <v>45</v>
      </c>
      <c r="D77" s="10">
        <v>30</v>
      </c>
      <c r="E77" s="10">
        <f t="shared" si="10"/>
        <v>1</v>
      </c>
      <c r="G77" s="7">
        <f t="shared" si="13"/>
        <v>65</v>
      </c>
      <c r="H77" s="9" t="s">
        <v>101</v>
      </c>
      <c r="I77" s="10">
        <v>19</v>
      </c>
      <c r="J77" s="10">
        <f t="shared" si="11"/>
        <v>1</v>
      </c>
      <c r="L77" s="18"/>
      <c r="M77" s="13"/>
      <c r="N77" s="14"/>
      <c r="O77" s="13"/>
    </row>
    <row r="78" spans="1:17" ht="16.5" customHeight="1" x14ac:dyDescent="0.15">
      <c r="B78" s="7">
        <f t="shared" si="12"/>
        <v>66</v>
      </c>
      <c r="C78" s="9" t="s">
        <v>101</v>
      </c>
      <c r="D78" s="10">
        <v>19</v>
      </c>
      <c r="E78" s="10">
        <f t="shared" si="10"/>
        <v>1</v>
      </c>
      <c r="G78" s="7">
        <f t="shared" si="13"/>
        <v>66</v>
      </c>
      <c r="H78" s="10" t="s">
        <v>22</v>
      </c>
      <c r="I78" s="11">
        <v>16</v>
      </c>
      <c r="J78" s="10">
        <f t="shared" si="11"/>
        <v>1</v>
      </c>
      <c r="L78" s="18"/>
      <c r="M78" s="13"/>
      <c r="N78" s="14"/>
      <c r="O78" s="13"/>
    </row>
    <row r="79" spans="1:17" ht="16.5" customHeight="1" x14ac:dyDescent="0.15">
      <c r="B79" s="7">
        <f t="shared" si="12"/>
        <v>67</v>
      </c>
      <c r="C79" s="10" t="s">
        <v>22</v>
      </c>
      <c r="D79" s="11">
        <v>16</v>
      </c>
      <c r="E79" s="10">
        <f t="shared" si="10"/>
        <v>1</v>
      </c>
      <c r="G79" s="7">
        <f t="shared" si="13"/>
        <v>67</v>
      </c>
      <c r="H79" s="10" t="s">
        <v>66</v>
      </c>
      <c r="I79" s="11">
        <v>12</v>
      </c>
      <c r="J79" s="10">
        <f t="shared" si="11"/>
        <v>1</v>
      </c>
      <c r="L79" s="18"/>
      <c r="M79" s="13"/>
      <c r="N79" s="14"/>
      <c r="O79" s="13"/>
    </row>
    <row r="80" spans="1:17" ht="16.5" customHeight="1" x14ac:dyDescent="0.15">
      <c r="B80" s="7">
        <f t="shared" si="12"/>
        <v>68</v>
      </c>
      <c r="C80" s="10" t="s">
        <v>66</v>
      </c>
      <c r="D80" s="11">
        <v>12</v>
      </c>
      <c r="E80" s="10">
        <f t="shared" si="10"/>
        <v>1</v>
      </c>
      <c r="G80" s="7">
        <f t="shared" si="13"/>
        <v>68</v>
      </c>
      <c r="H80" s="9" t="s">
        <v>86</v>
      </c>
      <c r="I80" s="10">
        <v>11</v>
      </c>
      <c r="J80" s="10">
        <f t="shared" si="11"/>
        <v>1</v>
      </c>
      <c r="L80" s="18"/>
      <c r="M80" s="13"/>
      <c r="N80" s="14"/>
      <c r="O80" s="13"/>
    </row>
    <row r="81" spans="2:15" ht="16.5" customHeight="1" x14ac:dyDescent="0.15">
      <c r="B81" s="7">
        <f t="shared" si="12"/>
        <v>69</v>
      </c>
      <c r="C81" s="9" t="s">
        <v>86</v>
      </c>
      <c r="D81" s="10">
        <v>11</v>
      </c>
      <c r="E81" s="10">
        <f t="shared" si="10"/>
        <v>1</v>
      </c>
      <c r="G81" s="7">
        <f t="shared" si="13"/>
        <v>69</v>
      </c>
      <c r="H81" s="9" t="s">
        <v>95</v>
      </c>
      <c r="I81" s="10">
        <v>4</v>
      </c>
      <c r="J81" s="10">
        <f t="shared" si="11"/>
        <v>1</v>
      </c>
      <c r="L81" s="18"/>
      <c r="M81" s="13"/>
      <c r="N81" s="14"/>
      <c r="O81" s="13"/>
    </row>
    <row r="82" spans="2:15" ht="16.5" customHeight="1" x14ac:dyDescent="0.15">
      <c r="B82" s="7">
        <f t="shared" si="12"/>
        <v>70</v>
      </c>
      <c r="C82" s="9" t="s">
        <v>95</v>
      </c>
      <c r="D82" s="10">
        <v>4</v>
      </c>
      <c r="E82" s="10">
        <f t="shared" si="10"/>
        <v>1</v>
      </c>
      <c r="G82" s="7">
        <f t="shared" si="13"/>
        <v>70</v>
      </c>
      <c r="H82" s="9" t="s">
        <v>100</v>
      </c>
      <c r="I82" s="10">
        <v>3</v>
      </c>
      <c r="J82" s="10">
        <f t="shared" si="11"/>
        <v>1</v>
      </c>
      <c r="L82" s="18"/>
      <c r="M82" s="13"/>
      <c r="N82" s="14"/>
      <c r="O82" s="13"/>
    </row>
    <row r="83" spans="2:15" ht="16.5" customHeight="1" x14ac:dyDescent="0.15">
      <c r="B83" s="7">
        <f t="shared" si="12"/>
        <v>71</v>
      </c>
      <c r="C83" s="9" t="s">
        <v>100</v>
      </c>
      <c r="D83" s="10">
        <v>3</v>
      </c>
      <c r="E83" s="10">
        <f t="shared" si="10"/>
        <v>1</v>
      </c>
      <c r="G83" s="7">
        <v>71</v>
      </c>
      <c r="H83" s="9" t="s">
        <v>47</v>
      </c>
      <c r="I83" s="10">
        <v>3</v>
      </c>
      <c r="J83" s="10">
        <f t="shared" si="11"/>
        <v>1</v>
      </c>
    </row>
    <row r="84" spans="2:15" ht="16.5" customHeight="1" x14ac:dyDescent="0.15">
      <c r="B84" s="7">
        <v>72</v>
      </c>
      <c r="C84" s="9" t="s">
        <v>47</v>
      </c>
      <c r="D84" s="10">
        <v>3</v>
      </c>
      <c r="E84" s="10">
        <f t="shared" si="10"/>
        <v>1</v>
      </c>
      <c r="G84" s="7">
        <v>72</v>
      </c>
      <c r="H84" s="10" t="s">
        <v>81</v>
      </c>
      <c r="I84" s="11">
        <v>1</v>
      </c>
      <c r="J84" s="10">
        <f t="shared" si="11"/>
        <v>1</v>
      </c>
    </row>
    <row r="85" spans="2:15" ht="16.5" customHeight="1" x14ac:dyDescent="0.15">
      <c r="B85" s="7">
        <v>73</v>
      </c>
      <c r="C85" s="10" t="s">
        <v>81</v>
      </c>
      <c r="D85" s="11">
        <v>1</v>
      </c>
      <c r="E85" s="10">
        <f t="shared" si="10"/>
        <v>1</v>
      </c>
      <c r="G85" s="41"/>
      <c r="H85" s="35"/>
      <c r="I85" s="45"/>
      <c r="J85" s="35"/>
    </row>
    <row r="86" spans="2:15" ht="16.5" customHeight="1" x14ac:dyDescent="0.15">
      <c r="B86" s="13"/>
      <c r="C86" s="13"/>
      <c r="D86" s="14" t="s">
        <v>132</v>
      </c>
      <c r="E86" s="13"/>
      <c r="I86" s="2" t="s">
        <v>133</v>
      </c>
      <c r="N86" s="2" t="s">
        <v>131</v>
      </c>
    </row>
    <row r="87" spans="2:15" ht="16.5" customHeight="1" x14ac:dyDescent="0.15">
      <c r="D87" s="2">
        <f>SUM(D5:D34)+SUM(D39:D68)+SUM(D73:D85)</f>
        <v>5878178.2999999998</v>
      </c>
      <c r="I87" s="2">
        <f>SUM(I5:I34)+SUM(I39:I68)+SUM(I73:I85)</f>
        <v>1747725</v>
      </c>
      <c r="N87" s="2">
        <f>SUM(N5:N34)+SUM(N39:N68)+SUM(N73:N84)</f>
        <v>4130453.3</v>
      </c>
    </row>
  </sheetData>
  <sortState ref="M6:N29">
    <sortCondition descending="1" ref="N6:N29"/>
  </sortState>
  <mergeCells count="10">
    <mergeCell ref="B71:B72"/>
    <mergeCell ref="G71:G72"/>
    <mergeCell ref="N34:O34"/>
    <mergeCell ref="N68:O68"/>
    <mergeCell ref="B3:B4"/>
    <mergeCell ref="G3:G4"/>
    <mergeCell ref="L3:L4"/>
    <mergeCell ref="B37:B38"/>
    <mergeCell ref="G37:G38"/>
    <mergeCell ref="L68:L69"/>
  </mergeCells>
  <phoneticPr fontId="2"/>
  <pageMargins left="0.23622047244094491" right="0.19685039370078741" top="0.56999999999999995" bottom="0.4" header="0.31496062992125984" footer="0.31496062992125984"/>
  <pageSetup paperSize="9" scale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Q68"/>
  <sheetViews>
    <sheetView view="pageBreakPreview" topLeftCell="B1" zoomScale="110" zoomScaleSheetLayoutView="110" workbookViewId="0">
      <selection activeCell="B1" sqref="B1:B2"/>
    </sheetView>
  </sheetViews>
  <sheetFormatPr defaultColWidth="12.75" defaultRowHeight="16.5" customHeight="1" x14ac:dyDescent="0.15"/>
  <cols>
    <col min="1" max="1" width="3.625" style="46" customWidth="1"/>
    <col min="2" max="2" width="6.625" style="46" customWidth="1"/>
    <col min="3" max="5" width="12.75" style="46"/>
    <col min="6" max="6" width="3.5" style="46" customWidth="1"/>
    <col min="7" max="7" width="6.625" style="46" customWidth="1"/>
    <col min="8" max="10" width="12.75" style="46"/>
    <col min="11" max="11" width="3.75" style="46" customWidth="1"/>
    <col min="12" max="12" width="6.625" style="46" customWidth="1"/>
    <col min="13" max="16384" width="12.75" style="46"/>
  </cols>
  <sheetData>
    <row r="1" spans="1:17" ht="1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5" customHeight="1" x14ac:dyDescent="0.15">
      <c r="A2" s="1"/>
      <c r="B2" s="1"/>
      <c r="C2" s="1"/>
      <c r="D2" s="1"/>
      <c r="E2" s="1"/>
      <c r="F2" s="1"/>
      <c r="G2" s="1" t="s">
        <v>144</v>
      </c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6.5" customHeight="1" x14ac:dyDescent="0.15">
      <c r="B3" s="46" t="s">
        <v>38</v>
      </c>
      <c r="G3" s="46" t="s">
        <v>34</v>
      </c>
      <c r="L3" s="46" t="s">
        <v>33</v>
      </c>
    </row>
    <row r="4" spans="1:17" ht="16.5" customHeight="1" x14ac:dyDescent="0.15">
      <c r="B4" s="47" t="s">
        <v>4</v>
      </c>
      <c r="C4" s="4" t="s">
        <v>2</v>
      </c>
      <c r="D4" s="25" t="s">
        <v>41</v>
      </c>
      <c r="E4" s="25"/>
      <c r="F4" s="5"/>
      <c r="G4" s="51" t="s">
        <v>4</v>
      </c>
      <c r="H4" s="4" t="s">
        <v>2</v>
      </c>
      <c r="I4" s="25" t="s">
        <v>41</v>
      </c>
      <c r="J4" s="25"/>
      <c r="L4" s="47" t="s">
        <v>4</v>
      </c>
      <c r="M4" s="4" t="s">
        <v>2</v>
      </c>
      <c r="N4" s="25" t="s">
        <v>41</v>
      </c>
      <c r="O4" s="25"/>
    </row>
    <row r="5" spans="1:17" ht="16.5" customHeight="1" x14ac:dyDescent="0.15">
      <c r="B5" s="47"/>
      <c r="C5" s="15"/>
      <c r="D5" s="7" t="s">
        <v>29</v>
      </c>
      <c r="E5" s="7" t="s">
        <v>32</v>
      </c>
      <c r="F5" s="5"/>
      <c r="G5" s="52"/>
      <c r="H5" s="6"/>
      <c r="I5" s="7" t="s">
        <v>29</v>
      </c>
      <c r="J5" s="7" t="s">
        <v>32</v>
      </c>
      <c r="L5" s="47"/>
      <c r="M5" s="15"/>
      <c r="N5" s="7" t="s">
        <v>29</v>
      </c>
      <c r="O5" s="7" t="s">
        <v>32</v>
      </c>
    </row>
    <row r="6" spans="1:17" ht="16.5" customHeight="1" x14ac:dyDescent="0.15">
      <c r="B6" s="7">
        <v>1</v>
      </c>
      <c r="C6" s="9" t="s">
        <v>145</v>
      </c>
      <c r="D6" s="10">
        <v>95195753</v>
      </c>
      <c r="E6" s="10">
        <f t="shared" ref="E6:E35" si="0">ROUNDUP(D6/365,0)</f>
        <v>260811</v>
      </c>
      <c r="G6" s="7">
        <v>1</v>
      </c>
      <c r="H6" s="9" t="s">
        <v>145</v>
      </c>
      <c r="I6" s="10">
        <v>52519046</v>
      </c>
      <c r="J6" s="10">
        <f t="shared" ref="J6:J35" si="1">ROUNDUP(I6/365,0)</f>
        <v>143888</v>
      </c>
      <c r="L6" s="7">
        <v>1</v>
      </c>
      <c r="M6" s="9" t="s">
        <v>145</v>
      </c>
      <c r="N6" s="10">
        <v>42676707</v>
      </c>
      <c r="O6" s="10">
        <f t="shared" ref="O6:O11" si="2">ROUNDUP(N6/365,0)</f>
        <v>116923</v>
      </c>
    </row>
    <row r="7" spans="1:17" ht="16.5" customHeight="1" x14ac:dyDescent="0.15">
      <c r="B7" s="7">
        <f t="shared" ref="B7:B35" si="3">B6+1</f>
        <v>2</v>
      </c>
      <c r="C7" s="9" t="s">
        <v>146</v>
      </c>
      <c r="D7" s="10">
        <v>37789276</v>
      </c>
      <c r="E7" s="10">
        <f t="shared" si="0"/>
        <v>103533</v>
      </c>
      <c r="G7" s="7">
        <f t="shared" ref="G7:G35" si="4">G6+1</f>
        <v>2</v>
      </c>
      <c r="H7" s="10" t="s">
        <v>148</v>
      </c>
      <c r="I7" s="12">
        <v>12795846</v>
      </c>
      <c r="J7" s="10">
        <f t="shared" si="1"/>
        <v>35058</v>
      </c>
      <c r="L7" s="7">
        <f>L6+1</f>
        <v>2</v>
      </c>
      <c r="M7" s="9" t="s">
        <v>146</v>
      </c>
      <c r="N7" s="10">
        <v>36159733</v>
      </c>
      <c r="O7" s="10">
        <f t="shared" si="2"/>
        <v>99068</v>
      </c>
    </row>
    <row r="8" spans="1:17" ht="16.5" customHeight="1" x14ac:dyDescent="0.15">
      <c r="B8" s="7">
        <f t="shared" si="3"/>
        <v>3</v>
      </c>
      <c r="C8" s="10" t="s">
        <v>147</v>
      </c>
      <c r="D8" s="11">
        <v>31620574</v>
      </c>
      <c r="E8" s="10">
        <f t="shared" si="0"/>
        <v>86632</v>
      </c>
      <c r="G8" s="7">
        <f t="shared" si="4"/>
        <v>3</v>
      </c>
      <c r="H8" s="9" t="s">
        <v>49</v>
      </c>
      <c r="I8" s="10">
        <v>12778446</v>
      </c>
      <c r="J8" s="10">
        <f t="shared" si="1"/>
        <v>35010</v>
      </c>
      <c r="L8" s="7">
        <f>L7+1</f>
        <v>3</v>
      </c>
      <c r="M8" s="10" t="s">
        <v>147</v>
      </c>
      <c r="N8" s="11">
        <v>27124126</v>
      </c>
      <c r="O8" s="10">
        <f t="shared" si="2"/>
        <v>74313</v>
      </c>
    </row>
    <row r="9" spans="1:17" ht="16.5" customHeight="1" x14ac:dyDescent="0.15">
      <c r="B9" s="7">
        <f t="shared" si="3"/>
        <v>4</v>
      </c>
      <c r="C9" s="10" t="s">
        <v>49</v>
      </c>
      <c r="D9" s="11">
        <v>14284925</v>
      </c>
      <c r="E9" s="10">
        <f t="shared" si="0"/>
        <v>39137</v>
      </c>
      <c r="G9" s="7">
        <f t="shared" si="4"/>
        <v>4</v>
      </c>
      <c r="H9" s="10" t="s">
        <v>149</v>
      </c>
      <c r="I9" s="11">
        <v>8196440</v>
      </c>
      <c r="J9" s="10">
        <f t="shared" si="1"/>
        <v>22456</v>
      </c>
      <c r="L9" s="7">
        <f>L8+1</f>
        <v>4</v>
      </c>
      <c r="M9" s="10" t="s">
        <v>151</v>
      </c>
      <c r="N9" s="11">
        <v>5738559</v>
      </c>
      <c r="O9" s="10">
        <f t="shared" si="2"/>
        <v>15723</v>
      </c>
    </row>
    <row r="10" spans="1:17" ht="16.5" customHeight="1" x14ac:dyDescent="0.15">
      <c r="B10" s="7">
        <f t="shared" si="3"/>
        <v>5</v>
      </c>
      <c r="C10" s="10" t="s">
        <v>50</v>
      </c>
      <c r="D10" s="11">
        <v>13668330</v>
      </c>
      <c r="E10" s="10">
        <f t="shared" si="0"/>
        <v>37448</v>
      </c>
      <c r="G10" s="7">
        <f t="shared" si="4"/>
        <v>5</v>
      </c>
      <c r="H10" s="10" t="s">
        <v>50</v>
      </c>
      <c r="I10" s="11">
        <v>8173651</v>
      </c>
      <c r="J10" s="10">
        <f t="shared" si="1"/>
        <v>22394</v>
      </c>
      <c r="L10" s="7">
        <f>L9+1</f>
        <v>5</v>
      </c>
      <c r="M10" s="10" t="s">
        <v>50</v>
      </c>
      <c r="N10" s="11">
        <v>5494679</v>
      </c>
      <c r="O10" s="10">
        <f t="shared" si="2"/>
        <v>15054</v>
      </c>
    </row>
    <row r="11" spans="1:17" ht="16.5" customHeight="1" x14ac:dyDescent="0.15">
      <c r="B11" s="7">
        <f t="shared" si="3"/>
        <v>6</v>
      </c>
      <c r="C11" s="9" t="s">
        <v>148</v>
      </c>
      <c r="D11" s="10">
        <v>12795846</v>
      </c>
      <c r="E11" s="10">
        <f t="shared" si="0"/>
        <v>35058</v>
      </c>
      <c r="G11" s="7">
        <f t="shared" si="4"/>
        <v>6</v>
      </c>
      <c r="H11" s="10" t="s">
        <v>147</v>
      </c>
      <c r="I11" s="11">
        <v>4496448</v>
      </c>
      <c r="J11" s="10">
        <f t="shared" si="1"/>
        <v>12320</v>
      </c>
      <c r="L11" s="7">
        <f>L10+1</f>
        <v>6</v>
      </c>
      <c r="M11" s="10" t="s">
        <v>49</v>
      </c>
      <c r="N11" s="11">
        <v>1506479</v>
      </c>
      <c r="O11" s="10">
        <f t="shared" si="2"/>
        <v>4128</v>
      </c>
    </row>
    <row r="12" spans="1:17" ht="16.5" customHeight="1" x14ac:dyDescent="0.15">
      <c r="B12" s="7">
        <f t="shared" si="3"/>
        <v>7</v>
      </c>
      <c r="C12" s="10" t="s">
        <v>149</v>
      </c>
      <c r="D12" s="11">
        <v>8196440</v>
      </c>
      <c r="E12" s="10">
        <f t="shared" si="0"/>
        <v>22456</v>
      </c>
      <c r="G12" s="7">
        <f t="shared" si="4"/>
        <v>7</v>
      </c>
      <c r="H12" s="10" t="s">
        <v>65</v>
      </c>
      <c r="I12" s="11">
        <v>3624730</v>
      </c>
      <c r="J12" s="10">
        <f t="shared" si="1"/>
        <v>9931</v>
      </c>
      <c r="L12" s="41"/>
      <c r="M12" s="42"/>
      <c r="N12" s="35"/>
      <c r="O12" s="35"/>
    </row>
    <row r="13" spans="1:17" ht="16.5" customHeight="1" x14ac:dyDescent="0.15">
      <c r="B13" s="7">
        <f t="shared" si="3"/>
        <v>8</v>
      </c>
      <c r="C13" s="10" t="s">
        <v>151</v>
      </c>
      <c r="D13" s="11">
        <v>7891963</v>
      </c>
      <c r="E13" s="10">
        <f t="shared" si="0"/>
        <v>21622</v>
      </c>
      <c r="G13" s="7">
        <f t="shared" si="4"/>
        <v>8</v>
      </c>
      <c r="H13" s="9" t="s">
        <v>151</v>
      </c>
      <c r="I13" s="10">
        <v>2153404</v>
      </c>
      <c r="J13" s="10">
        <f t="shared" si="1"/>
        <v>5900</v>
      </c>
      <c r="L13" s="18"/>
      <c r="M13" s="13"/>
      <c r="N13" s="14"/>
      <c r="O13" s="13"/>
    </row>
    <row r="14" spans="1:17" ht="16.5" customHeight="1" x14ac:dyDescent="0.15">
      <c r="B14" s="7">
        <f t="shared" si="3"/>
        <v>9</v>
      </c>
      <c r="C14" s="10" t="s">
        <v>65</v>
      </c>
      <c r="D14" s="11">
        <v>3624730</v>
      </c>
      <c r="E14" s="10">
        <f t="shared" si="0"/>
        <v>9931</v>
      </c>
      <c r="G14" s="7">
        <f t="shared" si="4"/>
        <v>9</v>
      </c>
      <c r="H14" s="10" t="s">
        <v>51</v>
      </c>
      <c r="I14" s="11">
        <v>2056785</v>
      </c>
      <c r="J14" s="10">
        <f t="shared" si="1"/>
        <v>5636</v>
      </c>
      <c r="L14" s="18"/>
      <c r="M14" s="13"/>
      <c r="N14" s="14"/>
      <c r="O14" s="13"/>
    </row>
    <row r="15" spans="1:17" ht="16.5" customHeight="1" x14ac:dyDescent="0.15">
      <c r="B15" s="7">
        <f t="shared" si="3"/>
        <v>10</v>
      </c>
      <c r="C15" s="10" t="s">
        <v>51</v>
      </c>
      <c r="D15" s="11">
        <v>2056785</v>
      </c>
      <c r="E15" s="10">
        <f t="shared" si="0"/>
        <v>5636</v>
      </c>
      <c r="G15" s="7">
        <f t="shared" si="4"/>
        <v>10</v>
      </c>
      <c r="H15" s="10" t="s">
        <v>146</v>
      </c>
      <c r="I15" s="11">
        <v>1629543</v>
      </c>
      <c r="J15" s="10">
        <f t="shared" si="1"/>
        <v>4465</v>
      </c>
      <c r="L15" s="18"/>
      <c r="M15" s="13"/>
      <c r="N15" s="14"/>
      <c r="O15" s="13"/>
    </row>
    <row r="16" spans="1:17" ht="16.5" customHeight="1" x14ac:dyDescent="0.15">
      <c r="B16" s="7">
        <f t="shared" si="3"/>
        <v>11</v>
      </c>
      <c r="C16" s="10" t="s">
        <v>36</v>
      </c>
      <c r="D16" s="11">
        <v>1545615</v>
      </c>
      <c r="E16" s="10">
        <f t="shared" si="0"/>
        <v>4235</v>
      </c>
      <c r="G16" s="7">
        <f t="shared" si="4"/>
        <v>11</v>
      </c>
      <c r="H16" s="10" t="s">
        <v>36</v>
      </c>
      <c r="I16" s="11">
        <v>1545615</v>
      </c>
      <c r="J16" s="10">
        <f t="shared" si="1"/>
        <v>4235</v>
      </c>
      <c r="L16" s="18"/>
      <c r="M16" s="16"/>
      <c r="N16" s="13"/>
      <c r="O16" s="13"/>
    </row>
    <row r="17" spans="2:15" ht="16.5" customHeight="1" x14ac:dyDescent="0.15">
      <c r="B17" s="7">
        <f t="shared" si="3"/>
        <v>12</v>
      </c>
      <c r="C17" s="10" t="s">
        <v>55</v>
      </c>
      <c r="D17" s="11">
        <v>1528918</v>
      </c>
      <c r="E17" s="10">
        <f t="shared" si="0"/>
        <v>4189</v>
      </c>
      <c r="G17" s="7">
        <f t="shared" si="4"/>
        <v>12</v>
      </c>
      <c r="H17" s="10" t="s">
        <v>55</v>
      </c>
      <c r="I17" s="11">
        <v>1528918</v>
      </c>
      <c r="J17" s="10">
        <f t="shared" si="1"/>
        <v>4189</v>
      </c>
      <c r="L17" s="18"/>
      <c r="M17" s="13"/>
      <c r="N17" s="14"/>
      <c r="O17" s="13"/>
    </row>
    <row r="18" spans="2:15" ht="16.5" customHeight="1" x14ac:dyDescent="0.15">
      <c r="B18" s="7">
        <f t="shared" si="3"/>
        <v>13</v>
      </c>
      <c r="C18" s="10" t="s">
        <v>60</v>
      </c>
      <c r="D18" s="11">
        <v>1293724</v>
      </c>
      <c r="E18" s="10">
        <f t="shared" si="0"/>
        <v>3545</v>
      </c>
      <c r="G18" s="7">
        <f t="shared" si="4"/>
        <v>13</v>
      </c>
      <c r="H18" s="10" t="s">
        <v>60</v>
      </c>
      <c r="I18" s="11">
        <v>1293724</v>
      </c>
      <c r="J18" s="10">
        <f t="shared" si="1"/>
        <v>3545</v>
      </c>
      <c r="L18" s="18"/>
      <c r="M18" s="13"/>
      <c r="N18" s="14"/>
      <c r="O18" s="13"/>
    </row>
    <row r="19" spans="2:15" ht="16.5" customHeight="1" x14ac:dyDescent="0.15">
      <c r="B19" s="7">
        <f t="shared" si="3"/>
        <v>14</v>
      </c>
      <c r="C19" s="9" t="s">
        <v>57</v>
      </c>
      <c r="D19" s="10">
        <v>1288325</v>
      </c>
      <c r="E19" s="10">
        <f t="shared" si="0"/>
        <v>3530</v>
      </c>
      <c r="G19" s="7">
        <f t="shared" si="4"/>
        <v>14</v>
      </c>
      <c r="H19" s="9" t="s">
        <v>57</v>
      </c>
      <c r="I19" s="10">
        <v>1288325</v>
      </c>
      <c r="J19" s="10">
        <f t="shared" si="1"/>
        <v>3530</v>
      </c>
      <c r="L19" s="18"/>
      <c r="M19" s="16"/>
      <c r="N19" s="13"/>
      <c r="O19" s="13"/>
    </row>
    <row r="20" spans="2:15" ht="16.5" customHeight="1" x14ac:dyDescent="0.15">
      <c r="B20" s="7">
        <f t="shared" si="3"/>
        <v>15</v>
      </c>
      <c r="C20" s="10" t="s">
        <v>54</v>
      </c>
      <c r="D20" s="11">
        <v>1266695</v>
      </c>
      <c r="E20" s="10">
        <f t="shared" si="0"/>
        <v>3471</v>
      </c>
      <c r="G20" s="7">
        <f t="shared" si="4"/>
        <v>15</v>
      </c>
      <c r="H20" s="10" t="s">
        <v>54</v>
      </c>
      <c r="I20" s="11">
        <v>1266695</v>
      </c>
      <c r="J20" s="10">
        <f t="shared" si="1"/>
        <v>3471</v>
      </c>
      <c r="L20" s="18"/>
      <c r="M20" s="13"/>
      <c r="N20" s="14"/>
      <c r="O20" s="13"/>
    </row>
    <row r="21" spans="2:15" ht="16.5" customHeight="1" x14ac:dyDescent="0.15">
      <c r="B21" s="7">
        <f t="shared" si="3"/>
        <v>16</v>
      </c>
      <c r="C21" s="9" t="s">
        <v>17</v>
      </c>
      <c r="D21" s="10">
        <v>1081137</v>
      </c>
      <c r="E21" s="10">
        <f t="shared" si="0"/>
        <v>2963</v>
      </c>
      <c r="G21" s="7">
        <f t="shared" si="4"/>
        <v>16</v>
      </c>
      <c r="H21" s="9" t="s">
        <v>17</v>
      </c>
      <c r="I21" s="10">
        <v>1081137</v>
      </c>
      <c r="J21" s="10">
        <f t="shared" si="1"/>
        <v>2963</v>
      </c>
      <c r="L21" s="18"/>
      <c r="M21" s="13"/>
      <c r="N21" s="14"/>
      <c r="O21" s="13"/>
    </row>
    <row r="22" spans="2:15" ht="16.5" customHeight="1" x14ac:dyDescent="0.15">
      <c r="B22" s="7">
        <f t="shared" si="3"/>
        <v>17</v>
      </c>
      <c r="C22" s="9" t="s">
        <v>5</v>
      </c>
      <c r="D22" s="10">
        <v>957746</v>
      </c>
      <c r="E22" s="10">
        <f t="shared" si="0"/>
        <v>2624</v>
      </c>
      <c r="G22" s="7">
        <f t="shared" si="4"/>
        <v>17</v>
      </c>
      <c r="H22" s="9" t="s">
        <v>5</v>
      </c>
      <c r="I22" s="10">
        <v>957746</v>
      </c>
      <c r="J22" s="10">
        <f t="shared" si="1"/>
        <v>2624</v>
      </c>
      <c r="L22" s="18"/>
      <c r="M22" s="13"/>
      <c r="N22" s="14"/>
      <c r="O22" s="13"/>
    </row>
    <row r="23" spans="2:15" ht="16.5" customHeight="1" x14ac:dyDescent="0.15">
      <c r="B23" s="7">
        <f t="shared" si="3"/>
        <v>18</v>
      </c>
      <c r="C23" s="10" t="s">
        <v>53</v>
      </c>
      <c r="D23" s="11">
        <v>940318</v>
      </c>
      <c r="E23" s="10">
        <f t="shared" si="0"/>
        <v>2577</v>
      </c>
      <c r="G23" s="7">
        <f t="shared" si="4"/>
        <v>18</v>
      </c>
      <c r="H23" s="10" t="s">
        <v>53</v>
      </c>
      <c r="I23" s="11">
        <v>940318</v>
      </c>
      <c r="J23" s="10">
        <f t="shared" si="1"/>
        <v>2577</v>
      </c>
      <c r="L23" s="18"/>
      <c r="M23" s="13"/>
      <c r="N23" s="14"/>
      <c r="O23" s="13"/>
    </row>
    <row r="24" spans="2:15" ht="16.5" customHeight="1" x14ac:dyDescent="0.15">
      <c r="B24" s="7">
        <f t="shared" si="3"/>
        <v>19</v>
      </c>
      <c r="C24" s="9" t="s">
        <v>67</v>
      </c>
      <c r="D24" s="10">
        <v>887357</v>
      </c>
      <c r="E24" s="10">
        <f t="shared" si="0"/>
        <v>2432</v>
      </c>
      <c r="G24" s="7">
        <f t="shared" si="4"/>
        <v>19</v>
      </c>
      <c r="H24" s="9" t="s">
        <v>67</v>
      </c>
      <c r="I24" s="10">
        <v>887357</v>
      </c>
      <c r="J24" s="10">
        <f t="shared" si="1"/>
        <v>2432</v>
      </c>
      <c r="L24" s="18"/>
      <c r="M24" s="13"/>
      <c r="N24" s="14"/>
      <c r="O24" s="13"/>
    </row>
    <row r="25" spans="2:15" ht="16.5" customHeight="1" x14ac:dyDescent="0.15">
      <c r="B25" s="7">
        <f t="shared" si="3"/>
        <v>20</v>
      </c>
      <c r="C25" s="10" t="s">
        <v>52</v>
      </c>
      <c r="D25" s="11">
        <v>824683</v>
      </c>
      <c r="E25" s="10">
        <f t="shared" si="0"/>
        <v>2260</v>
      </c>
      <c r="G25" s="7">
        <f t="shared" si="4"/>
        <v>20</v>
      </c>
      <c r="H25" s="10" t="s">
        <v>52</v>
      </c>
      <c r="I25" s="11">
        <v>824683</v>
      </c>
      <c r="J25" s="10">
        <f t="shared" si="1"/>
        <v>2260</v>
      </c>
      <c r="L25" s="18"/>
      <c r="M25" s="16"/>
      <c r="N25" s="13"/>
      <c r="O25" s="13"/>
    </row>
    <row r="26" spans="2:15" ht="16.5" customHeight="1" x14ac:dyDescent="0.15">
      <c r="B26" s="7">
        <f t="shared" si="3"/>
        <v>21</v>
      </c>
      <c r="C26" s="9" t="s">
        <v>64</v>
      </c>
      <c r="D26" s="10">
        <v>733126</v>
      </c>
      <c r="E26" s="10">
        <f t="shared" si="0"/>
        <v>2009</v>
      </c>
      <c r="G26" s="7">
        <f t="shared" si="4"/>
        <v>21</v>
      </c>
      <c r="H26" s="9" t="s">
        <v>64</v>
      </c>
      <c r="I26" s="10">
        <v>733126</v>
      </c>
      <c r="J26" s="10">
        <f t="shared" si="1"/>
        <v>2009</v>
      </c>
      <c r="L26" s="18"/>
      <c r="M26" s="13"/>
      <c r="N26" s="14"/>
      <c r="O26" s="13"/>
    </row>
    <row r="27" spans="2:15" ht="16.5" customHeight="1" x14ac:dyDescent="0.15">
      <c r="B27" s="7">
        <f t="shared" si="3"/>
        <v>22</v>
      </c>
      <c r="C27" s="10" t="s">
        <v>31</v>
      </c>
      <c r="D27" s="11">
        <v>613920</v>
      </c>
      <c r="E27" s="10">
        <f t="shared" si="0"/>
        <v>1682</v>
      </c>
      <c r="G27" s="7">
        <f t="shared" si="4"/>
        <v>22</v>
      </c>
      <c r="H27" s="10" t="s">
        <v>31</v>
      </c>
      <c r="I27" s="11">
        <v>613920</v>
      </c>
      <c r="J27" s="10">
        <f t="shared" si="1"/>
        <v>1682</v>
      </c>
      <c r="L27" s="18"/>
      <c r="M27" s="13"/>
      <c r="N27" s="14"/>
      <c r="O27" s="13"/>
    </row>
    <row r="28" spans="2:15" ht="16.5" customHeight="1" x14ac:dyDescent="0.15">
      <c r="B28" s="7">
        <f t="shared" si="3"/>
        <v>23</v>
      </c>
      <c r="C28" s="9" t="s">
        <v>40</v>
      </c>
      <c r="D28" s="10">
        <v>506873</v>
      </c>
      <c r="E28" s="10">
        <f t="shared" si="0"/>
        <v>1389</v>
      </c>
      <c r="G28" s="7">
        <f t="shared" si="4"/>
        <v>23</v>
      </c>
      <c r="H28" s="9" t="s">
        <v>40</v>
      </c>
      <c r="I28" s="10">
        <v>506873</v>
      </c>
      <c r="J28" s="10">
        <f t="shared" si="1"/>
        <v>1389</v>
      </c>
      <c r="L28" s="18"/>
      <c r="M28" s="13"/>
      <c r="N28" s="14"/>
      <c r="O28" s="13"/>
    </row>
    <row r="29" spans="2:15" ht="16.5" customHeight="1" x14ac:dyDescent="0.15">
      <c r="B29" s="7">
        <f t="shared" si="3"/>
        <v>24</v>
      </c>
      <c r="C29" s="10" t="s">
        <v>58</v>
      </c>
      <c r="D29" s="11">
        <v>463699</v>
      </c>
      <c r="E29" s="10">
        <f t="shared" si="0"/>
        <v>1271</v>
      </c>
      <c r="G29" s="7">
        <f t="shared" si="4"/>
        <v>24</v>
      </c>
      <c r="H29" s="10" t="s">
        <v>58</v>
      </c>
      <c r="I29" s="11">
        <v>463699</v>
      </c>
      <c r="J29" s="10">
        <f t="shared" si="1"/>
        <v>1271</v>
      </c>
      <c r="L29" s="18"/>
      <c r="M29" s="16"/>
      <c r="N29" s="13"/>
      <c r="O29" s="13"/>
    </row>
    <row r="30" spans="2:15" ht="16.5" customHeight="1" x14ac:dyDescent="0.15">
      <c r="B30" s="7">
        <f t="shared" si="3"/>
        <v>25</v>
      </c>
      <c r="C30" s="9" t="s">
        <v>74</v>
      </c>
      <c r="D30" s="10">
        <v>420438</v>
      </c>
      <c r="E30" s="10">
        <f t="shared" si="0"/>
        <v>1152</v>
      </c>
      <c r="G30" s="7">
        <f t="shared" si="4"/>
        <v>25</v>
      </c>
      <c r="H30" s="9" t="s">
        <v>74</v>
      </c>
      <c r="I30" s="10">
        <v>420438</v>
      </c>
      <c r="J30" s="10">
        <f t="shared" si="1"/>
        <v>1152</v>
      </c>
      <c r="L30" s="18"/>
      <c r="M30" s="16"/>
      <c r="N30" s="13"/>
      <c r="O30" s="13"/>
    </row>
    <row r="31" spans="2:15" ht="16.5" customHeight="1" x14ac:dyDescent="0.15">
      <c r="B31" s="7">
        <f t="shared" si="3"/>
        <v>26</v>
      </c>
      <c r="C31" s="10" t="s">
        <v>93</v>
      </c>
      <c r="D31" s="11">
        <v>385497</v>
      </c>
      <c r="E31" s="10">
        <f t="shared" si="0"/>
        <v>1057</v>
      </c>
      <c r="G31" s="7">
        <f t="shared" si="4"/>
        <v>26</v>
      </c>
      <c r="H31" s="10" t="s">
        <v>93</v>
      </c>
      <c r="I31" s="11">
        <v>385497</v>
      </c>
      <c r="J31" s="10">
        <f t="shared" si="1"/>
        <v>1057</v>
      </c>
      <c r="L31" s="18"/>
      <c r="M31" s="16"/>
      <c r="N31" s="13"/>
      <c r="O31" s="13"/>
    </row>
    <row r="32" spans="2:15" ht="16.5" customHeight="1" x14ac:dyDescent="0.15">
      <c r="B32" s="7">
        <f t="shared" si="3"/>
        <v>27</v>
      </c>
      <c r="C32" s="10" t="s">
        <v>1</v>
      </c>
      <c r="D32" s="11">
        <v>383680</v>
      </c>
      <c r="E32" s="10">
        <f t="shared" si="0"/>
        <v>1052</v>
      </c>
      <c r="G32" s="7">
        <f t="shared" si="4"/>
        <v>27</v>
      </c>
      <c r="H32" s="10" t="s">
        <v>1</v>
      </c>
      <c r="I32" s="11">
        <v>383680</v>
      </c>
      <c r="J32" s="10">
        <f t="shared" si="1"/>
        <v>1052</v>
      </c>
      <c r="L32" s="18"/>
      <c r="M32" s="16"/>
      <c r="N32" s="13"/>
      <c r="O32" s="13"/>
    </row>
    <row r="33" spans="1:17" ht="16.5" customHeight="1" x14ac:dyDescent="0.15">
      <c r="B33" s="7">
        <f t="shared" si="3"/>
        <v>28</v>
      </c>
      <c r="C33" s="10" t="s">
        <v>61</v>
      </c>
      <c r="D33" s="11">
        <v>378641</v>
      </c>
      <c r="E33" s="10">
        <f t="shared" si="0"/>
        <v>1038</v>
      </c>
      <c r="G33" s="7">
        <f t="shared" si="4"/>
        <v>28</v>
      </c>
      <c r="H33" s="10" t="s">
        <v>61</v>
      </c>
      <c r="I33" s="11">
        <v>378641</v>
      </c>
      <c r="J33" s="10">
        <f t="shared" si="1"/>
        <v>1038</v>
      </c>
      <c r="L33" s="18"/>
      <c r="M33" s="13"/>
      <c r="N33" s="14"/>
      <c r="O33" s="13"/>
    </row>
    <row r="34" spans="1:17" ht="16.5" customHeight="1" x14ac:dyDescent="0.15">
      <c r="B34" s="7">
        <f t="shared" si="3"/>
        <v>29</v>
      </c>
      <c r="C34" s="10" t="s">
        <v>62</v>
      </c>
      <c r="D34" s="11">
        <v>358328</v>
      </c>
      <c r="E34" s="10">
        <f t="shared" si="0"/>
        <v>982</v>
      </c>
      <c r="G34" s="7">
        <f t="shared" si="4"/>
        <v>29</v>
      </c>
      <c r="H34" s="10" t="s">
        <v>62</v>
      </c>
      <c r="I34" s="11">
        <v>358328</v>
      </c>
      <c r="J34" s="10">
        <f t="shared" si="1"/>
        <v>982</v>
      </c>
      <c r="L34" s="18"/>
      <c r="M34" s="13"/>
      <c r="N34" s="14"/>
      <c r="O34" s="13"/>
    </row>
    <row r="35" spans="1:17" ht="16.5" customHeight="1" x14ac:dyDescent="0.15">
      <c r="B35" s="7">
        <f t="shared" si="3"/>
        <v>30</v>
      </c>
      <c r="C35" s="10" t="s">
        <v>78</v>
      </c>
      <c r="D35" s="11">
        <v>306603</v>
      </c>
      <c r="E35" s="10">
        <f t="shared" si="0"/>
        <v>841</v>
      </c>
      <c r="G35" s="7">
        <f t="shared" si="4"/>
        <v>30</v>
      </c>
      <c r="H35" s="10" t="s">
        <v>78</v>
      </c>
      <c r="I35" s="11">
        <v>306603</v>
      </c>
      <c r="J35" s="10">
        <f t="shared" si="1"/>
        <v>841</v>
      </c>
      <c r="L35" s="18"/>
      <c r="M35" s="13"/>
      <c r="N35" s="14"/>
      <c r="O35" s="13"/>
    </row>
    <row r="36" spans="1:17" ht="1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15" customHeight="1" x14ac:dyDescent="0.15">
      <c r="A37" s="1"/>
      <c r="B37" s="1"/>
      <c r="C37" s="1"/>
      <c r="D37" s="1"/>
      <c r="E37" s="1"/>
      <c r="F37" s="1"/>
      <c r="G37" s="1" t="s">
        <v>10</v>
      </c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6.5" customHeight="1" x14ac:dyDescent="0.15">
      <c r="B38" s="46" t="s">
        <v>38</v>
      </c>
      <c r="G38" s="46" t="s">
        <v>34</v>
      </c>
      <c r="L38" s="13"/>
      <c r="M38" s="13"/>
      <c r="N38" s="13"/>
      <c r="O38" s="13"/>
    </row>
    <row r="39" spans="1:17" ht="16.5" customHeight="1" x14ac:dyDescent="0.15">
      <c r="B39" s="47" t="s">
        <v>4</v>
      </c>
      <c r="C39" s="4" t="s">
        <v>2</v>
      </c>
      <c r="D39" s="12" t="s">
        <v>41</v>
      </c>
      <c r="E39" s="12"/>
      <c r="F39" s="5"/>
      <c r="G39" s="51" t="s">
        <v>4</v>
      </c>
      <c r="H39" s="4" t="s">
        <v>2</v>
      </c>
      <c r="I39" s="12" t="s">
        <v>41</v>
      </c>
      <c r="J39" s="12"/>
      <c r="L39" s="19"/>
      <c r="M39" s="19"/>
      <c r="N39" s="50"/>
      <c r="O39" s="50"/>
    </row>
    <row r="40" spans="1:17" ht="16.5" customHeight="1" x14ac:dyDescent="0.15">
      <c r="B40" s="47"/>
      <c r="C40" s="15"/>
      <c r="D40" s="7" t="s">
        <v>29</v>
      </c>
      <c r="E40" s="7" t="s">
        <v>32</v>
      </c>
      <c r="F40" s="5"/>
      <c r="G40" s="52"/>
      <c r="H40" s="6"/>
      <c r="I40" s="7" t="s">
        <v>29</v>
      </c>
      <c r="J40" s="7" t="s">
        <v>32</v>
      </c>
      <c r="L40" s="19"/>
      <c r="M40" s="19"/>
      <c r="N40" s="18"/>
      <c r="O40" s="18"/>
    </row>
    <row r="41" spans="1:17" ht="16.5" customHeight="1" x14ac:dyDescent="0.15">
      <c r="B41" s="7">
        <f>B35+1</f>
        <v>31</v>
      </c>
      <c r="C41" s="10" t="s">
        <v>46</v>
      </c>
      <c r="D41" s="11">
        <v>298799</v>
      </c>
      <c r="E41" s="10">
        <f t="shared" ref="E41:E66" si="5">ROUNDUP(D41/365,0)</f>
        <v>819</v>
      </c>
      <c r="G41" s="7">
        <f>G35+1</f>
        <v>31</v>
      </c>
      <c r="H41" s="10" t="s">
        <v>46</v>
      </c>
      <c r="I41" s="11">
        <v>298799</v>
      </c>
      <c r="J41" s="10">
        <f t="shared" ref="J41:J66" si="6">ROUNDUP(I41/365,0)</f>
        <v>819</v>
      </c>
      <c r="L41" s="18"/>
      <c r="M41" s="16"/>
      <c r="N41" s="13"/>
      <c r="O41" s="13"/>
    </row>
    <row r="42" spans="1:17" ht="16.5" customHeight="1" x14ac:dyDescent="0.15">
      <c r="B42" s="7">
        <f t="shared" ref="B42:B64" si="7">B41+1</f>
        <v>32</v>
      </c>
      <c r="C42" s="10" t="s">
        <v>68</v>
      </c>
      <c r="D42" s="11">
        <v>257288</v>
      </c>
      <c r="E42" s="10">
        <f t="shared" si="5"/>
        <v>705</v>
      </c>
      <c r="G42" s="7">
        <f t="shared" ref="G42:G64" si="8">G41+1</f>
        <v>32</v>
      </c>
      <c r="H42" s="10" t="s">
        <v>68</v>
      </c>
      <c r="I42" s="11">
        <v>257288</v>
      </c>
      <c r="J42" s="10">
        <f t="shared" si="6"/>
        <v>705</v>
      </c>
      <c r="L42" s="18"/>
      <c r="M42" s="16"/>
      <c r="N42" s="13"/>
      <c r="O42" s="13"/>
    </row>
    <row r="43" spans="1:17" ht="16.5" customHeight="1" x14ac:dyDescent="0.15">
      <c r="B43" s="7">
        <f t="shared" si="7"/>
        <v>33</v>
      </c>
      <c r="C43" s="9" t="s">
        <v>70</v>
      </c>
      <c r="D43" s="10">
        <v>255095</v>
      </c>
      <c r="E43" s="10">
        <f t="shared" si="5"/>
        <v>699</v>
      </c>
      <c r="G43" s="7">
        <f t="shared" si="8"/>
        <v>33</v>
      </c>
      <c r="H43" s="9" t="s">
        <v>70</v>
      </c>
      <c r="I43" s="10">
        <v>255095</v>
      </c>
      <c r="J43" s="10">
        <f t="shared" si="6"/>
        <v>699</v>
      </c>
      <c r="L43" s="18"/>
      <c r="M43" s="16"/>
      <c r="N43" s="13"/>
      <c r="O43" s="13"/>
    </row>
    <row r="44" spans="1:17" ht="16.5" customHeight="1" x14ac:dyDescent="0.15">
      <c r="B44" s="7">
        <f t="shared" si="7"/>
        <v>34</v>
      </c>
      <c r="C44" s="10" t="s">
        <v>42</v>
      </c>
      <c r="D44" s="11">
        <v>147383</v>
      </c>
      <c r="E44" s="10">
        <f t="shared" si="5"/>
        <v>404</v>
      </c>
      <c r="G44" s="7">
        <f t="shared" si="8"/>
        <v>34</v>
      </c>
      <c r="H44" s="10" t="s">
        <v>42</v>
      </c>
      <c r="I44" s="11">
        <v>147383</v>
      </c>
      <c r="J44" s="10">
        <f t="shared" si="6"/>
        <v>404</v>
      </c>
      <c r="L44" s="18"/>
      <c r="M44" s="16"/>
      <c r="N44" s="13"/>
      <c r="O44" s="13"/>
    </row>
    <row r="45" spans="1:17" ht="16.5" customHeight="1" x14ac:dyDescent="0.15">
      <c r="B45" s="7">
        <f t="shared" si="7"/>
        <v>35</v>
      </c>
      <c r="C45" s="9" t="s">
        <v>14</v>
      </c>
      <c r="D45" s="10">
        <v>104648</v>
      </c>
      <c r="E45" s="10">
        <f t="shared" si="5"/>
        <v>287</v>
      </c>
      <c r="G45" s="7">
        <f t="shared" si="8"/>
        <v>35</v>
      </c>
      <c r="H45" s="9" t="s">
        <v>14</v>
      </c>
      <c r="I45" s="10">
        <v>104648</v>
      </c>
      <c r="J45" s="10">
        <f t="shared" si="6"/>
        <v>287</v>
      </c>
      <c r="L45" s="18"/>
      <c r="M45" s="16"/>
      <c r="N45" s="13"/>
      <c r="O45" s="13"/>
    </row>
    <row r="46" spans="1:17" ht="16.5" customHeight="1" x14ac:dyDescent="0.15">
      <c r="B46" s="7">
        <f t="shared" si="7"/>
        <v>36</v>
      </c>
      <c r="C46" s="9" t="s">
        <v>45</v>
      </c>
      <c r="D46" s="10">
        <v>83065</v>
      </c>
      <c r="E46" s="10">
        <f t="shared" si="5"/>
        <v>228</v>
      </c>
      <c r="G46" s="7">
        <f t="shared" si="8"/>
        <v>36</v>
      </c>
      <c r="H46" s="9" t="s">
        <v>45</v>
      </c>
      <c r="I46" s="10">
        <v>83065</v>
      </c>
      <c r="J46" s="10">
        <f t="shared" si="6"/>
        <v>228</v>
      </c>
      <c r="L46" s="18"/>
      <c r="M46" s="16"/>
      <c r="N46" s="13"/>
      <c r="O46" s="13"/>
    </row>
    <row r="47" spans="1:17" ht="16.5" customHeight="1" x14ac:dyDescent="0.15">
      <c r="B47" s="7">
        <f t="shared" si="7"/>
        <v>37</v>
      </c>
      <c r="C47" s="10" t="s">
        <v>150</v>
      </c>
      <c r="D47" s="11">
        <v>60581</v>
      </c>
      <c r="E47" s="10">
        <f t="shared" si="5"/>
        <v>166</v>
      </c>
      <c r="G47" s="7">
        <f t="shared" si="8"/>
        <v>37</v>
      </c>
      <c r="H47" s="10" t="s">
        <v>150</v>
      </c>
      <c r="I47" s="11">
        <v>60581</v>
      </c>
      <c r="J47" s="10">
        <f t="shared" si="6"/>
        <v>166</v>
      </c>
      <c r="L47" s="18"/>
      <c r="M47" s="16"/>
      <c r="N47" s="13"/>
      <c r="O47" s="13"/>
    </row>
    <row r="48" spans="1:17" ht="16.5" customHeight="1" x14ac:dyDescent="0.15">
      <c r="B48" s="7">
        <f t="shared" si="7"/>
        <v>38</v>
      </c>
      <c r="C48" s="10" t="s">
        <v>83</v>
      </c>
      <c r="D48" s="11">
        <v>58703</v>
      </c>
      <c r="E48" s="10">
        <f t="shared" si="5"/>
        <v>161</v>
      </c>
      <c r="G48" s="7">
        <f t="shared" si="8"/>
        <v>38</v>
      </c>
      <c r="H48" s="10" t="s">
        <v>83</v>
      </c>
      <c r="I48" s="11">
        <v>58703</v>
      </c>
      <c r="J48" s="10">
        <f t="shared" si="6"/>
        <v>161</v>
      </c>
      <c r="L48" s="18"/>
      <c r="M48" s="16"/>
      <c r="N48" s="13"/>
      <c r="O48" s="13"/>
    </row>
    <row r="49" spans="2:15" ht="16.5" customHeight="1" x14ac:dyDescent="0.15">
      <c r="B49" s="7">
        <f t="shared" si="7"/>
        <v>39</v>
      </c>
      <c r="C49" s="9" t="s">
        <v>79</v>
      </c>
      <c r="D49" s="10">
        <v>56960</v>
      </c>
      <c r="E49" s="10">
        <f t="shared" si="5"/>
        <v>157</v>
      </c>
      <c r="G49" s="7">
        <f t="shared" si="8"/>
        <v>39</v>
      </c>
      <c r="H49" s="9" t="s">
        <v>79</v>
      </c>
      <c r="I49" s="10">
        <v>56960</v>
      </c>
      <c r="J49" s="10">
        <f t="shared" si="6"/>
        <v>157</v>
      </c>
      <c r="L49" s="18"/>
      <c r="M49" s="16"/>
      <c r="N49" s="13"/>
      <c r="O49" s="13"/>
    </row>
    <row r="50" spans="2:15" ht="16.5" customHeight="1" x14ac:dyDescent="0.15">
      <c r="B50" s="7">
        <f t="shared" si="7"/>
        <v>40</v>
      </c>
      <c r="C50" s="9" t="s">
        <v>35</v>
      </c>
      <c r="D50" s="10">
        <v>54374</v>
      </c>
      <c r="E50" s="10">
        <f t="shared" si="5"/>
        <v>149</v>
      </c>
      <c r="G50" s="7">
        <f t="shared" si="8"/>
        <v>40</v>
      </c>
      <c r="H50" s="9" t="s">
        <v>35</v>
      </c>
      <c r="I50" s="10">
        <v>54374</v>
      </c>
      <c r="J50" s="10">
        <f t="shared" si="6"/>
        <v>149</v>
      </c>
      <c r="L50" s="18"/>
      <c r="M50" s="16"/>
      <c r="N50" s="13"/>
      <c r="O50" s="13"/>
    </row>
    <row r="51" spans="2:15" ht="16.5" customHeight="1" x14ac:dyDescent="0.15">
      <c r="B51" s="7">
        <f t="shared" si="7"/>
        <v>41</v>
      </c>
      <c r="C51" s="10" t="s">
        <v>30</v>
      </c>
      <c r="D51" s="11">
        <v>54020</v>
      </c>
      <c r="E51" s="10">
        <f t="shared" si="5"/>
        <v>148</v>
      </c>
      <c r="G51" s="7">
        <f t="shared" si="8"/>
        <v>41</v>
      </c>
      <c r="H51" s="10" t="s">
        <v>30</v>
      </c>
      <c r="I51" s="11">
        <v>54020</v>
      </c>
      <c r="J51" s="10">
        <f t="shared" si="6"/>
        <v>148</v>
      </c>
      <c r="L51" s="18"/>
      <c r="M51" s="16"/>
      <c r="N51" s="13"/>
      <c r="O51" s="13"/>
    </row>
    <row r="52" spans="2:15" ht="16.5" customHeight="1" x14ac:dyDescent="0.15">
      <c r="B52" s="7">
        <f t="shared" si="7"/>
        <v>42</v>
      </c>
      <c r="C52" s="9" t="s">
        <v>84</v>
      </c>
      <c r="D52" s="10">
        <v>47663</v>
      </c>
      <c r="E52" s="10">
        <f t="shared" si="5"/>
        <v>131</v>
      </c>
      <c r="G52" s="7">
        <f t="shared" si="8"/>
        <v>42</v>
      </c>
      <c r="H52" s="9" t="s">
        <v>84</v>
      </c>
      <c r="I52" s="10">
        <v>47663</v>
      </c>
      <c r="J52" s="10">
        <f t="shared" si="6"/>
        <v>131</v>
      </c>
      <c r="L52" s="18"/>
      <c r="M52" s="16"/>
      <c r="N52" s="13"/>
      <c r="O52" s="13"/>
    </row>
    <row r="53" spans="2:15" ht="16.5" customHeight="1" x14ac:dyDescent="0.15">
      <c r="B53" s="7">
        <f t="shared" si="7"/>
        <v>43</v>
      </c>
      <c r="C53" s="10" t="s">
        <v>8</v>
      </c>
      <c r="D53" s="11">
        <v>45216</v>
      </c>
      <c r="E53" s="10">
        <f t="shared" si="5"/>
        <v>124</v>
      </c>
      <c r="G53" s="7">
        <f t="shared" si="8"/>
        <v>43</v>
      </c>
      <c r="H53" s="10" t="s">
        <v>8</v>
      </c>
      <c r="I53" s="11">
        <v>45216</v>
      </c>
      <c r="J53" s="10">
        <f t="shared" si="6"/>
        <v>124</v>
      </c>
      <c r="L53" s="18"/>
      <c r="M53" s="16"/>
      <c r="N53" s="13"/>
      <c r="O53" s="13"/>
    </row>
    <row r="54" spans="2:15" ht="16.5" customHeight="1" x14ac:dyDescent="0.15">
      <c r="B54" s="7">
        <f t="shared" si="7"/>
        <v>44</v>
      </c>
      <c r="C54" s="9" t="s">
        <v>94</v>
      </c>
      <c r="D54" s="10">
        <v>30854</v>
      </c>
      <c r="E54" s="10">
        <f t="shared" si="5"/>
        <v>85</v>
      </c>
      <c r="G54" s="7">
        <f t="shared" si="8"/>
        <v>44</v>
      </c>
      <c r="H54" s="9" t="s">
        <v>94</v>
      </c>
      <c r="I54" s="10">
        <v>30854</v>
      </c>
      <c r="J54" s="10">
        <f t="shared" si="6"/>
        <v>85</v>
      </c>
      <c r="L54" s="18"/>
      <c r="M54" s="16"/>
      <c r="N54" s="13"/>
      <c r="O54" s="13"/>
    </row>
    <row r="55" spans="2:15" ht="16.5" customHeight="1" x14ac:dyDescent="0.15">
      <c r="B55" s="7">
        <f t="shared" si="7"/>
        <v>45</v>
      </c>
      <c r="C55" s="10" t="s">
        <v>73</v>
      </c>
      <c r="D55" s="11">
        <v>26266</v>
      </c>
      <c r="E55" s="10">
        <f t="shared" si="5"/>
        <v>72</v>
      </c>
      <c r="G55" s="7">
        <f t="shared" si="8"/>
        <v>45</v>
      </c>
      <c r="H55" s="10" t="s">
        <v>73</v>
      </c>
      <c r="I55" s="11">
        <v>26266</v>
      </c>
      <c r="J55" s="10">
        <f t="shared" si="6"/>
        <v>72</v>
      </c>
      <c r="L55" s="18"/>
      <c r="M55" s="16"/>
      <c r="N55" s="13"/>
      <c r="O55" s="13"/>
    </row>
    <row r="56" spans="2:15" ht="16.5" customHeight="1" x14ac:dyDescent="0.15">
      <c r="B56" s="7">
        <f t="shared" si="7"/>
        <v>46</v>
      </c>
      <c r="C56" s="10" t="s">
        <v>85</v>
      </c>
      <c r="D56" s="11">
        <v>23247</v>
      </c>
      <c r="E56" s="10">
        <f t="shared" si="5"/>
        <v>64</v>
      </c>
      <c r="G56" s="7">
        <f t="shared" si="8"/>
        <v>46</v>
      </c>
      <c r="H56" s="10" t="s">
        <v>85</v>
      </c>
      <c r="I56" s="11">
        <v>23247</v>
      </c>
      <c r="J56" s="10">
        <f t="shared" si="6"/>
        <v>64</v>
      </c>
      <c r="L56" s="18"/>
      <c r="M56" s="16"/>
      <c r="N56" s="13"/>
      <c r="O56" s="13"/>
    </row>
    <row r="57" spans="2:15" ht="16.5" customHeight="1" x14ac:dyDescent="0.15">
      <c r="B57" s="7">
        <f t="shared" si="7"/>
        <v>47</v>
      </c>
      <c r="C57" s="10" t="s">
        <v>97</v>
      </c>
      <c r="D57" s="11">
        <v>16757</v>
      </c>
      <c r="E57" s="10">
        <f t="shared" si="5"/>
        <v>46</v>
      </c>
      <c r="G57" s="7">
        <f t="shared" si="8"/>
        <v>47</v>
      </c>
      <c r="H57" s="10" t="s">
        <v>97</v>
      </c>
      <c r="I57" s="11">
        <v>16757</v>
      </c>
      <c r="J57" s="10">
        <f t="shared" si="6"/>
        <v>46</v>
      </c>
      <c r="L57" s="18"/>
      <c r="M57" s="16"/>
      <c r="N57" s="13"/>
      <c r="O57" s="13"/>
    </row>
    <row r="58" spans="2:15" ht="16.5" customHeight="1" x14ac:dyDescent="0.15">
      <c r="B58" s="7">
        <f t="shared" si="7"/>
        <v>48</v>
      </c>
      <c r="C58" s="10" t="s">
        <v>12</v>
      </c>
      <c r="D58" s="11">
        <v>16271</v>
      </c>
      <c r="E58" s="10">
        <f t="shared" si="5"/>
        <v>45</v>
      </c>
      <c r="G58" s="7">
        <f t="shared" si="8"/>
        <v>48</v>
      </c>
      <c r="H58" s="10" t="s">
        <v>12</v>
      </c>
      <c r="I58" s="11">
        <v>16271</v>
      </c>
      <c r="J58" s="10">
        <f t="shared" si="6"/>
        <v>45</v>
      </c>
      <c r="L58" s="18"/>
      <c r="M58" s="16"/>
      <c r="N58" s="13"/>
      <c r="O58" s="13"/>
    </row>
    <row r="59" spans="2:15" ht="16.5" customHeight="1" x14ac:dyDescent="0.15">
      <c r="B59" s="7">
        <f t="shared" si="7"/>
        <v>49</v>
      </c>
      <c r="C59" s="10" t="s">
        <v>25</v>
      </c>
      <c r="D59" s="11">
        <v>15450</v>
      </c>
      <c r="E59" s="10">
        <f t="shared" si="5"/>
        <v>43</v>
      </c>
      <c r="G59" s="7">
        <f t="shared" si="8"/>
        <v>49</v>
      </c>
      <c r="H59" s="10" t="s">
        <v>25</v>
      </c>
      <c r="I59" s="11">
        <v>15450</v>
      </c>
      <c r="J59" s="10">
        <f t="shared" si="6"/>
        <v>43</v>
      </c>
      <c r="L59" s="18"/>
      <c r="M59" s="16"/>
      <c r="N59" s="13"/>
      <c r="O59" s="13"/>
    </row>
    <row r="60" spans="2:15" ht="16.5" customHeight="1" x14ac:dyDescent="0.15">
      <c r="B60" s="7">
        <f t="shared" si="7"/>
        <v>50</v>
      </c>
      <c r="C60" s="10" t="s">
        <v>98</v>
      </c>
      <c r="D60" s="11">
        <v>13301</v>
      </c>
      <c r="E60" s="10">
        <f t="shared" si="5"/>
        <v>37</v>
      </c>
      <c r="G60" s="7">
        <f t="shared" si="8"/>
        <v>50</v>
      </c>
      <c r="H60" s="10" t="s">
        <v>98</v>
      </c>
      <c r="I60" s="11">
        <v>13301</v>
      </c>
      <c r="J60" s="10">
        <f t="shared" si="6"/>
        <v>37</v>
      </c>
      <c r="L60" s="18"/>
      <c r="M60" s="16"/>
      <c r="N60" s="13"/>
      <c r="O60" s="13"/>
    </row>
    <row r="61" spans="2:15" ht="16.5" customHeight="1" x14ac:dyDescent="0.15">
      <c r="B61" s="7">
        <f t="shared" si="7"/>
        <v>51</v>
      </c>
      <c r="C61" s="10" t="s">
        <v>106</v>
      </c>
      <c r="D61" s="11">
        <v>12818</v>
      </c>
      <c r="E61" s="10">
        <f t="shared" si="5"/>
        <v>36</v>
      </c>
      <c r="G61" s="7">
        <f t="shared" si="8"/>
        <v>51</v>
      </c>
      <c r="H61" s="10" t="s">
        <v>106</v>
      </c>
      <c r="I61" s="11">
        <v>12818</v>
      </c>
      <c r="J61" s="10">
        <f t="shared" si="6"/>
        <v>36</v>
      </c>
      <c r="L61" s="18"/>
      <c r="M61" s="16"/>
      <c r="N61" s="13"/>
      <c r="O61" s="13"/>
    </row>
    <row r="62" spans="2:15" ht="16.5" customHeight="1" x14ac:dyDescent="0.15">
      <c r="B62" s="7">
        <f t="shared" si="7"/>
        <v>52</v>
      </c>
      <c r="C62" s="10" t="s">
        <v>76</v>
      </c>
      <c r="D62" s="11">
        <v>12574</v>
      </c>
      <c r="E62" s="10">
        <f t="shared" si="5"/>
        <v>35</v>
      </c>
      <c r="G62" s="7">
        <f t="shared" si="8"/>
        <v>52</v>
      </c>
      <c r="H62" s="10" t="s">
        <v>76</v>
      </c>
      <c r="I62" s="11">
        <v>12574</v>
      </c>
      <c r="J62" s="10">
        <f t="shared" si="6"/>
        <v>35</v>
      </c>
      <c r="L62" s="18"/>
      <c r="M62" s="16"/>
      <c r="N62" s="13"/>
      <c r="O62" s="13"/>
    </row>
    <row r="63" spans="2:15" ht="16.5" customHeight="1" x14ac:dyDescent="0.15">
      <c r="B63" s="7">
        <f t="shared" si="7"/>
        <v>53</v>
      </c>
      <c r="C63" s="10" t="s">
        <v>87</v>
      </c>
      <c r="D63" s="11">
        <v>12159</v>
      </c>
      <c r="E63" s="10">
        <f t="shared" si="5"/>
        <v>34</v>
      </c>
      <c r="G63" s="7">
        <f t="shared" si="8"/>
        <v>53</v>
      </c>
      <c r="H63" s="10" t="s">
        <v>87</v>
      </c>
      <c r="I63" s="11">
        <v>12159</v>
      </c>
      <c r="J63" s="10">
        <f t="shared" si="6"/>
        <v>34</v>
      </c>
      <c r="L63" s="18"/>
      <c r="M63" s="16"/>
      <c r="N63" s="13"/>
      <c r="O63" s="13"/>
    </row>
    <row r="64" spans="2:15" ht="16.5" customHeight="1" x14ac:dyDescent="0.15">
      <c r="B64" s="7">
        <f t="shared" si="7"/>
        <v>54</v>
      </c>
      <c r="C64" s="9" t="s">
        <v>80</v>
      </c>
      <c r="D64" s="10">
        <v>9365</v>
      </c>
      <c r="E64" s="10">
        <f t="shared" si="5"/>
        <v>26</v>
      </c>
      <c r="G64" s="7">
        <f t="shared" si="8"/>
        <v>54</v>
      </c>
      <c r="H64" s="9" t="s">
        <v>80</v>
      </c>
      <c r="I64" s="10">
        <v>9365</v>
      </c>
      <c r="J64" s="10">
        <f t="shared" si="6"/>
        <v>26</v>
      </c>
      <c r="L64" s="18"/>
      <c r="M64" s="16"/>
      <c r="N64" s="13"/>
      <c r="O64" s="13"/>
    </row>
    <row r="65" spans="2:15" ht="16.5" customHeight="1" x14ac:dyDescent="0.15">
      <c r="B65" s="7">
        <v>55</v>
      </c>
      <c r="C65" s="9" t="s">
        <v>95</v>
      </c>
      <c r="D65" s="10">
        <v>8952</v>
      </c>
      <c r="E65" s="10">
        <f t="shared" si="5"/>
        <v>25</v>
      </c>
      <c r="G65" s="7">
        <v>55</v>
      </c>
      <c r="H65" s="9" t="s">
        <v>95</v>
      </c>
      <c r="I65" s="10">
        <v>8952</v>
      </c>
      <c r="J65" s="10">
        <f t="shared" si="6"/>
        <v>25</v>
      </c>
      <c r="L65" s="18"/>
      <c r="M65" s="16"/>
      <c r="N65" s="13"/>
      <c r="O65" s="13"/>
    </row>
    <row r="66" spans="2:15" ht="16.5" customHeight="1" x14ac:dyDescent="0.15">
      <c r="B66" s="7">
        <v>56</v>
      </c>
      <c r="C66" s="10" t="s">
        <v>81</v>
      </c>
      <c r="D66" s="11">
        <v>2</v>
      </c>
      <c r="E66" s="10">
        <f t="shared" si="5"/>
        <v>1</v>
      </c>
      <c r="G66" s="7">
        <v>56</v>
      </c>
      <c r="H66" s="10" t="s">
        <v>81</v>
      </c>
      <c r="I66" s="11">
        <v>2</v>
      </c>
      <c r="J66" s="10">
        <f t="shared" si="6"/>
        <v>1</v>
      </c>
      <c r="L66" s="18"/>
      <c r="M66" s="16"/>
      <c r="O66" s="13"/>
    </row>
    <row r="67" spans="2:15" ht="16.5" customHeight="1" x14ac:dyDescent="0.15">
      <c r="B67" s="41"/>
      <c r="C67" s="35"/>
      <c r="D67" s="45" t="s">
        <v>132</v>
      </c>
      <c r="E67" s="35"/>
      <c r="G67" s="41"/>
      <c r="H67" s="35"/>
      <c r="I67" s="45" t="s">
        <v>133</v>
      </c>
      <c r="J67" s="35"/>
      <c r="L67" s="18"/>
      <c r="M67" s="16"/>
      <c r="N67" s="13" t="s">
        <v>134</v>
      </c>
      <c r="O67" s="13"/>
    </row>
    <row r="68" spans="2:15" ht="16.5" customHeight="1" x14ac:dyDescent="0.15">
      <c r="B68" s="18"/>
      <c r="C68" s="13"/>
      <c r="D68" s="14">
        <f>SUM(D6:D35)+SUM(D41:D66)</f>
        <v>245011756</v>
      </c>
      <c r="E68" s="13"/>
      <c r="G68" s="18"/>
      <c r="H68" s="13"/>
      <c r="I68" s="14">
        <f>SUM(I6:I35)+SUM(I41:I66)</f>
        <v>126311473</v>
      </c>
      <c r="J68" s="13"/>
      <c r="N68" s="14">
        <f>SUM(N6:N35)+SUM(N41:N65)</f>
        <v>118700283</v>
      </c>
    </row>
  </sheetData>
  <sortState ref="M6:N11">
    <sortCondition descending="1" ref="N6:N11"/>
  </sortState>
  <mergeCells count="6">
    <mergeCell ref="N39:O39"/>
    <mergeCell ref="B4:B5"/>
    <mergeCell ref="G4:G5"/>
    <mergeCell ref="L4:L5"/>
    <mergeCell ref="B39:B40"/>
    <mergeCell ref="G39:G40"/>
  </mergeCells>
  <phoneticPr fontId="2"/>
  <pageMargins left="0.23622047244094491" right="0.19685039370078741" top="0.56999999999999995" bottom="0.4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○着陸</vt:lpstr>
      <vt:lpstr>○旅客</vt:lpstr>
      <vt:lpstr>○燃料 </vt:lpstr>
      <vt:lpstr>○貨物</vt:lpstr>
      <vt:lpstr>○郵便</vt:lpstr>
      <vt:lpstr>○貨物!Print_Area</vt:lpstr>
      <vt:lpstr>○着陸!Print_Area</vt:lpstr>
      <vt:lpstr>'○燃料 '!Print_Area</vt:lpstr>
      <vt:lpstr>○郵便!Print_Area</vt:lpstr>
      <vt:lpstr>○旅客!Print_Area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haga-k46e2</dc:creator>
  <cp:lastModifiedBy>　</cp:lastModifiedBy>
  <cp:lastPrinted>2019-03-27T06:13:51Z</cp:lastPrinted>
  <dcterms:created xsi:type="dcterms:W3CDTF">2012-09-04T05:53:44Z</dcterms:created>
  <dcterms:modified xsi:type="dcterms:W3CDTF">2022-03-31T05:07:38Z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2022-03-09T08:17:22Z</vt:filetime>
  </property>
</Properties>
</file>