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競争入札（公共工事）" sheetId="1" r:id="rId1"/>
    <sheet name="随意契約（公共工事）" sheetId="2" r:id="rId2"/>
    <sheet name="競争入札（物品役務等）" sheetId="3" r:id="rId3"/>
    <sheet name="随意契約（物品役務等） " sheetId="4" r:id="rId4"/>
  </sheets>
  <definedNames>
    <definedName name="_xlnm._FilterDatabase" localSheetId="2" hidden="1">'競争入札（物品役務等）'!$B$5:$L$17</definedName>
    <definedName name="_xlnm._FilterDatabase" localSheetId="3" hidden="1">'随意契約（物品役務等） '!$A$5:$L$103</definedName>
    <definedName name="_xlnm.Print_Area" localSheetId="0">'競争入札（公共工事）'!$A$1:$J$15</definedName>
    <definedName name="_xlnm.Print_Area" localSheetId="2">'競争入札（物品役務等）'!$B$1:$K$17</definedName>
    <definedName name="_xlnm.Print_Area" localSheetId="1">'随意契約（公共工事）'!$A$1:$K$14</definedName>
    <definedName name="_xlnm.Print_Area" localSheetId="3">'随意契約（物品役務等） '!$B$1:$L$103</definedName>
    <definedName name="Z_465608FD_710C_0B4B_946B_3D01D22DD0E0_.wvu.FilterData" localSheetId="2" hidden="1">'競争入札（物品役務等）'!$B$5:$L$17</definedName>
    <definedName name="Z_465608FD_710C_0B4B_946B_3D01D22DD0E0_.wvu.FilterData" localSheetId="3" hidden="1">'随意契約（物品役務等） '!$A$5:$L$103</definedName>
    <definedName name="Z_465608FD_710C_0B4B_946B_3D01D22DD0E0_.wvu.PrintArea" localSheetId="0" hidden="1">'競争入札（公共工事）'!$A$1:$J$15</definedName>
    <definedName name="Z_465608FD_710C_0B4B_946B_3D01D22DD0E0_.wvu.PrintArea" localSheetId="2" hidden="1">'競争入札（物品役務等）'!$B$1:$K$17</definedName>
    <definedName name="Z_465608FD_710C_0B4B_946B_3D01D22DD0E0_.wvu.PrintArea" localSheetId="1" hidden="1">'随意契約（公共工事）'!$A$1:$K$14</definedName>
    <definedName name="Z_465608FD_710C_0B4B_946B_3D01D22DD0E0_.wvu.PrintArea" localSheetId="3" hidden="1">'随意契約（物品役務等） '!$B$1:$L$103</definedName>
    <definedName name="Z_FD5B43A1_0A94_4B74_B5D1_94A76E9A4D09_.wvu.FilterData" localSheetId="2" hidden="1">'競争入札（物品役務等）'!$B$5:$L$17</definedName>
    <definedName name="Z_FD5B43A1_0A94_4B74_B5D1_94A76E9A4D09_.wvu.FilterData" localSheetId="3" hidden="1">'随意契約（物品役務等） '!$A$5:$L$103</definedName>
    <definedName name="Z_FD5B43A1_0A94_4B74_B5D1_94A76E9A4D09_.wvu.PrintArea" localSheetId="0" hidden="1">'競争入札（公共工事）'!$A$1:$J$15</definedName>
    <definedName name="Z_FD5B43A1_0A94_4B74_B5D1_94A76E9A4D09_.wvu.PrintArea" localSheetId="2" hidden="1">'競争入札（物品役務等）'!$B$1:$K$17</definedName>
    <definedName name="Z_FD5B43A1_0A94_4B74_B5D1_94A76E9A4D09_.wvu.PrintArea" localSheetId="1" hidden="1">'随意契約（公共工事）'!$A$1:$K$14</definedName>
    <definedName name="Z_FD5B43A1_0A94_4B74_B5D1_94A76E9A4D09_.wvu.PrintArea" localSheetId="3" hidden="1">'随意契約（物品役務等） '!$B$1:$L$103</definedName>
  </definedNames>
  <calcPr fullCalcOnLoad="1"/>
</workbook>
</file>

<file path=xl/sharedStrings.xml><?xml version="1.0" encoding="utf-8"?>
<sst xmlns="http://schemas.openxmlformats.org/spreadsheetml/2006/main" count="520" uniqueCount="302">
  <si>
    <t>（別紙様式1）</t>
  </si>
  <si>
    <t>本業務は、本邦水防災技術の展開の可能性がある国を対象に、本邦企業の受注可能性が高い案件の形成に向けた調査検討やワークショップを行うことで、相手国の課題解決及び本邦防災技術の海外展開に寄与することを目的とする。
　本業務の実施にあたっては、防災協働対話対象国それぞれが抱える水防災分野の課題等の情報収集や、本邦技術活用手法を検討する上で諸外国のニーズを的確に把握し、各国において具体的な案件形成を推進するための高度な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</si>
  <si>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号）に基づく競争入札に係る情報の公表（物品役務等）</t>
    </r>
  </si>
  <si>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</si>
  <si>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t>一般競争入札・指名競争入札の別（総合評価の実施）</t>
  </si>
  <si>
    <t>5010401023057</t>
  </si>
  <si>
    <t>令和４年度　ＡＷａＰ参加国等を対象とした下水道普及方策検討</t>
  </si>
  <si>
    <t>契約の相手方の商号又は名称及び住所</t>
  </si>
  <si>
    <t>契約担当官等の氏名並びにその所属する部局の名称及び所在地</t>
  </si>
  <si>
    <t>公共工事の名称、場所、期間及び種別</t>
  </si>
  <si>
    <t>契約を締結した日</t>
  </si>
  <si>
    <t>法人番号</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</si>
  <si>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本委託研究は、感染症適応社会を実現するための技術的基盤を確立することを目的とする。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３年３月、本研究課題及び委託先が選定されたものである。また、令和４年３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</si>
  <si>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令和４年度水の再利用における国際標準化に係る検討業務</t>
  </si>
  <si>
    <t>株式会社ＳＨＮｅｔ
横浜市中区山下町５１-１読売横浜ビル８階</t>
  </si>
  <si>
    <t>予定価格</t>
  </si>
  <si>
    <t>落札率</t>
  </si>
  <si>
    <t>株式会社OTO
東京都千代田区神田小川町１丁目１番地１９</t>
  </si>
  <si>
    <t>契約金額</t>
  </si>
  <si>
    <t xml:space="preserve">NJS・管清工業・島津テクノリサーチ・塩野義製薬共同提案体
</t>
  </si>
  <si>
    <t>備　　考</t>
  </si>
  <si>
    <t>令和４年度下水道分野における災害対応力強化に向けた人材育成業務</t>
  </si>
  <si>
    <t>（注）必要があるときは、各欄の配置を著しく変更することなく所要の変更を加えることその他所要の調整を加えることができる。</t>
  </si>
  <si>
    <t xml:space="preserve">国際建設技術協会・建設技研インターナショナル・八千代エンジニヤリング共同提案体
</t>
  </si>
  <si>
    <t>（別紙様式2）</t>
  </si>
  <si>
    <t>（別紙様式3）</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</si>
  <si>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</si>
  <si>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大阪ガス(株)・京都大学・(株)NJS・大阪市 共同研究体</t>
  </si>
  <si>
    <t>随意契約によることとした会計法令の根拠条文及び理由（企画競争又は公募）</t>
  </si>
  <si>
    <t xml:space="preserve">本業務は、二国間会議や現地調査等を計画的に行い、諸外国の水防災の取組に関する最新の情報を把握し、各国の地形・気候・土地利用・水防災にかかる法制度等の諸条件を踏まえ、日本と比較した上で、我が国への適用可能性を検討することで、日本の防災・減災対策を推進することを目的としたものである。
　本業務の実施にあたっては、諸外国における水防災分野の取組の現状に関する比較分析を行う上で、我が国の水防災の取組に関する高度な知見とともに、諸外国のインフラ整備状況や目標を把握に関し、正確な情報収集及び整理を行う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</si>
  <si>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本業務は、東南アジア向け推進工法技術の推進を図るため、東南アジア諸国のうち1カ国を選定し、当該国の実情に適した推進工法技術基準書の作成及び活用方策を検討することを目的とする。
本業務の実施にあたり、国内外の政府機関や関係機関に対して本邦優位技術である推進工法の基準化に係る効果的な提案が不可欠であり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</si>
  <si>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再就職の役員の数</t>
  </si>
  <si>
    <t xml:space="preserve">本業務は、風力発電施設等の建設による影響や新たな雨量観測技術の進歩などを考慮したレーダ雨量観測を、より高精度に実施するための検討を行うことを目的とする。
　本業務では、風力発電施設によるレーダ雨量計への影響評価に関して、風車立地計画検討において事前に考慮すべき指針や基準類の知識が不可欠であり、隣接の複数レーダが観測網や観測精度を補完する効果や山岳遮蔽がレーダビームに与える影響の考慮のみならず、３次元解析での評価手法など、より正確に評価する手法を検討できる高度な知識と技術を必要とするため、今般、企画競争による手続きを行った。
　その結果、上記相手方の企画提案は「業務理解度、実施手順」、「特定テーマに対する企画提案の的確性及び実現性」の観点から、他者と比べて最も優れていると企画競争等審査委員会において特定された。
　よって、本業務を遂行しうる者として、上記相手方と随意契約を締結するものである。
根拠条文： 会計法第２９条の３第４項、予決令第１０２条の４第３号
</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</si>
  <si>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</si>
  <si>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下水道におけるアセットマネジメント実施に向けた支援方策検討業務</t>
  </si>
  <si>
    <t>株式会社日本能率協会総合研究所
東京都港区芝公園三丁目１番２２号</t>
  </si>
  <si>
    <t>人口減少を踏まえた下水道施設更新のあり方に関する検討業務</t>
  </si>
  <si>
    <t>（注2）必要があるときは、各欄の配置を著しく変更することなく所要の変更を加えることその他所要の調整を加えることができる。</t>
  </si>
  <si>
    <t>物品役務等の名称及び数量</t>
  </si>
  <si>
    <t>令和4年度水管理・国土保全局ホームページ運営補助業務</t>
  </si>
  <si>
    <t>-</t>
  </si>
  <si>
    <t>東京都千代田区霞が関２－１－３
支出負担行為担当官　国土交通省水管理・国土保全局長　井上　智夫</t>
  </si>
  <si>
    <t xml:space="preserve">（株）オーエムシー
東京都新宿区四谷４丁目３４番地１ </t>
  </si>
  <si>
    <t xml:space="preserve">(株)日水コン　東京支所
　　東京都新宿区西新宿6丁目22番1号（新宿スクエアタワー）
</t>
  </si>
  <si>
    <t>一般競争入札</t>
  </si>
  <si>
    <t>（別紙様式4）</t>
  </si>
  <si>
    <t>下水道における各種データ集計作成業務</t>
  </si>
  <si>
    <t>5020001039725</t>
  </si>
  <si>
    <t>水災害リスクコミュニケーションの推進に向けた検討業務</t>
  </si>
  <si>
    <t>有限会社ユニバーサル・シェル・プログラミング研究所
東京都港区西新橋3-3-3 ペリカンビル3F</t>
  </si>
  <si>
    <t>令和４年度下水道事業経営セミナーによる運営補助業務</t>
  </si>
  <si>
    <t>9011701016102</t>
  </si>
  <si>
    <t>下水道の脱炭素化に向けた効率的な運転管理等の実施支援業務</t>
  </si>
  <si>
    <t xml:space="preserve">メタウォーター(株)
東京都千代田区神田須田町１丁目２５番地 </t>
  </si>
  <si>
    <t>下水道事業における長期収支見通しの推計モデル（通称：Model G）の更新等業務</t>
  </si>
  <si>
    <t>下水道処理施設維持管理業者登録システムの第二期政府共通プラットフォームへの移行及び移行に伴うシステム等改修業務</t>
  </si>
  <si>
    <t>令和４年度低潮線保全区域衛星画像等撮影</t>
  </si>
  <si>
    <t>水害リスク情報の利活用方法のあり方等に関する調査検討業務</t>
  </si>
  <si>
    <t>令和４年度　諸外国における水防災の取組に関する比較分析等検討業務</t>
  </si>
  <si>
    <t>東京都千代田区霞が関２－１－３
支出負担行為担当官　国土交通省水管理・国土保全局長　岡村　次郎</t>
  </si>
  <si>
    <t>国際航業株式会社
東京都新宿区北新宿２－２１－１</t>
  </si>
  <si>
    <t>社会システム株式会社
東京都渋谷区恵比寿１－２０－２２</t>
  </si>
  <si>
    <t>下水道機械設備工事における労務費調査及び下水道事業における調達に関する実態調査の資料等作成補助業務</t>
  </si>
  <si>
    <t>下水道による脱炭素社会への貢献に向けた効果的な資金スキーム及び制度の調査検討業務</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</si>
  <si>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号）に基づく随意契約に係る情報の公表（物品役務等）</t>
    </r>
  </si>
  <si>
    <t xml:space="preserve">本業務は、水循環系の健全化に寄与する水防災、水環境、水文化分野などの河川に
係る活動の国内における水循環系への関心について広く調査し、その結果を踏まえて「日本水大賞」の募集・企画、表彰審査及び表彰式の企画・運営方針に適切に反映・実施するための検討を行う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活動内容の整理や調査分析を行う能力が必要となり、豊かな経験と高度な知識が求められることから、今般、企画競争による手続きを行った。
　その結果、上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
</t>
  </si>
  <si>
    <t>令和４年度　河川行政等における情報発信方策に関する検討業務</t>
  </si>
  <si>
    <t xml:space="preserve">（株）博報堂
東京都港区赤坂５丁目３番１号  </t>
  </si>
  <si>
    <t>一般財団法人　国土技術研究センター
東京都港区虎ノ門3-12-1（ニッセイ虎ノ門ビル8F）</t>
  </si>
  <si>
    <t xml:space="preserve">本業務では、令和3年の水防法改正により、雨水出水浸水想定区域の指定対象が水位周知下水道の指定の有無に係らず下水道による浸水対策を実施する全ての団体に拡大したことを受けて、雨水出水浸水想定区域とあわせて、避難行動につなげるための情報として伝達する方法等を市町村地域防災計画に定めることとされている避難に資するトリガー情報について、情報の有効性の確認や設定方法等を検討する必要があることから、モデル地区を対象として、流出解析モデルによる浸水シミュレーションを実施し、この検討結果を踏まえて避難に資するトリガー情報を検討することで、雨水出水浸水想定区域の指定に関する取組を推進し、比較的発生頻度が高く、社会経済被害が大きい内水氾濫における減災対策に寄与することを目的とする。
業務の実施にあたり、リードタイムが短いことや地域の実情などの特徴を踏まえて避難に資するトリガー情報を検討することが必要不可欠であるため、今般、企画競争による手続きを行った。
その結果、上記相手方の提案は、留意すべき事項が適切に理解されていたとともに、避難に資するトリガー情報を検討するうえでリードタイムを考慮するなど、具体的な方法が示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</si>
  <si>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本業務は、河川行政等に関する事業や施策に対するマスメディアの論調や国民の意見等を収集・分析するとともに、流域治水の認知度向上に係る調査を実施し、より効果的な情報発信手法を検討する。
本業務の実施にあたっては、災害時を含む河川行政に関する戦略的な情報発信手法を検討・改善するための高度な専門的知見を必要とするため、今般、企画競争による手続きを行った。
その結果、上記相手方の企画提案は、特定テーマに対する「的確性」で特に優れていると企画競争等審査委員会において認められた。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t>
  </si>
  <si>
    <t>令和４年度　防災協働対話を活用した海外の防災課題解決検討業務</t>
  </si>
  <si>
    <t>令和４年度　最新の国際動向を踏まえた防災の主流化推進方策検討業務</t>
  </si>
  <si>
    <t xml:space="preserve">本業務は、SDGsや仙台防災枠組、水の国際行動の１０年を踏まえ、事前の防災投資の充実やよりよい復興等から成る「防災の主流化」について国際社会及び国内の世論形成を日本が主導的に推進していくための具体的方策を検討することを目的とする。
　本業務の実施にあたっては、検討の前提として、防災の主流化を主導する上で、水と災害ハイレベル・パネルや国連「水と災害」特別会合をはじめとした国際会議等での議論状況の把握能力や国連等の海外関係者からの情報収集能力が必要であることから、今般、企画競争による手続きを行った。
したがって、企画競争による手続きを行い、その結果、上記相手方の企画提案は本業務において、特定テーマに対する的確性等の観点から優れていると企画競争等審査委員会において特定された。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</si>
  <si>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本業務は、水害被害の実態を的確に把握し、水害統計の、治水に係る各種行政施策に必要な基礎資料としての価値を高めることを目的に、水害統計調査の効率化・更なる有用性向上に向けた調査手法等に関する課題抽出及び解決方策の検討を実施するものである。
本業務の実施に当たっては、過去の水害統計調査結果を蓄積したデータベースの内容精査及び精査結果を踏まえた調査手法の改善、調査成果の利活用向上のための手法検討等、統計調査に関する高度な専門的知見等を必要とするため、今般、企画競争による手続きを行った。
その結果、上記相手方の企画提案は、業務理解度、的確性及び実現性の観点から優れていると企画競争等審査委員会において特定された。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</si>
  <si>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 xml:space="preserve">国立大学法人　政策研究大学院大学
東京都港区六本木７丁目２２番１号 </t>
  </si>
  <si>
    <t xml:space="preserve">（一財）国土技術研究センター
東京都港区虎ノ門３丁目１２番１号ニッセイ虎ノ門ビル </t>
  </si>
  <si>
    <t>令和４年度　海外の水関連災害等の調査・分析等検討業務</t>
  </si>
  <si>
    <t>国際建設技術協会・パシフィックコンサルタンツ共同提案体</t>
  </si>
  <si>
    <t>本業務は、海外における直近の水関連災害について、情報を収集・整理し、国内の河川行政の参考とするとともに、整理した情報等を元に被災国における日本の防災技術等の効果的な活用方策、水防災技術の海外展開を推進することを目的とする。
　本業務の実施にあたっては、水防災に係る制度・技術等の活用方策を的確に検討するために、各国の防災対策の現状等に関する高度な知見とともに、諸外国における水関連災害の情報収集・課題分析整理を迅速かつ網羅的に行う能力が必要であることから、今般、企画競争による手続きを行った。
　その結果、上記相手方の企画提案は本業務において、特定テーマの実現性等の観点から優れていると企画競争等審査委員会において特定された。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</si>
  <si>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本業務は、地域の災害対応力の強化を図るため、民間技術者を対象とし発災初期に必要な対応や知識等を習得する研修を実施するとともに、TEC-FORCEと連携し活動する仕組みを検討するものである。
　本業務の実施にあたっては、これまでに同種あるいは類似業務を行い、高度な専門的知見を有している必要があることから、今般企画競争による手続きを行った。
　その結果、上記相手方の企画提案は、「業務の理解度」「特定テーマに対する企画提案の的確性、実現性」「業務への取組意欲」等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</si>
  <si>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令和４年度下水道分野における海外展開推進方策検討業務</t>
  </si>
  <si>
    <t xml:space="preserve">エム・アール・アイリサーチアソシエイツ・下水道事業支援センター共同提案体
</t>
  </si>
  <si>
    <t>令和４年度　民間技術者・ＴＥＣ－ＦＯＲＣＥ連携検討業務</t>
  </si>
  <si>
    <t xml:space="preserve">本業務では、下水道分野の海外ビジネス展開を一層効果的に推進するため、アジア地域を中心として、下水道市場動向、下水道整備に係る方針・計画の策定状況、法制度や技術基準・指針類の整備動向、下水道整備プロジェクトの実施状況、技術的ニーズ等について直近の動向を踏まえた基礎調査を行う。また、政府間会議等の運営支援を通じて、下水道事業に対する相手国の理解を促進するとともに、下水道整備に係るニーズの把握等を行う。さらに、相手国の課題・ニーズや現地条件等に即した本邦下水道技術を検討し、本邦技術を活用した案件形成を行うための、海外展開方策の検討および今後10 年程度の活動ロードマップ案を作成する。　　　
本業務の実施にあたり、日本が優位となる技術や日本企業の進出可能性に関して調査を実施し、今後１０年程度先を見通して、海外展開方策を検討していく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</si>
  <si>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令和４年度下水道分野における本邦優位技術の普及方策に係る調査検討業務</t>
  </si>
  <si>
    <t>日本工営(株)　東京支店
東京都千代田区麹町５丁目４番地</t>
  </si>
  <si>
    <t xml:space="preserve">本業務は、水環境改善が重要な課題となっている国・都市を対象として、下水道分野における課題やニーズを把握し、我が国優位技術を活用した課題の解決方策、及び当該技術の普及方策を検討し、本邦技術が活用可能なプロジェクト形成に資することを目的とする。　　　
本業務の実施にあたり、国内外の政府機関や関係機関に対して、下水道分野の我が国
優位技術の効果的な提案を実施し、事業実施方策を検討する上で高度な知見が求められることから、今般、企画競争による手続きを行った。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</si>
  <si>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本業務は、住民や企業等のあらゆる主体が災害リスクを実感し、避難意識が向上するよう、防災ポータル等も含む災害リスク情報を活用しつつ、自然災害リスク　　　　　　　コミュニケーションの推進を図ることを目的としている。
　本業務の実施にあたっては、上記検討にあたり、これまでに同種あるいは類似業務を行い、高度な専門的知見を有している必要があることから、今般企画競争による手続きを行った。
　その結果、上記相手方の企画提案は、特定テーマに対する企画提案の的確性、実現性等の観点から、最も優れていると企画競争等審査委員会において特定された。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</si>
  <si>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令和４年度下水道における新型コロナウイルスに関する調査検討業務</t>
  </si>
  <si>
    <t xml:space="preserve">本業務は、モデル地区の下水処理場における下水中の新型コロナウイルスRNA濃度の調査を行うとともに、保健衛生部局の感染拡大防止対策に寄与することができるよう、必要な検討を行うことを目的とする。 
業務の実施にあたり、感染拡大防止に寄与できるような下水中の新型コロナウイルスRNA濃度情報の活用のあり方等の検討が必要不可欠であるため、今般、企画競争による手続きを行った。
その結果、上記相手方の提案は、留意すべき事項が適切に理解されていたとともに、下水モニタリングの活用方法にかかる具体的な提案（地域の感染予兆の把握、ヒト検査の補完等）がなされており、業務理解度、実施手順及び特定テーマに対する企画提案の的確性、実現性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</si>
  <si>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令和４年度新たな水環境管理に関する検討業務</t>
  </si>
  <si>
    <t xml:space="preserve">日水コン・日本下水道新技術機構共同提案体
</t>
  </si>
  <si>
    <t xml:space="preserve">本業務は、今後、排水基準が大腸菌群数から大腸菌数に変更された場合の下水道からの放流水に係る技術上の基準値等の検討を行うとともに、下水処理場における栄養塩類の能動的運転管理等に関する資料作成に加え、東京湾再生に向けた今後の対策等の検討や、「下水道における化学物質排出量の把握と化学物質管理計画の策定等に関するガイドライン（案）」の改訂を行うことを目的とする。 
業務の実施にあたり、大腸菌の排水基準化への対応及び東京湾再生のための行動計画（第三期）の内容等の検討が必要不可欠であるため、今般、企画競争による手続きを行った。
その結果、上記相手方の提案は、留意すべき事項が適切に理解されていたとともに、下水処理場における消毒や東京湾の水質改善に向けた陸域負荷削減対策を評価する際の項目や視点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</si>
  <si>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令和４年度　水辺空間活用推進のための広報業務</t>
  </si>
  <si>
    <t>令和４年度今後の水環境改善のあり方に関する検討業務</t>
  </si>
  <si>
    <t xml:space="preserve">日水コン・日本下水道新技術機構・東北大学共同提案体
</t>
  </si>
  <si>
    <t xml:space="preserve">本業務は、流総計画における課題や問題点等を把握し、今後の制度のあり方等について有識者の意見も伺い、論点整理を行うものである。また、合流式下水道の改善対策について、限られた財政、人員の中で効果的な事業を推進していくための今後の制度のあり方等について検討するものである。 
業務の実施にあたり、流総計画及び合流式下水道の改善対策に関する今後の制度のあり方の検討が必要不可欠であるため、今般、企画競争による手続きを行った。
その結果、上記相手方の提案は、留意すべき事項が適切に理解されていたとともに、水質環境基準の達成率の推移や今後の合流式下水道の改善対策に関する自治体の意向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</si>
  <si>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雨天時における下水道の適正処理等に係る検討業務</t>
  </si>
  <si>
    <t>下水道事業における設計積算基準の適正化に関する検討業務</t>
  </si>
  <si>
    <t>地方共同法人　日本下水道事業団
東京都文京区湯島２丁目３１番２７号</t>
  </si>
  <si>
    <t>(株)　日水コン　東京支所
東京都新宿区西新宿6丁目22番1号（新宿スクエアタワー）</t>
  </si>
  <si>
    <t>下水道における脱炭素化の取組推進に向けた情報の見える化検討業務</t>
  </si>
  <si>
    <t xml:space="preserve">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下水道事業の歩掛に係る全ての工種において包括的に監視できる技術体制を整えるなどの実態を把握した記述がされており、本業務の実施にあたり的確性・実現性が高い提案を行っていると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</si>
  <si>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大規模構造物の技術基準改定等に係る検討業務</t>
  </si>
  <si>
    <t xml:space="preserve">一般財団法人ダム技術センター
東京都台東区池之端２丁目９番７号池之端日殖ビル２階 </t>
  </si>
  <si>
    <t xml:space="preserve">本業務では、ダムに係る技術基準の内、「河川砂防技術基準」について近年の技術の進展等を踏まえ改定案の作成等を行うものとする。また、ダム工事現場の生産性向上に資する技術資料のとりまとめを行う。
　これらの検討にあたっては、専門的な知識や技術が求められることから、企画提案させる必要があった。
　今回、企画競争による手続きを行い、その結果、上記相手方の企画提案は、台形CSGダムについて、「弾性体として挙動する応力範囲で設計するという観点で類似する型式の構造物であるコンクリートダムの河砂基準【設計編】の記載項目に対応する項目を、確実に漏れなく改定案に記述する。」との記載があり、台形CSGダムの設計にあたり従来の型式と同様に扱う事項を考慮した提案をしている。また、流水型ダムについて、「流水型ダムの土砂動態と想定されるインパクトについての研究・検討事例を収集・整理し、改定素案の＜考え方＞にわかりやすく記述する。」との記載があり、流水型ダムにおける土砂動態を考慮した提案をしている。以上により的確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</si>
  <si>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令和４年度大規模水害時における下水道施設の早期復旧に向けた広域支援検討業務</t>
  </si>
  <si>
    <t>河川堤防における設計のあり方に関する検討業務</t>
  </si>
  <si>
    <t>(株)リコー・JAGシーベル(株)・
金沢工業大学 共同研究体</t>
  </si>
  <si>
    <t xml:space="preserve">河川堤防における設計のあり方に関する検討業務
国土技術研究センター・キタック設計共同提案体
</t>
  </si>
  <si>
    <t xml:space="preserve">本業務は、令和元年東日本台風を始めとする大規模洪水等による堤防被災が多発している中で、更なる堤防の強化が求められており、河川堤防に関する整備・被災等の状況を踏まえ、近年頻発する現況施設能力を超える洪水に対する河川堤防における強化技術の検討及びモニタリングの評価手法に関する検討することを目的としており、これらの検討にあたっては、専門的な知識や技術が求められる。
　したがって、企画競争による手続きを行い、その結果、上記相手方の企画提案は、越水に対する粘り強い河川堤防の性能評価に関する技術的検討を行う上で留意すべき事項として求めたところ、本検討において主要事項である外力の目標設定に対して、過去の調査データ及び実験等を基に被災形態や外力の関係から性能を評価すること、モニタリングでの短期的・長期的な視点から評価手法を検討すること及び越水性能を付加する上で、既存の堤防の性能を毀損しない3つの評価項目について検討することが記載されている。また、同種業務実績として挙げた業務の担当分野に、中心的、主体的に参画しており、提案の的確性、専門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</si>
  <si>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海岸利活用や環境保全に関する推進施策検討業務</t>
  </si>
  <si>
    <t>公益財団法人リバーフロント研究所
東京都中央区新川１丁目１７番２４号</t>
  </si>
  <si>
    <t>近年、各地で水災害が発生しており、今後、気候変動の影響により、さらに降水量が増大し、水災害が頻発化・激甚化することが懸念されている。令和２年７月には、施設能力を超過する洪水が発生することを前提に、気候変動の影響や社会状況の変化などを踏まえ、あらゆる関係者が協働して流域全体で行う流域治水への転換について、社会資本整備審議会より答申が示された。
この答申を踏まえ、本業務は、気候変動を踏まえた河川整備基本方針の変更に必要な整理事項の検討、基本高水や配分等の検討項目について、他水系との比較検証により、流域の特徴に応じた補足的な検討が必要な項目や整理方法の検討を実施する。
   本業務の実施にあたっては、気候変動の影響を踏まえた河川計画の検討に関する高度な知識と技術を必要とするため、今般、企画競争による手続きを行った。
　その結果、上記相手方が気候変動の影響を踏まえた河川計画の検討に関する高度な知識と技術を有していたことから、企画競争等審査委員会において特定された。
　よって、本業務を遂行しうる者として、上記相手方と随意契約を締結するものである。
根拠条文： 会計法第２９条の３第４項、予決令第１０２条の４第３号</t>
  </si>
  <si>
    <t xml:space="preserve">本業務は、民間事業者等から海岸の利活用における阻害要因などの聞き取り、整理を行い、必要な支援や対応案を検討し、また、持続可能な海岸の利活用及び海岸環境の保全・回復に関する施策について検討、とりまとめることで、地域活性化に資する海岸の利活用を推進することを目的とするものであり、海岸利活用や海岸環境保全・回復に関する専門的な知識が求められる。
　したがって、企画競争による手続きを行い、その結果、上記相手方の企画提案は本業務に対する業務理解度及び特定テーマに対する企画提案の実現性が高く、企画競争等審査委員会において特定された。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</si>
  <si>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我が国の下水道事業は、職員の減少による執行体制の脆弱化、下水道ストックの老朽化、人口減少による使用料収入の減収など、「人」「モノ」「カネ」の経営資源を取り巻く環境が厳しさを増している中、「経済財政運営と改革の基本方針２０２１(令和３年６月１８日閣議決定)」において、ＰＰＰ／ＰＦＩによる官民連携手法を通じて民間の創意工夫を最大限取り入れるとされている。地方公共団体が所有する土地・建物の効率的な利用もその潮流のひとつであり、財政の健全化、老朽化した下水道ストックの適正な整備・維持管理・更新、地域活性化やまちづくりに貢献し、厳しさを増す下水道事業の経営改善に資する手法の一つであると考えられる。
しかしながら、下水道分野における用地活用件数は、令和３年４月時点で７８件（国土交通省調査による）、うち９割が太陽光発電等の再生可能エネルギーによるものとなっており、他の用途での活用は大都市を除きほとんど行われていないのが現状である。
そこで、本業務では、多様性に満ちた下水道用地の有効活用等による経営改善手法の展開に向け、これまでの活用事例の特徴や効果の整理、ケーススタディによる事業化検討の各段階における留意事項の体系的な整理、有識者への意見聴取等を行い、地方公共団体が下水道用地の有効活用の検討・実施を進める際の参考となる「下水道用地の有効活用のための手順書（仮）」の策定に向け、そのフレームワークの検討・作成を目的とする。
本業務の実施に当たっては、そのプロセスを体系的に整理・分析する必要があることから、今般、企画競争による手続きを行った。
その結果、上記相手方は地方公共団体の下水道用地活用を促進するにあたり、業務の理解度及び実施手順が適切であり、特定テーマに関する企画提案の的確性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</si>
  <si>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下水道分野の革新的技術等の普及展開に向けた方策検討業務</t>
  </si>
  <si>
    <t>公益財団法人日本下水道新技術機構
東京都新宿区水道町３番１号</t>
  </si>
  <si>
    <t xml:space="preserve">日水コン・東京設計事務所・日本下水道新技術機構共同提案体
</t>
  </si>
  <si>
    <t>令和4年度下水道事業における公共施設等運営事業等の案件形成に関する方策検討業務</t>
  </si>
  <si>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</si>
  <si>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方公共団体の下水道分野における省エネルギー化を進めるために、モデル都市・地域を対象としたエネルギー消費の分析、具体的な省エネ施策の導入検討を行い、その知見を全国に展開することで下水道事業の脱炭素化の推進に資することを目的とする。
本業務の実施にあたり、実際にモデル都市・地域の省エネルギー診断を実施し、効果的な対策の検討支援を行う上で、下水道事業や地球温暖化対策に関する専門性が求められ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
　　根拠条文：会計法第29条の3第4項及び予決令第102条の4第3号
</t>
  </si>
  <si>
    <t>異業種技術の下水道分野への適用に向けた検討業務</t>
  </si>
  <si>
    <t xml:space="preserve">エム・アール・アイリサーチアソシエイツ(株)
東京都千代田区永田町二丁目10番3号
</t>
  </si>
  <si>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そのためには、これまで下水道事業に活用されていなかった異業種技術の活用も重要となってくる。
本業務では、下水道における効果的・効率的な技術開発を推進するため、下水道管理者や下水道関連企業とのマッチングを推進し、異業種技術の下水道技術への適用について検討することを目的とする。
本業務の実施に当たっては、社会的ニーズや国土交通省下水道部における技術開発の支援内容を踏まえた上での企画や、優良な異業種技術の把握方法や異業種技術保有企業の効果的な参入促進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</si>
  <si>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一般財団法人国土技術研究センター</t>
  </si>
  <si>
    <t>下水道の持続可能性向上に関する技術検討業務</t>
  </si>
  <si>
    <t>公益社団法人　土木学会
東京都新宿区四谷一丁目（外濠公園内）</t>
  </si>
  <si>
    <t xml:space="preserve">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本業務は、下水道事業における課題解決を図り、持続性を高めるため、多様な技術領域における学術的先端技術に関する調査を行い、下水道事業への導入可能性を検討することを目的とする。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</si>
  <si>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汚水処理の事業運営を所管する総務省、農林水産省、国土交通省及び環境省では令和4年度までに全ての都道府県に対して汚水処理事業に関する「広域化・共同化計画」を策定することを要請し、事業運営の効率化に向けた取組促進を図ることとしている。
各都道府県においては、令和４年度までの「広域化・共同化計画」の策定に向けて取組まれているところであるが、広域化・共同化を進める上で、中核となる都市の負担が増えることから合意形成に至らない事例が見受けられており、中核都市のインセンティブとなる施策の検討を行い、更に効率的かつ実効性のある取組を進める必要がある。また、計画を策定した都道府県においては、計画に基づく各種取組について、定期的かつ継続的に計画の進捗状況を確認する必要があることから、計画策定後の留意事項等をとりまとめ、都道府県の取組に対して支援することが重要である。
本業務は、広域化・共同化の更なる推進のため、広域化・共同化の取組決定にあたっての課題に対する解決策の検討や、計画策定後における個別取組の着実な実施に向けての方策を検討することを目的とする。
本業務の実施にあたっては、中核都市の持続可能な事業運営に資するインセンティブの検討や計画の定期性・継続性を確保するための進捗管理方法の方策についての高度な分析・検討の実施が必要であり、企画競争する必要があった。
その結果、上記相手方の企画提案書は、業務理解度や実施手順が的確に示されており、業務の目的にかなった「実現性」や「独創性」についても満足できるものであること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</si>
  <si>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治水事業の効果に係る広報資料等作成業務</t>
  </si>
  <si>
    <t>河川管理の効率化及び点検評価手法の改善方策に関する検討業務</t>
  </si>
  <si>
    <t>公益社団法人　日本河川協会
東京都千代田区麹町２丁目６番地５</t>
  </si>
  <si>
    <t>気候変動の影響等により激甚化、頻発化する水害に対応するため、これまで着実に推進してきたが、さらなる治水事業の進捗および被害の縮小を図るためには、水害の実態やそれに対する流域治水等の河川行政や治水事業等の取組・効果について流域の関係者、ひいては国民全体の理解を得ることが不可欠である。
本業務では、近年激甚化する水害の被害状況を広く国民に周知するとともに、治水事業等による効果や河川行政の役割について発信するため、わかりやすい資料の作成等を行うものである。
　本業務の実施にあたっては、治水事業や河川行政等に関わる高度な知識と技術を必要とするため、今般、企画競争による手続きを行った。
　その結果、上記相手方の企画提案は業務理解度や特定テーマに対する的確性と実現性等の観点から優れていると企画競争等審査委員会において特定された。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t>
  </si>
  <si>
    <t>河川財団・日本工営共同提案体</t>
  </si>
  <si>
    <t>-</t>
  </si>
  <si>
    <t>河川堤防の強化に関する技術開発導入支援業務</t>
  </si>
  <si>
    <t xml:space="preserve">本業務では、下水道の重要施策について地方公共団体等に周知を図ることを目的に、講義動画の作成・公開を行うものである。
本業務の実施にあたっては、下水道の重要施策の資料および動画作成、課題整理において、専門的な知見に基づく検討が必要不可欠であるため、企画競争を行う必要があった。
その結果、上記相手方の企画提案書は、本業務に対する理解度が高く、業務の「実現性」、「独創性」が評価できること等から妥当であるとして、企画競争等審査委員会において特定された。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
</t>
  </si>
  <si>
    <t xml:space="preserve">本業務は、都道府県管理河川を含めた河川管理の効率化及び河川管理施設の点検評価手法の改善方策について事例収集及び分析、各種試行結果のとりまとめ等を行い、各種点検要領や手引き等の改定案について検討を行うものである。
　したがって、本業務の実施にあたっては、河川維持管理の現状を踏まえた、河川管理の効率化や点検評価要領等の改定案の検討において専門的な技術が求められることから、企画提案させる必要があった。
　今般、企画競争による手続きを行い、その結果、上記相手方の提案は、実施方針等について本業務の業務項目を適切に把握するとともに、河川管理の効率化及び点検評価手法の改善方策等を検討するにあたって考慮すべき基準を体系的に理解した提案であり実現性が示されたことから、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</si>
  <si>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民間が行う洪水の予報業務の審査基準に関する検討業務</t>
  </si>
  <si>
    <t>(株)建設技術研究所
東京都中央区日本橋浜町３丁目２１番１号</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</si>
  <si>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本委託研究は、次世代補助燃料の利用条件を、燃料の特性、焼却炉内の反応、既存の焼却システムへの影響の観点から明らかにすることを目的とする。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３年３月、本研究課題及び委託先が選定されたものである。また、令和４年３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</si>
  <si>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本業務は、洪水に関する予報業務に関し、洪水予測に関する研究成果の収集分析を行い、技術審査基準や審査方法を確立することを目的に検討するものである。
本業務の実施にあたっては、洪水予報の現状を踏まえながら、洪水予測に関する既往の研究実績に加えて、近年発展している最先端技術に関する知見の収集・分析を踏まえ、これらを連携・体系化させて審査基準や審査方法を検討する必要があることから、企画提案させる必要があった。
今般、企画競争による手続きを行い、その結果、上記相手方の提案は、業務内容を　適切に把握しており、的確性・実現性・独創性に優れていることから、企画競争等審査委員会において特定された。
よって、本業務を履行できる唯一の者として、上記相手方と随意契約を締結するものである。
根拠条文： 会計法第２９条の３第４項、予決令第１０２条の４第３号</t>
  </si>
  <si>
    <t>令和４年度下水道における市民科学の推進に向けた検討業務</t>
  </si>
  <si>
    <t>国際航業(株)　東京支店
東京都新宿区北新宿２-21-１</t>
  </si>
  <si>
    <t>本業務は、下水道における市民科学の先行事例集の更新及び効果的な情報発信の検討を行うとともに、下水道の市民科学に係る意向調査の実施等、継続的な活動の推進及び裾野の拡大へ向けた検討を行うことを目的とする。 
業務の実施にあたり、下水道における市民科学の継続的な活動の推進及び裾野の拡大を検討する際の留意事項に関する技術・知見が必要であるため、今般、企画競争による手続きを行った。
その結果、上記相手方の提案は、留意すべき事項が適切に理解されていたとともに、市民科学の取組による効果や裾野の拡大に向けた活動団体の発掘に関する視点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</si>
  <si>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一般財団法人　造水促進センター
東京都中央区日本橋横山町４番５号</t>
  </si>
  <si>
    <t>一般財団法人　河川情報センター
東京都千代田区麹町１丁目３番地ニッセイ半蔵門ビル</t>
  </si>
  <si>
    <t>本業務は、水の再利用に係る国際規格案や国際会議への対処方針案等を検討するとともに、本規格の具体的な活用方策についても検討し、水分野における本邦優位技術の国際展開を促進することを目的とする。 
業務の実施にあたり、水の再利用に係る国際標準化の推進方策を検討する際の留意事項に関する技術・知見必要不可欠であるため、今般、企画競争による手続きを行った。
その結果、上記相手方の提案は、留意すべき事項が適切に理解されていたとともに、本邦の再生水処理技術の優位性を理解し、諸外国のニーズを踏まえた上で、日本提案の国際規格への賛同国を確保するための取組にかかる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</si>
  <si>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令和４年度　「流域治水」の取組推進に係る計画検討業務</t>
  </si>
  <si>
    <t xml:space="preserve">近年、令和元年東日本台風をはじめとする大規模洪水等による河川堤防の被災が多発し、更なる堤防の強化が求められており、現在は、越水した場合でも決壊しにくく、河川堤防が決壊するまでの時間を少しでも長くするなどの減災効果を発揮する「粘り強い河川堤防」（以下、「粘り強い河川堤防」という）の技術開発に必要な技術的検討を行うことを目的に、「河川堤防の強化に関する技術検討会」（以下、「技術検討会」という）を設置し、検討を進めているところである。
本業務は、粘り強い河川堤防の技術開発及び試験施工への導入支援を目的に、民間企業等への技術の公募や、提案された技術の評価、選定案の作成等を行うものであり、これらの検討にあたっては、専門的な知識や技術が求められることから、今般、企画競争による手続きを行った。
　その結果、上記相手方の企画提案は、民間事業者等から提案された「粘り強い河川堤防」に関するテーマ技術を評価・選定する上で留意すべき事項として求めたところ、安全性の照査基準に関して具体的な基準類を示し評価方法を提案していること、関係機関への意見聴取の工夫に関して既往の民間事業者へのヒアリング結果を指摘していること、評価方法の工夫に関して平等な評価を行うために統一的なモデル堤防の設定を提案することが記載されている。また、同種業務実績として挙げた業務の担当分野に、中心的、主体的に参画しており、提案の的確性、専門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</si>
  <si>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下水道事業の効率的な推進に向けた施策効果の整理等に関する検討業務</t>
  </si>
  <si>
    <t xml:space="preserve">(株)　博報堂
東京都港区赤坂５丁目３番１号 </t>
  </si>
  <si>
    <t>本業務は、流域治水を社会に浸透させるともに河川事業の重要性に関する理解促進に資することを目的とし、流域治水の取組推進に係る計画検討を実施する。
本業務の実施にあたっては、国民に対して、流域治水の取組を効果的に広報するための高度な専門的知見を必要とするため、今般、企画競争による手続きを行った。
その結果、上記相手方の企画提案は、特定テーマに対する「的確性」で特に優れていると企画競争等審査委員会において認められた。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t>
  </si>
  <si>
    <t>令和４年度　防災教育及び地域防災の普及・展開に関する広報検討・資料作成業務</t>
  </si>
  <si>
    <t xml:space="preserve">公益財団法人　河川財団
東京都中央区日本橋小伝馬町１１番９号 </t>
  </si>
  <si>
    <t xml:space="preserve">本業務は、(１) 小中学校の教育現場における防災教育の優先度向上のための広報検討、（２）防災教育の事例収集及び広報資料作成、（３）災害リスク標識を通じた防災教育の普及に関する広報検討を行い、学校教育現場等における防災教育及び地域防災の充実を図ることを目的とするものである。本業務の実施にあたっては、防災教育及び地域防災の普及・展開を行う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よって、本業務を最も適切に行える者として、上記相手方と随意契約を締結するものである。
根拠条文： 会計法第２９条の３第４項、予決令第１０２条の４第３号
</t>
  </si>
  <si>
    <t>令和４年度　ＴＥＣ－ＦＯＲＣＥの効果的な広報手法検討業務</t>
  </si>
  <si>
    <t xml:space="preserve">復建調査設計(株)　東京支社
広島県広島市東区光町２丁目１０番１１号 </t>
  </si>
  <si>
    <t xml:space="preserve">本業務は、ターゲットに応じた効果的な広報を検討及び実施し、TEC-FORCE活動の認知及び理解促進を図るものである。
　本業務の実施にあたっては、これまでに同種あるいは類似業務を行い、高度な専門的知見を有している必要があることから、今般企画競争による手続きを行った。
　その結果、上記相手方の企画提案は、「業務の理解度」「特定テーマに対する企画提案の的確性、実現性」「業務への取組意欲」等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
</t>
  </si>
  <si>
    <t>自然災害リスクコミュニケーションの推進に関する広報検討業務</t>
  </si>
  <si>
    <t>令和４年度東南アジアにおける推進工法の現地基準化に向けた方策検討業務</t>
  </si>
  <si>
    <t xml:space="preserve">日水コン・日本工営・グローバルワークス　共同提案体　
</t>
  </si>
  <si>
    <t>本業務は、下水道の海外展開を加速させるため、アジア政府機関が参加するAWaP事務局支援を行う中で、AWaP諸国の中央政府と直接やり取りを行い、本邦優位技術を公平中立な立場で提案する必要がある。そのために日本の下水道に関する幅広い知見を有するだけでなく、技術も所有する必要があり、さらに国際業務の経験を有することに加えて、AWaP諸国を招聘し日本の技術者の育成制度を説明できる者に委託する必要がある。
　日本下水道事業団は、海外社会資本事業への我が国事業者の参入を促進する海外インフラ展開法（平成３０年８月施行）において、海外で行われる下水道の整備計画策定、事業施行、維持管理に関する技術的援助業務を行うこととされ、同法に定める基本方針においても、「下水道の技術やノウハウ、さらには公的機関としての信用力等を有する下水道事業団に、海外の下水道に関するマスタープラン策定支援、F/S調査、設計監理、入札支援、施工監理、処理場の運転管理支援等の技術的援助業務を行わせることにより、海外の下水道事業への我が国事業者の参入の促進を図るものとする」とされているところである。実態面においても、汚水・汚泥処理などにかかる特許を数多く取得するなど特殊な技術を有していることに加え、同分野における高度な知見を活用し、自治体向けのガイドラインの作成実績、国内外の下水道技術者を養成する研修施設等も有しているため、技術者の人材育成に関心の高いAWaP諸国の方を招いた際の研修なども対応可能であるなど、当該業務を実施するうえで不可欠な特殊な技術及び施設等を有している。
従って、「参加者の有無を確認する公募手続きについて（平成１８念９月２８日付国官会第９３５号）」（以下、「公募通達」という。）に基づく公募手続きを経ることにより契約の相手方を特定することとした。公募手続きの実施に当たっては、地方共同法人日本下水道事業団を公募通達２（１）に基づく特定法人とし、令和４年３月１１日から参加者の有無を確認する公募手続にかかる参加意思確認書の提出を求める公示を行ったが、参加意思確認書の提出期限である令和４年３月３１日までに応募者がなかった。
したがって、会計法第２９条の３第4項及び予決令第102条の4第3号に基づき、地方共同法人日本下水道事業団と随意契約を行うものである。</t>
  </si>
  <si>
    <t>雨水出水浸水想定区域における避難に資するトリガー情報検討業務</t>
  </si>
  <si>
    <t>下水道情報の分析・評価に必要な情報システム改修業務</t>
  </si>
  <si>
    <t>今後、多くの下水道施設が更新時期を迎え老朽化対策が必要となる状況にあって、各地方公共団体が財政状況の逼迫化や組織体制の縮小などの課題に対応するためには、人(執行体制)・モノ(施設管理)・カネ(経営管理)を一体的に捉え、中長期の視点において下水道事業全体を最適化していくアセットマネジメントの推進を図ることが重要である。その上で、市民サービスの向上や災害対応力等の質を落とすことなく、下水道事業を持続可能なものとし、発展させていくことが求められている。
こうした社会的な要請に対応するため、国土交通省では、良好な下水道サービスを継続的に提供していくことを目的に、自らの施設管理や経営等の強み・弱みを分析し、改善策の検討に結びつけるため、その支援の一つとして下水道に関する膨大なデータを効率的に収集・分析・共有できるシステムとして「下水道全国データベース」を構築し、平成28年度から運用している。
本業務では、下水道全国データベースの運用を通じて利用状況等を分析するとともに、収集した下水道情報を効果的に発信するために下水道全国データベースの改修を行い、データを有効活用した下水道事業運営に資することを目的とする。
本業務の実施に当たっては、下水道情報のシステム化に関する幅広い知見の他、下水道全国データベースを用いた下水道情報の利活用方法を検討する上で考慮すべき事項を検討するために高度な調整能力、適切な判断力等が必要であり、企画競争する必要があった。
その結果、上記相手方の企画提案書は、実施手順を含めた業務理解度が高く、本業務に対する的確性、実現性についても満足していることから妥当であるとして、企画競争等審査委員会において特定された。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</si>
  <si>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 xml:space="preserve">NJS・日水コン共同提案体
</t>
  </si>
  <si>
    <t>全国の下水道施設は、管路施設約48万km、処理場施設約2,200箇所と膨大なストック量となっており、今後は施設の老朽化が進行し、改築費用の急激な増大が見込まれている。一方で、本格的な人口減少の到来による料金収入の減少等により、各地方公共団体の財政状況は逼迫化している。
そのような中、まずは下水道施設（資産）に着目したストックマネジメントの考え方を導入し、ライフサイクルコストを踏まえた適正な維持管理や計画的な修繕・改築を進めているところであるが、今後は良好な下水道サービスを継続的に提供するにあたって、人・モノ・カネの一体的な管理をさらに進め、組織の実情や目的に応じたアセットマネジメントへ転換を図り、効率的かつ効果的な施設管理を実現することが必要である。また、これに際しては、維持管理情報や経営情報等を組織全体で共有し、活用するための台帳情報の電子化などの取組を促進し、マネジメントサイクル導入による業務効率化を図るといったデジタルトランスフォーメーションの取組を推進することが重要である。
本業務は、従来の施設資産管理に執行体制や経営管理、さらにこれらを共有する情報を加えたマネジメント手法の導入への課題等の整理を踏まえ、下水道におけるアセットマネジメントの実施に向けた支援方策について検討し、持続的な下水道事業運営に資することを目的とする。
本業務の実施に当たっては、下水道におけるアセットマネジメントに関する幅広い知見の他、下水道におけるアセットマネジメントを全国の下水道管理者が実施する上で考慮すべき事項について、高度な調整能力、適切な判断力等が必要であり、企画競争する必要があった。
その結果、上記相手方の企画提案書は、実施手順を含めた業務理解度が高く、本業務に対する的確性や実現性についても満足していることから妥当であるとして、企画競争等審査委員会において特定された。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</si>
  <si>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はきわめて公共性が高い事業であり、常に多くの課題に直面している。地球温暖化の影響により激甚化・頻発化する水災害等による大規模な被害がここ数年の間に度々発生しており、都市浸水対策をはじめとする強靱化施策を一層推進することが強く求められている。
また、温室効果ガス削減目標を着実に達成するために、下水道施設における創エネ施設の導入などを、早急かつ積極的に推進することも求められている。
これらをはじめとする下水道分野における重要施策を効率的に進めていくためには、先進的に取り組んでいる事業を優良事例として整理し、他の地方公共団体にとって参考となる情報の横展開等を積極的に図る必要がある。
本業務では、地方公共団体における下水道事業の効率的な推進に向けて、全国で取り組まれている下水道事業の事例から、優良事例の施策効果を整理し、横展開等を図ることを目的とする。
本業務の実施にあたっては、下水道事業の基本方針に関する幅広い知見に基づき、重要施策に関する問題意識を踏まえた上で費用対効果の高い事業を普及するために高度な検討の実施が必要であり、企画競争する必要があった。
その結果、上記相手方の企画提案書は、本業務に対する理解度が高く、業務の目的にかなった｢的確性｣、「実現性」が評価できること等から妥当であるとして、企画競争等審査委員会において特定された。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</si>
  <si>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公益財団法人　日本下水道新技術機構
　　東京都新宿区水道町３番1号</t>
  </si>
  <si>
    <t>我が国の汚水処理人口普及率は令和２年度末時点で92.1%であり、令和８年度までに施設整備を概ね完了することを目指し整備を進めている。一方、今後人口減少の急速な進行が予想されており、国としても将来の人口減少を見据えた都道府県構想の見直しを推進している。地方公共団体は、下水道計画区域の縮小などの対策を行っているが、施設の老朽化や財政難等の課題も重なり、下水道事業を取り巻く環境は非常に厳しいものである。
一層厳しさを増す昨今の情勢を踏まえ、下水道事業の持続性向上のためのさらなる取り組みが必要である。
本業務では、下水道事業を持続的に運営していくために、人口減少を踏まえた施設の更新を行っていく必要があり、施設更新のあり方など将来施策の検討を行うことを目的とする。
本業務の実施にあたっては、下水道分野における効率的な施設更新に関する幅広い知見に基づき、既整備区域での下水道施設の更新のあり方に関する問題意識を踏まえた上で現行の法制度などの課題・懸念点等の解消に向けた改善を図るために高度な検討の実施が必要であり、企画競争する必要があった。
その結果、上記相手方の企画提案書は、本業務に対する理解度が高く、業務の目的にかなった｢的確性｣が評価できること等から妥当であるとして、企画競争等審査委員会において特定された。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</si>
  <si>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 xml:space="preserve">質の高い下水道サービスの持続性を確保していくためには、下水道施設に関する台帳情報等をデジタル化し、下水道台帳の表示機能等を備えた台帳管理システムを導入すること（以下、「台帳情報等の電子化」という。）により、業務の効率的な実施や、蓄積したデータを活用することで施設管理の高度化を図ることが重要である。
　国においては、地方公共団体によるこれらの取組を支援するため、デジタル化して管理することが有効な情報項目及び情報の活用方法等を整理したガイドラインを策定することや、情報活用の効果等を検証するモデル実証事業を実施するとともに、効率的に台帳情報等の電子化を促進するため、下水道管路施設に係る施設情報や点検・調査結果等の維持管理情報を一元的に管理し、電子台帳サービスを提供する下水道共通プラットフォームの構築に向けた検討を進めてきたところである。
本業務は、台帳情報等の電子化の促進を図る下水道共通プラットフォームの効果的かつ持続的な運用に向け、プラットフォームに蓄積した情報を新たなサービスや調査研究等に利活用する方策等について検討するものである。
本業務の実施に当たっては、下水道共通プラットフォームに関する幅広い知見の他、利活用先である国、地方公共団体、民間企業、研究機関等のそれぞれのニーズ把握をする上で高度な調整能力、適切な判断力等が必要であり、また下水道共通プラットフォームの効果的かつ持続的な運用の検討が必要であることから企画競争をする必要があった。
その結果、上記相手方の企画提案書は、実施手順を含め、業務の理解度が高く、本業務に対する的確性、実現性についても満足し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</si>
  <si>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下水道情報の効率的収集管理に必要な調書のあり方検討業務</t>
  </si>
  <si>
    <t>今後、より厳しい財政状況、人材不足の下で、適切に施設を管理運営し、持続可能な下水道事業を実現していくためには、下水道施設の運営において、公共施設等運営事業をはじめとするＰＰＰ／ＰＦＩ手法の活用が有効となり得る。
政令指定都市をはじめ人口２０万人以上の大規模自治体では、ＰＰＰ／ＰＦＩ手法の導入が進んできているが、人口２０万人未満の中小規模自治体においての導入については、伸び悩んでいるのが実状である。
その原因として、ＰＰＰ／ＰＦＩ手法は、仕組みが複雑で検討が多岐にわたるため、中小規模自治体においては知見が乏しいうえに、施設規模が小さく事業性が劣っていること等が挙げられる。
このため、本業務では、「下水道事業におけるＰＰＰ／ＰＦＩ手法選択のためのガイドライン（案）」（以下「手法選択ガイドライン」という。）の改定等により中小規模自治体におけるＰＰＰ／ＰＦＩ手法導入を促進することを目的とする。
本業務の実施に当たっては、そのプロセスを体系的に整理・分析する必要があることから、今般、企画競争による手続きを行った。
その結果、上記相手方の企画提案は、業務の理解度及び実施手順が適切であり、特定テーマに関する企画提案の的確性の観点等から他社と比べて最適であるとして、企画競争等審査委員会において特定された。
よって、本業務を適切に行える者として、上記相手方と随意契約を締結するものである。
　根拠条文：会計法第29条の3第4項及び予決令第102条の4第3号</t>
  </si>
  <si>
    <t>(株)日水コン　東京支所
　　東京都新宿区西新宿6丁目22番1号（新宿スクエアタワー）</t>
  </si>
  <si>
    <t xml:space="preserve">我が国の下水道事業は厳しい財政状況の下、下水道ストックの適正な維持管理の実施、浸水や地震・津波への備え、少子化の進展やベテラン職員の大量退職による人材不足・技術継承への対応といった多岐にわたる課題に直面している。しかしながら、このように財政事情や人材不足がさらに逼迫していく状況の中においても、下水道施設の更新に加え、更新等にあわせた耐震化や耐水化、雨水対策施設の増強など下水道事業の強靱化や脱炭素社会実現に向けたグリーン化などを推進する必要がある。
一方で、新型コロナウイルス感染症を契機とした社会経済状況の激しい変化にも対応していくためにも、デジタルデータとＩＣＴを徹底活用するなどの下水道におけるデジタルトランスフォーメーション（ＤＸ）を促進し、施設管理の高度化や業務の効率化による効果的・効率的なマネジメントの実現に向けて取り組んでいく必要がある。
こうした多岐にわたる課題に対応するためには、下水道に関する情報を的確に把握し、分析・評価を行った上で、施策を立案する必要があるが、一方で、情報収集にあたり、多くの時間が費やされているところである。
本業務においては、施策立案等のために収集している下水道事業に関する情報項目等の現状整理を行うとともに、効率的な情報収集手法を検討することを目的とする。
本業務の実施にあたっては、下水道分野におけるデータ収集、分析に関する幅広い知見に基づき、下水道事業の業務体制を踏まえた上でセキュリティ上問題なく、情報を収集・整理・提供する３者の利便性を確保するために高度な検討の実施が必要であり、企画競争する必要があった。
その結果、上記相手方の企画提案書は、本業務に対する理解度が高く、業務の目的にかなった｢的確性｣、「実現性」が評価できること等から妥当であるとして、企画競争等審査委員会において特定された。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
</t>
  </si>
  <si>
    <t>令和４年度　水害統計調査の調査手法等に関する検討業務</t>
  </si>
  <si>
    <t>令和4年度河川に係る活動に関する検討分析業務</t>
  </si>
  <si>
    <t xml:space="preserve">公益社団法人　日本河川協会
東京都千代田区麹町２丁目６番地５ </t>
  </si>
  <si>
    <t>令和４年度　技術的動向を踏まえた河川砂防技術基準検討業務</t>
  </si>
  <si>
    <t>下水道共通プラットフォームの利活用方策検討業務</t>
  </si>
  <si>
    <t xml:space="preserve">本業務は、水管理・国土保全行政を推進していく上で必要となる、河川・砂防・地すべり・急傾斜地・雪崩及び海岸（以下「河川等」という）行政の技術的分野に関する基準である「河川砂防技術基準（以下「河砂基準」という）について、河川に係る最新の技術開発・学術的知見等の情報を収集・整理し、技術基準の改定方策について検討するものである。
本業務の実施においては、河川等に関する各種技術施策や動向、技術資料等を適切に把握したうえでこれらと整合を図りつつ、技術基準として必要な内容を検討し、改定案を作成する能力が必要となるなど、豊かな経験と高度な知識が求められることから、今般、企画競争による手続きを行った。
　その結果、上記相手方の提案は、「実施方針・実施フロー・工程表等」、「的確性」及び「実現性」で優れており、当該業務の遂行に十分な能力を有すると企画競争等審査委員会において認められた。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
</t>
  </si>
  <si>
    <t>サステイナブルな汚泥焼却のための次世代補助燃料の検討</t>
  </si>
  <si>
    <t>令和4年度　河川環境教育推進検討業務</t>
  </si>
  <si>
    <t>4010001062217</t>
  </si>
  <si>
    <t>本業務は、令和２年度から全面実施されている新しい学習指導要領も踏まえて、河川環境教育を推進し、川の恵みと災い、水難事故防止等について広く効果的に普及啓発するため、支援ツールの作成や教育関係者への情報発信等を実施することを目的とするものである。
　本業務の実施にあたっては、学校教育における河川環境教育の位置付けや、水難事故についての深い理解のもと、アクティブ・ラーニングの考えに基づく河川環境教育の取組を推進するための有用な支援ツール等の作成や、水難事故防止等を含めた効果的な情報発信方策について検討・実施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</si>
  <si>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下水道資源の農業利用促進に向けた脱炭素社会や肥料市場への貢献評価業務</t>
  </si>
  <si>
    <t>令和4年度　持続性ある実践的多自然川づくりに関する方策検討業務</t>
  </si>
  <si>
    <t>リバーフロント研究所・日本生態系協会　共同提案体</t>
  </si>
  <si>
    <t>下水道共通プラットフォームの利活用方策検討業務　国際航業・日水コン共同提案体</t>
  </si>
  <si>
    <t>平成29年6月に、「河川法改正２０年　多自然川づくり推進委員会」の提言「持続性ある実践的多自然川づくりに向けて」がとりまとめられた。本業務では、提言に基づく取組として、多自然川づくりを一層推進していくために、河川環境の定量的な評価及び将来を見据えた河川のあり方などを検討するとともに、多様な主体と連携して生態系ネットワークに関する取組を拡大させる方策について検討することを目的とする。
本業務の実施に当たっては、河川環境の評価と改善の考え方について、流域を含めた河川全体を俯瞰し河道特性を把握した上で、河川の瀬や淵などの環境要素と生物環境との関係を踏まえて定量的な河川環境の把握や評価方法を検討する必要がある。また、長期的な将来の河川像について、気候変動をはじめとする多面的な視点から河川をとりまく状況の変化を踏まえた検討をする必要があり、河川内の物理的、生態的特徴のみならず、流域も含めた河川環境について、豊かな経験と高度な知識が求められることから、企画提案させる必要があった。
今般、企画競争による手続きを行い、その結果、上記相手方の提案は、業務内容を十分に理解したものであり、的確性・実現性が高く評価できるとして企画競争等審査委員会において特定された。
　よって、本業務を適切に行える唯一の者として、上記相手方と随意契約を締結するものである。
根拠条文： 会計法第２９条の３第４項、予決令第１０２条の４第３号</t>
  </si>
  <si>
    <t>大規模災害における円滑な災害復旧のための市町村の災害対応力の強化方策に関する調査・検討業務</t>
  </si>
  <si>
    <t>本業務は、被害を受けた市町村が、円滑かつ的確に災害復旧事業を実施していくことができるよう、全国の地域独自の支援の取組や被災経験の少ない市町村における災害対応力の実態を調査し、これを踏まえ災害復旧実務に精通した人材や組織による被災市町村への技術支援体制の強化に向けた災害復旧ガイドラインの内容の充実を図り、同ガイドラインを活用した実践的な研修プログラムの検討を行うことを目的とする。
本業務の実施に際しては、市町村における災害復旧対応力の強化に向けた、災害復旧ガイドラインを活用した実践的な研修プログラムの検討に当たり考慮すべき事項について提案するものとしており、これまでに同種あるいは類似業務を行い、高度な専門的知見を有している必要があることから、今般企画競争による手続きを行った。
その結果、上記相手方の企画提案は、「実施方針等」、「特定テーマに対する企画提案の的確性、実現性」、及びヒアリングから適当であると判断し、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</si>
  <si>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 xml:space="preserve">本業務は、近年、災害が激甚化・頻発化により、自治体やコンサルタントの業務量が増大しており、災害復旧工事の着手に時間を要するなど、円滑な事業実施に支障をきたしており、効率的な災害復旧事業の推進を図ることを目的とする。
本業務の実施に際しては、災害復旧事業の調査から工事までの各プロセスにおいて、三次元データやリモート技術などのデジタル技術を活用した事業の効率化、迅速化等の検討を行うにあたり、これまでに同種あるいは類似業務を行い、高度な専門的知見を有している必要があることから、今般企画競争による手続きを行った。
その結果、上記相手方の企画提案は、「実施方針等」、「特定テーマに対する企画提案の的確性、実現性」で優れており、当該業務の遂行に十分な能力を有すると企画競争等審査委員会において認められた。
よって、本業務を最も適切に行える者として、上記相手方と随意契約を締結するものである。
根拠条文： 会計法第２９条の３第４項、予決令第１０２条の４第３号
</t>
  </si>
  <si>
    <t>下水道事業におけるＰＰＰ／ＰＦＩ手法選択のためのガイドライン（案）改正検討業務</t>
  </si>
  <si>
    <t>EYストラテジー・アンド・コンサルティング(株)
東京都千代田区有楽町１丁目１番２号</t>
  </si>
  <si>
    <t>広域化を踏まえた公共施設等運営事業導入可能性調査業務</t>
  </si>
  <si>
    <t xml:space="preserve">日本下水道事業団・(株)NJS共同提案体
</t>
  </si>
  <si>
    <t xml:space="preserve">下水道分野においては、今後、より厳しい財政状況、人材不足の下で、適切に施設を管理運営し、持続可能な下水道事業を実現していくためには、下水道施設の運営において、公共施設等運営事業をはじめとするＰＰＰ／ＰＦＩ手法の活用が有効となり得る。「ＰＰＰ／ＰＦＩ推進アクションプラン（令和３年改定版：民間資金等活用事業推進会議）」において、ＰＰＰ／ＰＦＩを推進するためには、同種または異種の複数施設を一括して事業化する「バンドリング」や、複数の地方公共団体等が公共施設等の管理者となってＰＰＰ／ＰＦＩ事業を実施する「広域化」が重要であるとも指摘されている。そうしたなか、広域化を踏まえた公共施設等運営事業導入が考えられるが、民間事業者の創意工夫を最大限発揮できる事業スキームを検討するためには、広域化の検討と公共施設等運営事業の導入検討を同時並行的に行う必要がある。
本業務では、具体的なフィールドを想定し、広域化に伴う近隣自治体からの下水の受入を想定した公共施設等運営事業を導入する際の、課題抽出や官民の役割分担、導入による効果等を検討し事業化に向けた調査を行い、その検討内容やノウハウを取りまとめて、横展開を図ることを目的とする。
本業務の実施に当たっては、そのプロセスを体系的に整理・分析する必要があることから、今般、企画競争による手続きを行った。
その結果、上記相手方の企画提案は、業務の理解度及び実施手順が適切であり、特定テーマに関する企画提案の的確性の観点等から適当であるとして、企画競争等審査委員会において特定された。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</si>
  <si>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日水コン・NJS共同提案体
</t>
  </si>
  <si>
    <t xml:space="preserve"> 下水道分野においては、「経済財政運営と改革の基本方針２０２１(令和３年６月１８日閣議決定)」等において、多様なＰＰＰ／ＰＦＩの活用を重点的に推進するとされており、国土交通省水管理・国土保全局下水道部としても、これまでガイドラインの整備等の技術的・財政的な支援を実施している。このような取組を経て、平成３０年４月には浜松市で日本初の公共施設等運営事業（以下、「コンセッション方式」という。）が開始されたほか、導入を具体的に進める地方公共団体が着実に増加しているが、先進的な事例は限られているのが現状である。また、「ＰＰＰ／ＰＦＩ推進アクションプラン（令和３年改定版）」において、単独では事業化が困難なものについても、同種または異種の複数施設を一括して事業化する「バンドリング」や、複数の地方公共団体等が公共施設等の管理者となってＰＰＰ／ＰＦＩ事業を実施する「広域化」等により、事業としての成立性を高めるなどの工夫を行うことが重要であるとも指摘されている。そこで、下水道分野でのコンセッション方式等のＰＰＰ／ＰＦＩを推進するために、バンドリングや広域化を含めた多様な事例での導入を進め、そのスキームやノウハウ等が他の地方公共団体での導入の際に応用可能となるように、事例を共有する必要がある。
以上を踏まえ、本業務では、複数の地方公共団体による広域的なＰＰＰ／ＰＦＩや他インフラとの一体的なＰＰＰ／ＰＦＩを含め、コンセッション方式等の先進的なＰＰＰ／ＰＦＩについて、モデル都市・地域を対象として導入検討を行い、その知見を共有することで下水道事業の持続可能性の向上に資することを目的とする。
本業務の実施に当たっては、そのプロセスを体系的に整理・分析する必要があることから、今般、企画競争による手続きを行った。
その結果、上記相手方はＰＰＰ／ＰＦＩの推進にあたり、業務の理解度及び実施手順が適切であり、特定テーマに関する企画提案の的確性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</si>
  <si>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下水道用地の有効活用等による経営改善手法に関する調査検討業務</t>
  </si>
  <si>
    <t>日本下水道事業団
東京都文京区湯島２－３１－２７</t>
  </si>
  <si>
    <t xml:space="preserve">建設技術研究所・日本水工設計共同提案体
</t>
  </si>
  <si>
    <t xml:space="preserve">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下水道分野における地球温暖化対策に関する取組や下水道の有する資源・エネルギーポテンシャルの情報収集と見える化を進めることで、脱炭素社会の実現に貢献する下水道分野の取組を促進することを目的とする。
本業務の実施にあたり、脱炭素に関する動向や下水道事業の実態等を踏まえながら、下水道分野での取り組み促進に資する情報活用環境整備の在り方について検討を行う上で、下水道事業や脱炭素に関する専門性が求められ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
　　根拠条文：会計法第29条の3第4項及び予決令第102条の4第3号
</t>
  </si>
  <si>
    <t xml:space="preserve">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下水道分野における地球温暖化対策を進める上で活用可能な予算等の支援制度や民間資金の活用のあり方、脱炭素に関する動向を調査、整理することでより効果的な下水道分野の取組につなげていくことを目的とする。
本業務の実施にあたり、脱炭素に関する動向や下水道事業の実態等を踏まえながら、下水道分野での効果的な取組実施に向けた資金スキームの整理や、温室効果ガスインベントリにおける下水道分野の排出係数の見直しを行う上で、下水道事業や下水道における温室効果ガス排出の実態等に関する専門性が求められ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
　　根拠条文：会計法第29条の3第4項及び予決令第102条の4第3号
</t>
  </si>
  <si>
    <t xml:space="preserve">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本業務では、下水汚泥の農業利用による資源循環、脱炭素社会への貢献を評価し、利用拡大に向けた情報発信を行うことで持続可能な社会の形成に貢献することを目的とする。
本業務の実施にあたり、下水汚泥の農業分野での利用拡大に向け、下水道事業や農業分野における実態や課題を踏まえた対策の検討を行うとともに、農業分野での利用による地球温暖化への貢献評価を行う上で、下水汚泥の有効利用や農業利用における実態、地球温暖化対策に関する専門性が求められるため、今般企画競争による手続きを行った。
その結果、上記相手方は、的確性及び業務執行能力の観点から妥当であり、特に実現性、独創性において優れているとして、企画競争審査委員会において特定された。
よって、本業務を適切に行える者として、上記相手方と随意契約を締結するものである。
　　根拠条文：会計法第29条の3第4項及び予決令第102条の4第3号
</t>
  </si>
  <si>
    <t xml:space="preserve">公益財団法人　日本下水道新技術機構
東京都新宿区水道町3番1号
</t>
  </si>
  <si>
    <t>下水道のエネルギー自立化に向けた検討支援業務</t>
  </si>
  <si>
    <t xml:space="preserve">日本下水道事業団・日本下水道新技術機構共同提案体
</t>
  </si>
  <si>
    <t>下水道における広域化・共同化の推進に向けた検討業務</t>
  </si>
  <si>
    <t xml:space="preserve">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方公共団体の下水道分野におけるエネルギーの自立化を進めるために、モデル都市・地域を対象とした具体的な省エネ・創エネ施策の導入検討を行い、その知見を全国に展開することで下水道事業の脱炭素化の推進と持続可能性の向上に資することを目的とする。
本業務の実施にあたり、実際にモデル都市・地域のエネルギー消費等の実態を把握し、効果的な対策の検討、また導入スキームや事業化スケジュールの策定支援を行う上で、下水道事業や地球温暖化対策に関する専門性が求められ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
　　根拠条文：会計法第29条の3第4項及び予決令第102条の4第3号
</t>
  </si>
  <si>
    <t>紙オムツ受入による下水道施設への影響調査業務</t>
  </si>
  <si>
    <t xml:space="preserve">下水道を含む汚水処理の普及率が９割を超える一方で、人口減少に伴い、管渠や下水処理場などの既存ストックをさらに有効活用していくことが求められている。国土交通省としても、平成29年８月にとりまとめた「新下水道ビジョン加速戦略」の中で、既存の下水道ストックを活用し、高齢化社会等への対応として、下水道へのオムツ受入れ可能性を検討することを重点施策として掲げている。
検討にあたっては、「下水道への紙オムツ受入実現に向けた検討会」を設置し、紙オムツの処理方式ごとの制度的・技術的課題に対して概ね５年間で実施する「下水道への紙オムツ受入に向けた検討ロードマップ」を平成30年３月にとりまとめ、これに基づく検討を行ってきたところである。
本業務では、下水道における紙オムツの受入実現に向け、ロードマップに基づいた技術的・制度的課題への対応策を検討することを目的とする。
本業務の実施にあたっては、紙オムツ受入の実現に向けて、各地域に適した導入方法の検討を行うため、下水道への紙オムツ受入の具体的な需要または懸念事項を把握し、社会的便益、環境影響も考慮しつつ、技術面・制度面の課題に対する対応を検討することから、専門的知見に基づく検討が必要不可欠であ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
　　根拠条文：会計法第29条の3第4項及び予決令第102条の4第3号
</t>
  </si>
  <si>
    <t>地域バイオマスや下水熱等の活用促進に向けた検討支援業務</t>
  </si>
  <si>
    <t xml:space="preserve">エム・アール・アイリサーチアソシエイツ(株)・
公益財団法人日本下水道新技術機構共同提案体
</t>
  </si>
  <si>
    <t xml:space="preserve">下水道では、これまで、平成２６年７月に下水道政策研究委員会がとりまとめた「新下水道ビジョン」に基づき、水・資源・エネルギーの集約・自立・供給拠点化を目指して各種対策を進めてきたところであるが、2030年地球温暖化対策の達成、2050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域バイオマスの活用を通じた下水処理場のエネルギー拠点化や下水熱の活用促進に関する課題整理及び方策の検討を行うことにより、具体的な案件形成及び計画策定の補助を支援することを目的とする。
本業務の実施にあたり、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その結果、上記相手方は、的確性、実現性、独創性及び業務執行能力の観点から妥当であるとして、企画競争審査委員会において特定された。
よって、本業務を適切に行える者として、上記相手方と随意契約を締結するものである。
　　根拠条文：会計法第29条の3第4項及び予決令第102条の4第3号
</t>
  </si>
  <si>
    <t xml:space="preserve">NJS・日水コン共同提案体
東京都港区芝浦一丁目１番１号
</t>
  </si>
  <si>
    <t>災害復旧事業の効率化に関する検討業務</t>
  </si>
  <si>
    <t>パシフィックコンサルタンツ(株)
東京都千代田区神田錦町３丁目２２番地</t>
  </si>
  <si>
    <t>気候変動の影響を踏まえた治水計画に関する検討業務</t>
  </si>
  <si>
    <t>（一財）河川情報センター
東京都千代田区麹町１丁目３番地ニッセイ半蔵門ビル</t>
  </si>
  <si>
    <t xml:space="preserve">ハザードマップは、自然災害による被害の軽減や防災対策に使用する目的で、被災想定区域や避難場所・避難経路などの防災関係施設の位置などを表示した地図であり、その情報は、災害時の住民における安全確保に役立つことが期待されている。
一方で、いざという時を想定して避難行動を検討する際に、ハザードマップを活用することには一定のハードルがあり、ハザードマップの存在を知っていても活用には結びついていない場合があることが知られている。加えて、現在のハザードマップは、利用者の特性、例えば視覚障害に対応しておらず、ハザードマップに示している紙面の情報へのアクセスが困難な場合もある。
本業務では、あらゆる主体が避難行動に必要な情報を活用できることを目指した「わかる」ハザードマップのあり方や、あらゆる主体がハザードマップにアクセスすることができる「伝わる」ハザードマップについての検討、および、ハザードマップを活用してあらかじめ一人ひとりが的確な避難行動計画を策定する取組である「マイ・タイムライン」の取組を拡大するための手法についての調査検討を行うことを目的とする。
　本業務の実施に当たっては、水害ハザードマップの掲載情報について、あらゆる主体に情報を伝えるため、全国の市区町村での作成・利活用事例を整理、総括するとともに、その結果を踏まえ課題を抽出し、社会的なニーズに対応した水害ハザードマップのあり方の検討を行う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</si>
  <si>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下水資源を使った藻類バイオ原油生産と副産物の資源化に関する重点要素技術開発</t>
  </si>
  <si>
    <t>下水道による総合的な都市浸水対策の推進方策検討業務</t>
  </si>
  <si>
    <t>―</t>
  </si>
  <si>
    <t xml:space="preserve">本業務は、下水道による内水浸水対策に関するガイドライン類の主な内容を踏まえ、気候変動の影響等を考慮した取組を推進するため、『気候変動の影響を反映した計画への見直し』『内水浸水想定区域図作成・公表・周知の加速化』等に向け、ハードとソフトを組み合わせた総合的な浸水対策の効果的な推進方策について検討し、浸水被害の早期軽減を図ることを目的とする。
業務の実施にあたり、「気候変動を踏まえた都市浸水対策に関する検討会」提言及び「下水道政策研究委員会制度小委員会」報告がとりまとめられており、当該提言等の内容を踏まえて、まずは、『気候変動の影響を反映した計画への見直し』『内水浸水想定区域図作成・公表・周知の加速化』に向け、総合的な浸水対策の効果的な推進方策の検討が必要不可欠であるため、今般、企画競争による手続きを行った。
その結果、上記相手方の提案は、内水浸水対策に関するガイドライン類を踏まえることや、計画策定において課題となるシミュレーションモデルの構築に関する支援策を検討する事が必要であることが理解されていた。また、河川協議に係る検討、多様な主体との連携の枠組み構築に向けた検討について、考慮すべき事項が適切に理解されていたとともに、気候変動を踏まえた下水道による都市浸水対策の中長期的な計画の策定に向けた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</si>
  <si>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日水コン・NJS・日本下水道新技術機構共同提案体
</t>
  </si>
  <si>
    <t xml:space="preserve">本業務では、「雨天時浸入水対策ガイドライン（案）」に基づき、雨天時浸入水対策計画に関する分析やデジタル技術を活用した対策実施に向けた検討等を行い、雨天時浸入水の事象が発生している自治体において、雨天時浸入水対策計画の策定の促進を目的とする。
業務の実施にあたり、地方公共団体を対象としたアンケート調査を実施し、雨天時浸入水対策を実施するうえでの技術的課題や、対策を実施するうえでのインセンティブの必要性等について述べられており、地方公共団体に対し雨天時浸入水対策を促進するための課題解決に向けた検討等が必要不可欠であるため、今般、企画競争による手続きを行った。
その結果、上記相手方の提案は、雨天時浸入水の事象を把握する為に必要な調査を行い、必要性を理解するために数値的な根拠を示す事が重要であり、デジタル技術を活用した調査方法を検討する事がより効果的であることや、流域下水道における計画策定及び対策の促進に向けた方針や考え方をとりまとめる必要があることが理解されていた。また、雨天時浸入水対策計画策定の促進に向けた誘導方策の検討をする上で留意すべき事項について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</si>
  <si>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令和４年度　新たな水辺空間利活用の取組手法に関する調査検討業務</t>
  </si>
  <si>
    <t xml:space="preserve">本業務は、ウィズコロナ・アフターコロナにおける水辺空間の利活用方法に関する現地調査等を踏まえ、民間事業者とも連携した新たな水辺空間活用方策を検討するものである。
また、流域治水プロジェクトの推進に関する住民等による主体的な取り組みを促進するための地域関係者との連携方策及びその普及啓発方策に関する検討を行うことを目的とする。
　本業務の実施にあたっては、住民等が主体的に河川・流域での防災・減災対策に取り組むために、その意欲を高め、前例のない斬新なアイディアを取り入れ連携方策を検討する必要があり、豊かな経験と高度な知識が求められることから、企画提案させる必要があった。
　今般、企画競争による手続きを行い、その結果、上記相手方の提案は、業務内容を　適切に把握しており、実現性・独創性に優れていることから、企画競争等審査委員会において特定された。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</si>
  <si>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したがって、「参加者の有無を確認する公募手続きについて（平成１８年９月２８日付国官会第９３５号）」（以下、「公募通達」という。）に基づく公募手続きを経ることにより契約の相手方を特定することとした。公募手続きの実施に当たっては、地方共同法人日本下水道事業団を公募通達２（１）に基づく特定法人とし、〇話４年３月１１日から参加yさの有無をっかう人する公募手続にかかる参加意思確認書の提出を求める公示を行ったが、参加意思確認書の提出期限である〇話４年３月３１日までに</t>
  </si>
  <si>
    <t>治水事業の費用対効果分析手法の改善等に関する検討業務</t>
  </si>
  <si>
    <t xml:space="preserve">治水事業については、治水経済調査マニュアル（案）や水害の被害指標分析の手引（試行版）により対策効果の定量的な把握に努めてきたが、一方で現状定量的な効果の把握が出来ていない対策も多く、その定量化手法の開発が求められている。
本業務では、近年激甚化する水害に対して、治水事業の効果やその効率性を適切に評価するため、最新の調査・研究結果等を踏まえ、評価項目の拡充、定量化手法の開発、評価手法の改善等について検討することを目的とする。
本業務の実施にあたっては、治水事業の効果の評価手法に関する高度な知識と技術を必要とするため、今般、企画競争による手続きを行った。
　その結果、上記相手方の企画提案は業務理解度や特定テーマに対する的確性と実現性等の観点から優れていると企画競争等審査委員会において特定された。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
</t>
  </si>
  <si>
    <t>令和４年度砂防関係調査・設計に関する技術基準検討業務</t>
  </si>
  <si>
    <t>一般財団法人　砂防・地すべり技術センター
東京都千代田区平河町２丁目７番５号</t>
  </si>
  <si>
    <t>4010005018693</t>
  </si>
  <si>
    <t xml:space="preserve">本業務では、河川砂防技術基準の調査編の改定案について、河川砂防技術基準検討委員会の意見等を踏まえた修正案の検討を行い、また、設計編の改定のため、前回改定（平成９年）以降の設計に関する資料および最新の技術動向に関する資料の収集・整理、素案の検討及び改定作業部会の開催・運営を行うことを目的とする。
　河川砂防技術基準基本調査編の改定案の検討及び設計編の素案の検討にあたっては、実務上の今後の調査、計画、設計に則して検討する必要があり、本業務では流域治水や気候変動への対応について高度な技術的知見と深い見識等が求められるため、今般、企画競争による手続きを行った。
　企画競争により、上記相手方の提案は、実施方針を適切に把握しており、的確性も高いことに加え、実現性も認められることから、同社が適当として企画競争等審査委員会において特定された。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</si>
  <si>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 xml:space="preserve">本業務では、近年頻発する豪雨災害に対応するため、地方公共団体に対する研修を実施し、知識やスキルを定着させることを目的とする。
本業務の実施にあたっては、研修の実施及びテキストの作成において、専門的な知見に基づく検討が必要不可欠であるため、企画競争を行う必要があった。
その結果、上記相手方の企画提案書は、本業務に対する理解度が高く、業務の「的確性」、「実現性」が評価できること等から妥当であるとして、企画競争等審査委員会において特定された。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
</t>
  </si>
  <si>
    <t>下水道の重要施策に関する配信・意見聴取と今後の方向性に関する検討業務</t>
  </si>
  <si>
    <t>下水道分野における官学の連携強化方策検討業務</t>
  </si>
  <si>
    <t xml:space="preserve">本業務では、今後の下水道分野の官学連携を強化するため、GAMデータベースの一層の活用促進策を検討するとともに、実際の自治体と研究者とのマッチング支援策について検討するものである。
本業務の実施にあたっては、官学の効率的な連携強化を図るにあたって、専門的な知見に基づく検討が必要不可欠であるため、企画競争を行う必要があった。
その結果、上記相手方の企画提案書は、本業務に対する理解度が高く、業務の「的確性」、「実現性」が評価できること等から妥当であるとして、企画競争等審査委員会において特定された。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
</t>
  </si>
  <si>
    <t>令和元年東日本台風や令和２年７月豪雨など、近年の大規模水害では下水道施設が浸水し、一時的に機能停止する事態が発生している。一方、全国の下水道部局の技術職員が減少傾向にある中、大規模水害による施設被害が発生した際において、地方公共団体が単独で対応することは困難であり、人的資源だけでなく、応急対応に必要な資機材（可搬式発電機、ポンプ設備等）の調達など、広域的な対応が求められることから、国、都道府県、市町村、関係団体を含めた広域支援体制を構築する必要がある。
本業務は、大規模水害時における下水道施設の被害形態を踏まえ、令和3年度業務で整理した応急復旧の体制構築や資機材の調達に関する課題、早期復旧に向けた支援のあり方について検討した結果や訓練シナリオ（案）に基づき、実地訓練を行うことで得られた知見や課題を踏まえ、ガイドラインの取りまとめを行うことを目的とする。
本業務の実施にあたっては、大規模水害を想定した訓練シナリオ(案)を基にした地方公共団体での実地訓練の運営補助や、大規模水害時における下水道施設の早期復旧に向けた広域支援のガイドライン(案)の作成をする際の留意事項に関する技術・知見が必要であるため、企画競争する必要があった。
その結果、上記相手方の企画提案書は、業務理解度や実施手順が的確に示されており、業務の目的にかなった「的確性」や「実現性」についても満足できるものであること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</si>
  <si>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下水処理水の水田灌漑利用による温室効果ガス排出削減効果の定量化技術の開発</t>
  </si>
  <si>
    <t>大規模噴火等を踏まえた下水道ＢＣＰ策定マニュアル検討業務</t>
  </si>
  <si>
    <t>本業務は、内閣府の火山噴火に関する検討を踏まえ、令和３年度の業務で検討した火山噴火に関する下水道ＢＣＰの内容について、下水道ＢＣＰ策定マニュアルへの追加を検討するとともに、現行（2019年改訂）の下水道ＢＣＰ策定マニュアル改訂以降に発生した災害による下水道施設の被災事例やその対応も踏まえて、課題の洗い出し及び記載案の検討を行い、説明資料を作成のうえ、下水道ＢＣＰ策定マニュアル改訂検討委員会を開催し、下水道ＢＣＰ策定マニュアルを改訂するものである。
本業務の実施に当たっては、下水道事業や下水道に関する防災計画についての幅広い知見の他、下水道ＢＣＰ策定マニュアル改訂検討委員会の運営には高度な調整能力等が必要であり、企画競争する必要があった。
その結果、上記相手方の企画提案書は、本業務に対する「的確性」が高く、業務の「理解度」、「実現性」が評価できることから妥当であるとして、企画競争等審査委員会において特定された。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</si>
  <si>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下水道の強靱化・グリーン化に係るデジタル技術等の導入及び普及に関する調査検討業務</t>
  </si>
  <si>
    <t>日本水工設計(株)
東京都中央区勝どき３丁目１２番１号</t>
  </si>
  <si>
    <t xml:space="preserve">我が国の下水道事業は厳しい財政状況の下、下水道ストックの適正な維持管理の実施、浸水や地震・津波への備え、少子化の進展やベテラン職員の大量退職による人材不足・技術継承への対応といった多岐にわたる課題に直面している。一方、このように財政事情や人材不足がさらに逼迫していく状況の中においても、下水道施設の更新に加え、更新等にあわせた耐震化や耐水化、雨水対策施設の増強など下水道事業の強靭化を推進することが必要である。加えて、2050年までに温室効果ガスの排出を全体としてゼロにするカーボンニュートラルを目指すこととしており、下水道事業の省エネ・創エネも進めていくことが求められている。
そうした中、令和３年６月１８日に閣議決定された成長戦略フォローアップや経済財政運営と改革の基本方針２０２１において、「防災・減災、国土強靱化新時代」を切り拓くため、デジタル化・スマート化を図りつつ、ハード・ソフト一体となった取組を強力に推進すること、特にインフラの老朽化が進行する中で、予防保全に基づくメンテナンスサイクルを徹底し、その際、新技術やデータ利活用による効率化・高度化を図れるよう取組を進めることが掲げられており、今後、下水道事業における財政事情や人材不足がさらに逼迫していく状況においても、下水道事業の強靭化・グリーン化を推進していくためには、それを支えるデジタル技術等の活用などの下水道におけるデジタルトランスフォーメーション（ＤＸ）を促進していく必要がある。
本業務は、下水道分野におけるデジタルデータやＩＣＴを活用したＤＸに関するニーズ調査等を行うことにより、ＤＸの取組導入のための支援方策について検討することで、下水道施設の強靭化に資する管理の高度化・効率化や、省エネ・ 創エネによるグリーン化（脱炭素化）を実現することを目的とする。
本業務の実施に当たっては、ＤＸに関する幅広い知見の他、他分野で実施されるＩＣＴ等のデジタル技術やそれを活用したＤＸの取組を整理するとともに、中小の地方公共団体においても導入可能な効果的な技術の普及促進方策の検討に関する技術・知見が必要であるため、企画競争をする必要があった。
その結果、上記相手方の企画提案書は、業務目的や業務内容の理解度が高く、本業務に対する的確性、実現性についても満足し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</si>
  <si>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本業務は、水害リスク情報の発信等に留まらず、さらにそれを住民等の現実の行動変容に繋げるため、「水災害リスクコミュニケーションの推進」という視点から、行うべき施策の方向性等の整理を行うものである。
本業務の実施に当たっては、近年頻発化・激甚化している水災害の被害を軽減するため、その重要性は認識されながらもいまだ確立されていない「リスクコミュニケーション」という概念について、特に水災害分野でのあり方を中心として各種調査・検討を行い、その定義の確立に向けた考え方を整理する必要があり、高度な専門性及び知見を要することから企画競争を実施することとした。
　したがって、企画競争による手続きを行い、その結果、上記相手方の企画提案は目的、条件、内容が極めて適切に表現されており、また、特定テーマに対する的確性が高いため、他者と比べて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</si>
  <si>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令和４年度　風力発電施設等によるレーダ雨量計への影響評価手法の検討業務</t>
  </si>
  <si>
    <t>気候変動リスク開示における物理的リスク評価手法検討業務</t>
  </si>
  <si>
    <t xml:space="preserve">TCFD提言等を踏まえ、民間企業では気候変動リスクの評価・開示が求められているが、特に洪水等の水害リスクについては定性的な評価にとどまっている企業も多く、その定量化手法の開発が求められている。
本業務では、TCFD提言を踏まえた民間企業の気候変動リスク開示に関して、定量的評価が可能な手法を構築するため、民間企業のニーズや課題、学識者の意見等を踏まえ、適切な評価手法を検討することを目的とする。
本業務の実施にあたっては、気候変動を踏まえたリスク評価に関する高度な知識と技術を必要とするため、今般、企画競争による手続きを行った。
　その結果、上記相手方の企画提案は実現性の観点から優れていると企画競争等審査委員会において特定された。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
</t>
  </si>
  <si>
    <t>要配慮者利用施設の避難確保に関する技術支援等検討業務</t>
  </si>
  <si>
    <t xml:space="preserve">水害等自然災害発生時における要配慮者利用施設の避難確保の取組については、これまで水防法や土砂災害警戒区域等における土砂災害防止対策の推進に関する法律（以下「土砂災害防止法」という。）において、避難確保計画の作成や訓練の実施が義務づけられてきたが、令和２年７月豪雨における高齢者施設での被災を受け、昨年度、水防法及び土砂災害防止法が改正され、新たに市町村による助言及び勧告制度並びに訓練報告の義務化に関する規定が追加された。
こうした背景を踏まえ、本業務では、水防法及び土砂災害防止法に規定されている要配慮者利用施設の避難確保計画及び訓練並びにそれに対する市町村の助言及び勧告に関する取り組みを促進するため、市町村や施設関係者への技術的な支援策の一つとして、研修会の運営及び教材等の作成並びにハザードマップ等の周知及び利活用拡大に向けた動画を作成することを目的とする。
本業務の実施に当たっては、市町村及び要配慮者利用施設の双方が有する課題を留意する必要があるうえ、専門的な知識が求められることから、企画競争をする必要があった。その結果、上記相手方の企画提案は、他社と比べて業務理解度が高く、提案内容を裏付ける根拠が明確であり、実現性が高かったことから、企画競争等審査委員会において、最適として特定された。
よって、本業務を適切に行える者として、上記相手方と随意契約を締結するものである。
根拠条文： 会計法第２９条の３第４項、予決令第１０２条の４第３号
</t>
  </si>
  <si>
    <t>ダム事業に係る諸情報の分析・整理業務</t>
  </si>
  <si>
    <t xml:space="preserve">一般財団法人ダム技術センター
</t>
  </si>
  <si>
    <t xml:space="preserve">本業務は、ダム事業における工種毎の事業費・工期等に関する情報を分析・整理し、ダム事業の事業費・工期の算定の際の参考となる資料のとりまとめを行うもである。
　これらの検討にあたっては、専門的な知識や技術が求められることから、企画提案させる必要があった。
　今回、企画競争による手続きを行い、その結果、上記相手方の企画提案は、事業費・工期の主要な支配要因について、「堤体規模や施工法、施工設備、冬期休工等の有無、その他など様々なケースを想定」との記載があり、各ダム事業がもつ個別の特性を十分に熟知した提案をしている。また、事業費等の情報収集について、「ダム本体の一般図、設計書と工種毎に記載された工程表、施工設備配置図などを必要とする」との記載があり、各ダム事業が保有している具体的な資料のイメージを持って提案をしている。以上により的確性が認められることから企画競争等審査委員会において上記相手方が特定された。
よって、本業務を適切に行える者として、上記相手方と随意契約を締結するものである。
根拠条文： 会計法第２９条の３第４項、予決令第１０２条の４第３号
</t>
  </si>
  <si>
    <t>微生物燃料電池を用いた発電型水処理技術の開発</t>
  </si>
  <si>
    <t>日本工営(株)・東洋紡(株)・玉野総合コンサルタント(株)・名古屋工業大学 共同研究体</t>
  </si>
  <si>
    <t>京都大学・土木研究所・月島機械(株)・(株)タクマ 共同研究体</t>
  </si>
  <si>
    <t>感染症適応社会を実現するリアルタイム下水監視システムの構築</t>
  </si>
  <si>
    <t>東北大学・北海道大学・仙台市・(株)日水コン・ユニアデックス(株)・
三機工業(株)・(株)明電舎 共同研究体</t>
  </si>
  <si>
    <t>水素及び廃棄バイオプラスチック分解物の消化槽への添加によるバイオメタン増量技術</t>
  </si>
  <si>
    <t>(一社)藻類産業創成コンソーシアム・筑波大学・
MoBiolテクノロジーズ(株) 共同研究体</t>
  </si>
  <si>
    <t>3D プリンターを使用した下水道放流域での低落差対応マイクロ水力発電の検討</t>
  </si>
  <si>
    <t>山形大学・秋田工業高等専門学校・秋田県立大学・
(株)日水コン 共同研究体</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</si>
  <si>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3Dプリンターによる水車製造導入により、小規模発電の安価な事業性構築と水車翼の効率的な特殊形状実証及び汚濁・処理水による非金属水車翼による腐食を軽減する研究開発を行う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４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</si>
  <si>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藻類バイオ原油生産および窒素・リン等副産物の回収と資源化の実用化に向けて、高深度藻類培養による低炭素・資源循環型システム構築に必要な各プロセスの要素技術を開発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４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</si>
  <si>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本委託研究は、下水処理水を水田灌漑に利用することで、水田だけでなく放流先の水環境から排出される温室効果ガスの削減効果を定量化する技術を開発することを目的とする。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４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</si>
  <si>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本委託研究は、嫌気性消化槽への水素投入によるバイオメタネーションおよび廃棄バイオプラスチック分解物（乳酸）添加による消化ガスの増量、更なるバイオメタン量の増大を検証することを目的とする。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４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</si>
  <si>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本委託研究は、微生物燃料電池の電力回収に着目し、小規模処理場への適用性を明確にすることを目的とする。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３年３月、本研究課題及び委託先が選定されたものである。また、令和４年３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</si>
  <si>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治水経済調査デフレーター更新等業務</t>
  </si>
  <si>
    <t>水管理・国土保全局A会議室及び治水課等資料室のレイアウト変更業務</t>
  </si>
  <si>
    <t>（株）アリス
東京都新宿区西新宿１－２６－２新宿野村ビル１０階</t>
  </si>
  <si>
    <t>（株）フォーサイト
東京都中央区八丁堀４－１０－８</t>
  </si>
  <si>
    <t>令和４年度低潮線保全区域衛星画像等撮影（第1回変更）</t>
  </si>
  <si>
    <t>カンボジアにおけるPODコンセプトを用いた小規模下水処理法の現地適応性に係る実証事業</t>
  </si>
  <si>
    <t>神鋼環境ソリューション・日本下水道事業団共同事業体</t>
  </si>
  <si>
    <t xml:space="preserve">宇都宮工業株式会社・カーボンフリーコンサル
ティング株式会社共同事業体
</t>
  </si>
  <si>
    <t>米国下水道事業における高効率・大出力磁気浮上式ブロワに係る実証事業（第2回変更）</t>
  </si>
  <si>
    <t>川崎重工業株式会社
兵庫県神戸市中央区東川崎町３丁目１番１号</t>
  </si>
  <si>
    <t>ー</t>
  </si>
  <si>
    <t>令和４年度下水道分野における海外展開推進方策検討業務（第1回変更）</t>
  </si>
  <si>
    <t>令和４年度下水道における新型コロナウイルスに関する調査検討業務（第1回変更）</t>
  </si>
  <si>
    <t>－</t>
  </si>
  <si>
    <t>令和４年度今後の水環境改善のあり方に関する検討業務（第1回変更）</t>
  </si>
  <si>
    <t>大規模構造物の技術基準改定等に係る検討業務（第1回変更）</t>
  </si>
  <si>
    <t>河川堤防における設計のあり方に関する検討業務（第1回変更）</t>
  </si>
  <si>
    <t>令和４年度　「流域治水」の取組推進に係る計画検討業務（第1回変更）</t>
  </si>
  <si>
    <t>令和４年度　ＴＥＣ－ＦＯＲＣＥの効果的な広報手法検討業務（第1回変更）</t>
  </si>
  <si>
    <t>河川堤防の強化に関する技術開発導入支援業務（第一回変更）</t>
  </si>
  <si>
    <t>効率的な油脂系汚泥処理に係る実証実験</t>
  </si>
  <si>
    <t xml:space="preserve">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は、下水処理の過程で発生して問題となる油脂系汚泥（スカム）を効率的に回収し、パイプスキマによる返水量を削減することにより再揚水電力量が削減できるという特徴を有しており、日本国内の下水処理場で複数導入されている。
ベトナムでの需要も見込まれ、実現性の可能性も高く評価でき、エネルギー消費量の削減効果も期待できることから、令和４年６月下水道応用研究評価委員会の審査を経て実証事業に選定された。
なお、本実証事業の採択結果については、水管理・国土保全局下水道部のホームページに公表されている。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</si>
  <si>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本業務で実証する技術は、安定した処理水質でかつスピーディーな処理場建設技術であり、日本国内で約200か所の処理場に導入されている。
カンボジアの地方都市においては、整備コストを抑えるために小規模の下水処理場が望まれており、課題解決に資する技術への高いニーズが見込まれることから、令和４年５月下水道応用研究評価委員会の審査を経て実証事業に選定された。
なお、本実証事業の採択結果については、水管理・国土保全局下水道部のホームページに公表されている。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</si>
  <si>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令和４年度　防災協働対話を活用した海外の防災課題解決検討業務（第1回変更）</t>
  </si>
  <si>
    <t>国際建設技術協会・建設技研インターナショナル・八千代エンジニヤリング共同提案体</t>
  </si>
  <si>
    <t>令和４年度　諸外国における水防災の取組に関する比較分析等検討業務（第1回変更）</t>
  </si>
  <si>
    <t>(一財)　国土技術研究センター</t>
  </si>
  <si>
    <t>治水経済調査デフレーター更新等業務（第2回変更）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</si>
</sst>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Red]\(#,##0\)"/>
    <numFmt numFmtId="179" formatCode="[$-411]ggge&quot;年&quot;m&quot;月&quot;d&quot;日&quot;;@"/>
    <numFmt numFmtId="180" formatCode="#,##0_ ;[Red]\-#,##0\ "/>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3"/>
      <name val="ＭＳ 明朝"/>
      <family val="1"/>
    </font>
    <font>
      <sz val="13"/>
      <name val="ＭＳ Ｐゴシック"/>
      <family val="3"/>
    </font>
    <font>
      <sz val="14"/>
      <name val="Arial"/>
      <family val="2"/>
    </font>
    <font>
      <sz val="10"/>
      <name val="ＭＳ 明朝"/>
      <family val="1"/>
    </font>
    <font>
      <sz val="9"/>
      <name val="ＭＳ 明朝"/>
      <family val="1"/>
    </font>
    <font>
      <sz val="13"/>
      <name val="Arial"/>
      <family val="2"/>
    </font>
    <font>
      <sz val="11"/>
      <color indexed="8"/>
      <name val="ＭＳ 明朝"/>
      <family val="1"/>
    </font>
    <font>
      <sz val="8"/>
      <color indexed="8"/>
      <name val="ＭＳ 明朝"/>
      <family val="1"/>
    </font>
    <font>
      <sz val="13"/>
      <color indexed="8"/>
      <name val="ＭＳ 明朝"/>
      <family val="1"/>
    </font>
    <font>
      <sz val="13"/>
      <color indexed="8"/>
      <name val="ＭＳ Ｐゴシック"/>
      <family val="3"/>
    </font>
    <font>
      <sz val="14"/>
      <color indexed="8"/>
      <name val="Arial"/>
      <family val="2"/>
    </font>
    <font>
      <sz val="10"/>
      <color indexed="8"/>
      <name val="ＭＳ 明朝"/>
      <family val="1"/>
    </font>
    <font>
      <sz val="9"/>
      <color indexed="8"/>
      <name val="ＭＳ 明朝"/>
      <family val="1"/>
    </font>
    <font>
      <sz val="6"/>
      <name val="ＭＳ Ｐゴシック"/>
      <family val="3"/>
    </font>
    <font>
      <sz val="13"/>
      <color indexed="8"/>
      <name val="Arial"/>
      <family val="2"/>
    </font>
    <font>
      <sz val="14"/>
      <color indexed="8"/>
      <name val="游ゴシック"/>
      <family val="3"/>
    </font>
    <font>
      <sz val="9"/>
      <name val="Meiryo UI"/>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dotted"/>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7" borderId="0" applyNumberFormat="0" applyBorder="0" applyAlignment="0" applyProtection="0"/>
  </cellStyleXfs>
  <cellXfs count="95">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Fill="1" applyAlignment="1">
      <alignment horizontal="center" vertical="center" wrapText="1"/>
    </xf>
    <xf numFmtId="0" fontId="24" fillId="0" borderId="0" xfId="61" applyFont="1" applyFill="1" applyAlignment="1">
      <alignment vertical="center" wrapText="1"/>
      <protection/>
    </xf>
    <xf numFmtId="0" fontId="27" fillId="0" borderId="0" xfId="0" applyFont="1" applyAlignment="1">
      <alignment horizontal="center" vertical="center"/>
    </xf>
    <xf numFmtId="0" fontId="24" fillId="0" borderId="10" xfId="0" applyFont="1" applyFill="1" applyBorder="1" applyAlignment="1">
      <alignment horizontal="center" vertical="center" wrapText="1"/>
    </xf>
    <xf numFmtId="0" fontId="24" fillId="0" borderId="10" xfId="61" applyFont="1" applyFill="1" applyBorder="1" applyAlignment="1">
      <alignment vertical="center" wrapText="1"/>
      <protection/>
    </xf>
    <xf numFmtId="0" fontId="24" fillId="0" borderId="10" xfId="61" applyFont="1" applyFill="1" applyBorder="1" applyAlignment="1">
      <alignment horizontal="center" vertical="center" wrapText="1"/>
      <protection/>
    </xf>
    <xf numFmtId="58" fontId="24" fillId="0" borderId="10" xfId="61" applyNumberFormat="1" applyFont="1" applyFill="1" applyBorder="1" applyAlignment="1">
      <alignment horizontal="left" vertical="center" wrapText="1"/>
      <protection/>
    </xf>
    <xf numFmtId="176" fontId="24" fillId="0" borderId="10" xfId="61" applyNumberFormat="1" applyFont="1" applyFill="1" applyBorder="1" applyAlignment="1">
      <alignment horizontal="center" vertical="center" wrapText="1"/>
      <protection/>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4" fillId="0" borderId="11" xfId="61" applyFont="1" applyFill="1" applyBorder="1" applyAlignment="1">
      <alignment vertical="center" wrapText="1"/>
      <protection/>
    </xf>
    <xf numFmtId="0" fontId="24" fillId="0" borderId="0" xfId="61" applyFont="1" applyFill="1" applyBorder="1" applyAlignment="1">
      <alignment vertical="center" wrapText="1"/>
      <protection/>
    </xf>
    <xf numFmtId="0" fontId="28" fillId="0" borderId="0" xfId="0" applyFont="1" applyAlignment="1">
      <alignment horizontal="center" vertical="center"/>
    </xf>
    <xf numFmtId="0" fontId="29" fillId="0" borderId="0" xfId="0" applyFont="1" applyAlignment="1">
      <alignment horizontal="left" vertical="center"/>
    </xf>
    <xf numFmtId="0" fontId="23"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Fill="1" applyAlignment="1">
      <alignment horizontal="center" vertical="center"/>
    </xf>
    <xf numFmtId="0" fontId="32" fillId="0" borderId="0" xfId="0" applyFont="1" applyFill="1" applyAlignment="1">
      <alignment horizontal="center" vertical="center" wrapText="1"/>
    </xf>
    <xf numFmtId="0" fontId="32" fillId="0" borderId="0" xfId="61" applyFont="1" applyFill="1" applyAlignment="1">
      <alignment vertical="center" wrapText="1"/>
      <protection/>
    </xf>
    <xf numFmtId="0" fontId="35" fillId="0" borderId="0" xfId="0" applyFont="1" applyAlignment="1">
      <alignment vertical="center"/>
    </xf>
    <xf numFmtId="0" fontId="32" fillId="0" borderId="10" xfId="0" applyFont="1" applyFill="1" applyBorder="1" applyAlignment="1">
      <alignment horizontal="center" vertical="center" wrapText="1"/>
    </xf>
    <xf numFmtId="0" fontId="32" fillId="0" borderId="0" xfId="61" applyFont="1" applyFill="1" applyAlignment="1">
      <alignment horizontal="center" vertical="center" wrapText="1"/>
      <protection/>
    </xf>
    <xf numFmtId="0" fontId="32" fillId="0" borderId="10" xfId="61" applyFont="1" applyFill="1" applyBorder="1" applyAlignment="1">
      <alignment vertical="center" wrapText="1"/>
      <protection/>
    </xf>
    <xf numFmtId="0" fontId="32" fillId="0" borderId="10" xfId="61" applyFont="1" applyFill="1" applyBorder="1" applyAlignment="1">
      <alignment horizontal="left" vertical="top" wrapText="1"/>
      <protection/>
    </xf>
    <xf numFmtId="58" fontId="32" fillId="0" borderId="10" xfId="61" applyNumberFormat="1" applyFont="1" applyFill="1" applyBorder="1" applyAlignment="1">
      <alignment horizontal="center" vertical="center" wrapText="1"/>
      <protection/>
    </xf>
    <xf numFmtId="176" fontId="32" fillId="0" borderId="10" xfId="61" applyNumberFormat="1" applyFont="1" applyFill="1" applyBorder="1" applyAlignment="1">
      <alignment horizontal="center" vertical="center" wrapText="1"/>
      <protection/>
    </xf>
    <xf numFmtId="0" fontId="32" fillId="0" borderId="10" xfId="61" applyFont="1" applyFill="1" applyBorder="1" applyAlignment="1">
      <alignment horizontal="center" vertical="center" wrapText="1"/>
      <protection/>
    </xf>
    <xf numFmtId="38" fontId="32" fillId="0" borderId="12" xfId="49" applyFont="1" applyFill="1" applyBorder="1" applyAlignment="1">
      <alignment vertical="center" shrinkToFit="1"/>
    </xf>
    <xf numFmtId="38" fontId="32" fillId="0" borderId="10" xfId="49" applyFont="1" applyFill="1" applyBorder="1" applyAlignment="1">
      <alignment horizontal="right" vertical="center" shrinkToFit="1"/>
    </xf>
    <xf numFmtId="177" fontId="32" fillId="0" borderId="10" xfId="61" applyNumberFormat="1" applyFont="1" applyFill="1" applyBorder="1" applyAlignment="1">
      <alignment horizontal="center" vertical="center" wrapText="1"/>
      <protection/>
    </xf>
    <xf numFmtId="178" fontId="32" fillId="0" borderId="10" xfId="61" applyNumberFormat="1" applyFont="1" applyFill="1" applyBorder="1" applyAlignment="1">
      <alignment horizontal="right" vertical="center" wrapText="1"/>
      <protection/>
    </xf>
    <xf numFmtId="176" fontId="32" fillId="0" borderId="10" xfId="61" applyNumberFormat="1" applyFont="1" applyFill="1" applyBorder="1" applyAlignment="1" quotePrefix="1">
      <alignment horizontal="center" vertical="center" wrapText="1"/>
      <protection/>
    </xf>
    <xf numFmtId="0" fontId="36"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Fill="1" applyAlignment="1">
      <alignment horizontal="center" vertical="center"/>
    </xf>
    <xf numFmtId="0" fontId="32" fillId="0" borderId="0" xfId="61" applyFont="1" applyFill="1" applyAlignment="1">
      <alignment horizontal="center" vertical="top" wrapText="1"/>
      <protection/>
    </xf>
    <xf numFmtId="0" fontId="31" fillId="0" borderId="0" xfId="0" applyFont="1" applyAlignment="1">
      <alignment horizontal="center" vertical="top"/>
    </xf>
    <xf numFmtId="0" fontId="32" fillId="0" borderId="0" xfId="0" applyFont="1" applyFill="1" applyAlignment="1">
      <alignment horizontal="center" vertical="center"/>
    </xf>
    <xf numFmtId="0" fontId="23" fillId="0" borderId="0" xfId="0" applyFont="1" applyFill="1" applyAlignment="1">
      <alignment horizontal="left" vertical="top"/>
    </xf>
    <xf numFmtId="178" fontId="31" fillId="0" borderId="0" xfId="0" applyNumberFormat="1" applyFont="1" applyAlignment="1">
      <alignment horizontal="right" vertical="center"/>
    </xf>
    <xf numFmtId="0" fontId="32" fillId="0" borderId="0" xfId="61" applyFont="1" applyFill="1" applyAlignment="1">
      <alignment vertical="top" wrapText="1"/>
      <protection/>
    </xf>
    <xf numFmtId="0" fontId="31" fillId="0" borderId="10" xfId="0" applyFont="1" applyFill="1" applyBorder="1" applyAlignment="1">
      <alignment horizontal="center" vertical="center" wrapText="1"/>
    </xf>
    <xf numFmtId="178" fontId="32" fillId="0" borderId="10" xfId="0" applyNumberFormat="1" applyFont="1" applyFill="1" applyBorder="1" applyAlignment="1">
      <alignment horizontal="center" vertical="center" wrapText="1"/>
    </xf>
    <xf numFmtId="9" fontId="32" fillId="0" borderId="10" xfId="42" applyFont="1" applyFill="1" applyBorder="1" applyAlignment="1">
      <alignment vertical="top" wrapText="1"/>
    </xf>
    <xf numFmtId="58" fontId="32" fillId="0" borderId="10" xfId="61" applyNumberFormat="1" applyFont="1" applyFill="1" applyBorder="1" applyAlignment="1">
      <alignment horizontal="center" vertical="top" wrapText="1"/>
      <protection/>
    </xf>
    <xf numFmtId="176" fontId="32" fillId="0" borderId="10" xfId="61" applyNumberFormat="1" applyFont="1" applyFill="1" applyBorder="1" applyAlignment="1">
      <alignment horizontal="center" vertical="top" shrinkToFit="1"/>
      <protection/>
    </xf>
    <xf numFmtId="0" fontId="24" fillId="0" borderId="10" xfId="61" applyFont="1" applyFill="1" applyBorder="1" applyAlignment="1">
      <alignment vertical="top" wrapText="1"/>
      <protection/>
    </xf>
    <xf numFmtId="178" fontId="32" fillId="0" borderId="10" xfId="61" applyNumberFormat="1" applyFont="1" applyFill="1" applyBorder="1" applyAlignment="1">
      <alignment horizontal="right" vertical="top" wrapText="1"/>
      <protection/>
    </xf>
    <xf numFmtId="177" fontId="32" fillId="0" borderId="10" xfId="61" applyNumberFormat="1" applyFont="1" applyFill="1" applyBorder="1" applyAlignment="1">
      <alignment horizontal="center" vertical="top" wrapText="1"/>
      <protection/>
    </xf>
    <xf numFmtId="58" fontId="32" fillId="0" borderId="10" xfId="61" applyNumberFormat="1" applyFont="1" applyFill="1" applyBorder="1" applyAlignment="1">
      <alignment horizontal="left" vertical="top" wrapText="1"/>
      <protection/>
    </xf>
    <xf numFmtId="0" fontId="32" fillId="0" borderId="10" xfId="61" applyFont="1" applyFill="1" applyBorder="1" applyAlignment="1">
      <alignment vertical="top" wrapText="1"/>
      <protection/>
    </xf>
    <xf numFmtId="0" fontId="24" fillId="0" borderId="10" xfId="61" applyFont="1" applyFill="1" applyBorder="1" applyAlignment="1">
      <alignment horizontal="left" vertical="top" wrapText="1"/>
      <protection/>
    </xf>
    <xf numFmtId="0" fontId="32" fillId="0" borderId="0" xfId="0" applyFont="1" applyAlignment="1">
      <alignment horizontal="justify" vertical="top" wrapText="1"/>
    </xf>
    <xf numFmtId="0" fontId="32" fillId="0" borderId="10" xfId="61" applyFont="1" applyBorder="1" applyAlignment="1">
      <alignment horizontal="left" vertical="top" wrapText="1"/>
      <protection/>
    </xf>
    <xf numFmtId="176" fontId="32" fillId="0" borderId="10" xfId="61" applyNumberFormat="1" applyFont="1" applyBorder="1" applyAlignment="1">
      <alignment horizontal="center" vertical="top" shrinkToFit="1"/>
      <protection/>
    </xf>
    <xf numFmtId="0" fontId="24" fillId="0" borderId="10" xfId="0" applyFont="1" applyBorder="1" applyAlignment="1">
      <alignment horizontal="justify" vertical="center" wrapText="1"/>
    </xf>
    <xf numFmtId="176" fontId="24" fillId="0" borderId="10" xfId="61" applyNumberFormat="1" applyFont="1" applyFill="1" applyBorder="1" applyAlignment="1">
      <alignment horizontal="left" vertical="top" wrapText="1" shrinkToFit="1"/>
      <protection/>
    </xf>
    <xf numFmtId="176" fontId="32" fillId="0" borderId="10" xfId="61" applyNumberFormat="1" applyFont="1" applyFill="1" applyBorder="1" applyAlignment="1" quotePrefix="1">
      <alignment horizontal="center" vertical="top" shrinkToFit="1"/>
      <protection/>
    </xf>
    <xf numFmtId="0" fontId="24" fillId="0" borderId="13" xfId="0" applyFont="1" applyFill="1" applyBorder="1" applyAlignment="1">
      <alignment vertical="top" wrapText="1"/>
    </xf>
    <xf numFmtId="179" fontId="24" fillId="0" borderId="13" xfId="0" applyNumberFormat="1" applyFont="1" applyFill="1" applyBorder="1" applyAlignment="1">
      <alignment horizontal="center" vertical="top"/>
    </xf>
    <xf numFmtId="0" fontId="24" fillId="0" borderId="10" xfId="0" applyFont="1" applyFill="1" applyBorder="1" applyAlignment="1">
      <alignment vertical="top" wrapText="1"/>
    </xf>
    <xf numFmtId="179" fontId="24" fillId="0" borderId="14" xfId="0" applyNumberFormat="1" applyFont="1" applyFill="1" applyBorder="1" applyAlignment="1">
      <alignment horizontal="center" vertical="top"/>
    </xf>
    <xf numFmtId="0" fontId="32" fillId="0" borderId="0" xfId="0" applyFont="1" applyAlignment="1">
      <alignment horizontal="justify" vertical="top"/>
    </xf>
    <xf numFmtId="0" fontId="24" fillId="4" borderId="10" xfId="0" applyFont="1" applyFill="1" applyBorder="1" applyAlignment="1">
      <alignment vertical="top" wrapText="1" shrinkToFit="1"/>
    </xf>
    <xf numFmtId="179" fontId="24" fillId="0" borderId="10" xfId="0" applyNumberFormat="1" applyFont="1" applyFill="1" applyBorder="1" applyAlignment="1">
      <alignment horizontal="center" vertical="top"/>
    </xf>
    <xf numFmtId="0" fontId="24" fillId="4" borderId="15" xfId="0" applyFont="1" applyFill="1" applyBorder="1" applyAlignment="1">
      <alignment vertical="top" wrapText="1"/>
    </xf>
    <xf numFmtId="0" fontId="32" fillId="0" borderId="16" xfId="0" applyFont="1" applyBorder="1" applyAlignment="1">
      <alignment horizontal="justify" vertical="top"/>
    </xf>
    <xf numFmtId="0" fontId="24" fillId="0" borderId="12" xfId="0" applyFont="1" applyFill="1" applyBorder="1" applyAlignment="1">
      <alignment vertical="top" wrapText="1"/>
    </xf>
    <xf numFmtId="179" fontId="24" fillId="0" borderId="17" xfId="0" applyNumberFormat="1" applyFont="1" applyFill="1" applyBorder="1" applyAlignment="1">
      <alignment horizontal="center" vertical="top"/>
    </xf>
    <xf numFmtId="0" fontId="37" fillId="0" borderId="0" xfId="0" applyFont="1" applyAlignment="1">
      <alignment horizontal="center" vertical="top"/>
    </xf>
    <xf numFmtId="0" fontId="29" fillId="0" borderId="0" xfId="0" applyFont="1" applyFill="1" applyAlignment="1">
      <alignment horizontal="left" vertical="top"/>
    </xf>
    <xf numFmtId="178" fontId="37" fillId="0" borderId="0" xfId="0" applyNumberFormat="1" applyFont="1" applyAlignment="1">
      <alignment horizontal="right" vertical="center"/>
    </xf>
    <xf numFmtId="176" fontId="24" fillId="0" borderId="10" xfId="61" applyNumberFormat="1" applyFont="1" applyFill="1" applyBorder="1" applyAlignment="1">
      <alignment horizontal="center" vertical="top" wrapText="1" shrinkToFit="1"/>
      <protection/>
    </xf>
    <xf numFmtId="180" fontId="32" fillId="0" borderId="10" xfId="61" applyNumberFormat="1" applyFont="1" applyFill="1" applyBorder="1" applyAlignment="1">
      <alignment horizontal="right" vertical="top" wrapText="1"/>
      <protection/>
    </xf>
    <xf numFmtId="0" fontId="24" fillId="0" borderId="10" xfId="61" applyFont="1" applyFill="1" applyBorder="1" applyAlignment="1">
      <alignment horizontal="center" vertical="top" wrapText="1"/>
      <protection/>
    </xf>
    <xf numFmtId="180" fontId="32" fillId="0" borderId="10" xfId="61" applyNumberFormat="1" applyFont="1" applyFill="1" applyBorder="1" applyAlignment="1">
      <alignment horizontal="right" vertical="center" wrapText="1"/>
      <protection/>
    </xf>
    <xf numFmtId="0" fontId="25"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left" vertical="center" wrapText="1"/>
    </xf>
    <xf numFmtId="0" fontId="23" fillId="0" borderId="0" xfId="0" applyFont="1" applyAlignment="1">
      <alignment vertical="center" wrapText="1"/>
    </xf>
    <xf numFmtId="0" fontId="30"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37" fillId="0" borderId="0" xfId="0" applyFont="1" applyAlignment="1">
      <alignment horizontal="left" vertical="center" wrapText="1"/>
    </xf>
    <xf numFmtId="0" fontId="31" fillId="0" borderId="0" xfId="0" applyFont="1" applyAlignment="1">
      <alignment vertical="center" wrapText="1"/>
    </xf>
    <xf numFmtId="0" fontId="36" fillId="0" borderId="11" xfId="0" applyFont="1" applyBorder="1" applyAlignment="1">
      <alignment horizontal="left" vertical="center"/>
    </xf>
    <xf numFmtId="0" fontId="36"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381000</xdr:rowOff>
    </xdr:from>
    <xdr:to>
      <xdr:col>1</xdr:col>
      <xdr:colOff>866775</xdr:colOff>
      <xdr:row>6</xdr:row>
      <xdr:rowOff>371475</xdr:rowOff>
    </xdr:to>
    <xdr:sp>
      <xdr:nvSpPr>
        <xdr:cNvPr id="1" name="正方形/長方形 1"/>
        <xdr:cNvSpPr>
          <a:spLocks/>
        </xdr:cNvSpPr>
      </xdr:nvSpPr>
      <xdr:spPr>
        <a:xfrm>
          <a:off x="514350" y="1724025"/>
          <a:ext cx="2305050"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342900</xdr:rowOff>
    </xdr:from>
    <xdr:to>
      <xdr:col>1</xdr:col>
      <xdr:colOff>828675</xdr:colOff>
      <xdr:row>6</xdr:row>
      <xdr:rowOff>314325</xdr:rowOff>
    </xdr:to>
    <xdr:sp>
      <xdr:nvSpPr>
        <xdr:cNvPr id="1" name="正方形/長方形 1"/>
        <xdr:cNvSpPr>
          <a:spLocks/>
        </xdr:cNvSpPr>
      </xdr:nvSpPr>
      <xdr:spPr>
        <a:xfrm>
          <a:off x="485775" y="1685925"/>
          <a:ext cx="2295525"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B9" sqref="B9"/>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4.625" style="2" customWidth="1"/>
    <col min="8" max="8" width="14.625" style="1" customWidth="1"/>
    <col min="9" max="9" width="6.50390625" style="1" bestFit="1" customWidth="1"/>
    <col min="10" max="10" width="6.875" style="1" customWidth="1"/>
    <col min="11" max="11" width="9.00390625" style="1" bestFit="1" customWidth="1"/>
    <col min="12" max="16384" width="9.00390625" style="1" customWidth="1"/>
  </cols>
  <sheetData>
    <row r="1" ht="13.5">
      <c r="A1" s="1" t="s">
        <v>0</v>
      </c>
    </row>
    <row r="2" spans="1:11" ht="18">
      <c r="A2" s="82" t="s">
        <v>3</v>
      </c>
      <c r="B2" s="83"/>
      <c r="C2" s="83"/>
      <c r="D2" s="83"/>
      <c r="E2" s="83"/>
      <c r="F2" s="83"/>
      <c r="G2" s="83"/>
      <c r="H2" s="83"/>
      <c r="I2" s="83"/>
      <c r="J2" s="83"/>
      <c r="K2" s="5"/>
    </row>
    <row r="5" spans="1:10" s="3" customFormat="1" ht="47.25" customHeight="1">
      <c r="A5" s="6" t="s">
        <v>9</v>
      </c>
      <c r="B5" s="6" t="s">
        <v>8</v>
      </c>
      <c r="C5" s="6" t="s">
        <v>10</v>
      </c>
      <c r="D5" s="6" t="s">
        <v>7</v>
      </c>
      <c r="E5" s="6" t="s">
        <v>11</v>
      </c>
      <c r="F5" s="6" t="s">
        <v>4</v>
      </c>
      <c r="G5" s="6" t="s">
        <v>15</v>
      </c>
      <c r="H5" s="6" t="s">
        <v>18</v>
      </c>
      <c r="I5" s="6" t="s">
        <v>16</v>
      </c>
      <c r="J5" s="6" t="s">
        <v>20</v>
      </c>
    </row>
    <row r="6" spans="1:10" s="4" customFormat="1" ht="61.5" customHeight="1">
      <c r="A6" s="7"/>
      <c r="B6" s="8"/>
      <c r="C6" s="9"/>
      <c r="D6" s="7"/>
      <c r="E6" s="10"/>
      <c r="F6" s="8"/>
      <c r="G6" s="8"/>
      <c r="H6" s="9"/>
      <c r="I6" s="9"/>
      <c r="J6" s="7"/>
    </row>
    <row r="7" spans="1:10" s="4" customFormat="1" ht="61.5" customHeight="1">
      <c r="A7" s="7"/>
      <c r="B7" s="8"/>
      <c r="C7" s="9"/>
      <c r="D7" s="7"/>
      <c r="E7" s="7"/>
      <c r="F7" s="7"/>
      <c r="G7" s="8"/>
      <c r="H7" s="9"/>
      <c r="I7" s="9"/>
      <c r="J7" s="7"/>
    </row>
    <row r="8" spans="1:10" s="4" customFormat="1" ht="61.5" customHeight="1">
      <c r="A8" s="7"/>
      <c r="B8" s="8"/>
      <c r="C8" s="9"/>
      <c r="D8" s="7"/>
      <c r="E8" s="7"/>
      <c r="F8" s="7"/>
      <c r="G8" s="8"/>
      <c r="H8" s="9"/>
      <c r="I8" s="9"/>
      <c r="J8" s="7"/>
    </row>
    <row r="9" spans="1:10" s="4" customFormat="1" ht="61.5" customHeight="1">
      <c r="A9" s="7"/>
      <c r="B9" s="8"/>
      <c r="C9" s="9"/>
      <c r="D9" s="7"/>
      <c r="E9" s="7"/>
      <c r="F9" s="7"/>
      <c r="G9" s="8"/>
      <c r="H9" s="9"/>
      <c r="I9" s="9"/>
      <c r="J9" s="7"/>
    </row>
    <row r="10" spans="1:10" s="4" customFormat="1" ht="61.5" customHeight="1">
      <c r="A10" s="7"/>
      <c r="B10" s="8"/>
      <c r="C10" s="9"/>
      <c r="D10" s="7"/>
      <c r="E10" s="7"/>
      <c r="F10" s="7"/>
      <c r="G10" s="8"/>
      <c r="H10" s="9"/>
      <c r="I10" s="9"/>
      <c r="J10" s="7"/>
    </row>
    <row r="11" ht="9.75" customHeight="1"/>
    <row r="12" spans="1:10" ht="13.5">
      <c r="A12" s="11" t="s">
        <v>22</v>
      </c>
      <c r="B12" s="12"/>
      <c r="C12" s="13"/>
      <c r="D12" s="13"/>
      <c r="E12" s="13"/>
      <c r="F12" s="13"/>
      <c r="G12" s="12"/>
      <c r="H12" s="13"/>
      <c r="I12" s="13"/>
      <c r="J12" s="13"/>
    </row>
    <row r="13" spans="1:11" ht="26.25" customHeight="1">
      <c r="A13" s="84"/>
      <c r="B13" s="84"/>
      <c r="C13" s="84"/>
      <c r="D13" s="84"/>
      <c r="E13" s="84"/>
      <c r="F13" s="84"/>
      <c r="G13" s="84"/>
      <c r="H13" s="84"/>
      <c r="I13" s="84"/>
      <c r="J13" s="84"/>
      <c r="K13" s="85"/>
    </row>
    <row r="14" spans="1:10" ht="13.5">
      <c r="A14" s="13"/>
      <c r="B14" s="12"/>
      <c r="C14" s="13"/>
      <c r="D14" s="13"/>
      <c r="E14" s="13"/>
      <c r="F14" s="13"/>
      <c r="G14" s="12"/>
      <c r="H14" s="13"/>
      <c r="I14" s="13"/>
      <c r="J14" s="13"/>
    </row>
  </sheetData>
  <sheetProtection/>
  <mergeCells count="2">
    <mergeCell ref="A2:J2"/>
    <mergeCell ref="A13:K13"/>
  </mergeCells>
  <printOptions horizontalCentered="1"/>
  <pageMargins left="0.34" right="0.2" top="0.95" bottom="0.44" header="0.36" footer="0.3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zoomScalePageLayoutView="0" workbookViewId="0" topLeftCell="A1">
      <selection activeCell="A2" sqref="A2:K2"/>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2.625" style="1" customWidth="1"/>
    <col min="8" max="8" width="12.625" style="2" customWidth="1"/>
    <col min="9" max="9" width="8.00390625" style="2" customWidth="1"/>
    <col min="10" max="10" width="6.50390625" style="1" customWidth="1"/>
    <col min="11" max="11" width="6.00390625" style="1" customWidth="1"/>
    <col min="12" max="12" width="9.00390625" style="1" bestFit="1" customWidth="1"/>
    <col min="13" max="16384" width="9.00390625" style="1" customWidth="1"/>
  </cols>
  <sheetData>
    <row r="1" ht="13.5">
      <c r="A1" s="1" t="s">
        <v>24</v>
      </c>
    </row>
    <row r="2" spans="1:11" ht="18">
      <c r="A2" s="82" t="s">
        <v>26</v>
      </c>
      <c r="B2" s="86"/>
      <c r="C2" s="86"/>
      <c r="D2" s="86"/>
      <c r="E2" s="86"/>
      <c r="F2" s="86"/>
      <c r="G2" s="86"/>
      <c r="H2" s="86"/>
      <c r="I2" s="86"/>
      <c r="J2" s="86"/>
      <c r="K2" s="87"/>
    </row>
    <row r="5" spans="1:11" s="3" customFormat="1" ht="47.25" customHeight="1">
      <c r="A5" s="6" t="s">
        <v>9</v>
      </c>
      <c r="B5" s="6" t="s">
        <v>8</v>
      </c>
      <c r="C5" s="6" t="s">
        <v>10</v>
      </c>
      <c r="D5" s="6" t="s">
        <v>7</v>
      </c>
      <c r="E5" s="6" t="s">
        <v>11</v>
      </c>
      <c r="F5" s="6" t="s">
        <v>28</v>
      </c>
      <c r="G5" s="6" t="s">
        <v>15</v>
      </c>
      <c r="H5" s="6" t="s">
        <v>18</v>
      </c>
      <c r="I5" s="6" t="s">
        <v>16</v>
      </c>
      <c r="J5" s="6" t="s">
        <v>31</v>
      </c>
      <c r="K5" s="6" t="s">
        <v>20</v>
      </c>
    </row>
    <row r="6" spans="1:11" s="4" customFormat="1" ht="63" customHeight="1">
      <c r="A6" s="7"/>
      <c r="B6" s="8"/>
      <c r="C6" s="9"/>
      <c r="D6" s="7"/>
      <c r="E6" s="10"/>
      <c r="F6" s="7"/>
      <c r="G6" s="7"/>
      <c r="H6" s="8"/>
      <c r="I6" s="8"/>
      <c r="J6" s="9"/>
      <c r="K6" s="7"/>
    </row>
    <row r="7" spans="1:11" s="4" customFormat="1" ht="63" customHeight="1">
      <c r="A7" s="7"/>
      <c r="B7" s="8"/>
      <c r="C7" s="9"/>
      <c r="D7" s="7"/>
      <c r="E7" s="7"/>
      <c r="F7" s="7"/>
      <c r="G7" s="7"/>
      <c r="H7" s="8"/>
      <c r="I7" s="8"/>
      <c r="J7" s="9"/>
      <c r="K7" s="7"/>
    </row>
    <row r="8" spans="1:11" s="4" customFormat="1" ht="63" customHeight="1">
      <c r="A8" s="7"/>
      <c r="B8" s="8"/>
      <c r="C8" s="9"/>
      <c r="D8" s="7"/>
      <c r="E8" s="7"/>
      <c r="F8" s="7"/>
      <c r="G8" s="7"/>
      <c r="H8" s="8"/>
      <c r="I8" s="8"/>
      <c r="J8" s="9"/>
      <c r="K8" s="7"/>
    </row>
    <row r="9" spans="1:11" s="4" customFormat="1" ht="63" customHeight="1">
      <c r="A9" s="7"/>
      <c r="B9" s="8"/>
      <c r="C9" s="9"/>
      <c r="D9" s="7"/>
      <c r="E9" s="7"/>
      <c r="F9" s="7"/>
      <c r="G9" s="7"/>
      <c r="H9" s="8"/>
      <c r="I9" s="8"/>
      <c r="J9" s="9"/>
      <c r="K9" s="7"/>
    </row>
    <row r="10" spans="4:5" ht="13.5">
      <c r="D10" s="14"/>
      <c r="E10" s="15"/>
    </row>
    <row r="11" spans="1:11" ht="30" customHeight="1">
      <c r="A11" s="88" t="s">
        <v>33</v>
      </c>
      <c r="B11" s="88"/>
      <c r="C11" s="88"/>
      <c r="D11" s="88"/>
      <c r="E11" s="88"/>
      <c r="F11" s="88"/>
      <c r="G11" s="88"/>
      <c r="H11" s="88"/>
      <c r="I11" s="88"/>
      <c r="J11" s="88"/>
      <c r="K11" s="13"/>
    </row>
    <row r="12" spans="1:12" ht="26.25" customHeight="1">
      <c r="A12" s="11" t="s">
        <v>37</v>
      </c>
      <c r="B12" s="16"/>
      <c r="C12" s="11"/>
      <c r="D12" s="11"/>
      <c r="E12" s="11"/>
      <c r="F12" s="11"/>
      <c r="G12" s="11"/>
      <c r="H12" s="16"/>
      <c r="I12" s="16"/>
      <c r="J12" s="11"/>
      <c r="K12" s="17"/>
      <c r="L12" s="18"/>
    </row>
    <row r="13" spans="1:11" ht="13.5">
      <c r="A13" s="13"/>
      <c r="B13" s="12"/>
      <c r="C13" s="13"/>
      <c r="D13" s="13"/>
      <c r="E13" s="13"/>
      <c r="F13" s="13"/>
      <c r="G13" s="13"/>
      <c r="H13" s="12"/>
      <c r="I13" s="12"/>
      <c r="J13" s="13"/>
      <c r="K13" s="13"/>
    </row>
    <row r="15" spans="4:5" ht="13.5">
      <c r="D15" s="13"/>
      <c r="E15" s="13"/>
    </row>
  </sheetData>
  <sheetProtection/>
  <mergeCells count="2">
    <mergeCell ref="A2:K2"/>
    <mergeCell ref="A11:J11"/>
  </mergeCells>
  <printOptions horizontalCentered="1"/>
  <pageMargins left="0.43" right="0.2" top="0.95" bottom="0.44" header="0.36" footer="0.32"/>
  <pageSetup horizontalDpi="600" verticalDpi="600" orientation="landscape" paperSize="9" scale="101" r:id="rId2"/>
  <drawing r:id="rId1"/>
</worksheet>
</file>

<file path=xl/worksheets/sheet3.xml><?xml version="1.0" encoding="utf-8"?>
<worksheet xmlns="http://schemas.openxmlformats.org/spreadsheetml/2006/main" xmlns:r="http://schemas.openxmlformats.org/officeDocument/2006/relationships">
  <dimension ref="A1:L78"/>
  <sheetViews>
    <sheetView view="pageBreakPreview"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8" sqref="A8"/>
    </sheetView>
  </sheetViews>
  <sheetFormatPr defaultColWidth="9.00390625" defaultRowHeight="13.5"/>
  <cols>
    <col min="1" max="1" width="12.00390625" style="19" customWidth="1"/>
    <col min="2" max="2" width="25.625" style="20" customWidth="1"/>
    <col min="3" max="3" width="17.50390625" style="19" customWidth="1"/>
    <col min="4" max="4" width="13.75390625" style="20" customWidth="1"/>
    <col min="5" max="5" width="16.375" style="20" customWidth="1"/>
    <col min="6" max="6" width="11.75390625" style="21" customWidth="1"/>
    <col min="7" max="7" width="14.625" style="20" customWidth="1"/>
    <col min="8" max="8" width="11.875" style="19" customWidth="1"/>
    <col min="9" max="9" width="11.50390625" style="20" customWidth="1"/>
    <col min="10" max="10" width="6.50390625" style="20" customWidth="1"/>
    <col min="11" max="11" width="6.875" style="20" customWidth="1"/>
    <col min="12" max="12" width="9.00390625" style="20" bestFit="1" customWidth="1"/>
    <col min="13" max="16384" width="9.00390625" style="20" customWidth="1"/>
  </cols>
  <sheetData>
    <row r="1" ht="13.5">
      <c r="B1" s="20" t="s">
        <v>25</v>
      </c>
    </row>
    <row r="2" spans="2:12" ht="18">
      <c r="B2" s="89" t="s">
        <v>2</v>
      </c>
      <c r="C2" s="90"/>
      <c r="D2" s="90"/>
      <c r="E2" s="90"/>
      <c r="F2" s="90"/>
      <c r="G2" s="90"/>
      <c r="H2" s="90"/>
      <c r="I2" s="90"/>
      <c r="J2" s="90"/>
      <c r="K2" s="90"/>
      <c r="L2" s="24"/>
    </row>
    <row r="5" spans="2:11" s="22" customFormat="1" ht="47.25" customHeight="1">
      <c r="B5" s="25" t="s">
        <v>38</v>
      </c>
      <c r="C5" s="25" t="s">
        <v>8</v>
      </c>
      <c r="D5" s="25" t="s">
        <v>10</v>
      </c>
      <c r="E5" s="25" t="s">
        <v>7</v>
      </c>
      <c r="F5" s="25" t="s">
        <v>11</v>
      </c>
      <c r="G5" s="25" t="s">
        <v>4</v>
      </c>
      <c r="H5" s="25" t="s">
        <v>15</v>
      </c>
      <c r="I5" s="25" t="s">
        <v>18</v>
      </c>
      <c r="J5" s="25" t="s">
        <v>16</v>
      </c>
      <c r="K5" s="25" t="s">
        <v>20</v>
      </c>
    </row>
    <row r="6" spans="1:11" s="23" customFormat="1" ht="61.5" customHeight="1">
      <c r="A6" s="26"/>
      <c r="B6" s="27" t="s">
        <v>39</v>
      </c>
      <c r="C6" s="28" t="s">
        <v>41</v>
      </c>
      <c r="D6" s="29">
        <v>44652</v>
      </c>
      <c r="E6" s="27" t="s">
        <v>42</v>
      </c>
      <c r="F6" s="30">
        <v>9011101039249</v>
      </c>
      <c r="G6" s="31" t="s">
        <v>44</v>
      </c>
      <c r="H6" s="32">
        <v>2904000</v>
      </c>
      <c r="I6" s="33">
        <v>1914000</v>
      </c>
      <c r="J6" s="34">
        <f aca="true" t="shared" si="0" ref="J6:J12">IF(AND(AND(H6&lt;&gt;"",H6&lt;&gt;0),AND(I6&lt;&gt;"",I6&lt;&gt;0)),I6/H6*100,"")</f>
        <v>65.9090909090909</v>
      </c>
      <c r="K6" s="27"/>
    </row>
    <row r="7" spans="1:11" s="23" customFormat="1" ht="61.5" customHeight="1">
      <c r="A7" s="26"/>
      <c r="B7" s="27" t="s">
        <v>46</v>
      </c>
      <c r="C7" s="28" t="s">
        <v>41</v>
      </c>
      <c r="D7" s="29">
        <v>44694</v>
      </c>
      <c r="E7" s="27" t="s">
        <v>49</v>
      </c>
      <c r="F7" s="30">
        <v>6010402030290</v>
      </c>
      <c r="G7" s="31" t="s">
        <v>44</v>
      </c>
      <c r="H7" s="35">
        <v>5302000</v>
      </c>
      <c r="I7" s="35">
        <v>1638000</v>
      </c>
      <c r="J7" s="34">
        <f t="shared" si="0"/>
        <v>30.894002263296873</v>
      </c>
      <c r="K7" s="27"/>
    </row>
    <row r="8" spans="1:11" s="23" customFormat="1" ht="61.5" customHeight="1">
      <c r="A8" s="26"/>
      <c r="B8" s="27" t="s">
        <v>50</v>
      </c>
      <c r="C8" s="28" t="s">
        <v>41</v>
      </c>
      <c r="D8" s="29">
        <v>44734</v>
      </c>
      <c r="E8" s="27" t="s">
        <v>17</v>
      </c>
      <c r="F8" s="36" t="s">
        <v>51</v>
      </c>
      <c r="G8" s="31" t="s">
        <v>44</v>
      </c>
      <c r="H8" s="35">
        <v>4466000</v>
      </c>
      <c r="I8" s="35">
        <v>1160500</v>
      </c>
      <c r="J8" s="34">
        <f t="shared" si="0"/>
        <v>25.985221674876847</v>
      </c>
      <c r="K8" s="27"/>
    </row>
    <row r="9" spans="1:11" s="23" customFormat="1" ht="61.5" customHeight="1">
      <c r="A9" s="26"/>
      <c r="B9" s="27" t="s">
        <v>54</v>
      </c>
      <c r="C9" s="28" t="s">
        <v>41</v>
      </c>
      <c r="D9" s="29">
        <v>44734</v>
      </c>
      <c r="E9" s="27" t="s">
        <v>35</v>
      </c>
      <c r="F9" s="36" t="s">
        <v>5</v>
      </c>
      <c r="G9" s="31" t="s">
        <v>44</v>
      </c>
      <c r="H9" s="35">
        <v>5313000</v>
      </c>
      <c r="I9" s="35">
        <v>3443000</v>
      </c>
      <c r="J9" s="34">
        <f t="shared" si="0"/>
        <v>64.80331262939958</v>
      </c>
      <c r="K9" s="27"/>
    </row>
    <row r="10" spans="1:11" s="23" customFormat="1" ht="61.5" customHeight="1">
      <c r="A10" s="26"/>
      <c r="B10" s="27" t="s">
        <v>55</v>
      </c>
      <c r="C10" s="28" t="s">
        <v>41</v>
      </c>
      <c r="D10" s="29">
        <v>44734</v>
      </c>
      <c r="E10" s="27" t="s">
        <v>14</v>
      </c>
      <c r="F10" s="36" t="s">
        <v>47</v>
      </c>
      <c r="G10" s="31" t="s">
        <v>44</v>
      </c>
      <c r="H10" s="35">
        <v>8250000</v>
      </c>
      <c r="I10" s="35">
        <v>4752000</v>
      </c>
      <c r="J10" s="34">
        <f t="shared" si="0"/>
        <v>57.599999999999994</v>
      </c>
      <c r="K10" s="27"/>
    </row>
    <row r="11" spans="1:11" s="23" customFormat="1" ht="61.5" customHeight="1">
      <c r="A11" s="26"/>
      <c r="B11" s="27" t="s">
        <v>56</v>
      </c>
      <c r="C11" s="28" t="s">
        <v>59</v>
      </c>
      <c r="D11" s="29">
        <v>44748</v>
      </c>
      <c r="E11" s="27" t="s">
        <v>60</v>
      </c>
      <c r="F11" s="36">
        <v>9010001008669</v>
      </c>
      <c r="G11" s="31" t="s">
        <v>44</v>
      </c>
      <c r="H11" s="35">
        <v>7458000</v>
      </c>
      <c r="I11" s="35">
        <v>7370000</v>
      </c>
      <c r="J11" s="34">
        <f t="shared" si="0"/>
        <v>98.82005899705014</v>
      </c>
      <c r="K11" s="27"/>
    </row>
    <row r="12" spans="1:11" s="23" customFormat="1" ht="61.5" customHeight="1">
      <c r="A12" s="26"/>
      <c r="B12" s="27" t="s">
        <v>62</v>
      </c>
      <c r="C12" s="28" t="s">
        <v>59</v>
      </c>
      <c r="D12" s="29">
        <v>44755</v>
      </c>
      <c r="E12" s="27" t="s">
        <v>61</v>
      </c>
      <c r="F12" s="36">
        <v>1013201015327</v>
      </c>
      <c r="G12" s="31" t="s">
        <v>44</v>
      </c>
      <c r="H12" s="35">
        <v>3542000</v>
      </c>
      <c r="I12" s="35">
        <v>3509000</v>
      </c>
      <c r="J12" s="34">
        <f t="shared" si="0"/>
        <v>99.06832298136646</v>
      </c>
      <c r="K12" s="27"/>
    </row>
    <row r="13" spans="1:11" s="23" customFormat="1" ht="61.5" customHeight="1">
      <c r="A13" s="26"/>
      <c r="B13" s="27" t="s">
        <v>274</v>
      </c>
      <c r="C13" s="28" t="s">
        <v>59</v>
      </c>
      <c r="D13" s="29">
        <v>44950</v>
      </c>
      <c r="E13" s="27" t="s">
        <v>276</v>
      </c>
      <c r="F13" s="36">
        <v>7011101045447</v>
      </c>
      <c r="G13" s="31" t="s">
        <v>44</v>
      </c>
      <c r="H13" s="35">
        <v>3990000</v>
      </c>
      <c r="I13" s="35">
        <v>2634500</v>
      </c>
      <c r="J13" s="34">
        <f>IF(AND(AND(H13&lt;&gt;"",H13&lt;&gt;0),AND(I13&lt;&gt;"",I13&lt;&gt;0)),I13/H13*100,"")</f>
        <v>66.02756892230576</v>
      </c>
      <c r="K13" s="27"/>
    </row>
    <row r="14" spans="1:11" s="23" customFormat="1" ht="61.5" customHeight="1">
      <c r="A14" s="26"/>
      <c r="B14" s="27" t="s">
        <v>275</v>
      </c>
      <c r="C14" s="28" t="s">
        <v>59</v>
      </c>
      <c r="D14" s="29">
        <v>44974</v>
      </c>
      <c r="E14" s="27" t="s">
        <v>277</v>
      </c>
      <c r="F14" s="36">
        <v>7011301006050</v>
      </c>
      <c r="G14" s="31" t="s">
        <v>44</v>
      </c>
      <c r="H14" s="35">
        <v>14815900</v>
      </c>
      <c r="I14" s="35">
        <v>14465000</v>
      </c>
      <c r="J14" s="34">
        <f>IF(AND(AND(H14&lt;&gt;"",H14&lt;&gt;0),AND(I14&lt;&gt;"",I14&lt;&gt;0)),I14/H14*100,"")</f>
        <v>97.63159848541095</v>
      </c>
      <c r="K14" s="27"/>
    </row>
    <row r="15" spans="1:11" s="23" customFormat="1" ht="61.5" customHeight="1">
      <c r="A15" s="26"/>
      <c r="B15" s="27" t="s">
        <v>278</v>
      </c>
      <c r="C15" s="28" t="s">
        <v>59</v>
      </c>
      <c r="D15" s="29">
        <v>44945</v>
      </c>
      <c r="E15" s="27" t="s">
        <v>60</v>
      </c>
      <c r="F15" s="36">
        <v>9010001008669</v>
      </c>
      <c r="G15" s="31" t="s">
        <v>44</v>
      </c>
      <c r="H15" s="35">
        <v>1991000</v>
      </c>
      <c r="I15" s="35">
        <v>1947000</v>
      </c>
      <c r="J15" s="34">
        <f>IF(AND(AND(H15&lt;&gt;"",H15&lt;&gt;0),AND(I15&lt;&gt;"",I15&lt;&gt;0)),I15/H15*100,"")</f>
        <v>97.79005524861878</v>
      </c>
      <c r="K15" s="27"/>
    </row>
    <row r="16" spans="1:11" s="23" customFormat="1" ht="61.5" customHeight="1">
      <c r="A16" s="26"/>
      <c r="B16" s="27" t="s">
        <v>301</v>
      </c>
      <c r="C16" s="28" t="s">
        <v>59</v>
      </c>
      <c r="D16" s="29">
        <v>45015</v>
      </c>
      <c r="E16" s="27" t="s">
        <v>276</v>
      </c>
      <c r="F16" s="36">
        <v>7011101045447</v>
      </c>
      <c r="G16" s="31" t="s">
        <v>44</v>
      </c>
      <c r="H16" s="81">
        <v>-357500</v>
      </c>
      <c r="I16" s="81">
        <v>-394350</v>
      </c>
      <c r="J16" s="34">
        <f>IF(AND(AND(H16&lt;&gt;"",H16&lt;&gt;0),AND(I16&lt;&gt;"",I16&lt;&gt;0)),I16/H16*100,"")</f>
        <v>110.3076923076923</v>
      </c>
      <c r="K16" s="27"/>
    </row>
    <row r="17" spans="1:11" ht="13.5">
      <c r="A17" s="26"/>
      <c r="B17" s="37" t="s">
        <v>22</v>
      </c>
      <c r="C17" s="38"/>
      <c r="D17" s="39"/>
      <c r="E17" s="39"/>
      <c r="F17" s="40"/>
      <c r="G17" s="39"/>
      <c r="H17" s="38"/>
      <c r="I17" s="39"/>
      <c r="J17" s="39"/>
      <c r="K17" s="39"/>
    </row>
    <row r="18" spans="1:12" ht="26.25" customHeight="1">
      <c r="A18" s="26"/>
      <c r="B18" s="91"/>
      <c r="C18" s="91"/>
      <c r="D18" s="91"/>
      <c r="E18" s="91"/>
      <c r="F18" s="91"/>
      <c r="G18" s="91"/>
      <c r="H18" s="91"/>
      <c r="I18" s="91"/>
      <c r="J18" s="91"/>
      <c r="K18" s="91"/>
      <c r="L18" s="92"/>
    </row>
    <row r="19" spans="1:11" ht="13.5">
      <c r="A19" s="26"/>
      <c r="B19" s="39"/>
      <c r="C19" s="38"/>
      <c r="D19" s="39"/>
      <c r="E19" s="39"/>
      <c r="F19" s="40"/>
      <c r="G19" s="39"/>
      <c r="H19" s="38"/>
      <c r="I19" s="39"/>
      <c r="J19" s="39"/>
      <c r="K19" s="39"/>
    </row>
    <row r="20" ht="13.5">
      <c r="A20" s="26"/>
    </row>
    <row r="21" ht="13.5">
      <c r="A21" s="26"/>
    </row>
    <row r="22" ht="13.5">
      <c r="A22" s="26"/>
    </row>
    <row r="23" ht="13.5">
      <c r="A23" s="26"/>
    </row>
    <row r="24" ht="13.5">
      <c r="A24" s="26"/>
    </row>
    <row r="25" ht="13.5">
      <c r="A25" s="26"/>
    </row>
    <row r="26" ht="13.5">
      <c r="A26" s="26"/>
    </row>
    <row r="27" ht="13.5">
      <c r="A27" s="26"/>
    </row>
    <row r="28" ht="13.5">
      <c r="A28" s="26"/>
    </row>
    <row r="29" ht="13.5">
      <c r="A29" s="26"/>
    </row>
    <row r="30" ht="13.5">
      <c r="A30" s="26"/>
    </row>
    <row r="31" ht="13.5">
      <c r="A31" s="26"/>
    </row>
    <row r="32" ht="13.5">
      <c r="A32" s="26"/>
    </row>
    <row r="33" ht="13.5">
      <c r="A33" s="26"/>
    </row>
    <row r="34" ht="13.5">
      <c r="A34" s="26"/>
    </row>
    <row r="35" ht="13.5">
      <c r="A35" s="26"/>
    </row>
    <row r="36" ht="13.5">
      <c r="A36" s="26"/>
    </row>
    <row r="37" ht="13.5">
      <c r="A37" s="26"/>
    </row>
    <row r="38" ht="13.5">
      <c r="A38" s="26"/>
    </row>
    <row r="39" ht="13.5">
      <c r="A39" s="26"/>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sheetData>
  <sheetProtection/>
  <autoFilter ref="B5:L17"/>
  <mergeCells count="2">
    <mergeCell ref="B2:K2"/>
    <mergeCell ref="B18:L18"/>
  </mergeCells>
  <printOptions horizontalCentered="1"/>
  <pageMargins left="0.43" right="0.2" top="0.95" bottom="0.44" header="0.36" footer="0.32"/>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U106"/>
  <sheetViews>
    <sheetView tabSelected="1" view="pageBreakPreview" zoomScale="90" zoomScaleSheetLayoutView="90" zoomScalePageLayoutView="0" workbookViewId="0" topLeftCell="A1">
      <pane xSplit="2" ySplit="5" topLeftCell="C76" activePane="bottomRight" state="frozen"/>
      <selection pane="topLeft" activeCell="A1" sqref="A1"/>
      <selection pane="topRight" activeCell="A1" sqref="A1"/>
      <selection pane="bottomLeft" activeCell="A1" sqref="A1"/>
      <selection pane="bottomRight" activeCell="F130" sqref="F130"/>
    </sheetView>
  </sheetViews>
  <sheetFormatPr defaultColWidth="9.00390625" defaultRowHeight="13.5"/>
  <cols>
    <col min="1" max="1" width="12.00390625" style="19" customWidth="1"/>
    <col min="2" max="2" width="20.625" style="20" customWidth="1"/>
    <col min="3" max="3" width="15.625" style="42" customWidth="1"/>
    <col min="4" max="4" width="13.00390625" style="42" customWidth="1"/>
    <col min="5" max="5" width="18.75390625" style="20" customWidth="1"/>
    <col min="6" max="6" width="14.625" style="43" customWidth="1"/>
    <col min="7" max="7" width="81.00390625" style="44" customWidth="1"/>
    <col min="8" max="9" width="8.875" style="45" customWidth="1"/>
    <col min="10" max="10" width="7.625" style="19" customWidth="1"/>
    <col min="11" max="11" width="6.50390625" style="20" customWidth="1"/>
    <col min="12" max="12" width="4.375" style="20" customWidth="1"/>
    <col min="13" max="13" width="9.00390625" style="20" bestFit="1" customWidth="1"/>
    <col min="14" max="16384" width="9.00390625" style="20" customWidth="1"/>
  </cols>
  <sheetData>
    <row r="1" ht="13.5">
      <c r="B1" s="20" t="s">
        <v>45</v>
      </c>
    </row>
    <row r="2" spans="2:12" ht="18" customHeight="1">
      <c r="B2" s="89" t="s">
        <v>64</v>
      </c>
      <c r="C2" s="89"/>
      <c r="D2" s="89"/>
      <c r="E2" s="89"/>
      <c r="F2" s="89"/>
      <c r="G2" s="89"/>
      <c r="H2" s="89"/>
      <c r="I2" s="89"/>
      <c r="J2" s="89"/>
      <c r="K2" s="89"/>
      <c r="L2" s="89"/>
    </row>
    <row r="5" spans="2:12" s="22" customFormat="1" ht="47.25" customHeight="1">
      <c r="B5" s="25" t="s">
        <v>38</v>
      </c>
      <c r="C5" s="25" t="s">
        <v>8</v>
      </c>
      <c r="D5" s="25" t="s">
        <v>10</v>
      </c>
      <c r="E5" s="25" t="s">
        <v>7</v>
      </c>
      <c r="F5" s="47" t="s">
        <v>11</v>
      </c>
      <c r="G5" s="6" t="s">
        <v>28</v>
      </c>
      <c r="H5" s="48" t="s">
        <v>15</v>
      </c>
      <c r="I5" s="48" t="s">
        <v>18</v>
      </c>
      <c r="J5" s="25" t="s">
        <v>16</v>
      </c>
      <c r="K5" s="25" t="s">
        <v>31</v>
      </c>
      <c r="L5" s="25" t="s">
        <v>20</v>
      </c>
    </row>
    <row r="6" spans="1:12" s="23" customFormat="1" ht="94.5">
      <c r="A6" s="26"/>
      <c r="B6" s="49" t="s">
        <v>66</v>
      </c>
      <c r="C6" s="28" t="s">
        <v>41</v>
      </c>
      <c r="D6" s="50">
        <v>44652</v>
      </c>
      <c r="E6" s="28" t="s">
        <v>67</v>
      </c>
      <c r="F6" s="51">
        <v>8010401024011</v>
      </c>
      <c r="G6" s="52" t="s">
        <v>70</v>
      </c>
      <c r="H6" s="53">
        <v>18997000</v>
      </c>
      <c r="I6" s="53">
        <v>18997000</v>
      </c>
      <c r="J6" s="54">
        <f aca="true" t="shared" si="0" ref="J6:J15">IF(AND(AND(H6&lt;&gt;"",H6&lt;&gt;0),AND(I6&lt;&gt;"",I6&lt;&gt;0)),I6/H6*100,"")</f>
        <v>100</v>
      </c>
      <c r="K6" s="55"/>
      <c r="L6" s="56"/>
    </row>
    <row r="7" spans="1:12" s="23" customFormat="1" ht="105">
      <c r="A7" s="26"/>
      <c r="B7" s="56" t="s">
        <v>71</v>
      </c>
      <c r="C7" s="28" t="s">
        <v>41</v>
      </c>
      <c r="D7" s="50">
        <v>44652</v>
      </c>
      <c r="E7" s="55" t="s">
        <v>23</v>
      </c>
      <c r="F7" s="51" t="s">
        <v>40</v>
      </c>
      <c r="G7" s="57" t="s">
        <v>1</v>
      </c>
      <c r="H7" s="53">
        <v>39952000</v>
      </c>
      <c r="I7" s="53">
        <v>39930000</v>
      </c>
      <c r="J7" s="54">
        <f t="shared" si="0"/>
        <v>99.94493392070484</v>
      </c>
      <c r="K7" s="55"/>
      <c r="L7" s="56"/>
    </row>
    <row r="8" spans="1:12" s="23" customFormat="1" ht="126">
      <c r="A8" s="26"/>
      <c r="B8" s="56" t="s">
        <v>72</v>
      </c>
      <c r="C8" s="28" t="s">
        <v>41</v>
      </c>
      <c r="D8" s="50">
        <v>44652</v>
      </c>
      <c r="E8" s="55" t="s">
        <v>75</v>
      </c>
      <c r="F8" s="51">
        <v>5010405004953</v>
      </c>
      <c r="G8" s="57" t="s">
        <v>73</v>
      </c>
      <c r="H8" s="53">
        <v>35420000</v>
      </c>
      <c r="I8" s="53">
        <v>35398000</v>
      </c>
      <c r="J8" s="54">
        <f t="shared" si="0"/>
        <v>99.93788819875776</v>
      </c>
      <c r="K8" s="55"/>
      <c r="L8" s="56"/>
    </row>
    <row r="9" spans="1:21" s="23" customFormat="1" ht="126">
      <c r="A9" s="26"/>
      <c r="B9" s="56" t="s">
        <v>58</v>
      </c>
      <c r="C9" s="28" t="s">
        <v>41</v>
      </c>
      <c r="D9" s="50">
        <v>44652</v>
      </c>
      <c r="E9" s="28" t="s">
        <v>76</v>
      </c>
      <c r="F9" s="51">
        <v>4010405000185</v>
      </c>
      <c r="G9" s="57" t="s">
        <v>29</v>
      </c>
      <c r="H9" s="53">
        <v>35453000</v>
      </c>
      <c r="I9" s="53">
        <v>35420000</v>
      </c>
      <c r="J9" s="54">
        <f t="shared" si="0"/>
        <v>99.906919019547</v>
      </c>
      <c r="K9" s="55"/>
      <c r="L9" s="56"/>
      <c r="U9"/>
    </row>
    <row r="10" spans="1:12" s="23" customFormat="1" ht="115.5">
      <c r="A10" s="26"/>
      <c r="B10" s="56" t="s">
        <v>77</v>
      </c>
      <c r="C10" s="28" t="s">
        <v>41</v>
      </c>
      <c r="D10" s="50">
        <v>44652</v>
      </c>
      <c r="E10" s="28" t="s">
        <v>78</v>
      </c>
      <c r="F10" s="51" t="s">
        <v>40</v>
      </c>
      <c r="G10" s="57" t="s">
        <v>79</v>
      </c>
      <c r="H10" s="53">
        <v>19954000</v>
      </c>
      <c r="I10" s="53">
        <v>19910000</v>
      </c>
      <c r="J10" s="54">
        <f t="shared" si="0"/>
        <v>99.7794928335171</v>
      </c>
      <c r="K10" s="55"/>
      <c r="L10" s="56"/>
    </row>
    <row r="11" spans="1:12" s="23" customFormat="1" ht="147">
      <c r="A11" s="26"/>
      <c r="B11" s="56" t="s">
        <v>81</v>
      </c>
      <c r="C11" s="28" t="s">
        <v>41</v>
      </c>
      <c r="D11" s="50">
        <v>44652</v>
      </c>
      <c r="E11" s="28" t="s">
        <v>82</v>
      </c>
      <c r="F11" s="51" t="s">
        <v>40</v>
      </c>
      <c r="G11" s="57" t="s">
        <v>84</v>
      </c>
      <c r="H11" s="53">
        <v>20999000</v>
      </c>
      <c r="I11" s="53">
        <v>20999000</v>
      </c>
      <c r="J11" s="54">
        <f t="shared" si="0"/>
        <v>100</v>
      </c>
      <c r="K11" s="55"/>
      <c r="L11" s="56"/>
    </row>
    <row r="12" spans="1:12" s="23" customFormat="1" ht="126">
      <c r="A12" s="26"/>
      <c r="B12" s="56" t="s">
        <v>85</v>
      </c>
      <c r="C12" s="28" t="s">
        <v>41</v>
      </c>
      <c r="D12" s="50">
        <v>44658</v>
      </c>
      <c r="E12" s="28" t="s">
        <v>86</v>
      </c>
      <c r="F12" s="51">
        <v>2010001016851</v>
      </c>
      <c r="G12" s="57" t="s">
        <v>87</v>
      </c>
      <c r="H12" s="53">
        <v>6985000</v>
      </c>
      <c r="I12" s="53">
        <v>6985000</v>
      </c>
      <c r="J12" s="54">
        <f t="shared" si="0"/>
        <v>100</v>
      </c>
      <c r="K12" s="55"/>
      <c r="L12" s="56"/>
    </row>
    <row r="13" spans="1:12" s="23" customFormat="1" ht="126">
      <c r="A13" s="26"/>
      <c r="B13" s="56" t="s">
        <v>89</v>
      </c>
      <c r="C13" s="28" t="s">
        <v>41</v>
      </c>
      <c r="D13" s="50">
        <v>44656</v>
      </c>
      <c r="E13" s="28" t="s">
        <v>19</v>
      </c>
      <c r="F13" s="51" t="s">
        <v>40</v>
      </c>
      <c r="G13" s="57" t="s">
        <v>90</v>
      </c>
      <c r="H13" s="53">
        <v>39545000</v>
      </c>
      <c r="I13" s="53">
        <v>39215000</v>
      </c>
      <c r="J13" s="54">
        <f t="shared" si="0"/>
        <v>99.16550764951322</v>
      </c>
      <c r="K13" s="55"/>
      <c r="L13" s="56"/>
    </row>
    <row r="14" spans="1:12" s="23" customFormat="1" ht="157.5">
      <c r="A14" s="26"/>
      <c r="B14" s="56" t="s">
        <v>91</v>
      </c>
      <c r="C14" s="28" t="s">
        <v>41</v>
      </c>
      <c r="D14" s="50"/>
      <c r="E14" s="58" t="s">
        <v>92</v>
      </c>
      <c r="F14" s="51" t="s">
        <v>40</v>
      </c>
      <c r="G14" s="57" t="s">
        <v>93</v>
      </c>
      <c r="H14" s="53">
        <v>48015000</v>
      </c>
      <c r="I14" s="53">
        <v>48015000</v>
      </c>
      <c r="J14" s="54">
        <f t="shared" si="0"/>
        <v>100</v>
      </c>
      <c r="K14" s="55"/>
      <c r="L14" s="56"/>
    </row>
    <row r="15" spans="1:12" s="23" customFormat="1" ht="136.5">
      <c r="A15" s="26"/>
      <c r="B15" s="56" t="s">
        <v>95</v>
      </c>
      <c r="C15" s="28" t="s">
        <v>41</v>
      </c>
      <c r="D15" s="50">
        <v>44652</v>
      </c>
      <c r="E15" s="28" t="s">
        <v>96</v>
      </c>
      <c r="F15" s="51" t="s">
        <v>40</v>
      </c>
      <c r="G15" s="57" t="s">
        <v>97</v>
      </c>
      <c r="H15" s="53">
        <v>29854000</v>
      </c>
      <c r="I15" s="53">
        <v>29095000</v>
      </c>
      <c r="J15" s="54">
        <f t="shared" si="0"/>
        <v>97.45762711864407</v>
      </c>
      <c r="K15" s="55"/>
      <c r="L15" s="56"/>
    </row>
    <row r="16" spans="1:12" s="23" customFormat="1" ht="157.5">
      <c r="A16" s="26"/>
      <c r="B16" s="56" t="s">
        <v>99</v>
      </c>
      <c r="C16" s="28" t="s">
        <v>41</v>
      </c>
      <c r="D16" s="50">
        <v>44666</v>
      </c>
      <c r="E16" s="28" t="s">
        <v>100</v>
      </c>
      <c r="F16" s="51">
        <v>2011105003406</v>
      </c>
      <c r="G16" s="57" t="s">
        <v>103</v>
      </c>
      <c r="H16" s="53">
        <v>22550000</v>
      </c>
      <c r="I16" s="53">
        <v>22528000</v>
      </c>
      <c r="J16" s="54">
        <f aca="true" t="shared" si="1" ref="J16:J25">IF(AND(AND(H16&lt;&gt;"",H16&lt;&gt;0),AND(I16&lt;&gt;"",I16&lt;&gt;0)),I16/H16*100,"")</f>
        <v>99.90243902439025</v>
      </c>
      <c r="K16" s="55"/>
      <c r="L16" s="56"/>
    </row>
    <row r="17" spans="1:12" s="23" customFormat="1" ht="157.5">
      <c r="A17" s="26"/>
      <c r="B17" s="56" t="s">
        <v>104</v>
      </c>
      <c r="C17" s="28" t="s">
        <v>41</v>
      </c>
      <c r="D17" s="50">
        <v>44655</v>
      </c>
      <c r="E17" s="28" t="s">
        <v>105</v>
      </c>
      <c r="F17" s="51">
        <v>1010505001763</v>
      </c>
      <c r="G17" s="57" t="s">
        <v>106</v>
      </c>
      <c r="H17" s="53">
        <v>30316000</v>
      </c>
      <c r="I17" s="53">
        <v>29920000</v>
      </c>
      <c r="J17" s="54">
        <f t="shared" si="1"/>
        <v>98.69375907111755</v>
      </c>
      <c r="K17" s="55"/>
      <c r="L17" s="56"/>
    </row>
    <row r="18" spans="1:12" s="23" customFormat="1" ht="157.5">
      <c r="A18" s="26"/>
      <c r="B18" s="56" t="s">
        <v>108</v>
      </c>
      <c r="C18" s="28" t="s">
        <v>41</v>
      </c>
      <c r="D18" s="50">
        <v>44657</v>
      </c>
      <c r="E18" s="28" t="s">
        <v>110</v>
      </c>
      <c r="F18" s="51" t="s">
        <v>40</v>
      </c>
      <c r="G18" s="57" t="s">
        <v>111</v>
      </c>
      <c r="H18" s="53">
        <v>23100000</v>
      </c>
      <c r="I18" s="53">
        <v>23056000</v>
      </c>
      <c r="J18" s="54">
        <f t="shared" si="1"/>
        <v>99.80952380952381</v>
      </c>
      <c r="K18" s="55"/>
      <c r="L18" s="56"/>
    </row>
    <row r="19" spans="1:12" s="23" customFormat="1" ht="105">
      <c r="A19" s="26"/>
      <c r="B19" s="56" t="s">
        <v>112</v>
      </c>
      <c r="C19" s="28" t="s">
        <v>41</v>
      </c>
      <c r="D19" s="50">
        <v>44655</v>
      </c>
      <c r="E19" s="59" t="s">
        <v>113</v>
      </c>
      <c r="F19" s="60">
        <v>1010005018655</v>
      </c>
      <c r="G19" s="57" t="s">
        <v>115</v>
      </c>
      <c r="H19" s="53">
        <v>11891000</v>
      </c>
      <c r="I19" s="53">
        <v>11880000</v>
      </c>
      <c r="J19" s="54">
        <f t="shared" si="1"/>
        <v>99.90749306197965</v>
      </c>
      <c r="K19" s="55"/>
      <c r="L19" s="56"/>
    </row>
    <row r="20" spans="1:12" s="23" customFormat="1" ht="178.5">
      <c r="A20" s="26"/>
      <c r="B20" s="56" t="s">
        <v>117</v>
      </c>
      <c r="C20" s="28" t="s">
        <v>41</v>
      </c>
      <c r="D20" s="50">
        <v>44663</v>
      </c>
      <c r="E20" s="28" t="s">
        <v>118</v>
      </c>
      <c r="F20" s="51">
        <v>4011105003503</v>
      </c>
      <c r="G20" s="57" t="s">
        <v>121</v>
      </c>
      <c r="H20" s="53">
        <v>21109000</v>
      </c>
      <c r="I20" s="53">
        <v>20933000</v>
      </c>
      <c r="J20" s="54">
        <f t="shared" si="1"/>
        <v>99.16623241271496</v>
      </c>
      <c r="K20" s="55"/>
      <c r="L20" s="56"/>
    </row>
    <row r="21" spans="1:12" s="23" customFormat="1" ht="178.5">
      <c r="A21" s="26"/>
      <c r="B21" s="56" t="s">
        <v>123</v>
      </c>
      <c r="C21" s="28" t="s">
        <v>41</v>
      </c>
      <c r="D21" s="50">
        <v>44655</v>
      </c>
      <c r="E21" s="28" t="s">
        <v>124</v>
      </c>
      <c r="F21" s="51">
        <v>7010001012532</v>
      </c>
      <c r="G21" s="57" t="s">
        <v>125</v>
      </c>
      <c r="H21" s="53">
        <v>16126000</v>
      </c>
      <c r="I21" s="53">
        <v>16000000</v>
      </c>
      <c r="J21" s="54">
        <f t="shared" si="1"/>
        <v>99.21865310678407</v>
      </c>
      <c r="K21" s="55"/>
      <c r="L21" s="56"/>
    </row>
    <row r="22" spans="1:12" s="23" customFormat="1" ht="189">
      <c r="A22" s="26"/>
      <c r="B22" s="56" t="s">
        <v>127</v>
      </c>
      <c r="C22" s="28" t="s">
        <v>41</v>
      </c>
      <c r="D22" s="50">
        <v>44658</v>
      </c>
      <c r="E22" s="28" t="s">
        <v>128</v>
      </c>
      <c r="F22" s="51">
        <v>5011105004847</v>
      </c>
      <c r="G22" s="57" t="s">
        <v>129</v>
      </c>
      <c r="H22" s="53">
        <v>10274000</v>
      </c>
      <c r="I22" s="53">
        <v>9966000</v>
      </c>
      <c r="J22" s="54">
        <f t="shared" si="1"/>
        <v>97.00214132762312</v>
      </c>
      <c r="K22" s="55"/>
      <c r="L22" s="56"/>
    </row>
    <row r="23" spans="1:12" s="23" customFormat="1" ht="126">
      <c r="A23" s="26"/>
      <c r="B23" s="56" t="s">
        <v>131</v>
      </c>
      <c r="C23" s="28" t="s">
        <v>41</v>
      </c>
      <c r="D23" s="50">
        <v>44671</v>
      </c>
      <c r="E23" s="28" t="s">
        <v>133</v>
      </c>
      <c r="F23" s="60">
        <v>5010005016762</v>
      </c>
      <c r="G23" s="57" t="s">
        <v>134</v>
      </c>
      <c r="H23" s="53">
        <v>11737000</v>
      </c>
      <c r="I23" s="53">
        <v>11726000</v>
      </c>
      <c r="J23" s="54">
        <f t="shared" si="1"/>
        <v>99.90627928772258</v>
      </c>
      <c r="K23" s="55"/>
      <c r="L23" s="56"/>
    </row>
    <row r="24" spans="1:12" s="23" customFormat="1" ht="115.5">
      <c r="A24" s="26"/>
      <c r="B24" s="56" t="s">
        <v>132</v>
      </c>
      <c r="C24" s="28" t="s">
        <v>41</v>
      </c>
      <c r="D24" s="50">
        <v>44657</v>
      </c>
      <c r="E24" s="28" t="s">
        <v>135</v>
      </c>
      <c r="F24" s="51" t="s">
        <v>136</v>
      </c>
      <c r="G24" s="57" t="s">
        <v>139</v>
      </c>
      <c r="H24" s="53">
        <v>32274000</v>
      </c>
      <c r="I24" s="53">
        <v>32274000</v>
      </c>
      <c r="J24" s="54">
        <f t="shared" si="1"/>
        <v>100</v>
      </c>
      <c r="K24" s="55"/>
      <c r="L24" s="56"/>
    </row>
    <row r="25" spans="1:12" s="23" customFormat="1" ht="105">
      <c r="A25" s="26"/>
      <c r="B25" s="56" t="s">
        <v>140</v>
      </c>
      <c r="C25" s="28" t="s">
        <v>41</v>
      </c>
      <c r="D25" s="50">
        <v>44658</v>
      </c>
      <c r="E25" s="28" t="s">
        <v>141</v>
      </c>
      <c r="F25" s="51">
        <v>7010001042703</v>
      </c>
      <c r="G25" s="57" t="s">
        <v>143</v>
      </c>
      <c r="H25" s="53">
        <v>11990000</v>
      </c>
      <c r="I25" s="53">
        <v>11990000</v>
      </c>
      <c r="J25" s="54">
        <f t="shared" si="1"/>
        <v>100</v>
      </c>
      <c r="K25" s="55"/>
      <c r="L25" s="56"/>
    </row>
    <row r="26" spans="1:12" s="23" customFormat="1" ht="115.5">
      <c r="A26" s="26"/>
      <c r="B26" s="56" t="s">
        <v>144</v>
      </c>
      <c r="C26" s="28" t="s">
        <v>41</v>
      </c>
      <c r="D26" s="50">
        <v>44659</v>
      </c>
      <c r="E26" s="28" t="s">
        <v>145</v>
      </c>
      <c r="F26" s="60">
        <v>9010001008669</v>
      </c>
      <c r="G26" s="57" t="s">
        <v>146</v>
      </c>
      <c r="H26" s="53">
        <v>7953000</v>
      </c>
      <c r="I26" s="53">
        <v>7865000</v>
      </c>
      <c r="J26" s="54">
        <f aca="true" t="shared" si="2" ref="J26:J32">IF(AND(AND(H26&lt;&gt;"",H26&lt;&gt;0),AND(I26&lt;&gt;"",I26&lt;&gt;0)),I26/H26*100,"")</f>
        <v>98.89349930843707</v>
      </c>
      <c r="K26" s="55"/>
      <c r="L26" s="56"/>
    </row>
    <row r="27" spans="1:12" s="23" customFormat="1" ht="126">
      <c r="A27" s="26"/>
      <c r="B27" s="56" t="s">
        <v>13</v>
      </c>
      <c r="C27" s="28" t="s">
        <v>41</v>
      </c>
      <c r="D27" s="50">
        <v>44658</v>
      </c>
      <c r="E27" s="28" t="s">
        <v>147</v>
      </c>
      <c r="F27" s="60">
        <v>6010005014864</v>
      </c>
      <c r="G27" s="57" t="s">
        <v>149</v>
      </c>
      <c r="H27" s="53">
        <v>9768000</v>
      </c>
      <c r="I27" s="53">
        <v>9600000</v>
      </c>
      <c r="J27" s="54">
        <f t="shared" si="2"/>
        <v>98.28009828009829</v>
      </c>
      <c r="K27" s="55"/>
      <c r="L27" s="56"/>
    </row>
    <row r="28" spans="1:12" s="23" customFormat="1" ht="94.5">
      <c r="A28" s="26"/>
      <c r="B28" s="56" t="s">
        <v>150</v>
      </c>
      <c r="C28" s="28" t="s">
        <v>41</v>
      </c>
      <c r="D28" s="50">
        <v>44662</v>
      </c>
      <c r="E28" s="28" t="s">
        <v>153</v>
      </c>
      <c r="F28" s="60">
        <v>8010401024011</v>
      </c>
      <c r="G28" s="57" t="s">
        <v>154</v>
      </c>
      <c r="H28" s="53">
        <v>13992000</v>
      </c>
      <c r="I28" s="53">
        <v>13915000</v>
      </c>
      <c r="J28" s="54">
        <f t="shared" si="2"/>
        <v>99.4496855345912</v>
      </c>
      <c r="K28" s="55"/>
      <c r="L28" s="56"/>
    </row>
    <row r="29" spans="1:12" s="23" customFormat="1" ht="115.5">
      <c r="A29" s="26"/>
      <c r="B29" s="56" t="s">
        <v>155</v>
      </c>
      <c r="C29" s="28" t="s">
        <v>41</v>
      </c>
      <c r="D29" s="50">
        <v>44662</v>
      </c>
      <c r="E29" s="28" t="s">
        <v>156</v>
      </c>
      <c r="F29" s="60">
        <v>9010005000135</v>
      </c>
      <c r="G29" s="57" t="s">
        <v>157</v>
      </c>
      <c r="H29" s="53">
        <v>14124000</v>
      </c>
      <c r="I29" s="53">
        <v>13981000</v>
      </c>
      <c r="J29" s="54">
        <f t="shared" si="2"/>
        <v>98.98753894080997</v>
      </c>
      <c r="K29" s="55"/>
      <c r="L29" s="56"/>
    </row>
    <row r="30" spans="1:12" s="23" customFormat="1" ht="105">
      <c r="A30" s="26"/>
      <c r="B30" s="56" t="s">
        <v>158</v>
      </c>
      <c r="C30" s="28" t="s">
        <v>41</v>
      </c>
      <c r="D30" s="50">
        <v>44658</v>
      </c>
      <c r="E30" s="28" t="s">
        <v>159</v>
      </c>
      <c r="F30" s="60">
        <v>4240001010433</v>
      </c>
      <c r="G30" s="57" t="s">
        <v>160</v>
      </c>
      <c r="H30" s="53">
        <v>14091000</v>
      </c>
      <c r="I30" s="53">
        <v>14091000.000000002</v>
      </c>
      <c r="J30" s="54">
        <f t="shared" si="2"/>
        <v>100.00000000000003</v>
      </c>
      <c r="K30" s="55"/>
      <c r="L30" s="56"/>
    </row>
    <row r="31" spans="1:12" s="23" customFormat="1" ht="94.5">
      <c r="A31" s="26"/>
      <c r="B31" s="56" t="s">
        <v>83</v>
      </c>
      <c r="C31" s="28" t="s">
        <v>41</v>
      </c>
      <c r="D31" s="50">
        <v>44658</v>
      </c>
      <c r="E31" s="28" t="s">
        <v>159</v>
      </c>
      <c r="F31" s="60">
        <v>4240001010433</v>
      </c>
      <c r="G31" s="57" t="s">
        <v>80</v>
      </c>
      <c r="H31" s="53">
        <v>11990000</v>
      </c>
      <c r="I31" s="53">
        <v>11990000</v>
      </c>
      <c r="J31" s="54">
        <f t="shared" si="2"/>
        <v>100</v>
      </c>
      <c r="K31" s="55"/>
      <c r="L31" s="56"/>
    </row>
    <row r="32" spans="1:12" s="23" customFormat="1" ht="94.5">
      <c r="A32" s="26"/>
      <c r="B32" s="56" t="s">
        <v>161</v>
      </c>
      <c r="C32" s="28" t="s">
        <v>41</v>
      </c>
      <c r="D32" s="50">
        <v>44658</v>
      </c>
      <c r="E32" s="28" t="s">
        <v>159</v>
      </c>
      <c r="F32" s="60">
        <v>4240001010433</v>
      </c>
      <c r="G32" s="61" t="s">
        <v>88</v>
      </c>
      <c r="H32" s="53">
        <v>13970000</v>
      </c>
      <c r="I32" s="53">
        <v>13959000</v>
      </c>
      <c r="J32" s="54">
        <f t="shared" si="2"/>
        <v>99.92125984251969</v>
      </c>
      <c r="K32" s="55"/>
      <c r="L32" s="56"/>
    </row>
    <row r="33" spans="1:12" s="23" customFormat="1" ht="94.5">
      <c r="A33" s="26"/>
      <c r="B33" s="56" t="s">
        <v>162</v>
      </c>
      <c r="C33" s="28" t="s">
        <v>41</v>
      </c>
      <c r="D33" s="50">
        <v>44662</v>
      </c>
      <c r="E33" s="28" t="s">
        <v>163</v>
      </c>
      <c r="F33" s="51" t="s">
        <v>40</v>
      </c>
      <c r="G33" s="61" t="s">
        <v>30</v>
      </c>
      <c r="H33" s="53">
        <v>6974000</v>
      </c>
      <c r="I33" s="53">
        <v>6968500</v>
      </c>
      <c r="J33" s="54">
        <f aca="true" t="shared" si="3" ref="J33:J42">IF(AND(AND(H33&lt;&gt;"",H33&lt;&gt;0),AND(I33&lt;&gt;"",I33&lt;&gt;0)),I33/H33*100,"")</f>
        <v>99.9211356466877</v>
      </c>
      <c r="K33" s="55"/>
      <c r="L33" s="56"/>
    </row>
    <row r="34" spans="1:12" s="46" customFormat="1" ht="168">
      <c r="A34" s="26"/>
      <c r="B34" s="56" t="s">
        <v>165</v>
      </c>
      <c r="C34" s="28" t="s">
        <v>41</v>
      </c>
      <c r="D34" s="50">
        <v>44662</v>
      </c>
      <c r="E34" s="28" t="s">
        <v>92</v>
      </c>
      <c r="F34" s="51" t="s">
        <v>40</v>
      </c>
      <c r="G34" s="61" t="s">
        <v>69</v>
      </c>
      <c r="H34" s="53">
        <v>12639000</v>
      </c>
      <c r="I34" s="53">
        <v>12595000</v>
      </c>
      <c r="J34" s="54">
        <f t="shared" si="3"/>
        <v>99.65187119234116</v>
      </c>
      <c r="K34" s="55"/>
      <c r="L34" s="56"/>
    </row>
    <row r="35" spans="1:12" s="46" customFormat="1" ht="210">
      <c r="A35" s="26"/>
      <c r="B35" s="56" t="s">
        <v>166</v>
      </c>
      <c r="C35" s="28" t="s">
        <v>41</v>
      </c>
      <c r="D35" s="50">
        <v>44669</v>
      </c>
      <c r="E35" s="59" t="s">
        <v>53</v>
      </c>
      <c r="F35" s="60">
        <v>8010401075293</v>
      </c>
      <c r="G35" s="61" t="s">
        <v>167</v>
      </c>
      <c r="H35" s="53">
        <v>13145000</v>
      </c>
      <c r="I35" s="53">
        <v>13035000</v>
      </c>
      <c r="J35" s="54">
        <f t="shared" si="3"/>
        <v>99.16317991631799</v>
      </c>
      <c r="K35" s="55"/>
      <c r="L35" s="56"/>
    </row>
    <row r="36" spans="1:12" s="46" customFormat="1" ht="210">
      <c r="A36" s="26"/>
      <c r="B36" s="56" t="s">
        <v>34</v>
      </c>
      <c r="C36" s="28" t="s">
        <v>41</v>
      </c>
      <c r="D36" s="50">
        <v>44664</v>
      </c>
      <c r="E36" s="28" t="s">
        <v>168</v>
      </c>
      <c r="F36" s="51" t="s">
        <v>40</v>
      </c>
      <c r="G36" s="61" t="s">
        <v>169</v>
      </c>
      <c r="H36" s="53">
        <v>15037000</v>
      </c>
      <c r="I36" s="53">
        <v>14982000</v>
      </c>
      <c r="J36" s="54">
        <f t="shared" si="3"/>
        <v>99.63423555230432</v>
      </c>
      <c r="K36" s="55"/>
      <c r="L36" s="56"/>
    </row>
    <row r="37" spans="1:12" s="46" customFormat="1" ht="157.5">
      <c r="A37" s="26"/>
      <c r="B37" s="56" t="s">
        <v>152</v>
      </c>
      <c r="C37" s="28" t="s">
        <v>41</v>
      </c>
      <c r="D37" s="50">
        <v>44662</v>
      </c>
      <c r="E37" s="28" t="s">
        <v>43</v>
      </c>
      <c r="F37" s="60">
        <v>3011101015783</v>
      </c>
      <c r="G37" s="61" t="s">
        <v>170</v>
      </c>
      <c r="H37" s="53">
        <v>24970000</v>
      </c>
      <c r="I37" s="53">
        <v>24365000</v>
      </c>
      <c r="J37" s="54">
        <f t="shared" si="3"/>
        <v>97.57709251101322</v>
      </c>
      <c r="K37" s="55"/>
      <c r="L37" s="56"/>
    </row>
    <row r="38" spans="1:12" s="46" customFormat="1" ht="147">
      <c r="A38" s="26"/>
      <c r="B38" s="56" t="s">
        <v>36</v>
      </c>
      <c r="C38" s="28" t="s">
        <v>41</v>
      </c>
      <c r="D38" s="50">
        <v>44662</v>
      </c>
      <c r="E38" s="28" t="s">
        <v>171</v>
      </c>
      <c r="F38" s="60">
        <v>4011105003503</v>
      </c>
      <c r="G38" s="61" t="s">
        <v>172</v>
      </c>
      <c r="H38" s="53">
        <v>19987000</v>
      </c>
      <c r="I38" s="53">
        <v>19811000</v>
      </c>
      <c r="J38" s="54">
        <f t="shared" si="3"/>
        <v>99.11942762795817</v>
      </c>
      <c r="K38" s="55"/>
      <c r="L38" s="56"/>
    </row>
    <row r="39" spans="1:12" s="46" customFormat="1" ht="210">
      <c r="A39" s="26"/>
      <c r="B39" s="56" t="s">
        <v>174</v>
      </c>
      <c r="C39" s="28" t="s">
        <v>41</v>
      </c>
      <c r="D39" s="50">
        <v>44662</v>
      </c>
      <c r="E39" s="28" t="s">
        <v>176</v>
      </c>
      <c r="F39" s="60">
        <v>3011101015783</v>
      </c>
      <c r="G39" s="57" t="s">
        <v>177</v>
      </c>
      <c r="H39" s="53">
        <v>9977000</v>
      </c>
      <c r="I39" s="53">
        <v>9955000</v>
      </c>
      <c r="J39" s="54">
        <f t="shared" si="3"/>
        <v>99.7794928335171</v>
      </c>
      <c r="K39" s="55"/>
      <c r="L39" s="56"/>
    </row>
    <row r="40" spans="1:12" s="46" customFormat="1" ht="115.5">
      <c r="A40" s="26"/>
      <c r="B40" s="56" t="s">
        <v>178</v>
      </c>
      <c r="C40" s="28" t="s">
        <v>41</v>
      </c>
      <c r="D40" s="50">
        <v>44663</v>
      </c>
      <c r="E40" s="28" t="s">
        <v>148</v>
      </c>
      <c r="F40" s="60">
        <v>3010005000132</v>
      </c>
      <c r="G40" s="57" t="s">
        <v>74</v>
      </c>
      <c r="H40" s="53">
        <v>14927000</v>
      </c>
      <c r="I40" s="53">
        <v>14905000.000000002</v>
      </c>
      <c r="J40" s="54">
        <f t="shared" si="3"/>
        <v>99.85261606484895</v>
      </c>
      <c r="K40" s="55"/>
      <c r="L40" s="56"/>
    </row>
    <row r="41" spans="1:12" s="46" customFormat="1" ht="189">
      <c r="A41" s="26"/>
      <c r="B41" s="56" t="s">
        <v>179</v>
      </c>
      <c r="C41" s="28" t="s">
        <v>41</v>
      </c>
      <c r="D41" s="50">
        <v>44670</v>
      </c>
      <c r="E41" s="28" t="s">
        <v>180</v>
      </c>
      <c r="F41" s="60">
        <v>5010005016762</v>
      </c>
      <c r="G41" s="57" t="s">
        <v>65</v>
      </c>
      <c r="H41" s="53">
        <v>27973000</v>
      </c>
      <c r="I41" s="53">
        <v>27973000</v>
      </c>
      <c r="J41" s="54">
        <f t="shared" si="3"/>
        <v>100</v>
      </c>
      <c r="K41" s="55"/>
      <c r="L41" s="56"/>
    </row>
    <row r="42" spans="1:12" s="46" customFormat="1" ht="136.5">
      <c r="A42" s="26"/>
      <c r="B42" s="56" t="s">
        <v>181</v>
      </c>
      <c r="C42" s="28" t="s">
        <v>41</v>
      </c>
      <c r="D42" s="50">
        <v>44672</v>
      </c>
      <c r="E42" s="28" t="s">
        <v>68</v>
      </c>
      <c r="F42" s="60">
        <v>4010405000185</v>
      </c>
      <c r="G42" s="57" t="s">
        <v>183</v>
      </c>
      <c r="H42" s="53">
        <v>27610000</v>
      </c>
      <c r="I42" s="53">
        <v>27555000</v>
      </c>
      <c r="J42" s="54">
        <f t="shared" si="3"/>
        <v>99.800796812749</v>
      </c>
      <c r="K42" s="55"/>
      <c r="L42" s="56"/>
    </row>
    <row r="43" spans="1:12" s="46" customFormat="1" ht="168">
      <c r="A43" s="26"/>
      <c r="B43" s="56" t="s">
        <v>185</v>
      </c>
      <c r="C43" s="28" t="s">
        <v>41</v>
      </c>
      <c r="D43" s="50">
        <v>44678</v>
      </c>
      <c r="E43" s="28" t="s">
        <v>156</v>
      </c>
      <c r="F43" s="60">
        <v>9010005000135</v>
      </c>
      <c r="G43" s="57" t="s">
        <v>187</v>
      </c>
      <c r="H43" s="53">
        <v>11022000</v>
      </c>
      <c r="I43" s="53">
        <v>10989000</v>
      </c>
      <c r="J43" s="54">
        <f aca="true" t="shared" si="4" ref="J43:J52">IF(AND(AND(H43&lt;&gt;"",H43&lt;&gt;0),AND(I43&lt;&gt;"",I43&lt;&gt;0)),I43/H43*100,"")</f>
        <v>99.7005988023952</v>
      </c>
      <c r="K43" s="55"/>
      <c r="L43" s="56"/>
    </row>
    <row r="44" spans="1:12" s="46" customFormat="1" ht="147">
      <c r="A44" s="26"/>
      <c r="B44" s="56" t="s">
        <v>189</v>
      </c>
      <c r="C44" s="28" t="s">
        <v>41</v>
      </c>
      <c r="D44" s="50">
        <v>44671</v>
      </c>
      <c r="E44" s="28" t="s">
        <v>190</v>
      </c>
      <c r="F44" s="51" t="s">
        <v>40</v>
      </c>
      <c r="G44" s="57" t="s">
        <v>192</v>
      </c>
      <c r="H44" s="53">
        <v>31020000</v>
      </c>
      <c r="I44" s="53">
        <v>30910000</v>
      </c>
      <c r="J44" s="54">
        <f t="shared" si="4"/>
        <v>99.64539007092199</v>
      </c>
      <c r="K44" s="55"/>
      <c r="L44" s="56"/>
    </row>
    <row r="45" spans="1:12" s="46" customFormat="1" ht="126">
      <c r="A45" s="26"/>
      <c r="B45" s="56" t="s">
        <v>193</v>
      </c>
      <c r="C45" s="28" t="s">
        <v>41</v>
      </c>
      <c r="D45" s="50">
        <v>44673</v>
      </c>
      <c r="E45" s="28" t="s">
        <v>159</v>
      </c>
      <c r="F45" s="60">
        <v>4240001010433</v>
      </c>
      <c r="G45" s="57" t="s">
        <v>194</v>
      </c>
      <c r="H45" s="53">
        <v>9977000</v>
      </c>
      <c r="I45" s="53">
        <v>9975900</v>
      </c>
      <c r="J45" s="54">
        <f t="shared" si="4"/>
        <v>99.98897464167585</v>
      </c>
      <c r="K45" s="55"/>
      <c r="L45" s="56"/>
    </row>
    <row r="46" spans="1:12" s="46" customFormat="1" ht="168">
      <c r="A46" s="26"/>
      <c r="B46" s="56" t="s">
        <v>196</v>
      </c>
      <c r="C46" s="28" t="s">
        <v>41</v>
      </c>
      <c r="D46" s="50">
        <v>44671</v>
      </c>
      <c r="E46" s="28" t="s">
        <v>197</v>
      </c>
      <c r="F46" s="51">
        <v>6010001107003</v>
      </c>
      <c r="G46" s="57" t="s">
        <v>175</v>
      </c>
      <c r="H46" s="53">
        <v>29986000</v>
      </c>
      <c r="I46" s="53">
        <v>29895800</v>
      </c>
      <c r="J46" s="54">
        <f t="shared" si="4"/>
        <v>99.69919295671313</v>
      </c>
      <c r="K46" s="55"/>
      <c r="L46" s="56"/>
    </row>
    <row r="47" spans="1:12" s="46" customFormat="1" ht="199.5">
      <c r="A47" s="26"/>
      <c r="B47" s="56" t="s">
        <v>198</v>
      </c>
      <c r="C47" s="28" t="s">
        <v>41</v>
      </c>
      <c r="D47" s="50">
        <v>44676</v>
      </c>
      <c r="E47" s="28" t="s">
        <v>199</v>
      </c>
      <c r="F47" s="51" t="s">
        <v>40</v>
      </c>
      <c r="G47" s="57" t="s">
        <v>200</v>
      </c>
      <c r="H47" s="53">
        <v>19976000</v>
      </c>
      <c r="I47" s="53">
        <v>19921000</v>
      </c>
      <c r="J47" s="54">
        <f t="shared" si="4"/>
        <v>99.72466960352423</v>
      </c>
      <c r="K47" s="55"/>
      <c r="L47" s="56"/>
    </row>
    <row r="48" spans="1:12" s="46" customFormat="1" ht="231">
      <c r="A48" s="26"/>
      <c r="B48" s="56" t="s">
        <v>120</v>
      </c>
      <c r="C48" s="28" t="s">
        <v>41</v>
      </c>
      <c r="D48" s="50">
        <v>44673</v>
      </c>
      <c r="E48" s="28" t="s">
        <v>201</v>
      </c>
      <c r="F48" s="51" t="s">
        <v>40</v>
      </c>
      <c r="G48" s="57" t="s">
        <v>202</v>
      </c>
      <c r="H48" s="53">
        <v>30129000</v>
      </c>
      <c r="I48" s="53">
        <v>29975000</v>
      </c>
      <c r="J48" s="54">
        <f t="shared" si="4"/>
        <v>99.48886454910551</v>
      </c>
      <c r="K48" s="55"/>
      <c r="L48" s="56"/>
    </row>
    <row r="49" spans="1:12" s="46" customFormat="1" ht="220.5">
      <c r="A49" s="26"/>
      <c r="B49" s="56" t="s">
        <v>203</v>
      </c>
      <c r="C49" s="28" t="s">
        <v>41</v>
      </c>
      <c r="D49" s="50">
        <v>44672</v>
      </c>
      <c r="E49" s="28" t="s">
        <v>204</v>
      </c>
      <c r="F49" s="51">
        <v>2011105003406</v>
      </c>
      <c r="G49" s="57" t="s">
        <v>116</v>
      </c>
      <c r="H49" s="53">
        <v>19998000</v>
      </c>
      <c r="I49" s="53">
        <v>19800000</v>
      </c>
      <c r="J49" s="54">
        <f t="shared" si="4"/>
        <v>99.00990099009901</v>
      </c>
      <c r="K49" s="55"/>
      <c r="L49" s="56"/>
    </row>
    <row r="50" spans="1:12" s="46" customFormat="1" ht="168">
      <c r="A50" s="26"/>
      <c r="B50" s="56" t="s">
        <v>102</v>
      </c>
      <c r="C50" s="28" t="s">
        <v>41</v>
      </c>
      <c r="D50" s="50">
        <v>44672</v>
      </c>
      <c r="E50" s="28" t="s">
        <v>205</v>
      </c>
      <c r="F50" s="51" t="s">
        <v>40</v>
      </c>
      <c r="G50" s="57" t="s">
        <v>206</v>
      </c>
      <c r="H50" s="53">
        <v>19987000</v>
      </c>
      <c r="I50" s="53">
        <v>19976000</v>
      </c>
      <c r="J50" s="54">
        <f t="shared" si="4"/>
        <v>99.94496422674739</v>
      </c>
      <c r="K50" s="55"/>
      <c r="L50" s="56"/>
    </row>
    <row r="51" spans="1:12" s="46" customFormat="1" ht="178.5">
      <c r="A51" s="26"/>
      <c r="B51" s="56" t="s">
        <v>63</v>
      </c>
      <c r="C51" s="28" t="s">
        <v>41</v>
      </c>
      <c r="D51" s="50">
        <v>44673</v>
      </c>
      <c r="E51" s="28" t="s">
        <v>101</v>
      </c>
      <c r="F51" s="60">
        <v>3011101015783</v>
      </c>
      <c r="G51" s="57" t="s">
        <v>207</v>
      </c>
      <c r="H51" s="53">
        <v>19976000</v>
      </c>
      <c r="I51" s="53">
        <v>19910000</v>
      </c>
      <c r="J51" s="54">
        <f t="shared" si="4"/>
        <v>99.66960352422907</v>
      </c>
      <c r="K51" s="55"/>
      <c r="L51" s="56"/>
    </row>
    <row r="52" spans="1:12" s="46" customFormat="1" ht="178.5">
      <c r="A52" s="26"/>
      <c r="B52" s="56" t="s">
        <v>188</v>
      </c>
      <c r="C52" s="28" t="s">
        <v>41</v>
      </c>
      <c r="D52" s="50">
        <v>44673</v>
      </c>
      <c r="E52" s="28" t="s">
        <v>101</v>
      </c>
      <c r="F52" s="60">
        <v>3011101015783</v>
      </c>
      <c r="G52" s="57" t="s">
        <v>208</v>
      </c>
      <c r="H52" s="53">
        <v>15037000</v>
      </c>
      <c r="I52" s="53">
        <v>14960000</v>
      </c>
      <c r="J52" s="54">
        <f t="shared" si="4"/>
        <v>99.48792977322604</v>
      </c>
      <c r="K52" s="55"/>
      <c r="L52" s="56"/>
    </row>
    <row r="53" spans="1:12" s="46" customFormat="1" ht="178.5">
      <c r="A53" s="26"/>
      <c r="B53" s="56" t="s">
        <v>52</v>
      </c>
      <c r="C53" s="28" t="s">
        <v>41</v>
      </c>
      <c r="D53" s="50">
        <v>44672</v>
      </c>
      <c r="E53" s="28" t="s">
        <v>209</v>
      </c>
      <c r="F53" s="60">
        <v>4011105003503</v>
      </c>
      <c r="G53" s="57" t="s">
        <v>122</v>
      </c>
      <c r="H53" s="53">
        <v>20262000</v>
      </c>
      <c r="I53" s="53">
        <v>19932000</v>
      </c>
      <c r="J53" s="54">
        <f aca="true" t="shared" si="5" ref="J53:J64">IF(AND(AND(H53&lt;&gt;"",H53&lt;&gt;0),AND(I53&lt;&gt;"",I53&lt;&gt;0)),I53/H53*100,"")</f>
        <v>98.37133550488599</v>
      </c>
      <c r="K53" s="55"/>
      <c r="L53" s="56"/>
    </row>
    <row r="54" spans="1:12" s="46" customFormat="1" ht="178.5">
      <c r="A54" s="26"/>
      <c r="B54" s="56" t="s">
        <v>210</v>
      </c>
      <c r="C54" s="28" t="s">
        <v>41</v>
      </c>
      <c r="D54" s="50">
        <v>44678</v>
      </c>
      <c r="E54" s="28" t="s">
        <v>211</v>
      </c>
      <c r="F54" s="51" t="s">
        <v>40</v>
      </c>
      <c r="G54" s="57" t="s">
        <v>213</v>
      </c>
      <c r="H54" s="53">
        <v>30118000</v>
      </c>
      <c r="I54" s="53">
        <v>29997000</v>
      </c>
      <c r="J54" s="54">
        <f t="shared" si="5"/>
        <v>99.5982468955442</v>
      </c>
      <c r="K54" s="55"/>
      <c r="L54" s="56"/>
    </row>
    <row r="55" spans="1:12" s="46" customFormat="1" ht="199.5">
      <c r="A55" s="26"/>
      <c r="B55" s="56" t="s">
        <v>214</v>
      </c>
      <c r="C55" s="28" t="s">
        <v>41</v>
      </c>
      <c r="D55" s="50">
        <v>44672</v>
      </c>
      <c r="E55" s="28" t="s">
        <v>124</v>
      </c>
      <c r="F55" s="51">
        <v>7010001012532</v>
      </c>
      <c r="G55" s="57" t="s">
        <v>215</v>
      </c>
      <c r="H55" s="53">
        <v>20086000</v>
      </c>
      <c r="I55" s="53">
        <v>20000000</v>
      </c>
      <c r="J55" s="54">
        <f t="shared" si="5"/>
        <v>99.57184108334162</v>
      </c>
      <c r="K55" s="55"/>
      <c r="L55" s="56"/>
    </row>
    <row r="56" spans="1:12" s="46" customFormat="1" ht="168">
      <c r="A56" s="26"/>
      <c r="B56" s="56" t="s">
        <v>216</v>
      </c>
      <c r="C56" s="28" t="s">
        <v>41</v>
      </c>
      <c r="D56" s="50">
        <v>44672</v>
      </c>
      <c r="E56" s="28" t="s">
        <v>217</v>
      </c>
      <c r="F56" s="51" t="s">
        <v>40</v>
      </c>
      <c r="G56" s="57" t="s">
        <v>218</v>
      </c>
      <c r="H56" s="53">
        <v>20075000</v>
      </c>
      <c r="I56" s="53">
        <v>19000000</v>
      </c>
      <c r="J56" s="54">
        <f t="shared" si="5"/>
        <v>94.6450809464508</v>
      </c>
      <c r="K56" s="55"/>
      <c r="L56" s="56"/>
    </row>
    <row r="57" spans="1:12" s="46" customFormat="1" ht="189">
      <c r="A57" s="26"/>
      <c r="B57" s="56" t="s">
        <v>212</v>
      </c>
      <c r="C57" s="28" t="s">
        <v>41</v>
      </c>
      <c r="D57" s="50">
        <v>44678</v>
      </c>
      <c r="E57" s="28" t="s">
        <v>219</v>
      </c>
      <c r="F57" s="51" t="s">
        <v>136</v>
      </c>
      <c r="G57" s="57" t="s">
        <v>130</v>
      </c>
      <c r="H57" s="53">
        <v>9988000</v>
      </c>
      <c r="I57" s="53">
        <v>9790000</v>
      </c>
      <c r="J57" s="54">
        <f t="shared" si="5"/>
        <v>98.01762114537445</v>
      </c>
      <c r="K57" s="55"/>
      <c r="L57" s="56"/>
    </row>
    <row r="58" spans="1:12" s="46" customFormat="1" ht="126">
      <c r="A58" s="26"/>
      <c r="B58" s="56" t="s">
        <v>220</v>
      </c>
      <c r="C58" s="28" t="s">
        <v>41</v>
      </c>
      <c r="D58" s="50">
        <v>44676</v>
      </c>
      <c r="E58" s="59" t="s">
        <v>221</v>
      </c>
      <c r="F58" s="60">
        <v>8013401001509</v>
      </c>
      <c r="G58" s="57" t="s">
        <v>195</v>
      </c>
      <c r="H58" s="53">
        <v>31988000</v>
      </c>
      <c r="I58" s="53">
        <v>31966000</v>
      </c>
      <c r="J58" s="54">
        <f t="shared" si="5"/>
        <v>99.93122420907841</v>
      </c>
      <c r="K58" s="55"/>
      <c r="L58" s="56"/>
    </row>
    <row r="59" spans="1:12" s="46" customFormat="1" ht="147">
      <c r="A59" s="26"/>
      <c r="B59" s="56" t="s">
        <v>222</v>
      </c>
      <c r="C59" s="28" t="s">
        <v>41</v>
      </c>
      <c r="D59" s="50">
        <v>44694</v>
      </c>
      <c r="E59" s="59" t="s">
        <v>76</v>
      </c>
      <c r="F59" s="60">
        <v>4010405000185</v>
      </c>
      <c r="G59" s="57" t="s">
        <v>114</v>
      </c>
      <c r="H59" s="53">
        <v>19998000</v>
      </c>
      <c r="I59" s="53">
        <v>19998000</v>
      </c>
      <c r="J59" s="54">
        <f t="shared" si="5"/>
        <v>100</v>
      </c>
      <c r="K59" s="55"/>
      <c r="L59" s="56"/>
    </row>
    <row r="60" spans="1:12" s="46" customFormat="1" ht="220.5">
      <c r="A60" s="26"/>
      <c r="B60" s="56" t="s">
        <v>57</v>
      </c>
      <c r="C60" s="28" t="s">
        <v>41</v>
      </c>
      <c r="D60" s="50">
        <v>44692</v>
      </c>
      <c r="E60" s="59" t="s">
        <v>223</v>
      </c>
      <c r="F60" s="60">
        <v>3010005000132</v>
      </c>
      <c r="G60" s="57" t="s">
        <v>224</v>
      </c>
      <c r="H60" s="53">
        <v>35981000</v>
      </c>
      <c r="I60" s="53">
        <v>35970000</v>
      </c>
      <c r="J60" s="54">
        <f t="shared" si="5"/>
        <v>99.9694283093855</v>
      </c>
      <c r="K60" s="55"/>
      <c r="L60" s="56"/>
    </row>
    <row r="61" spans="1:12" s="46" customFormat="1" ht="189">
      <c r="A61" s="26"/>
      <c r="B61" s="56" t="s">
        <v>226</v>
      </c>
      <c r="C61" s="28" t="s">
        <v>41</v>
      </c>
      <c r="D61" s="50">
        <v>44693</v>
      </c>
      <c r="E61" s="28" t="s">
        <v>119</v>
      </c>
      <c r="F61" s="51" t="s">
        <v>227</v>
      </c>
      <c r="G61" s="57" t="s">
        <v>228</v>
      </c>
      <c r="H61" s="53">
        <v>40953000</v>
      </c>
      <c r="I61" s="53">
        <v>40920000</v>
      </c>
      <c r="J61" s="54">
        <f t="shared" si="5"/>
        <v>99.91941982272361</v>
      </c>
      <c r="K61" s="55"/>
      <c r="L61" s="56"/>
    </row>
    <row r="62" spans="1:12" s="46" customFormat="1" ht="189">
      <c r="A62" s="26"/>
      <c r="B62" s="56" t="s">
        <v>98</v>
      </c>
      <c r="C62" s="28" t="s">
        <v>41</v>
      </c>
      <c r="D62" s="50">
        <v>44693</v>
      </c>
      <c r="E62" s="28" t="s">
        <v>229</v>
      </c>
      <c r="F62" s="51" t="s">
        <v>40</v>
      </c>
      <c r="G62" s="57" t="s">
        <v>230</v>
      </c>
      <c r="H62" s="53">
        <v>24937000</v>
      </c>
      <c r="I62" s="53">
        <v>24915000</v>
      </c>
      <c r="J62" s="54">
        <f t="shared" si="5"/>
        <v>99.91177767975297</v>
      </c>
      <c r="K62" s="55"/>
      <c r="L62" s="56"/>
    </row>
    <row r="63" spans="1:12" s="46" customFormat="1" ht="178.5">
      <c r="A63" s="26"/>
      <c r="B63" s="56" t="s">
        <v>231</v>
      </c>
      <c r="C63" s="28" t="s">
        <v>41</v>
      </c>
      <c r="D63" s="50">
        <v>44700</v>
      </c>
      <c r="E63" s="59" t="s">
        <v>67</v>
      </c>
      <c r="F63" s="60">
        <v>8010401024011</v>
      </c>
      <c r="G63" s="57" t="s">
        <v>232</v>
      </c>
      <c r="H63" s="53">
        <v>34914000</v>
      </c>
      <c r="I63" s="53">
        <v>34760000</v>
      </c>
      <c r="J63" s="54">
        <f t="shared" si="5"/>
        <v>99.55891619407687</v>
      </c>
      <c r="K63" s="55"/>
      <c r="L63" s="56"/>
    </row>
    <row r="64" spans="1:12" s="46" customFormat="1" ht="63">
      <c r="A64" s="26"/>
      <c r="B64" s="56" t="s">
        <v>94</v>
      </c>
      <c r="C64" s="28" t="s">
        <v>41</v>
      </c>
      <c r="D64" s="50">
        <v>44700</v>
      </c>
      <c r="E64" s="59" t="s">
        <v>67</v>
      </c>
      <c r="F64" s="60">
        <v>8010401024011</v>
      </c>
      <c r="G64" s="62" t="s">
        <v>233</v>
      </c>
      <c r="H64" s="53">
        <v>13926000</v>
      </c>
      <c r="I64" s="53">
        <v>13860000</v>
      </c>
      <c r="J64" s="54">
        <f t="shared" si="5"/>
        <v>99.52606635071089</v>
      </c>
      <c r="K64" s="55"/>
      <c r="L64" s="56"/>
    </row>
    <row r="65" spans="1:12" s="46" customFormat="1" ht="210">
      <c r="A65" s="26"/>
      <c r="B65" s="56" t="s">
        <v>6</v>
      </c>
      <c r="C65" s="28" t="s">
        <v>41</v>
      </c>
      <c r="D65" s="50">
        <v>44694</v>
      </c>
      <c r="E65" s="28" t="s">
        <v>204</v>
      </c>
      <c r="F65" s="51">
        <v>2011105003406</v>
      </c>
      <c r="G65" s="62" t="s">
        <v>164</v>
      </c>
      <c r="H65" s="53">
        <v>30434000</v>
      </c>
      <c r="I65" s="53">
        <v>30434000</v>
      </c>
      <c r="J65" s="54"/>
      <c r="K65" s="55"/>
      <c r="L65" s="56"/>
    </row>
    <row r="66" spans="1:12" s="46" customFormat="1" ht="157.5">
      <c r="A66" s="26"/>
      <c r="B66" s="56" t="s">
        <v>234</v>
      </c>
      <c r="C66" s="28" t="s">
        <v>41</v>
      </c>
      <c r="D66" s="50">
        <v>44725</v>
      </c>
      <c r="E66" s="28" t="s">
        <v>68</v>
      </c>
      <c r="F66" s="60">
        <v>4010405000185</v>
      </c>
      <c r="G66" s="57" t="s">
        <v>235</v>
      </c>
      <c r="H66" s="53">
        <v>20031000</v>
      </c>
      <c r="I66" s="53">
        <v>19987000</v>
      </c>
      <c r="J66" s="54">
        <f aca="true" t="shared" si="6" ref="J66:J75">IF(AND(AND(H66&lt;&gt;"",H66&lt;&gt;0),AND(I66&lt;&gt;"",I66&lt;&gt;0)),I66/H66*100,"")</f>
        <v>99.78034047226798</v>
      </c>
      <c r="K66" s="55"/>
      <c r="L66" s="56"/>
    </row>
    <row r="67" spans="1:12" s="46" customFormat="1" ht="147">
      <c r="A67" s="26"/>
      <c r="B67" s="56" t="s">
        <v>236</v>
      </c>
      <c r="C67" s="28" t="s">
        <v>41</v>
      </c>
      <c r="D67" s="50">
        <v>44733</v>
      </c>
      <c r="E67" s="28" t="s">
        <v>237</v>
      </c>
      <c r="F67" s="63" t="s">
        <v>238</v>
      </c>
      <c r="G67" s="62" t="s">
        <v>239</v>
      </c>
      <c r="H67" s="53">
        <v>9966000</v>
      </c>
      <c r="I67" s="53">
        <v>9966000</v>
      </c>
      <c r="J67" s="54">
        <f t="shared" si="6"/>
        <v>100</v>
      </c>
      <c r="K67" s="55"/>
      <c r="L67" s="56"/>
    </row>
    <row r="68" spans="1:12" s="46" customFormat="1" ht="105">
      <c r="A68" s="26"/>
      <c r="B68" s="56" t="s">
        <v>21</v>
      </c>
      <c r="C68" s="28" t="s">
        <v>41</v>
      </c>
      <c r="D68" s="50">
        <v>44736</v>
      </c>
      <c r="E68" s="28" t="s">
        <v>204</v>
      </c>
      <c r="F68" s="51">
        <v>2011105003406</v>
      </c>
      <c r="G68" s="57" t="s">
        <v>240</v>
      </c>
      <c r="H68" s="53">
        <v>12991000</v>
      </c>
      <c r="I68" s="53">
        <v>12870000</v>
      </c>
      <c r="J68" s="54">
        <f t="shared" si="6"/>
        <v>99.06858594411516</v>
      </c>
      <c r="K68" s="55"/>
      <c r="L68" s="56"/>
    </row>
    <row r="69" spans="1:12" s="46" customFormat="1" ht="94.5">
      <c r="A69" s="26"/>
      <c r="B69" s="56" t="s">
        <v>241</v>
      </c>
      <c r="C69" s="28" t="s">
        <v>41</v>
      </c>
      <c r="D69" s="50">
        <v>44736</v>
      </c>
      <c r="E69" s="28" t="s">
        <v>204</v>
      </c>
      <c r="F69" s="51">
        <v>2011105003406</v>
      </c>
      <c r="G69" s="62" t="s">
        <v>138</v>
      </c>
      <c r="H69" s="53">
        <v>20075000</v>
      </c>
      <c r="I69" s="53">
        <v>19800000</v>
      </c>
      <c r="J69" s="54">
        <f t="shared" si="6"/>
        <v>98.63013698630137</v>
      </c>
      <c r="K69" s="55"/>
      <c r="L69" s="56"/>
    </row>
    <row r="70" spans="1:12" s="46" customFormat="1" ht="94.5">
      <c r="A70" s="26"/>
      <c r="B70" s="56" t="s">
        <v>242</v>
      </c>
      <c r="C70" s="28" t="s">
        <v>41</v>
      </c>
      <c r="D70" s="50">
        <v>44736</v>
      </c>
      <c r="E70" s="28" t="s">
        <v>171</v>
      </c>
      <c r="F70" s="51">
        <v>4011105003503</v>
      </c>
      <c r="G70" s="57" t="s">
        <v>243</v>
      </c>
      <c r="H70" s="53">
        <v>9999000</v>
      </c>
      <c r="I70" s="53">
        <v>9988000</v>
      </c>
      <c r="J70" s="54">
        <f t="shared" si="6"/>
        <v>99.8899889988999</v>
      </c>
      <c r="K70" s="55"/>
      <c r="L70" s="56"/>
    </row>
    <row r="71" spans="1:12" s="46" customFormat="1" ht="168">
      <c r="A71" s="26"/>
      <c r="B71" s="56" t="s">
        <v>107</v>
      </c>
      <c r="C71" s="28" t="s">
        <v>41</v>
      </c>
      <c r="D71" s="50">
        <v>44739</v>
      </c>
      <c r="E71" s="28" t="s">
        <v>171</v>
      </c>
      <c r="F71" s="51">
        <v>4011105003503</v>
      </c>
      <c r="G71" s="62" t="s">
        <v>244</v>
      </c>
      <c r="H71" s="53">
        <v>4444000</v>
      </c>
      <c r="I71" s="53">
        <v>4411000</v>
      </c>
      <c r="J71" s="54">
        <f t="shared" si="6"/>
        <v>99.25742574257426</v>
      </c>
      <c r="K71" s="55"/>
      <c r="L71" s="56"/>
    </row>
    <row r="72" spans="1:12" s="46" customFormat="1" ht="126">
      <c r="A72" s="26"/>
      <c r="B72" s="56" t="s">
        <v>246</v>
      </c>
      <c r="C72" s="28" t="s">
        <v>41</v>
      </c>
      <c r="D72" s="50">
        <v>44739</v>
      </c>
      <c r="E72" s="28" t="s">
        <v>171</v>
      </c>
      <c r="F72" s="51">
        <v>4011105003503</v>
      </c>
      <c r="G72" s="62" t="s">
        <v>247</v>
      </c>
      <c r="H72" s="53">
        <v>8008000</v>
      </c>
      <c r="I72" s="53">
        <v>7986000</v>
      </c>
      <c r="J72" s="54">
        <f t="shared" si="6"/>
        <v>99.72527472527473</v>
      </c>
      <c r="K72" s="55"/>
      <c r="L72" s="56"/>
    </row>
    <row r="73" spans="1:12" s="46" customFormat="1" ht="210">
      <c r="A73" s="26"/>
      <c r="B73" s="56" t="s">
        <v>182</v>
      </c>
      <c r="C73" s="28" t="s">
        <v>41</v>
      </c>
      <c r="D73" s="50">
        <v>44733</v>
      </c>
      <c r="E73" s="28" t="s">
        <v>191</v>
      </c>
      <c r="F73" s="51" t="s">
        <v>40</v>
      </c>
      <c r="G73" s="57" t="s">
        <v>173</v>
      </c>
      <c r="H73" s="53">
        <v>19536000</v>
      </c>
      <c r="I73" s="53">
        <v>19360000</v>
      </c>
      <c r="J73" s="54">
        <f t="shared" si="6"/>
        <v>99.09909909909909</v>
      </c>
      <c r="K73" s="55"/>
      <c r="L73" s="56"/>
    </row>
    <row r="74" spans="1:12" s="46" customFormat="1" ht="262.5">
      <c r="A74" s="26"/>
      <c r="B74" s="56" t="s">
        <v>248</v>
      </c>
      <c r="C74" s="28" t="s">
        <v>41</v>
      </c>
      <c r="D74" s="50">
        <v>44739</v>
      </c>
      <c r="E74" s="28" t="s">
        <v>249</v>
      </c>
      <c r="F74" s="63" t="s">
        <v>186</v>
      </c>
      <c r="G74" s="62" t="s">
        <v>250</v>
      </c>
      <c r="H74" s="53">
        <v>12067000</v>
      </c>
      <c r="I74" s="53">
        <v>11990000</v>
      </c>
      <c r="J74" s="54">
        <f t="shared" si="6"/>
        <v>99.36189608021878</v>
      </c>
      <c r="K74" s="55"/>
      <c r="L74" s="56"/>
    </row>
    <row r="75" spans="1:12" s="46" customFormat="1" ht="178.5">
      <c r="A75" s="26"/>
      <c r="B75" s="56" t="s">
        <v>48</v>
      </c>
      <c r="C75" s="28" t="s">
        <v>59</v>
      </c>
      <c r="D75" s="50">
        <v>44802</v>
      </c>
      <c r="E75" s="28" t="s">
        <v>126</v>
      </c>
      <c r="F75" s="60">
        <v>4010405000185</v>
      </c>
      <c r="G75" s="62" t="s">
        <v>251</v>
      </c>
      <c r="H75" s="53">
        <v>9999000</v>
      </c>
      <c r="I75" s="53">
        <v>9988000</v>
      </c>
      <c r="J75" s="54">
        <f t="shared" si="6"/>
        <v>99.8899889988999</v>
      </c>
      <c r="K75" s="55"/>
      <c r="L75" s="56"/>
    </row>
    <row r="76" spans="1:12" s="46" customFormat="1" ht="126">
      <c r="A76" s="26"/>
      <c r="B76" s="56" t="s">
        <v>252</v>
      </c>
      <c r="C76" s="28" t="s">
        <v>59</v>
      </c>
      <c r="D76" s="50">
        <v>44806</v>
      </c>
      <c r="E76" s="28" t="s">
        <v>148</v>
      </c>
      <c r="F76" s="60">
        <v>3010005000132</v>
      </c>
      <c r="G76" s="57" t="s">
        <v>32</v>
      </c>
      <c r="H76" s="53">
        <v>19998000</v>
      </c>
      <c r="I76" s="53">
        <v>19998000</v>
      </c>
      <c r="J76" s="54">
        <f aca="true" t="shared" si="7" ref="J76:J101">IF(AND(AND(H76&lt;&gt;"",H76&lt;&gt;0),AND(I76&lt;&gt;"",I76&lt;&gt;0)),I76/H76*100,"")</f>
        <v>100</v>
      </c>
      <c r="K76" s="55"/>
      <c r="L76" s="56"/>
    </row>
    <row r="77" spans="1:12" s="46" customFormat="1" ht="126">
      <c r="A77" s="26"/>
      <c r="B77" s="56" t="s">
        <v>253</v>
      </c>
      <c r="C77" s="28" t="s">
        <v>59</v>
      </c>
      <c r="D77" s="50">
        <v>44809</v>
      </c>
      <c r="E77" s="28" t="s">
        <v>68</v>
      </c>
      <c r="F77" s="60">
        <v>4010405000185</v>
      </c>
      <c r="G77" s="62" t="s">
        <v>254</v>
      </c>
      <c r="H77" s="53">
        <v>20042000</v>
      </c>
      <c r="I77" s="53">
        <v>19998000</v>
      </c>
      <c r="J77" s="54">
        <f t="shared" si="7"/>
        <v>99.78046103183314</v>
      </c>
      <c r="K77" s="55"/>
      <c r="L77" s="56"/>
    </row>
    <row r="78" spans="1:12" s="46" customFormat="1" ht="168">
      <c r="A78" s="26"/>
      <c r="B78" s="56" t="s">
        <v>255</v>
      </c>
      <c r="C78" s="28" t="s">
        <v>59</v>
      </c>
      <c r="D78" s="50">
        <v>44813</v>
      </c>
      <c r="E78" s="28" t="s">
        <v>68</v>
      </c>
      <c r="F78" s="60">
        <v>4010405000185</v>
      </c>
      <c r="G78" s="57" t="s">
        <v>256</v>
      </c>
      <c r="H78" s="53">
        <v>14993000</v>
      </c>
      <c r="I78" s="53">
        <v>14993000</v>
      </c>
      <c r="J78" s="54">
        <f t="shared" si="7"/>
        <v>100</v>
      </c>
      <c r="K78" s="55"/>
      <c r="L78" s="56"/>
    </row>
    <row r="79" spans="1:12" s="46" customFormat="1" ht="147">
      <c r="A79" s="26"/>
      <c r="B79" s="56" t="s">
        <v>257</v>
      </c>
      <c r="C79" s="28" t="s">
        <v>59</v>
      </c>
      <c r="D79" s="50">
        <v>44795</v>
      </c>
      <c r="E79" s="28" t="s">
        <v>258</v>
      </c>
      <c r="F79" s="51">
        <v>1010505001763</v>
      </c>
      <c r="G79" s="62" t="s">
        <v>259</v>
      </c>
      <c r="H79" s="53">
        <v>18128000</v>
      </c>
      <c r="I79" s="53">
        <v>17974000</v>
      </c>
      <c r="J79" s="54">
        <f t="shared" si="7"/>
        <v>99.1504854368932</v>
      </c>
      <c r="K79" s="55"/>
      <c r="L79" s="56"/>
    </row>
    <row r="80" spans="1:12" s="46" customFormat="1" ht="199.5">
      <c r="A80" s="26"/>
      <c r="B80" s="56" t="s">
        <v>137</v>
      </c>
      <c r="C80" s="28" t="s">
        <v>59</v>
      </c>
      <c r="D80" s="50">
        <v>44810</v>
      </c>
      <c r="E80" s="28" t="s">
        <v>126</v>
      </c>
      <c r="F80" s="60">
        <v>4010405000185</v>
      </c>
      <c r="G80" s="57" t="s">
        <v>151</v>
      </c>
      <c r="H80" s="53">
        <v>33759000</v>
      </c>
      <c r="I80" s="53">
        <v>33660000</v>
      </c>
      <c r="J80" s="54">
        <f t="shared" si="7"/>
        <v>99.70674486803519</v>
      </c>
      <c r="K80" s="55"/>
      <c r="L80" s="56"/>
    </row>
    <row r="81" spans="1:12" s="46" customFormat="1" ht="126">
      <c r="A81" s="26"/>
      <c r="B81" s="64" t="s">
        <v>260</v>
      </c>
      <c r="C81" s="28" t="s">
        <v>41</v>
      </c>
      <c r="D81" s="65">
        <v>44728</v>
      </c>
      <c r="E81" s="64" t="s">
        <v>261</v>
      </c>
      <c r="F81" s="51" t="s">
        <v>40</v>
      </c>
      <c r="G81" s="62" t="s">
        <v>273</v>
      </c>
      <c r="H81" s="53">
        <v>29700000</v>
      </c>
      <c r="I81" s="53">
        <v>29700000</v>
      </c>
      <c r="J81" s="54">
        <f t="shared" si="7"/>
        <v>100</v>
      </c>
      <c r="K81" s="55"/>
      <c r="L81" s="56"/>
    </row>
    <row r="82" spans="1:12" s="46" customFormat="1" ht="136.5">
      <c r="A82" s="26"/>
      <c r="B82" s="66" t="s">
        <v>184</v>
      </c>
      <c r="C82" s="28" t="s">
        <v>59</v>
      </c>
      <c r="D82" s="67">
        <v>44767</v>
      </c>
      <c r="E82" s="66" t="s">
        <v>262</v>
      </c>
      <c r="F82" s="51" t="s">
        <v>40</v>
      </c>
      <c r="G82" s="57" t="s">
        <v>142</v>
      </c>
      <c r="H82" s="53">
        <v>30000000</v>
      </c>
      <c r="I82" s="53">
        <v>30000000</v>
      </c>
      <c r="J82" s="54">
        <f t="shared" si="7"/>
        <v>100</v>
      </c>
      <c r="K82" s="55"/>
      <c r="L82" s="56"/>
    </row>
    <row r="83" spans="1:12" s="46" customFormat="1" ht="115.5">
      <c r="A83" s="26"/>
      <c r="B83" s="68" t="s">
        <v>263</v>
      </c>
      <c r="C83" s="28" t="s">
        <v>41</v>
      </c>
      <c r="D83" s="67">
        <v>44728</v>
      </c>
      <c r="E83" s="66" t="s">
        <v>264</v>
      </c>
      <c r="F83" s="51" t="s">
        <v>40</v>
      </c>
      <c r="G83" s="62" t="s">
        <v>12</v>
      </c>
      <c r="H83" s="53">
        <v>30000000</v>
      </c>
      <c r="I83" s="53">
        <v>30000000</v>
      </c>
      <c r="J83" s="54">
        <f t="shared" si="7"/>
        <v>100</v>
      </c>
      <c r="K83" s="55"/>
      <c r="L83" s="56"/>
    </row>
    <row r="84" spans="1:12" s="46" customFormat="1" ht="126">
      <c r="A84" s="26"/>
      <c r="B84" s="69" t="s">
        <v>265</v>
      </c>
      <c r="C84" s="28" t="s">
        <v>59</v>
      </c>
      <c r="D84" s="70">
        <v>44771</v>
      </c>
      <c r="E84" s="71" t="s">
        <v>27</v>
      </c>
      <c r="F84" s="51" t="s">
        <v>40</v>
      </c>
      <c r="G84" s="57" t="s">
        <v>272</v>
      </c>
      <c r="H84" s="53">
        <v>29290510</v>
      </c>
      <c r="I84" s="53">
        <v>29290510</v>
      </c>
      <c r="J84" s="54">
        <f t="shared" si="7"/>
        <v>100</v>
      </c>
      <c r="K84" s="55"/>
      <c r="L84" s="56"/>
    </row>
    <row r="85" spans="1:12" s="46" customFormat="1" ht="115.5">
      <c r="A85" s="26"/>
      <c r="B85" s="66" t="s">
        <v>225</v>
      </c>
      <c r="C85" s="28" t="s">
        <v>41</v>
      </c>
      <c r="D85" s="67">
        <v>44728</v>
      </c>
      <c r="E85" s="66" t="s">
        <v>266</v>
      </c>
      <c r="F85" s="51" t="s">
        <v>40</v>
      </c>
      <c r="G85" s="62" t="s">
        <v>270</v>
      </c>
      <c r="H85" s="53">
        <v>29985727</v>
      </c>
      <c r="I85" s="53">
        <v>29985727</v>
      </c>
      <c r="J85" s="54">
        <f t="shared" si="7"/>
        <v>100</v>
      </c>
      <c r="K85" s="55"/>
      <c r="L85" s="56"/>
    </row>
    <row r="86" spans="1:12" s="46" customFormat="1" ht="126">
      <c r="A86" s="26"/>
      <c r="B86" s="72" t="s">
        <v>267</v>
      </c>
      <c r="C86" s="28" t="s">
        <v>41</v>
      </c>
      <c r="D86" s="70">
        <v>44732</v>
      </c>
      <c r="E86" s="66" t="s">
        <v>109</v>
      </c>
      <c r="F86" s="51" t="s">
        <v>40</v>
      </c>
      <c r="G86" s="57" t="s">
        <v>269</v>
      </c>
      <c r="H86" s="53">
        <v>29977591</v>
      </c>
      <c r="I86" s="53">
        <v>29977591</v>
      </c>
      <c r="J86" s="54">
        <f t="shared" si="7"/>
        <v>100</v>
      </c>
      <c r="K86" s="55"/>
      <c r="L86" s="56"/>
    </row>
    <row r="87" spans="1:12" s="46" customFormat="1" ht="126">
      <c r="A87" s="26"/>
      <c r="B87" s="73" t="s">
        <v>245</v>
      </c>
      <c r="C87" s="28" t="s">
        <v>59</v>
      </c>
      <c r="D87" s="74">
        <v>44749</v>
      </c>
      <c r="E87" s="73" t="s">
        <v>268</v>
      </c>
      <c r="F87" s="51" t="s">
        <v>40</v>
      </c>
      <c r="G87" s="62" t="s">
        <v>271</v>
      </c>
      <c r="H87" s="53">
        <v>29998589</v>
      </c>
      <c r="I87" s="53">
        <v>29998589</v>
      </c>
      <c r="J87" s="54">
        <f t="shared" si="7"/>
        <v>100</v>
      </c>
      <c r="K87" s="55"/>
      <c r="L87" s="56"/>
    </row>
    <row r="88" spans="1:12" s="46" customFormat="1" ht="63">
      <c r="A88" s="26"/>
      <c r="B88" s="73" t="s">
        <v>282</v>
      </c>
      <c r="C88" s="28" t="s">
        <v>59</v>
      </c>
      <c r="D88" s="74">
        <v>44833</v>
      </c>
      <c r="E88" s="73" t="s">
        <v>283</v>
      </c>
      <c r="F88" s="51">
        <v>1140001005719</v>
      </c>
      <c r="G88" s="78" t="s">
        <v>284</v>
      </c>
      <c r="H88" s="79">
        <v>-1175000</v>
      </c>
      <c r="I88" s="79">
        <v>-1175000</v>
      </c>
      <c r="J88" s="54">
        <f t="shared" si="7"/>
        <v>100</v>
      </c>
      <c r="K88" s="55"/>
      <c r="L88" s="56"/>
    </row>
    <row r="89" spans="1:12" s="46" customFormat="1" ht="136.5">
      <c r="A89" s="26"/>
      <c r="B89" s="73" t="s">
        <v>279</v>
      </c>
      <c r="C89" s="28" t="s">
        <v>59</v>
      </c>
      <c r="D89" s="74">
        <v>44841</v>
      </c>
      <c r="E89" s="73" t="s">
        <v>280</v>
      </c>
      <c r="F89" s="51" t="s">
        <v>136</v>
      </c>
      <c r="G89" s="62" t="s">
        <v>296</v>
      </c>
      <c r="H89" s="53">
        <v>29981000</v>
      </c>
      <c r="I89" s="53">
        <v>29981000</v>
      </c>
      <c r="J89" s="54">
        <f t="shared" si="7"/>
        <v>100</v>
      </c>
      <c r="K89" s="55"/>
      <c r="L89" s="56"/>
    </row>
    <row r="90" spans="1:12" s="46" customFormat="1" ht="136.5">
      <c r="A90" s="26"/>
      <c r="B90" s="73" t="s">
        <v>294</v>
      </c>
      <c r="C90" s="28" t="s">
        <v>59</v>
      </c>
      <c r="D90" s="74">
        <v>44847</v>
      </c>
      <c r="E90" s="73" t="s">
        <v>281</v>
      </c>
      <c r="F90" s="51" t="s">
        <v>136</v>
      </c>
      <c r="G90" s="62" t="s">
        <v>295</v>
      </c>
      <c r="H90" s="53">
        <v>25547000</v>
      </c>
      <c r="I90" s="53">
        <v>25547000</v>
      </c>
      <c r="J90" s="54">
        <f aca="true" t="shared" si="8" ref="J90:J100">IF(AND(AND(H90&lt;&gt;"",H90&lt;&gt;0),AND(I90&lt;&gt;"",I90&lt;&gt;0)),I90/H90*100,"")</f>
        <v>100</v>
      </c>
      <c r="K90" s="55"/>
      <c r="L90" s="56"/>
    </row>
    <row r="91" spans="1:12" s="23" customFormat="1" ht="63">
      <c r="A91" s="26"/>
      <c r="B91" s="56" t="s">
        <v>285</v>
      </c>
      <c r="C91" s="28" t="s">
        <v>41</v>
      </c>
      <c r="D91" s="50">
        <v>44894</v>
      </c>
      <c r="E91" s="28" t="s">
        <v>82</v>
      </c>
      <c r="F91" s="51" t="s">
        <v>40</v>
      </c>
      <c r="G91" s="80" t="s">
        <v>284</v>
      </c>
      <c r="H91" s="53">
        <v>5049000</v>
      </c>
      <c r="I91" s="53">
        <v>5000000</v>
      </c>
      <c r="J91" s="54">
        <f t="shared" si="8"/>
        <v>99.02951079421668</v>
      </c>
      <c r="K91" s="55"/>
      <c r="L91" s="56"/>
    </row>
    <row r="92" spans="1:12" s="23" customFormat="1" ht="63">
      <c r="A92" s="26"/>
      <c r="B92" s="56" t="s">
        <v>286</v>
      </c>
      <c r="C92" s="28" t="s">
        <v>41</v>
      </c>
      <c r="D92" s="50">
        <v>44966</v>
      </c>
      <c r="E92" s="28" t="s">
        <v>19</v>
      </c>
      <c r="F92" s="51" t="s">
        <v>40</v>
      </c>
      <c r="G92" s="80" t="s">
        <v>287</v>
      </c>
      <c r="H92" s="53">
        <v>1584000</v>
      </c>
      <c r="I92" s="53">
        <v>1540000</v>
      </c>
      <c r="J92" s="54">
        <f t="shared" si="8"/>
        <v>97.22222222222221</v>
      </c>
      <c r="K92" s="55"/>
      <c r="L92" s="56"/>
    </row>
    <row r="93" spans="1:12" s="23" customFormat="1" ht="63">
      <c r="A93" s="26"/>
      <c r="B93" s="56" t="s">
        <v>288</v>
      </c>
      <c r="C93" s="28" t="s">
        <v>41</v>
      </c>
      <c r="D93" s="50">
        <v>44993</v>
      </c>
      <c r="E93" s="28" t="s">
        <v>96</v>
      </c>
      <c r="F93" s="51" t="s">
        <v>40</v>
      </c>
      <c r="G93" s="80" t="s">
        <v>284</v>
      </c>
      <c r="H93" s="53">
        <v>2387000</v>
      </c>
      <c r="I93" s="53">
        <v>2387000</v>
      </c>
      <c r="J93" s="54">
        <f t="shared" si="8"/>
        <v>100</v>
      </c>
      <c r="K93" s="55"/>
      <c r="L93" s="56"/>
    </row>
    <row r="94" spans="1:12" s="23" customFormat="1" ht="63">
      <c r="A94" s="26"/>
      <c r="B94" s="56" t="s">
        <v>289</v>
      </c>
      <c r="C94" s="28" t="s">
        <v>41</v>
      </c>
      <c r="D94" s="50">
        <v>44985</v>
      </c>
      <c r="E94" s="28" t="s">
        <v>105</v>
      </c>
      <c r="F94" s="51">
        <v>1010505001763</v>
      </c>
      <c r="G94" s="80" t="s">
        <v>284</v>
      </c>
      <c r="H94" s="53">
        <v>8569000</v>
      </c>
      <c r="I94" s="53">
        <v>8558000</v>
      </c>
      <c r="J94" s="54">
        <f t="shared" si="8"/>
        <v>99.87163029525033</v>
      </c>
      <c r="K94" s="55"/>
      <c r="L94" s="56"/>
    </row>
    <row r="95" spans="1:12" s="23" customFormat="1" ht="63">
      <c r="A95" s="26"/>
      <c r="B95" s="56" t="s">
        <v>290</v>
      </c>
      <c r="C95" s="28" t="s">
        <v>41</v>
      </c>
      <c r="D95" s="50">
        <v>44981</v>
      </c>
      <c r="E95" s="28" t="s">
        <v>110</v>
      </c>
      <c r="F95" s="51" t="s">
        <v>40</v>
      </c>
      <c r="G95" s="80" t="s">
        <v>284</v>
      </c>
      <c r="H95" s="53">
        <v>3641000</v>
      </c>
      <c r="I95" s="53">
        <v>3608000</v>
      </c>
      <c r="J95" s="54">
        <f t="shared" si="8"/>
        <v>99.09365558912387</v>
      </c>
      <c r="K95" s="55"/>
      <c r="L95" s="56"/>
    </row>
    <row r="96" spans="1:12" s="23" customFormat="1" ht="63">
      <c r="A96" s="26"/>
      <c r="B96" s="56" t="s">
        <v>291</v>
      </c>
      <c r="C96" s="28" t="s">
        <v>41</v>
      </c>
      <c r="D96" s="50">
        <v>44944</v>
      </c>
      <c r="E96" s="28" t="s">
        <v>153</v>
      </c>
      <c r="F96" s="60">
        <v>8010401024011</v>
      </c>
      <c r="G96" s="80" t="s">
        <v>284</v>
      </c>
      <c r="H96" s="53">
        <v>3014000</v>
      </c>
      <c r="I96" s="53">
        <v>2970000</v>
      </c>
      <c r="J96" s="54">
        <f t="shared" si="8"/>
        <v>98.54014598540147</v>
      </c>
      <c r="K96" s="55"/>
      <c r="L96" s="56"/>
    </row>
    <row r="97" spans="1:12" s="23" customFormat="1" ht="63">
      <c r="A97" s="26"/>
      <c r="B97" s="56" t="s">
        <v>292</v>
      </c>
      <c r="C97" s="28" t="s">
        <v>41</v>
      </c>
      <c r="D97" s="50">
        <v>44951</v>
      </c>
      <c r="E97" s="28" t="s">
        <v>159</v>
      </c>
      <c r="F97" s="60">
        <v>4240001010433</v>
      </c>
      <c r="G97" s="80" t="s">
        <v>284</v>
      </c>
      <c r="H97" s="53">
        <v>726000</v>
      </c>
      <c r="I97" s="53">
        <v>726000</v>
      </c>
      <c r="J97" s="54">
        <f t="shared" si="8"/>
        <v>100</v>
      </c>
      <c r="K97" s="55"/>
      <c r="L97" s="56"/>
    </row>
    <row r="98" spans="1:12" s="46" customFormat="1" ht="63">
      <c r="A98" s="26"/>
      <c r="B98" s="56" t="s">
        <v>293</v>
      </c>
      <c r="C98" s="28" t="s">
        <v>59</v>
      </c>
      <c r="D98" s="50">
        <v>44981</v>
      </c>
      <c r="E98" s="28" t="s">
        <v>126</v>
      </c>
      <c r="F98" s="60">
        <v>4010405000185</v>
      </c>
      <c r="G98" s="80" t="s">
        <v>284</v>
      </c>
      <c r="H98" s="79">
        <v>-3641000</v>
      </c>
      <c r="I98" s="79">
        <v>-3740000</v>
      </c>
      <c r="J98" s="54">
        <f t="shared" si="8"/>
        <v>102.7190332326284</v>
      </c>
      <c r="K98" s="55"/>
      <c r="L98" s="56"/>
    </row>
    <row r="99" spans="1:12" s="46" customFormat="1" ht="63">
      <c r="A99" s="26"/>
      <c r="B99" s="56" t="s">
        <v>297</v>
      </c>
      <c r="C99" s="28" t="s">
        <v>59</v>
      </c>
      <c r="D99" s="50">
        <v>45009</v>
      </c>
      <c r="E99" s="28" t="s">
        <v>298</v>
      </c>
      <c r="F99" s="60" t="s">
        <v>40</v>
      </c>
      <c r="G99" s="80" t="s">
        <v>284</v>
      </c>
      <c r="H99" s="79">
        <v>3542000</v>
      </c>
      <c r="I99" s="79">
        <v>3520000</v>
      </c>
      <c r="J99" s="54">
        <f t="shared" si="8"/>
        <v>99.37888198757764</v>
      </c>
      <c r="K99" s="55"/>
      <c r="L99" s="56"/>
    </row>
    <row r="100" spans="1:12" s="46" customFormat="1" ht="63">
      <c r="A100" s="26"/>
      <c r="B100" s="56" t="s">
        <v>299</v>
      </c>
      <c r="C100" s="28" t="s">
        <v>59</v>
      </c>
      <c r="D100" s="50">
        <v>45002</v>
      </c>
      <c r="E100" s="28" t="s">
        <v>300</v>
      </c>
      <c r="F100" s="60">
        <v>4010405000185</v>
      </c>
      <c r="G100" s="80" t="s">
        <v>284</v>
      </c>
      <c r="H100" s="53">
        <v>1936000</v>
      </c>
      <c r="I100" s="53">
        <v>1925000</v>
      </c>
      <c r="J100" s="54">
        <f t="shared" si="8"/>
        <v>99.43181818181817</v>
      </c>
      <c r="K100" s="55"/>
      <c r="L100" s="56"/>
    </row>
    <row r="101" spans="1:12" s="46" customFormat="1" ht="10.5">
      <c r="A101" s="26"/>
      <c r="B101" s="56"/>
      <c r="C101" s="28"/>
      <c r="D101" s="50"/>
      <c r="E101" s="28"/>
      <c r="F101" s="51"/>
      <c r="G101" s="57"/>
      <c r="H101" s="53"/>
      <c r="I101" s="53"/>
      <c r="J101" s="54">
        <f t="shared" si="7"/>
      </c>
      <c r="K101" s="55"/>
      <c r="L101" s="56"/>
    </row>
    <row r="102" spans="2:12" ht="13.5" customHeight="1">
      <c r="B102" s="93" t="s">
        <v>33</v>
      </c>
      <c r="C102" s="93"/>
      <c r="D102" s="93"/>
      <c r="E102" s="93"/>
      <c r="F102" s="93"/>
      <c r="G102" s="93"/>
      <c r="H102" s="93"/>
      <c r="I102" s="93"/>
      <c r="J102" s="93"/>
      <c r="K102" s="93"/>
      <c r="L102" s="93"/>
    </row>
    <row r="103" spans="2:12" ht="13.5">
      <c r="B103" s="94" t="s">
        <v>37</v>
      </c>
      <c r="C103" s="94"/>
      <c r="D103" s="94"/>
      <c r="E103" s="94"/>
      <c r="F103" s="94"/>
      <c r="G103" s="94"/>
      <c r="H103" s="94"/>
      <c r="I103" s="94"/>
      <c r="J103" s="94"/>
      <c r="K103" s="94"/>
      <c r="L103" s="94"/>
    </row>
    <row r="104" spans="2:12" ht="13.5">
      <c r="B104" s="39"/>
      <c r="C104" s="75"/>
      <c r="D104" s="75"/>
      <c r="E104" s="39"/>
      <c r="G104" s="76"/>
      <c r="H104" s="77"/>
      <c r="I104" s="77"/>
      <c r="J104" s="38"/>
      <c r="K104" s="39"/>
      <c r="L104" s="39"/>
    </row>
    <row r="106" ht="13.5">
      <c r="E106" s="39"/>
    </row>
  </sheetData>
  <sheetProtection/>
  <autoFilter ref="A5:L103"/>
  <mergeCells count="3">
    <mergeCell ref="B2:L2"/>
    <mergeCell ref="B102:L102"/>
    <mergeCell ref="B103:L103"/>
  </mergeCells>
  <printOptions horizontalCentered="1"/>
  <pageMargins left="0.43" right="0.2" top="0.95" bottom="0.44" header="0.36" footer="0.3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2021-12-13T01:09:46Z</cp:lastPrinted>
  <dcterms:created xsi:type="dcterms:W3CDTF">2005-02-04T02:27:22Z</dcterms:created>
  <dcterms:modified xsi:type="dcterms:W3CDTF">2023-04-28T08:42:37Z</dcterms:modified>
  <cp:category/>
  <cp:version/>
  <cp:contentType/>
  <cp:contentStatus/>
</cp:coreProperties>
</file>