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220621_東京局修正（松本）\2_修正版データ\"/>
    </mc:Choice>
  </mc:AlternateContent>
  <bookViews>
    <workbookView xWindow="240" yWindow="1635" windowWidth="18195" windowHeight="7815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○旅客!$C$72:$D$101</definedName>
    <definedName name="_xlnm.Print_Area" localSheetId="3">○貨物!$A$1:$P$85</definedName>
    <definedName name="_xlnm.Print_Area" localSheetId="0">○着陸!$A$1:$P$131</definedName>
    <definedName name="_xlnm.Print_Area" localSheetId="2">'○燃料 '!$A$1:$P$36</definedName>
    <definedName name="_xlnm.Print_Area" localSheetId="4">○郵便!$A$1:$P$66</definedName>
    <definedName name="_xlnm.Print_Area" localSheetId="1">○旅客!$A$1:$P$103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34" l="1"/>
  <c r="I66" i="34"/>
  <c r="D66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5" i="35"/>
  <c r="I85" i="35"/>
  <c r="D85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E34" i="17"/>
  <c r="O33" i="17"/>
  <c r="J33" i="17"/>
  <c r="E33" i="17"/>
  <c r="O32" i="17"/>
  <c r="J32" i="17"/>
  <c r="E32" i="17"/>
  <c r="O31" i="17"/>
  <c r="J31" i="17"/>
  <c r="E31" i="17"/>
  <c r="O30" i="17"/>
  <c r="J30" i="17"/>
  <c r="E30" i="17"/>
  <c r="O29" i="17"/>
  <c r="J29" i="17"/>
  <c r="E29" i="17"/>
  <c r="O28" i="17"/>
  <c r="J28" i="17"/>
  <c r="E28" i="17"/>
  <c r="O27" i="17"/>
  <c r="J27" i="17"/>
  <c r="E27" i="17"/>
  <c r="O26" i="17"/>
  <c r="J26" i="17"/>
  <c r="E26" i="17"/>
  <c r="O25" i="17"/>
  <c r="E25" i="17"/>
  <c r="O24" i="17"/>
  <c r="E24" i="17"/>
  <c r="O23" i="17"/>
  <c r="E23" i="17"/>
  <c r="O22" i="17"/>
  <c r="E22" i="17"/>
  <c r="O21" i="17"/>
  <c r="E21" i="17"/>
  <c r="O20" i="17"/>
  <c r="J20" i="17"/>
  <c r="E20" i="17"/>
  <c r="O19" i="17"/>
  <c r="J19" i="17"/>
  <c r="E19" i="17"/>
  <c r="O18" i="17"/>
  <c r="J18" i="17"/>
  <c r="E18" i="17"/>
  <c r="O17" i="17"/>
  <c r="J17" i="17"/>
  <c r="E17" i="17"/>
  <c r="O16" i="17"/>
  <c r="J16" i="17"/>
  <c r="E16" i="17"/>
  <c r="O15" i="17"/>
  <c r="J15" i="17"/>
  <c r="E15" i="17"/>
  <c r="O14" i="17"/>
  <c r="J14" i="17"/>
  <c r="E14" i="17"/>
  <c r="O13" i="17"/>
  <c r="J13" i="17"/>
  <c r="E13" i="17"/>
  <c r="O12" i="17"/>
  <c r="J12" i="17"/>
  <c r="E12" i="17"/>
  <c r="O11" i="17"/>
  <c r="J11" i="17"/>
  <c r="E11" i="17"/>
  <c r="O10" i="17"/>
  <c r="J10" i="17"/>
  <c r="E10" i="17"/>
  <c r="O9" i="17"/>
  <c r="J9" i="17"/>
  <c r="E9" i="17"/>
  <c r="O8" i="17"/>
  <c r="J8" i="17"/>
  <c r="E8" i="17"/>
  <c r="O7" i="17"/>
  <c r="J7" i="17"/>
  <c r="E7" i="17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G5" i="17" s="1"/>
  <c r="G6" i="17" s="1"/>
  <c r="G7" i="17" s="1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O6" i="17"/>
  <c r="J6" i="17"/>
  <c r="E6" i="17"/>
  <c r="B6" i="17"/>
  <c r="O5" i="17"/>
  <c r="J5" i="17"/>
  <c r="E5" i="17"/>
  <c r="N103" i="14"/>
  <c r="I103" i="14"/>
  <c r="D103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O59" i="14"/>
  <c r="L59" i="14"/>
  <c r="J59" i="14"/>
  <c r="G59" i="14"/>
  <c r="E59" i="14"/>
  <c r="B59" i="14"/>
  <c r="O58" i="14"/>
  <c r="L58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31" i="1"/>
  <c r="I131" i="1"/>
  <c r="D131" i="1"/>
  <c r="J129" i="1"/>
  <c r="G129" i="1"/>
  <c r="E129" i="1"/>
  <c r="B129" i="1"/>
  <c r="J128" i="1"/>
  <c r="G128" i="1"/>
  <c r="E128" i="1"/>
  <c r="B128" i="1"/>
  <c r="J127" i="1"/>
  <c r="E127" i="1"/>
  <c r="J126" i="1"/>
  <c r="E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E122" i="1"/>
  <c r="J121" i="1"/>
  <c r="E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E96" i="1"/>
  <c r="J95" i="1"/>
  <c r="E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E65" i="1"/>
  <c r="B65" i="1"/>
  <c r="J64" i="1"/>
  <c r="E64" i="1"/>
  <c r="B64" i="1"/>
  <c r="J63" i="1"/>
  <c r="G63" i="1"/>
  <c r="E63" i="1"/>
  <c r="B63" i="1"/>
  <c r="J62" i="1"/>
  <c r="G62" i="1"/>
  <c r="E62" i="1"/>
  <c r="B62" i="1"/>
  <c r="O61" i="1"/>
  <c r="J61" i="1"/>
  <c r="G61" i="1"/>
  <c r="E61" i="1"/>
  <c r="B61" i="1"/>
  <c r="O60" i="1"/>
  <c r="J60" i="1"/>
  <c r="G60" i="1"/>
  <c r="E60" i="1"/>
  <c r="B60" i="1"/>
  <c r="O59" i="1"/>
  <c r="J59" i="1"/>
  <c r="G59" i="1"/>
  <c r="E59" i="1"/>
  <c r="B59" i="1"/>
  <c r="O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J51" i="1"/>
  <c r="G51" i="1"/>
  <c r="E51" i="1"/>
  <c r="B51" i="1"/>
  <c r="O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<sst xmlns="http://schemas.openxmlformats.org/spreadsheetml/2006/main" count="1099" uniqueCount="152">
  <si>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</si>
  <si>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</si>
  <si>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</si>
  <si>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</si>
  <si>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</si>
  <si>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</si>
  <si>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</si>
  <si>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</si>
  <si>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佐渡</t>
  </si>
  <si>
    <t>秋田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</si>
  <si>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</si>
  <si>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</si>
  <si>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</si>
  <si>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</si>
  <si>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</si>
  <si>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</si>
  <si>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</si>
  <si>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</si>
  <si>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平成３０年　空港別着陸回数順位（１～３０位）</t>
  </si>
  <si>
    <t>砂川H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</si>
  <si>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</si>
  <si>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</si>
  <si>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</si>
  <si>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</si>
  <si>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</si>
  <si>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</si>
  <si>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国内計</t>
    <rPh sb="0" eb="2">
      <t>コクナイ</t>
    </rPh>
    <rPh sb="2" eb="3">
      <t>ケイ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</si>
  <si>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</si>
  <si>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</si>
  <si>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</si>
  <si>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</si>
  <si>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</si>
  <si>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</si>
  <si>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</si>
  <si>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</si>
  <si>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</si>
  <si>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</si>
  <si>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</si>
  <si>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</si>
  <si>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平成３０年　空港別着陸回数順位（６１～９０位）</t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</si>
  <si>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</si>
  <si>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</si>
  <si>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</si>
  <si>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石見</t>
  </si>
  <si>
    <t>平成３０年　空港別貨物取扱量順位（３１～６０位）</t>
  </si>
  <si>
    <t>沖永良部</t>
  </si>
  <si>
    <t>平成３０年　空港別乗降客数順位（３１～６０位）</t>
  </si>
  <si>
    <t>国際計</t>
    <rPh sb="0" eb="2">
      <t>コクサイ</t>
    </rPh>
    <rPh sb="2" eb="3">
      <t>ケイ</t>
    </rPh>
    <phoneticPr fontId="2"/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</si>
  <si>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</si>
  <si>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</si>
  <si>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</si>
  <si>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</si>
  <si>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</si>
  <si>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平成３０年　空港別着陸回数順位（３１～６０位）</t>
  </si>
  <si>
    <t>平成３０年　空港別乗降客数順位（１～３０位）</t>
  </si>
  <si>
    <t>福岡</t>
  </si>
  <si>
    <t>平成３０年　空港別郵便取扱量順位（１～３０位）</t>
  </si>
  <si>
    <t>平成３０年　空港別乗降客数順位（６１位～８９位）</t>
    <rPh sb="18" eb="19">
      <t>イ</t>
    </rPh>
    <rPh sb="22" eb="23">
      <t>イ</t>
    </rPh>
    <phoneticPr fontId="2"/>
  </si>
  <si>
    <t>平成３０年　空港別貨物取扱量順位（１～３０位）</t>
  </si>
  <si>
    <t>新石垣</t>
  </si>
  <si>
    <t>那覇</t>
  </si>
  <si>
    <t>平成３０年　空港別着陸回数順位（９１位～１１３位）</t>
    <rPh sb="23" eb="24">
      <t>イ</t>
    </rPh>
    <phoneticPr fontId="2"/>
  </si>
  <si>
    <t>鹿児島</t>
  </si>
  <si>
    <t>東京都東京H</t>
  </si>
  <si>
    <t>仙台</t>
  </si>
  <si>
    <t>宮崎</t>
  </si>
  <si>
    <t>熊本</t>
  </si>
  <si>
    <t>名古屋</t>
  </si>
  <si>
    <t>松山</t>
  </si>
  <si>
    <t>平成３０年　空港別郵便取扱量順位（３１位～５６位）</t>
    <rPh sb="19" eb="20">
      <t>イ</t>
    </rPh>
    <rPh sb="23" eb="24">
      <t>イ</t>
    </rPh>
    <phoneticPr fontId="2"/>
  </si>
  <si>
    <t>紋別</t>
  </si>
  <si>
    <t>広島</t>
  </si>
  <si>
    <t>大分</t>
  </si>
  <si>
    <t>高松</t>
  </si>
  <si>
    <t>宮古</t>
  </si>
  <si>
    <t>青森</t>
  </si>
  <si>
    <t>小松</t>
  </si>
  <si>
    <t>大島</t>
  </si>
  <si>
    <t>岡山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</si>
  <si>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</si>
  <si>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</si>
  <si>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</si>
  <si>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</si>
  <si>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</si>
  <si>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</si>
  <si>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</si>
  <si>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</si>
  <si>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</si>
  <si>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</si>
  <si>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</si>
  <si>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</si>
  <si>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</si>
  <si>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</si>
  <si>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</si>
  <si>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</si>
  <si>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</si>
  <si>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</si>
  <si>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</si>
  <si>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</si>
  <si>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</si>
  <si>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</si>
  <si>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</si>
  <si>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</si>
  <si>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</si>
  <si>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</si>
  <si>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</si>
  <si>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</si>
  <si>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与論</t>
  </si>
  <si>
    <t>大館能代</t>
  </si>
  <si>
    <t>奈良県H</t>
  </si>
  <si>
    <t>隠岐</t>
  </si>
  <si>
    <t>神津島</t>
  </si>
  <si>
    <t>栃木H</t>
  </si>
  <si>
    <t>三沢</t>
  </si>
  <si>
    <t>三宅島</t>
  </si>
  <si>
    <t>群馬H</t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</si>
  <si>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</si>
  <si>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</si>
  <si>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</si>
  <si>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</si>
  <si>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</si>
  <si>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</si>
  <si>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</si>
  <si>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</si>
  <si>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</si>
  <si>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種子島</t>
  </si>
  <si>
    <t>八丈島</t>
  </si>
  <si>
    <t>舞洲H</t>
  </si>
  <si>
    <t>佐伯H</t>
  </si>
  <si>
    <t>ニセコH</t>
  </si>
  <si>
    <t>伊江島</t>
  </si>
  <si>
    <t>米沢H</t>
  </si>
  <si>
    <t>上五島</t>
  </si>
  <si>
    <t>小値賀</t>
  </si>
  <si>
    <t>豊富H</t>
  </si>
  <si>
    <t>高崎H</t>
  </si>
  <si>
    <t>神戸H</t>
  </si>
  <si>
    <t>若狭H</t>
  </si>
  <si>
    <t>下地島</t>
  </si>
  <si>
    <t>平成３０年　空港別貨物取扱量順位（６１位～７１位）</t>
    <rPh sb="23" eb="24">
      <t>イ</t>
    </rPh>
    <phoneticPr fontId="2"/>
  </si>
  <si>
    <t>粟国</t>
  </si>
  <si>
    <t>北大東</t>
  </si>
  <si>
    <t>枕崎H</t>
  </si>
  <si>
    <t>利尻</t>
  </si>
  <si>
    <t>平成３０年　空港別航空燃料供給量順位（１～８９位）</t>
  </si>
  <si>
    <t>成田国際</t>
    <rPh sb="0" eb="2">
      <t>ナリタ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</si>
  <si>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</si>
  <si>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大阪国際</t>
    <rPh sb="0" eb="2">
      <t>オオサカ</t>
    </rPh>
    <rPh sb="2" eb="4">
      <t>コクサイ</t>
    </rPh>
    <phoneticPr fontId="2"/>
  </si>
  <si>
    <t>東京国際</t>
    <rPh sb="0" eb="2">
      <t>トウキョウ</t>
    </rPh>
    <rPh sb="2" eb="4">
      <t>コクサイ</t>
    </rPh>
    <phoneticPr fontId="2"/>
  </si>
  <si>
    <t>新千歳</t>
    <rPh sb="0" eb="3">
      <t>シンチトセ</t>
    </rPh>
    <phoneticPr fontId="2"/>
  </si>
  <si>
    <t>釧路</t>
    <rPh sb="0" eb="2">
      <t>クシロ</t>
    </rPh>
    <phoneticPr fontId="2"/>
  </si>
  <si>
    <t>能登</t>
    <rPh sb="0" eb="2">
      <t>ノト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</si>
</sst>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0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vertical="center"/>
    </xf>
    <xf numFmtId="38" fontId="4" fillId="2" borderId="0" xfId="5" applyFont="1" applyFill="1" applyAlignment="1">
      <alignment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vertical="center"/>
    </xf>
    <xf numFmtId="38" fontId="1" fillId="2" borderId="8" xfId="5" applyFont="1" applyFill="1" applyBorder="1" applyAlignment="1">
      <alignment vertical="center" shrinkToFit="1"/>
    </xf>
    <xf numFmtId="38" fontId="4" fillId="0" borderId="0" xfId="5" applyFont="1" applyFill="1" applyAlignment="1">
      <alignment horizontal="centerContinuous" vertical="center"/>
    </xf>
    <xf numFmtId="38" fontId="5" fillId="0" borderId="0" xfId="5" applyFont="1" applyFill="1" applyAlignment="1">
      <alignment horizontal="centerContinuous" vertical="center" shrinkToFit="1"/>
    </xf>
    <xf numFmtId="38" fontId="6" fillId="0" borderId="0" xfId="5" applyFont="1" applyFill="1" applyAlignment="1">
      <alignment horizontal="centerContinuous" vertical="center"/>
    </xf>
    <xf numFmtId="38" fontId="5" fillId="0" borderId="0" xfId="5" applyFont="1" applyFill="1" applyAlignment="1">
      <alignment vertical="center"/>
    </xf>
    <xf numFmtId="38" fontId="6" fillId="0" borderId="0" xfId="5" applyFont="1" applyFill="1">
      <alignment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vertical="center" shrinkToFit="1"/>
    </xf>
    <xf numFmtId="38" fontId="6" fillId="0" borderId="6" xfId="5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vertical="center" shrinkToFit="1"/>
    </xf>
    <xf numFmtId="38" fontId="6" fillId="0" borderId="1" xfId="5" applyFont="1" applyFill="1" applyBorder="1">
      <alignment vertical="center"/>
    </xf>
    <xf numFmtId="38" fontId="6" fillId="0" borderId="1" xfId="5" applyFont="1" applyFill="1" applyBorder="1" applyAlignment="1">
      <alignment vertical="center"/>
    </xf>
    <xf numFmtId="38" fontId="6" fillId="0" borderId="0" xfId="5" applyFont="1" applyFill="1" applyBorder="1" applyAlignment="1">
      <alignment horizontal="centerContinuous" vertical="center" shrinkToFit="1"/>
    </xf>
    <xf numFmtId="38" fontId="6" fillId="0" borderId="0" xfId="5" applyFont="1" applyFill="1" applyBorder="1" applyAlignment="1">
      <alignment horizontal="centerContinuous" vertical="center"/>
    </xf>
    <xf numFmtId="38" fontId="6" fillId="0" borderId="0" xfId="5" applyFont="1" applyFill="1" applyBorder="1">
      <alignment vertical="center"/>
    </xf>
    <xf numFmtId="38" fontId="6" fillId="0" borderId="0" xfId="5" applyFont="1" applyFill="1" applyBorder="1" applyAlignment="1">
      <alignment vertical="center" shrinkToFit="1"/>
    </xf>
    <xf numFmtId="38" fontId="6" fillId="0" borderId="1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 shrinkToFit="1"/>
    </xf>
    <xf numFmtId="38" fontId="6" fillId="0" borderId="0" xfId="5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38" fontId="6" fillId="0" borderId="7" xfId="5" applyFont="1" applyFill="1" applyBorder="1" applyAlignment="1">
      <alignment horizontal="center" vertical="center"/>
    </xf>
    <xf numFmtId="38" fontId="6" fillId="0" borderId="0" xfId="5" applyFont="1" applyFill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6" xfId="5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horizontal="center" vertical="center"/>
    </xf>
    <xf numFmtId="38" fontId="6" fillId="0" borderId="2" xfId="5" applyFont="1" applyFill="1" applyBorder="1" applyAlignment="1">
      <alignment horizontal="center" vertical="center" shrinkToFit="1"/>
    </xf>
    <xf numFmtId="38" fontId="6" fillId="0" borderId="3" xfId="5" applyFont="1" applyFill="1" applyBorder="1" applyAlignment="1">
      <alignment horizontal="center" vertical="center" shrinkToFit="1"/>
    </xf>
    <xf numFmtId="38" fontId="6" fillId="0" borderId="2" xfId="5" applyFont="1" applyFill="1" applyBorder="1" applyAlignment="1">
      <alignment horizontal="center" vertical="center"/>
    </xf>
    <xf numFmtId="38" fontId="6" fillId="0" borderId="3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1"/>
  <sheetViews>
    <sheetView tabSelected="1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18</v>
      </c>
      <c r="B1" s="4"/>
      <c r="C1" s="8"/>
      <c r="D1" s="4"/>
      <c r="E1" s="4"/>
      <c r="F1" s="4"/>
      <c r="G1" s="4"/>
      <c r="H1" s="8"/>
      <c r="I1" s="4"/>
      <c r="J1" s="4"/>
      <c r="K1" s="4"/>
      <c r="L1" s="4"/>
      <c r="M1" s="8"/>
      <c r="N1" s="4"/>
      <c r="O1" s="4"/>
      <c r="P1" s="4"/>
      <c r="Q1" s="35"/>
    </row>
    <row r="2" spans="1:17" ht="16.5" customHeight="1" x14ac:dyDescent="0.15">
      <c r="B2" s="1" t="s">
        <v>17</v>
      </c>
      <c r="G2" s="1" t="s">
        <v>15</v>
      </c>
      <c r="L2" s="1" t="s">
        <v>2</v>
      </c>
    </row>
    <row r="3" spans="1:17" ht="16.5" customHeight="1" x14ac:dyDescent="0.15">
      <c r="B3" s="76" t="s">
        <v>4</v>
      </c>
      <c r="C3" s="77" t="s">
        <v>5</v>
      </c>
      <c r="D3" s="11" t="s">
        <v>23</v>
      </c>
      <c r="E3" s="11"/>
      <c r="G3" s="76" t="s">
        <v>4</v>
      </c>
      <c r="H3" s="77" t="s">
        <v>5</v>
      </c>
      <c r="I3" s="11" t="s">
        <v>23</v>
      </c>
      <c r="J3" s="11"/>
      <c r="K3" s="22"/>
      <c r="L3" s="76" t="s">
        <v>4</v>
      </c>
      <c r="M3" s="77" t="s">
        <v>5</v>
      </c>
      <c r="N3" s="11" t="s">
        <v>23</v>
      </c>
      <c r="O3" s="11"/>
    </row>
    <row r="4" spans="1:17" ht="16.5" customHeight="1" x14ac:dyDescent="0.15">
      <c r="B4" s="76"/>
      <c r="C4" s="78"/>
      <c r="D4" s="6" t="s">
        <v>28</v>
      </c>
      <c r="E4" s="6" t="s">
        <v>29</v>
      </c>
      <c r="G4" s="76"/>
      <c r="H4" s="78"/>
      <c r="I4" s="6" t="s">
        <v>28</v>
      </c>
      <c r="J4" s="6" t="s">
        <v>29</v>
      </c>
      <c r="K4" s="22"/>
      <c r="L4" s="76"/>
      <c r="M4" s="78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148</v>
      </c>
      <c r="D5" s="9">
        <v>226747</v>
      </c>
      <c r="E5" s="17">
        <f t="shared" ref="E5:E34" si="0">ROUNDUP(D5/365,0)</f>
        <v>622</v>
      </c>
      <c r="G5" s="6">
        <v>1</v>
      </c>
      <c r="H5" s="9" t="s">
        <v>148</v>
      </c>
      <c r="I5" s="18">
        <v>183408</v>
      </c>
      <c r="J5" s="17">
        <f t="shared" ref="J5:J34" si="1">ROUNDUP(I5/365,0)</f>
        <v>503</v>
      </c>
      <c r="K5" s="23"/>
      <c r="L5" s="26">
        <v>1</v>
      </c>
      <c r="M5" s="9" t="s">
        <v>145</v>
      </c>
      <c r="N5" s="18">
        <v>101494</v>
      </c>
      <c r="O5" s="17">
        <f t="shared" ref="O5:O34" si="2">ROUNDUP(N5/365,0)</f>
        <v>279</v>
      </c>
    </row>
    <row r="6" spans="1:17" ht="16.5" customHeight="1" x14ac:dyDescent="0.15">
      <c r="B6" s="6">
        <f t="shared" ref="B6:B34" si="3">B5+1</f>
        <v>2</v>
      </c>
      <c r="C6" s="9" t="s">
        <v>145</v>
      </c>
      <c r="D6" s="9">
        <v>128100</v>
      </c>
      <c r="E6" s="17">
        <f t="shared" si="0"/>
        <v>351</v>
      </c>
      <c r="G6" s="6">
        <f t="shared" ref="G6:G34" si="4">G5+1</f>
        <v>2</v>
      </c>
      <c r="H6" s="9" t="s">
        <v>55</v>
      </c>
      <c r="I6" s="18">
        <v>70492</v>
      </c>
      <c r="J6" s="17">
        <f t="shared" si="1"/>
        <v>194</v>
      </c>
      <c r="K6" s="23"/>
      <c r="L6" s="6">
        <f t="shared" ref="L6:L34" si="5">L5+1</f>
        <v>2</v>
      </c>
      <c r="M6" s="9" t="s">
        <v>146</v>
      </c>
      <c r="N6" s="18">
        <v>70197</v>
      </c>
      <c r="O6" s="17">
        <f t="shared" si="2"/>
        <v>193</v>
      </c>
    </row>
    <row r="7" spans="1:17" ht="16.5" customHeight="1" x14ac:dyDescent="0.15">
      <c r="B7" s="6">
        <f t="shared" si="3"/>
        <v>3</v>
      </c>
      <c r="C7" s="9" t="s">
        <v>146</v>
      </c>
      <c r="D7" s="12">
        <v>93559</v>
      </c>
      <c r="E7" s="17">
        <f t="shared" si="0"/>
        <v>257</v>
      </c>
      <c r="G7" s="6">
        <f t="shared" si="4"/>
        <v>3</v>
      </c>
      <c r="H7" s="9" t="s">
        <v>60</v>
      </c>
      <c r="I7" s="18">
        <v>69303</v>
      </c>
      <c r="J7" s="17">
        <f t="shared" si="1"/>
        <v>190</v>
      </c>
      <c r="K7" s="23"/>
      <c r="L7" s="6">
        <f t="shared" si="5"/>
        <v>3</v>
      </c>
      <c r="M7" s="9" t="s">
        <v>148</v>
      </c>
      <c r="N7" s="18">
        <v>43339</v>
      </c>
      <c r="O7" s="17">
        <f t="shared" si="2"/>
        <v>119</v>
      </c>
    </row>
    <row r="8" spans="1:17" ht="16.5" customHeight="1" x14ac:dyDescent="0.15">
      <c r="B8" s="6">
        <f t="shared" si="3"/>
        <v>4</v>
      </c>
      <c r="C8" s="9" t="s">
        <v>55</v>
      </c>
      <c r="D8" s="12">
        <v>90052</v>
      </c>
      <c r="E8" s="17">
        <f t="shared" si="0"/>
        <v>247</v>
      </c>
      <c r="G8" s="6">
        <f t="shared" si="4"/>
        <v>4</v>
      </c>
      <c r="H8" s="9" t="s">
        <v>147</v>
      </c>
      <c r="I8" s="18">
        <v>69132</v>
      </c>
      <c r="J8" s="17">
        <f t="shared" si="1"/>
        <v>190</v>
      </c>
      <c r="K8" s="23"/>
      <c r="L8" s="6">
        <f t="shared" si="5"/>
        <v>4</v>
      </c>
      <c r="M8" s="9" t="s">
        <v>7</v>
      </c>
      <c r="N8" s="18">
        <v>19567</v>
      </c>
      <c r="O8" s="17">
        <f t="shared" si="2"/>
        <v>54</v>
      </c>
      <c r="Q8" s="3"/>
    </row>
    <row r="9" spans="1:17" ht="16.5" customHeight="1" x14ac:dyDescent="0.15">
      <c r="B9" s="6">
        <f t="shared" si="3"/>
        <v>5</v>
      </c>
      <c r="C9" s="9" t="s">
        <v>60</v>
      </c>
      <c r="D9" s="12">
        <v>81803</v>
      </c>
      <c r="E9" s="17">
        <f t="shared" si="0"/>
        <v>225</v>
      </c>
      <c r="G9" s="6">
        <f t="shared" si="4"/>
        <v>5</v>
      </c>
      <c r="H9" s="9" t="s">
        <v>149</v>
      </c>
      <c r="I9" s="18">
        <v>66336</v>
      </c>
      <c r="J9" s="17">
        <f t="shared" si="1"/>
        <v>182</v>
      </c>
      <c r="K9" s="23"/>
      <c r="L9" s="6">
        <f t="shared" si="5"/>
        <v>5</v>
      </c>
      <c r="M9" s="9" t="s">
        <v>55</v>
      </c>
      <c r="N9" s="18">
        <v>19560</v>
      </c>
      <c r="O9" s="17">
        <f t="shared" si="2"/>
        <v>54</v>
      </c>
      <c r="Q9" s="3"/>
    </row>
    <row r="10" spans="1:17" ht="16.5" customHeight="1" x14ac:dyDescent="0.15">
      <c r="B10" s="6">
        <f t="shared" si="3"/>
        <v>6</v>
      </c>
      <c r="C10" s="9" t="s">
        <v>149</v>
      </c>
      <c r="D10" s="9">
        <v>76919</v>
      </c>
      <c r="E10" s="17">
        <f t="shared" si="0"/>
        <v>211</v>
      </c>
      <c r="G10" s="6">
        <f t="shared" si="4"/>
        <v>6</v>
      </c>
      <c r="H10" s="9" t="s">
        <v>62</v>
      </c>
      <c r="I10" s="18">
        <v>33055</v>
      </c>
      <c r="J10" s="17">
        <f t="shared" si="1"/>
        <v>91</v>
      </c>
      <c r="K10" s="23"/>
      <c r="L10" s="6">
        <f t="shared" si="5"/>
        <v>6</v>
      </c>
      <c r="M10" s="9" t="s">
        <v>60</v>
      </c>
      <c r="N10" s="18">
        <v>12500</v>
      </c>
      <c r="O10" s="17">
        <f t="shared" si="2"/>
        <v>35</v>
      </c>
    </row>
    <row r="11" spans="1:17" ht="16.5" customHeight="1" x14ac:dyDescent="0.15">
      <c r="B11" s="6">
        <f t="shared" si="3"/>
        <v>7</v>
      </c>
      <c r="C11" s="9" t="s">
        <v>147</v>
      </c>
      <c r="D11" s="12">
        <v>69132</v>
      </c>
      <c r="E11" s="17">
        <f t="shared" si="0"/>
        <v>190</v>
      </c>
      <c r="G11" s="6">
        <f t="shared" si="4"/>
        <v>7</v>
      </c>
      <c r="H11" s="9" t="s">
        <v>7</v>
      </c>
      <c r="I11" s="18">
        <v>31319</v>
      </c>
      <c r="J11" s="17">
        <f t="shared" si="1"/>
        <v>86</v>
      </c>
      <c r="K11" s="23"/>
      <c r="L11" s="6">
        <f t="shared" si="5"/>
        <v>7</v>
      </c>
      <c r="M11" s="9" t="s">
        <v>149</v>
      </c>
      <c r="N11" s="18">
        <v>10583</v>
      </c>
      <c r="O11" s="17">
        <f t="shared" si="2"/>
        <v>29</v>
      </c>
      <c r="Q11" s="3"/>
    </row>
    <row r="12" spans="1:17" ht="16.5" customHeight="1" x14ac:dyDescent="0.15">
      <c r="B12" s="6">
        <f t="shared" si="3"/>
        <v>8</v>
      </c>
      <c r="C12" s="9" t="s">
        <v>7</v>
      </c>
      <c r="D12" s="12">
        <v>50886</v>
      </c>
      <c r="E12" s="17">
        <f t="shared" si="0"/>
        <v>140</v>
      </c>
      <c r="G12" s="6">
        <f t="shared" si="4"/>
        <v>8</v>
      </c>
      <c r="H12" s="9" t="s">
        <v>145</v>
      </c>
      <c r="I12" s="18">
        <v>26606</v>
      </c>
      <c r="J12" s="17">
        <f t="shared" si="1"/>
        <v>73</v>
      </c>
      <c r="K12" s="23"/>
      <c r="L12" s="6">
        <f t="shared" si="5"/>
        <v>8</v>
      </c>
      <c r="M12" s="9" t="s">
        <v>71</v>
      </c>
      <c r="N12" s="18">
        <v>1526</v>
      </c>
      <c r="O12" s="17">
        <f t="shared" si="2"/>
        <v>5</v>
      </c>
      <c r="Q12" s="3"/>
    </row>
    <row r="13" spans="1:17" ht="16.5" customHeight="1" x14ac:dyDescent="0.15">
      <c r="B13" s="6">
        <f t="shared" si="3"/>
        <v>9</v>
      </c>
      <c r="C13" s="9" t="s">
        <v>62</v>
      </c>
      <c r="D13" s="12">
        <v>34579</v>
      </c>
      <c r="E13" s="17">
        <f t="shared" si="0"/>
        <v>95</v>
      </c>
      <c r="G13" s="6">
        <f t="shared" si="4"/>
        <v>9</v>
      </c>
      <c r="H13" s="9" t="s">
        <v>64</v>
      </c>
      <c r="I13" s="18">
        <v>26410</v>
      </c>
      <c r="J13" s="17">
        <f t="shared" si="1"/>
        <v>73</v>
      </c>
      <c r="K13" s="23"/>
      <c r="L13" s="6">
        <f t="shared" si="5"/>
        <v>9</v>
      </c>
      <c r="M13" s="9" t="s">
        <v>62</v>
      </c>
      <c r="N13" s="18">
        <v>1524</v>
      </c>
      <c r="O13" s="17">
        <f t="shared" si="2"/>
        <v>5</v>
      </c>
    </row>
    <row r="14" spans="1:17" ht="16.5" customHeight="1" x14ac:dyDescent="0.15">
      <c r="B14" s="6">
        <f t="shared" si="3"/>
        <v>10</v>
      </c>
      <c r="C14" s="9" t="s">
        <v>64</v>
      </c>
      <c r="D14" s="9">
        <v>27532</v>
      </c>
      <c r="E14" s="17">
        <f t="shared" si="0"/>
        <v>76</v>
      </c>
      <c r="G14" s="6">
        <f t="shared" si="4"/>
        <v>10</v>
      </c>
      <c r="H14" s="9" t="s">
        <v>146</v>
      </c>
      <c r="I14" s="18">
        <v>23362</v>
      </c>
      <c r="J14" s="17">
        <f t="shared" si="1"/>
        <v>65</v>
      </c>
      <c r="K14" s="23"/>
      <c r="L14" s="6">
        <f t="shared" si="5"/>
        <v>10</v>
      </c>
      <c r="M14" s="9" t="s">
        <v>16</v>
      </c>
      <c r="N14" s="18">
        <v>1523</v>
      </c>
      <c r="O14" s="17">
        <f t="shared" si="2"/>
        <v>5</v>
      </c>
    </row>
    <row r="15" spans="1:17" ht="16.5" customHeight="1" x14ac:dyDescent="0.15">
      <c r="B15" s="6">
        <f t="shared" si="3"/>
        <v>11</v>
      </c>
      <c r="C15" s="9" t="s">
        <v>65</v>
      </c>
      <c r="D15" s="12">
        <v>22028</v>
      </c>
      <c r="E15" s="17">
        <f t="shared" si="0"/>
        <v>61</v>
      </c>
      <c r="G15" s="6">
        <f t="shared" si="4"/>
        <v>11</v>
      </c>
      <c r="H15" s="9" t="s">
        <v>67</v>
      </c>
      <c r="I15" s="18">
        <v>21689</v>
      </c>
      <c r="J15" s="17">
        <f t="shared" si="1"/>
        <v>60</v>
      </c>
      <c r="K15" s="23"/>
      <c r="L15" s="6">
        <f t="shared" si="5"/>
        <v>11</v>
      </c>
      <c r="M15" s="9" t="s">
        <v>78</v>
      </c>
      <c r="N15" s="18">
        <v>1220</v>
      </c>
      <c r="O15" s="17">
        <f t="shared" si="2"/>
        <v>4</v>
      </c>
      <c r="Q15" s="3"/>
    </row>
    <row r="16" spans="1:17" ht="16.5" customHeight="1" x14ac:dyDescent="0.15">
      <c r="B16" s="6">
        <f t="shared" si="3"/>
        <v>12</v>
      </c>
      <c r="C16" s="9" t="s">
        <v>66</v>
      </c>
      <c r="D16" s="12">
        <v>21940</v>
      </c>
      <c r="E16" s="17">
        <f t="shared" si="0"/>
        <v>61</v>
      </c>
      <c r="G16" s="6">
        <f t="shared" si="4"/>
        <v>12</v>
      </c>
      <c r="H16" s="9" t="s">
        <v>65</v>
      </c>
      <c r="I16" s="18">
        <v>21455</v>
      </c>
      <c r="J16" s="17">
        <f t="shared" si="1"/>
        <v>59</v>
      </c>
      <c r="K16" s="23"/>
      <c r="L16" s="6">
        <f t="shared" si="5"/>
        <v>12</v>
      </c>
      <c r="M16" s="9" t="s">
        <v>64</v>
      </c>
      <c r="N16" s="18">
        <v>1122</v>
      </c>
      <c r="O16" s="17">
        <f t="shared" si="2"/>
        <v>4</v>
      </c>
      <c r="Q16" s="3"/>
    </row>
    <row r="17" spans="2:15" ht="16.5" customHeight="1" x14ac:dyDescent="0.15">
      <c r="B17" s="6">
        <f t="shared" si="3"/>
        <v>13</v>
      </c>
      <c r="C17" s="9" t="s">
        <v>67</v>
      </c>
      <c r="D17" s="12">
        <v>21759</v>
      </c>
      <c r="E17" s="17">
        <f t="shared" si="0"/>
        <v>60</v>
      </c>
      <c r="G17" s="6">
        <f t="shared" si="4"/>
        <v>13</v>
      </c>
      <c r="H17" s="9" t="s">
        <v>66</v>
      </c>
      <c r="I17" s="18">
        <v>21246</v>
      </c>
      <c r="J17" s="17">
        <f t="shared" si="1"/>
        <v>59</v>
      </c>
      <c r="K17" s="23"/>
      <c r="L17" s="6">
        <f t="shared" si="5"/>
        <v>13</v>
      </c>
      <c r="M17" s="9" t="s">
        <v>79</v>
      </c>
      <c r="N17" s="18">
        <v>1078</v>
      </c>
      <c r="O17" s="17">
        <f t="shared" si="2"/>
        <v>3</v>
      </c>
    </row>
    <row r="18" spans="2:15" ht="16.5" customHeight="1" x14ac:dyDescent="0.15">
      <c r="B18" s="6">
        <f t="shared" si="3"/>
        <v>14</v>
      </c>
      <c r="C18" s="9" t="s">
        <v>68</v>
      </c>
      <c r="D18" s="12">
        <v>15660</v>
      </c>
      <c r="E18" s="17">
        <f t="shared" si="0"/>
        <v>43</v>
      </c>
      <c r="G18" s="6">
        <f t="shared" si="4"/>
        <v>14</v>
      </c>
      <c r="H18" s="9" t="s">
        <v>68</v>
      </c>
      <c r="I18" s="18">
        <v>15313</v>
      </c>
      <c r="J18" s="17">
        <f t="shared" si="1"/>
        <v>42</v>
      </c>
      <c r="K18" s="23"/>
      <c r="L18" s="6">
        <f t="shared" si="5"/>
        <v>14</v>
      </c>
      <c r="M18" s="9" t="s">
        <v>73</v>
      </c>
      <c r="N18" s="18">
        <v>1050</v>
      </c>
      <c r="O18" s="17">
        <f t="shared" si="2"/>
        <v>3</v>
      </c>
    </row>
    <row r="19" spans="2:15" ht="16.5" customHeight="1" x14ac:dyDescent="0.15">
      <c r="B19" s="6">
        <f t="shared" si="3"/>
        <v>15</v>
      </c>
      <c r="C19" s="9" t="s">
        <v>49</v>
      </c>
      <c r="D19" s="12">
        <v>15376</v>
      </c>
      <c r="E19" s="17">
        <f t="shared" si="0"/>
        <v>43</v>
      </c>
      <c r="G19" s="6">
        <f t="shared" si="4"/>
        <v>15</v>
      </c>
      <c r="H19" s="9" t="s">
        <v>49</v>
      </c>
      <c r="I19" s="18">
        <v>15091</v>
      </c>
      <c r="J19" s="17">
        <f t="shared" si="1"/>
        <v>42</v>
      </c>
      <c r="K19" s="23"/>
      <c r="L19" s="6">
        <f t="shared" si="5"/>
        <v>15</v>
      </c>
      <c r="M19" s="9" t="s">
        <v>76</v>
      </c>
      <c r="N19" s="18">
        <v>1015</v>
      </c>
      <c r="O19" s="17">
        <f t="shared" si="2"/>
        <v>3</v>
      </c>
    </row>
    <row r="20" spans="2:15" ht="16.5" customHeight="1" x14ac:dyDescent="0.15">
      <c r="B20" s="6">
        <f t="shared" si="3"/>
        <v>16</v>
      </c>
      <c r="C20" s="9" t="s">
        <v>13</v>
      </c>
      <c r="D20" s="12">
        <v>14593</v>
      </c>
      <c r="E20" s="17">
        <f t="shared" si="0"/>
        <v>40</v>
      </c>
      <c r="G20" s="6">
        <f t="shared" si="4"/>
        <v>16</v>
      </c>
      <c r="H20" s="9" t="s">
        <v>13</v>
      </c>
      <c r="I20" s="18">
        <v>14580</v>
      </c>
      <c r="J20" s="17">
        <f t="shared" si="1"/>
        <v>40</v>
      </c>
      <c r="K20" s="23"/>
      <c r="L20" s="6">
        <f t="shared" si="5"/>
        <v>16</v>
      </c>
      <c r="M20" s="9" t="s">
        <v>80</v>
      </c>
      <c r="N20" s="18">
        <v>700</v>
      </c>
      <c r="O20" s="17">
        <f t="shared" si="2"/>
        <v>2</v>
      </c>
    </row>
    <row r="21" spans="2:15" ht="16.5" customHeight="1" x14ac:dyDescent="0.15">
      <c r="B21" s="6">
        <f t="shared" si="3"/>
        <v>17</v>
      </c>
      <c r="C21" s="9" t="s">
        <v>25</v>
      </c>
      <c r="D21" s="12">
        <v>13015</v>
      </c>
      <c r="E21" s="17">
        <f t="shared" si="0"/>
        <v>36</v>
      </c>
      <c r="G21" s="6">
        <f t="shared" si="4"/>
        <v>17</v>
      </c>
      <c r="H21" s="9" t="s">
        <v>25</v>
      </c>
      <c r="I21" s="18">
        <v>13014</v>
      </c>
      <c r="J21" s="17">
        <f t="shared" si="1"/>
        <v>36</v>
      </c>
      <c r="K21" s="23"/>
      <c r="L21" s="6">
        <f t="shared" si="5"/>
        <v>17</v>
      </c>
      <c r="M21" s="9" t="s">
        <v>66</v>
      </c>
      <c r="N21" s="18">
        <v>694</v>
      </c>
      <c r="O21" s="17">
        <f t="shared" si="2"/>
        <v>2</v>
      </c>
    </row>
    <row r="22" spans="2:15" ht="16.5" customHeight="1" x14ac:dyDescent="0.15">
      <c r="B22" s="6">
        <f t="shared" si="3"/>
        <v>18</v>
      </c>
      <c r="C22" s="9" t="s">
        <v>36</v>
      </c>
      <c r="D22" s="9">
        <v>13003</v>
      </c>
      <c r="E22" s="17">
        <f t="shared" si="0"/>
        <v>36</v>
      </c>
      <c r="G22" s="6">
        <f t="shared" si="4"/>
        <v>18</v>
      </c>
      <c r="H22" s="9" t="s">
        <v>36</v>
      </c>
      <c r="I22" s="18">
        <v>12435</v>
      </c>
      <c r="J22" s="17">
        <f t="shared" si="1"/>
        <v>35</v>
      </c>
      <c r="K22" s="23"/>
      <c r="L22" s="6">
        <f t="shared" si="5"/>
        <v>18</v>
      </c>
      <c r="M22" s="9" t="s">
        <v>11</v>
      </c>
      <c r="N22" s="18">
        <v>643</v>
      </c>
      <c r="O22" s="17">
        <f t="shared" si="2"/>
        <v>2</v>
      </c>
    </row>
    <row r="23" spans="2:15" ht="16.5" customHeight="1" x14ac:dyDescent="0.15">
      <c r="B23" s="6">
        <f t="shared" si="3"/>
        <v>19</v>
      </c>
      <c r="C23" s="9" t="s">
        <v>59</v>
      </c>
      <c r="D23" s="12">
        <v>12639</v>
      </c>
      <c r="E23" s="17">
        <f t="shared" si="0"/>
        <v>35</v>
      </c>
      <c r="G23" s="6">
        <f t="shared" si="4"/>
        <v>19</v>
      </c>
      <c r="H23" s="9" t="s">
        <v>59</v>
      </c>
      <c r="I23" s="18">
        <v>12332</v>
      </c>
      <c r="J23" s="17">
        <f t="shared" si="1"/>
        <v>34</v>
      </c>
      <c r="K23" s="23"/>
      <c r="L23" s="6">
        <f t="shared" si="5"/>
        <v>19</v>
      </c>
      <c r="M23" s="9" t="s">
        <v>65</v>
      </c>
      <c r="N23" s="18">
        <v>573</v>
      </c>
      <c r="O23" s="17">
        <f t="shared" si="2"/>
        <v>2</v>
      </c>
    </row>
    <row r="24" spans="2:15" ht="16.5" customHeight="1" x14ac:dyDescent="0.15">
      <c r="B24" s="6">
        <f t="shared" si="3"/>
        <v>20</v>
      </c>
      <c r="C24" s="9" t="s">
        <v>71</v>
      </c>
      <c r="D24" s="12">
        <v>12247</v>
      </c>
      <c r="E24" s="17">
        <f t="shared" si="0"/>
        <v>34</v>
      </c>
      <c r="G24" s="6">
        <f t="shared" si="4"/>
        <v>20</v>
      </c>
      <c r="H24" s="9" t="s">
        <v>72</v>
      </c>
      <c r="I24" s="18">
        <v>11381</v>
      </c>
      <c r="J24" s="17">
        <f t="shared" si="1"/>
        <v>32</v>
      </c>
      <c r="K24" s="23"/>
      <c r="L24" s="6">
        <f t="shared" si="5"/>
        <v>20</v>
      </c>
      <c r="M24" s="9" t="s">
        <v>36</v>
      </c>
      <c r="N24" s="18">
        <v>568</v>
      </c>
      <c r="O24" s="17">
        <f t="shared" si="2"/>
        <v>2</v>
      </c>
    </row>
    <row r="25" spans="2:15" ht="16.5" customHeight="1" x14ac:dyDescent="0.15">
      <c r="B25" s="6">
        <f t="shared" si="3"/>
        <v>21</v>
      </c>
      <c r="C25" s="9" t="s">
        <v>72</v>
      </c>
      <c r="D25" s="9">
        <v>11816</v>
      </c>
      <c r="E25" s="17">
        <f t="shared" si="0"/>
        <v>33</v>
      </c>
      <c r="G25" s="6">
        <f t="shared" si="4"/>
        <v>21</v>
      </c>
      <c r="H25" s="9" t="s">
        <v>63</v>
      </c>
      <c r="I25" s="18">
        <v>11186</v>
      </c>
      <c r="J25" s="17">
        <f t="shared" si="1"/>
        <v>31</v>
      </c>
      <c r="K25" s="23"/>
      <c r="L25" s="6">
        <f t="shared" si="5"/>
        <v>21</v>
      </c>
      <c r="M25" s="9" t="s">
        <v>81</v>
      </c>
      <c r="N25" s="18">
        <v>564</v>
      </c>
      <c r="O25" s="17">
        <f t="shared" si="2"/>
        <v>2</v>
      </c>
    </row>
    <row r="26" spans="2:15" ht="16.5" customHeight="1" x14ac:dyDescent="0.15">
      <c r="B26" s="6">
        <f t="shared" si="3"/>
        <v>22</v>
      </c>
      <c r="C26" s="9" t="s">
        <v>63</v>
      </c>
      <c r="D26" s="12">
        <v>11186</v>
      </c>
      <c r="E26" s="17">
        <f t="shared" si="0"/>
        <v>31</v>
      </c>
      <c r="G26" s="6">
        <f t="shared" si="4"/>
        <v>22</v>
      </c>
      <c r="H26" s="9" t="s">
        <v>71</v>
      </c>
      <c r="I26" s="18">
        <v>10721</v>
      </c>
      <c r="J26" s="17">
        <f t="shared" si="1"/>
        <v>30</v>
      </c>
      <c r="K26" s="23"/>
      <c r="L26" s="6">
        <f t="shared" si="5"/>
        <v>22</v>
      </c>
      <c r="M26" s="9" t="s">
        <v>82</v>
      </c>
      <c r="N26" s="18">
        <v>469</v>
      </c>
      <c r="O26" s="17">
        <f t="shared" si="2"/>
        <v>2</v>
      </c>
    </row>
    <row r="27" spans="2:15" ht="16.5" customHeight="1" x14ac:dyDescent="0.15">
      <c r="B27" s="6">
        <f t="shared" si="3"/>
        <v>23</v>
      </c>
      <c r="C27" s="9" t="s">
        <v>16</v>
      </c>
      <c r="D27" s="9">
        <v>10056</v>
      </c>
      <c r="E27" s="17">
        <f t="shared" si="0"/>
        <v>28</v>
      </c>
      <c r="G27" s="6">
        <f t="shared" si="4"/>
        <v>23</v>
      </c>
      <c r="H27" s="9" t="s">
        <v>42</v>
      </c>
      <c r="I27" s="18">
        <v>8978</v>
      </c>
      <c r="J27" s="17">
        <f t="shared" si="1"/>
        <v>25</v>
      </c>
      <c r="K27" s="23"/>
      <c r="L27" s="6">
        <f t="shared" si="5"/>
        <v>23</v>
      </c>
      <c r="M27" s="9" t="s">
        <v>72</v>
      </c>
      <c r="N27" s="18">
        <v>435</v>
      </c>
      <c r="O27" s="17">
        <f t="shared" si="2"/>
        <v>2</v>
      </c>
    </row>
    <row r="28" spans="2:15" ht="16.5" customHeight="1" x14ac:dyDescent="0.15">
      <c r="B28" s="6">
        <f t="shared" si="3"/>
        <v>24</v>
      </c>
      <c r="C28" s="9" t="s">
        <v>73</v>
      </c>
      <c r="D28" s="12">
        <v>9351</v>
      </c>
      <c r="E28" s="17">
        <f t="shared" si="0"/>
        <v>26</v>
      </c>
      <c r="G28" s="6">
        <f t="shared" si="4"/>
        <v>24</v>
      </c>
      <c r="H28" s="9" t="s">
        <v>9</v>
      </c>
      <c r="I28" s="18">
        <v>8916</v>
      </c>
      <c r="J28" s="17">
        <f t="shared" si="1"/>
        <v>25</v>
      </c>
      <c r="K28" s="23"/>
      <c r="L28" s="6">
        <f t="shared" si="5"/>
        <v>24</v>
      </c>
      <c r="M28" s="9" t="s">
        <v>84</v>
      </c>
      <c r="N28" s="18">
        <v>360</v>
      </c>
      <c r="O28" s="17">
        <f t="shared" si="2"/>
        <v>1</v>
      </c>
    </row>
    <row r="29" spans="2:15" ht="16.5" customHeight="1" x14ac:dyDescent="0.15">
      <c r="B29" s="6">
        <f t="shared" si="3"/>
        <v>25</v>
      </c>
      <c r="C29" s="9" t="s">
        <v>11</v>
      </c>
      <c r="D29" s="12">
        <v>9297</v>
      </c>
      <c r="E29" s="17">
        <f t="shared" si="0"/>
        <v>26</v>
      </c>
      <c r="G29" s="6">
        <f t="shared" si="4"/>
        <v>25</v>
      </c>
      <c r="H29" s="9" t="s">
        <v>11</v>
      </c>
      <c r="I29" s="18">
        <v>8654</v>
      </c>
      <c r="J29" s="17">
        <f t="shared" si="1"/>
        <v>24</v>
      </c>
      <c r="K29" s="23"/>
      <c r="L29" s="6">
        <f t="shared" si="5"/>
        <v>25</v>
      </c>
      <c r="M29" s="9" t="s">
        <v>75</v>
      </c>
      <c r="N29" s="18">
        <v>351</v>
      </c>
      <c r="O29" s="17">
        <f t="shared" si="2"/>
        <v>1</v>
      </c>
    </row>
    <row r="30" spans="2:15" ht="16.5" customHeight="1" x14ac:dyDescent="0.15">
      <c r="B30" s="6">
        <f t="shared" si="3"/>
        <v>26</v>
      </c>
      <c r="C30" s="9" t="s">
        <v>42</v>
      </c>
      <c r="D30" s="9">
        <v>8988</v>
      </c>
      <c r="E30" s="17">
        <f t="shared" si="0"/>
        <v>25</v>
      </c>
      <c r="G30" s="6">
        <f t="shared" si="4"/>
        <v>26</v>
      </c>
      <c r="H30" s="9" t="s">
        <v>16</v>
      </c>
      <c r="I30" s="18">
        <v>8533</v>
      </c>
      <c r="J30" s="17">
        <f t="shared" si="1"/>
        <v>24</v>
      </c>
      <c r="K30" s="23"/>
      <c r="L30" s="6">
        <f t="shared" si="5"/>
        <v>26</v>
      </c>
      <c r="M30" s="9" t="s">
        <v>68</v>
      </c>
      <c r="N30" s="18">
        <v>347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9</v>
      </c>
      <c r="D31" s="12">
        <v>8980</v>
      </c>
      <c r="E31" s="17">
        <f t="shared" si="0"/>
        <v>25</v>
      </c>
      <c r="G31" s="6">
        <f t="shared" si="4"/>
        <v>27</v>
      </c>
      <c r="H31" s="9" t="s">
        <v>74</v>
      </c>
      <c r="I31" s="18">
        <v>8519</v>
      </c>
      <c r="J31" s="17">
        <f t="shared" si="1"/>
        <v>24</v>
      </c>
      <c r="K31" s="23"/>
      <c r="L31" s="6">
        <f t="shared" si="5"/>
        <v>27</v>
      </c>
      <c r="M31" s="9" t="s">
        <v>59</v>
      </c>
      <c r="N31" s="18">
        <v>307</v>
      </c>
      <c r="O31" s="17">
        <f t="shared" si="2"/>
        <v>1</v>
      </c>
    </row>
    <row r="32" spans="2:15" ht="16.5" customHeight="1" x14ac:dyDescent="0.15">
      <c r="B32" s="6">
        <f t="shared" si="3"/>
        <v>28</v>
      </c>
      <c r="C32" s="9" t="s">
        <v>74</v>
      </c>
      <c r="D32" s="12">
        <v>8523</v>
      </c>
      <c r="E32" s="17">
        <f t="shared" si="0"/>
        <v>24</v>
      </c>
      <c r="G32" s="6">
        <f t="shared" si="4"/>
        <v>28</v>
      </c>
      <c r="H32" s="9" t="s">
        <v>73</v>
      </c>
      <c r="I32" s="18">
        <v>8301</v>
      </c>
      <c r="J32" s="17">
        <f t="shared" si="1"/>
        <v>23</v>
      </c>
      <c r="K32" s="23"/>
      <c r="L32" s="6">
        <f t="shared" si="5"/>
        <v>28</v>
      </c>
      <c r="M32" s="9" t="s">
        <v>49</v>
      </c>
      <c r="N32" s="18">
        <v>285</v>
      </c>
      <c r="O32" s="17">
        <f t="shared" si="2"/>
        <v>1</v>
      </c>
    </row>
    <row r="33" spans="1:17" ht="16.5" customHeight="1" x14ac:dyDescent="0.15">
      <c r="B33" s="6">
        <f t="shared" si="3"/>
        <v>29</v>
      </c>
      <c r="C33" s="9" t="s">
        <v>75</v>
      </c>
      <c r="D33" s="9">
        <v>8293</v>
      </c>
      <c r="E33" s="17">
        <f t="shared" si="0"/>
        <v>23</v>
      </c>
      <c r="G33" s="6">
        <f t="shared" si="4"/>
        <v>29</v>
      </c>
      <c r="H33" s="9" t="s">
        <v>86</v>
      </c>
      <c r="I33" s="18">
        <v>7999</v>
      </c>
      <c r="J33" s="17">
        <f t="shared" si="1"/>
        <v>22</v>
      </c>
      <c r="K33" s="23"/>
      <c r="L33" s="6">
        <f t="shared" si="5"/>
        <v>29</v>
      </c>
      <c r="M33" s="9" t="s">
        <v>85</v>
      </c>
      <c r="N33" s="18">
        <v>227</v>
      </c>
      <c r="O33" s="17">
        <f t="shared" si="2"/>
        <v>1</v>
      </c>
    </row>
    <row r="34" spans="1:17" ht="16.5" customHeight="1" x14ac:dyDescent="0.15">
      <c r="B34" s="6">
        <f t="shared" si="3"/>
        <v>30</v>
      </c>
      <c r="C34" s="9" t="s">
        <v>76</v>
      </c>
      <c r="D34" s="9">
        <v>8251</v>
      </c>
      <c r="E34" s="17">
        <f t="shared" si="0"/>
        <v>23</v>
      </c>
      <c r="G34" s="6">
        <f t="shared" si="4"/>
        <v>30</v>
      </c>
      <c r="H34" s="9" t="s">
        <v>75</v>
      </c>
      <c r="I34" s="18">
        <v>7942</v>
      </c>
      <c r="J34" s="17">
        <f t="shared" si="1"/>
        <v>22</v>
      </c>
      <c r="K34" s="23"/>
      <c r="L34" s="6">
        <f t="shared" si="5"/>
        <v>30</v>
      </c>
      <c r="M34" s="9" t="s">
        <v>31</v>
      </c>
      <c r="N34" s="18">
        <v>133</v>
      </c>
      <c r="O34" s="17">
        <f t="shared" si="2"/>
        <v>1</v>
      </c>
    </row>
    <row r="35" spans="1:17" ht="30" customHeight="1" x14ac:dyDescent="0.15">
      <c r="A35" s="4" t="s">
        <v>53</v>
      </c>
      <c r="B35" s="4"/>
      <c r="C35" s="10"/>
      <c r="D35" s="13"/>
      <c r="E35" s="13"/>
      <c r="F35" s="4"/>
      <c r="G35" s="4"/>
      <c r="H35" s="8"/>
      <c r="I35" s="4"/>
      <c r="J35" s="4"/>
      <c r="K35" s="4"/>
      <c r="L35" s="4"/>
      <c r="M35" s="8"/>
      <c r="N35" s="4"/>
      <c r="O35" s="4"/>
      <c r="P35" s="4"/>
      <c r="Q35" s="35"/>
    </row>
    <row r="36" spans="1:17" ht="16.5" customHeight="1" x14ac:dyDescent="0.15">
      <c r="B36" s="1" t="s">
        <v>17</v>
      </c>
      <c r="G36" s="1" t="s">
        <v>15</v>
      </c>
      <c r="L36" s="1" t="s">
        <v>2</v>
      </c>
    </row>
    <row r="37" spans="1:17" ht="16.5" customHeight="1" x14ac:dyDescent="0.15">
      <c r="B37" s="76" t="s">
        <v>4</v>
      </c>
      <c r="C37" s="77" t="s">
        <v>5</v>
      </c>
      <c r="D37" s="11" t="s">
        <v>23</v>
      </c>
      <c r="E37" s="11"/>
      <c r="G37" s="76" t="s">
        <v>4</v>
      </c>
      <c r="H37" s="77" t="s">
        <v>5</v>
      </c>
      <c r="I37" s="11" t="s">
        <v>23</v>
      </c>
      <c r="J37" s="11"/>
      <c r="K37" s="22"/>
      <c r="L37" s="76" t="s">
        <v>4</v>
      </c>
      <c r="M37" s="77" t="s">
        <v>5</v>
      </c>
      <c r="N37" s="11" t="s">
        <v>23</v>
      </c>
      <c r="O37" s="11"/>
    </row>
    <row r="38" spans="1:17" ht="16.5" customHeight="1" x14ac:dyDescent="0.15">
      <c r="B38" s="76"/>
      <c r="C38" s="78"/>
      <c r="D38" s="6" t="s">
        <v>28</v>
      </c>
      <c r="E38" s="6" t="s">
        <v>29</v>
      </c>
      <c r="G38" s="76"/>
      <c r="H38" s="78"/>
      <c r="I38" s="6" t="s">
        <v>28</v>
      </c>
      <c r="J38" s="6" t="s">
        <v>29</v>
      </c>
      <c r="K38" s="22"/>
      <c r="L38" s="76"/>
      <c r="M38" s="78"/>
      <c r="N38" s="6" t="s">
        <v>28</v>
      </c>
      <c r="O38" s="6" t="s">
        <v>29</v>
      </c>
    </row>
    <row r="39" spans="1:17" ht="16.5" customHeight="1" x14ac:dyDescent="0.15">
      <c r="B39" s="6">
        <f>B34+1</f>
        <v>31</v>
      </c>
      <c r="C39" s="9" t="s">
        <v>86</v>
      </c>
      <c r="D39" s="12">
        <v>7999</v>
      </c>
      <c r="E39" s="17">
        <f t="shared" ref="E39:E68" si="6">ROUNDUP(D39/365,0)</f>
        <v>22</v>
      </c>
      <c r="G39" s="6">
        <f>G34+1</f>
        <v>31</v>
      </c>
      <c r="H39" s="9" t="s">
        <v>14</v>
      </c>
      <c r="I39" s="9">
        <v>7860</v>
      </c>
      <c r="J39" s="17">
        <f t="shared" ref="J39:J68" si="7">ROUNDUP(I39/365,0)</f>
        <v>22</v>
      </c>
      <c r="K39" s="23"/>
      <c r="L39" s="6">
        <f>L34+1</f>
        <v>31</v>
      </c>
      <c r="M39" s="9" t="s">
        <v>27</v>
      </c>
      <c r="N39" s="12">
        <v>82</v>
      </c>
      <c r="O39" s="17">
        <f t="shared" ref="O39:O61" si="8">ROUNDUP(N39/365,0)</f>
        <v>1</v>
      </c>
    </row>
    <row r="40" spans="1:17" ht="16.5" customHeight="1" x14ac:dyDescent="0.15">
      <c r="B40" s="6">
        <f t="shared" ref="B40:B68" si="9">B39+1</f>
        <v>32</v>
      </c>
      <c r="C40" s="9" t="s">
        <v>14</v>
      </c>
      <c r="D40" s="9">
        <v>7860</v>
      </c>
      <c r="E40" s="17">
        <f t="shared" si="6"/>
        <v>22</v>
      </c>
      <c r="G40" s="6">
        <f t="shared" ref="G40:G63" si="10">G39+1</f>
        <v>32</v>
      </c>
      <c r="H40" s="9" t="s">
        <v>76</v>
      </c>
      <c r="I40" s="12">
        <v>7236</v>
      </c>
      <c r="J40" s="17">
        <f t="shared" si="7"/>
        <v>20</v>
      </c>
      <c r="K40" s="23"/>
      <c r="L40" s="6">
        <f t="shared" ref="L40:L49" si="11">L39+1</f>
        <v>32</v>
      </c>
      <c r="M40" s="9" t="s">
        <v>98</v>
      </c>
      <c r="N40" s="12">
        <v>75</v>
      </c>
      <c r="O40" s="17">
        <f t="shared" si="8"/>
        <v>1</v>
      </c>
    </row>
    <row r="41" spans="1:17" ht="16.5" customHeight="1" x14ac:dyDescent="0.15">
      <c r="B41" s="6">
        <f t="shared" si="9"/>
        <v>33</v>
      </c>
      <c r="C41" s="9" t="s">
        <v>104</v>
      </c>
      <c r="D41" s="12">
        <v>6919</v>
      </c>
      <c r="E41" s="17">
        <f t="shared" si="6"/>
        <v>19</v>
      </c>
      <c r="G41" s="6">
        <f t="shared" si="10"/>
        <v>33</v>
      </c>
      <c r="H41" s="9" t="s">
        <v>104</v>
      </c>
      <c r="I41" s="12">
        <v>6912</v>
      </c>
      <c r="J41" s="17">
        <f t="shared" si="7"/>
        <v>19</v>
      </c>
      <c r="K41" s="23"/>
      <c r="L41" s="6">
        <f t="shared" si="11"/>
        <v>33</v>
      </c>
      <c r="M41" s="9" t="s">
        <v>67</v>
      </c>
      <c r="N41" s="9">
        <v>70</v>
      </c>
      <c r="O41" s="17">
        <f t="shared" si="8"/>
        <v>1</v>
      </c>
    </row>
    <row r="42" spans="1:17" ht="16.5" customHeight="1" x14ac:dyDescent="0.15">
      <c r="B42" s="6">
        <f t="shared" si="9"/>
        <v>34</v>
      </c>
      <c r="C42" s="9" t="s">
        <v>103</v>
      </c>
      <c r="D42" s="9">
        <v>6797</v>
      </c>
      <c r="E42" s="17">
        <f t="shared" si="6"/>
        <v>19</v>
      </c>
      <c r="G42" s="6">
        <f t="shared" si="10"/>
        <v>34</v>
      </c>
      <c r="H42" s="9" t="s">
        <v>103</v>
      </c>
      <c r="I42" s="9">
        <v>6797</v>
      </c>
      <c r="J42" s="17">
        <f t="shared" si="7"/>
        <v>19</v>
      </c>
      <c r="K42" s="23"/>
      <c r="L42" s="6">
        <f t="shared" si="11"/>
        <v>34</v>
      </c>
      <c r="M42" s="9" t="s">
        <v>9</v>
      </c>
      <c r="N42" s="9">
        <v>64</v>
      </c>
      <c r="O42" s="17">
        <f t="shared" si="8"/>
        <v>1</v>
      </c>
    </row>
    <row r="43" spans="1:17" ht="16.5" customHeight="1" x14ac:dyDescent="0.15">
      <c r="B43" s="6">
        <f t="shared" si="9"/>
        <v>35</v>
      </c>
      <c r="C43" s="9" t="s">
        <v>101</v>
      </c>
      <c r="D43" s="12">
        <v>6630</v>
      </c>
      <c r="E43" s="17">
        <f t="shared" si="6"/>
        <v>19</v>
      </c>
      <c r="G43" s="6">
        <f t="shared" si="10"/>
        <v>35</v>
      </c>
      <c r="H43" s="9" t="s">
        <v>101</v>
      </c>
      <c r="I43" s="12">
        <v>6624</v>
      </c>
      <c r="J43" s="17">
        <f t="shared" si="7"/>
        <v>19</v>
      </c>
      <c r="K43" s="23"/>
      <c r="L43" s="6">
        <f t="shared" si="11"/>
        <v>35</v>
      </c>
      <c r="M43" s="9" t="s">
        <v>97</v>
      </c>
      <c r="N43" s="9">
        <v>54</v>
      </c>
      <c r="O43" s="17">
        <f t="shared" si="8"/>
        <v>1</v>
      </c>
    </row>
    <row r="44" spans="1:17" ht="16.5" customHeight="1" x14ac:dyDescent="0.15">
      <c r="B44" s="6">
        <f t="shared" si="9"/>
        <v>36</v>
      </c>
      <c r="C44" s="9" t="s">
        <v>78</v>
      </c>
      <c r="D44" s="12">
        <v>6097</v>
      </c>
      <c r="E44" s="17">
        <f t="shared" si="6"/>
        <v>17</v>
      </c>
      <c r="G44" s="6">
        <f t="shared" si="10"/>
        <v>36</v>
      </c>
      <c r="H44" s="9" t="s">
        <v>31</v>
      </c>
      <c r="I44" s="9">
        <v>5434</v>
      </c>
      <c r="J44" s="17">
        <f t="shared" si="7"/>
        <v>15</v>
      </c>
      <c r="K44" s="23"/>
      <c r="L44" s="6">
        <f t="shared" si="11"/>
        <v>36</v>
      </c>
      <c r="M44" s="9" t="s">
        <v>90</v>
      </c>
      <c r="N44" s="12">
        <v>30</v>
      </c>
      <c r="O44" s="17">
        <f t="shared" si="8"/>
        <v>1</v>
      </c>
    </row>
    <row r="45" spans="1:17" ht="16.5" customHeight="1" x14ac:dyDescent="0.15">
      <c r="B45" s="6">
        <f t="shared" si="9"/>
        <v>37</v>
      </c>
      <c r="C45" s="9" t="s">
        <v>31</v>
      </c>
      <c r="D45" s="9">
        <v>5567</v>
      </c>
      <c r="E45" s="17">
        <f t="shared" si="6"/>
        <v>16</v>
      </c>
      <c r="G45" s="6">
        <f t="shared" si="10"/>
        <v>37</v>
      </c>
      <c r="H45" s="9" t="s">
        <v>150</v>
      </c>
      <c r="I45" s="12">
        <v>5216</v>
      </c>
      <c r="J45" s="17">
        <f t="shared" si="7"/>
        <v>15</v>
      </c>
      <c r="K45" s="23"/>
      <c r="L45" s="6">
        <f t="shared" si="11"/>
        <v>37</v>
      </c>
      <c r="M45" s="9" t="s">
        <v>99</v>
      </c>
      <c r="N45" s="9">
        <v>29</v>
      </c>
      <c r="O45" s="17">
        <f t="shared" si="8"/>
        <v>1</v>
      </c>
    </row>
    <row r="46" spans="1:17" ht="16.5" customHeight="1" x14ac:dyDescent="0.15">
      <c r="B46" s="6">
        <f t="shared" si="9"/>
        <v>38</v>
      </c>
      <c r="C46" s="9" t="s">
        <v>80</v>
      </c>
      <c r="D46" s="12">
        <v>5319</v>
      </c>
      <c r="E46" s="17">
        <f t="shared" si="6"/>
        <v>15</v>
      </c>
      <c r="G46" s="6">
        <f t="shared" si="10"/>
        <v>38</v>
      </c>
      <c r="H46" s="9" t="s">
        <v>99</v>
      </c>
      <c r="I46" s="9">
        <v>5088</v>
      </c>
      <c r="J46" s="17">
        <f t="shared" si="7"/>
        <v>14</v>
      </c>
      <c r="K46" s="23"/>
      <c r="L46" s="6">
        <f t="shared" si="11"/>
        <v>38</v>
      </c>
      <c r="M46" s="9" t="s">
        <v>95</v>
      </c>
      <c r="N46" s="12">
        <v>18</v>
      </c>
      <c r="O46" s="17">
        <f t="shared" si="8"/>
        <v>1</v>
      </c>
    </row>
    <row r="47" spans="1:17" ht="16.5" customHeight="1" x14ac:dyDescent="0.15">
      <c r="B47" s="6">
        <f t="shared" si="9"/>
        <v>39</v>
      </c>
      <c r="C47" s="9" t="s">
        <v>150</v>
      </c>
      <c r="D47" s="9">
        <v>5228</v>
      </c>
      <c r="E47" s="17">
        <f t="shared" si="6"/>
        <v>15</v>
      </c>
      <c r="G47" s="6">
        <f t="shared" si="10"/>
        <v>39</v>
      </c>
      <c r="H47" s="9" t="s">
        <v>78</v>
      </c>
      <c r="I47" s="12">
        <v>4877</v>
      </c>
      <c r="J47" s="17">
        <f t="shared" si="7"/>
        <v>14</v>
      </c>
      <c r="K47" s="23"/>
      <c r="L47" s="6">
        <f t="shared" si="11"/>
        <v>39</v>
      </c>
      <c r="M47" s="9" t="s">
        <v>13</v>
      </c>
      <c r="N47" s="12">
        <v>13</v>
      </c>
      <c r="O47" s="17">
        <f t="shared" si="8"/>
        <v>1</v>
      </c>
    </row>
    <row r="48" spans="1:17" ht="16.5" customHeight="1" x14ac:dyDescent="0.15">
      <c r="B48" s="6">
        <f t="shared" si="9"/>
        <v>40</v>
      </c>
      <c r="C48" s="9" t="s">
        <v>99</v>
      </c>
      <c r="D48" s="14">
        <v>5117</v>
      </c>
      <c r="E48" s="18">
        <f t="shared" si="6"/>
        <v>15</v>
      </c>
      <c r="F48" s="19"/>
      <c r="G48" s="20">
        <f t="shared" si="10"/>
        <v>40</v>
      </c>
      <c r="H48" s="15" t="s">
        <v>1</v>
      </c>
      <c r="I48" s="15">
        <v>4749</v>
      </c>
      <c r="J48" s="17">
        <f t="shared" si="7"/>
        <v>14</v>
      </c>
      <c r="K48" s="23"/>
      <c r="L48" s="6">
        <f t="shared" si="11"/>
        <v>40</v>
      </c>
      <c r="M48" s="9" t="s">
        <v>150</v>
      </c>
      <c r="N48" s="12">
        <v>12</v>
      </c>
      <c r="O48" s="17">
        <f t="shared" si="8"/>
        <v>1</v>
      </c>
    </row>
    <row r="49" spans="2:15" ht="16.5" customHeight="1" x14ac:dyDescent="0.15">
      <c r="B49" s="6">
        <f t="shared" si="9"/>
        <v>41</v>
      </c>
      <c r="C49" s="9" t="s">
        <v>1</v>
      </c>
      <c r="D49" s="15">
        <v>4754</v>
      </c>
      <c r="E49" s="18">
        <f t="shared" si="6"/>
        <v>14</v>
      </c>
      <c r="F49" s="19"/>
      <c r="G49" s="20">
        <f t="shared" si="10"/>
        <v>41</v>
      </c>
      <c r="H49" s="15" t="s">
        <v>80</v>
      </c>
      <c r="I49" s="14">
        <v>4619</v>
      </c>
      <c r="J49" s="17">
        <f t="shared" si="7"/>
        <v>13</v>
      </c>
      <c r="K49" s="23"/>
      <c r="L49" s="70">
        <f t="shared" si="11"/>
        <v>41</v>
      </c>
      <c r="M49" s="9" t="s">
        <v>40</v>
      </c>
      <c r="N49" s="12">
        <v>11</v>
      </c>
      <c r="O49" s="17">
        <f t="shared" si="8"/>
        <v>1</v>
      </c>
    </row>
    <row r="50" spans="2:15" ht="16.5" customHeight="1" x14ac:dyDescent="0.15">
      <c r="B50" s="6">
        <f t="shared" si="9"/>
        <v>42</v>
      </c>
      <c r="C50" s="9" t="s">
        <v>79</v>
      </c>
      <c r="D50" s="9">
        <v>4722</v>
      </c>
      <c r="E50" s="17">
        <f t="shared" si="6"/>
        <v>13</v>
      </c>
      <c r="G50" s="6">
        <f t="shared" si="10"/>
        <v>42</v>
      </c>
      <c r="H50" s="9" t="s">
        <v>98</v>
      </c>
      <c r="I50" s="12">
        <v>4276</v>
      </c>
      <c r="J50" s="17">
        <f t="shared" si="7"/>
        <v>12</v>
      </c>
      <c r="K50" s="23"/>
      <c r="L50" s="71"/>
      <c r="M50" s="9" t="s">
        <v>151</v>
      </c>
      <c r="N50" s="12">
        <v>11</v>
      </c>
      <c r="O50" s="17">
        <f t="shared" si="8"/>
        <v>1</v>
      </c>
    </row>
    <row r="51" spans="2:15" ht="16.5" customHeight="1" x14ac:dyDescent="0.15">
      <c r="B51" s="6">
        <f t="shared" si="9"/>
        <v>43</v>
      </c>
      <c r="C51" s="9" t="s">
        <v>98</v>
      </c>
      <c r="D51" s="12">
        <v>4351</v>
      </c>
      <c r="E51" s="17">
        <f t="shared" si="6"/>
        <v>12</v>
      </c>
      <c r="G51" s="6">
        <f t="shared" si="10"/>
        <v>43</v>
      </c>
      <c r="H51" s="9" t="s">
        <v>97</v>
      </c>
      <c r="I51" s="12">
        <v>4260</v>
      </c>
      <c r="J51" s="17">
        <f t="shared" si="7"/>
        <v>12</v>
      </c>
      <c r="K51" s="23"/>
      <c r="L51" s="6">
        <v>43</v>
      </c>
      <c r="M51" s="9" t="s">
        <v>42</v>
      </c>
      <c r="N51" s="9">
        <v>10</v>
      </c>
      <c r="O51" s="17">
        <f t="shared" si="8"/>
        <v>1</v>
      </c>
    </row>
    <row r="52" spans="2:15" ht="16.5" customHeight="1" x14ac:dyDescent="0.15">
      <c r="B52" s="6">
        <f t="shared" si="9"/>
        <v>44</v>
      </c>
      <c r="C52" s="9" t="s">
        <v>97</v>
      </c>
      <c r="D52" s="12">
        <v>4314</v>
      </c>
      <c r="E52" s="17">
        <f t="shared" si="6"/>
        <v>12</v>
      </c>
      <c r="G52" s="6">
        <f t="shared" si="10"/>
        <v>44</v>
      </c>
      <c r="H52" s="9" t="s">
        <v>27</v>
      </c>
      <c r="I52" s="9">
        <v>4195</v>
      </c>
      <c r="J52" s="17">
        <f t="shared" si="7"/>
        <v>12</v>
      </c>
      <c r="K52" s="23"/>
      <c r="L52" s="6">
        <f t="shared" ref="L52:L57" si="12">L51+1</f>
        <v>44</v>
      </c>
      <c r="M52" s="9" t="s">
        <v>0</v>
      </c>
      <c r="N52" s="9">
        <v>9</v>
      </c>
      <c r="O52" s="17">
        <f t="shared" si="8"/>
        <v>1</v>
      </c>
    </row>
    <row r="53" spans="2:15" ht="16.5" customHeight="1" x14ac:dyDescent="0.15">
      <c r="B53" s="6">
        <f t="shared" si="9"/>
        <v>45</v>
      </c>
      <c r="C53" s="9" t="s">
        <v>27</v>
      </c>
      <c r="D53" s="9">
        <v>4277</v>
      </c>
      <c r="E53" s="17">
        <f t="shared" si="6"/>
        <v>12</v>
      </c>
      <c r="G53" s="6">
        <f t="shared" si="10"/>
        <v>45</v>
      </c>
      <c r="H53" s="9" t="s">
        <v>96</v>
      </c>
      <c r="I53" s="12">
        <v>3984</v>
      </c>
      <c r="J53" s="17">
        <f t="shared" si="7"/>
        <v>11</v>
      </c>
      <c r="K53" s="23"/>
      <c r="L53" s="6">
        <f t="shared" si="12"/>
        <v>45</v>
      </c>
      <c r="M53" s="9" t="s">
        <v>104</v>
      </c>
      <c r="N53" s="9">
        <v>7</v>
      </c>
      <c r="O53" s="17">
        <f t="shared" si="8"/>
        <v>1</v>
      </c>
    </row>
    <row r="54" spans="2:15" ht="16.5" customHeight="1" x14ac:dyDescent="0.15">
      <c r="B54" s="6">
        <f t="shared" si="9"/>
        <v>46</v>
      </c>
      <c r="C54" s="9" t="s">
        <v>96</v>
      </c>
      <c r="D54" s="9">
        <v>3984</v>
      </c>
      <c r="E54" s="17">
        <f t="shared" si="6"/>
        <v>11</v>
      </c>
      <c r="G54" s="6">
        <f t="shared" si="10"/>
        <v>46</v>
      </c>
      <c r="H54" s="9" t="s">
        <v>79</v>
      </c>
      <c r="I54" s="9">
        <v>3644</v>
      </c>
      <c r="J54" s="17">
        <f t="shared" si="7"/>
        <v>10</v>
      </c>
      <c r="K54" s="23"/>
      <c r="L54" s="6">
        <f t="shared" si="12"/>
        <v>46</v>
      </c>
      <c r="M54" s="9" t="s">
        <v>101</v>
      </c>
      <c r="N54" s="12">
        <v>6</v>
      </c>
      <c r="O54" s="17">
        <f t="shared" si="8"/>
        <v>1</v>
      </c>
    </row>
    <row r="55" spans="2:15" ht="16.5" customHeight="1" x14ac:dyDescent="0.15">
      <c r="B55" s="6">
        <f t="shared" si="9"/>
        <v>47</v>
      </c>
      <c r="C55" s="9" t="s">
        <v>81</v>
      </c>
      <c r="D55" s="12">
        <v>3798</v>
      </c>
      <c r="E55" s="17">
        <f t="shared" si="6"/>
        <v>11</v>
      </c>
      <c r="G55" s="6">
        <f t="shared" si="10"/>
        <v>47</v>
      </c>
      <c r="H55" s="9" t="s">
        <v>81</v>
      </c>
      <c r="I55" s="9">
        <v>3234</v>
      </c>
      <c r="J55" s="17">
        <f t="shared" si="7"/>
        <v>9</v>
      </c>
      <c r="K55" s="23"/>
      <c r="L55" s="6">
        <f t="shared" si="12"/>
        <v>47</v>
      </c>
      <c r="M55" s="9" t="s">
        <v>1</v>
      </c>
      <c r="N55" s="9">
        <v>5</v>
      </c>
      <c r="O55" s="17">
        <f t="shared" si="8"/>
        <v>1</v>
      </c>
    </row>
    <row r="56" spans="2:15" ht="16.5" customHeight="1" x14ac:dyDescent="0.15">
      <c r="B56" s="6">
        <f t="shared" si="9"/>
        <v>48</v>
      </c>
      <c r="C56" s="9" t="s">
        <v>85</v>
      </c>
      <c r="D56" s="9">
        <v>3399</v>
      </c>
      <c r="E56" s="17">
        <f t="shared" si="6"/>
        <v>10</v>
      </c>
      <c r="G56" s="6">
        <f t="shared" si="10"/>
        <v>48</v>
      </c>
      <c r="H56" s="9" t="s">
        <v>85</v>
      </c>
      <c r="I56" s="9">
        <v>3172</v>
      </c>
      <c r="J56" s="17">
        <f t="shared" si="7"/>
        <v>9</v>
      </c>
      <c r="K56" s="23"/>
      <c r="L56" s="6">
        <f t="shared" si="12"/>
        <v>48</v>
      </c>
      <c r="M56" s="9" t="s">
        <v>74</v>
      </c>
      <c r="N56" s="12">
        <v>4</v>
      </c>
      <c r="O56" s="17">
        <f t="shared" si="8"/>
        <v>1</v>
      </c>
    </row>
    <row r="57" spans="2:15" ht="16.5" customHeight="1" x14ac:dyDescent="0.15">
      <c r="B57" s="6">
        <f t="shared" si="9"/>
        <v>49</v>
      </c>
      <c r="C57" s="9" t="s">
        <v>84</v>
      </c>
      <c r="D57" s="12">
        <v>3292</v>
      </c>
      <c r="E57" s="17">
        <f t="shared" si="6"/>
        <v>10</v>
      </c>
      <c r="G57" s="6">
        <f t="shared" si="10"/>
        <v>49</v>
      </c>
      <c r="H57" s="9" t="s">
        <v>95</v>
      </c>
      <c r="I57" s="12">
        <v>3081</v>
      </c>
      <c r="J57" s="17">
        <f t="shared" si="7"/>
        <v>9</v>
      </c>
      <c r="K57" s="24"/>
      <c r="L57" s="70">
        <f t="shared" si="12"/>
        <v>49</v>
      </c>
      <c r="M57" s="9" t="s">
        <v>87</v>
      </c>
      <c r="N57" s="17">
        <v>2</v>
      </c>
      <c r="O57" s="17">
        <f t="shared" si="8"/>
        <v>1</v>
      </c>
    </row>
    <row r="58" spans="2:15" ht="16.5" customHeight="1" x14ac:dyDescent="0.15">
      <c r="B58" s="6">
        <f t="shared" si="9"/>
        <v>50</v>
      </c>
      <c r="C58" s="9" t="s">
        <v>95</v>
      </c>
      <c r="D58" s="9">
        <v>3099</v>
      </c>
      <c r="E58" s="17">
        <f t="shared" si="6"/>
        <v>9</v>
      </c>
      <c r="G58" s="6">
        <f t="shared" si="10"/>
        <v>50</v>
      </c>
      <c r="H58" s="9" t="s">
        <v>94</v>
      </c>
      <c r="I58" s="12">
        <v>3060</v>
      </c>
      <c r="J58" s="17">
        <f t="shared" si="7"/>
        <v>9</v>
      </c>
      <c r="K58" s="24"/>
      <c r="L58" s="71"/>
      <c r="M58" s="9" t="s">
        <v>118</v>
      </c>
      <c r="N58" s="9">
        <v>2</v>
      </c>
      <c r="O58" s="17">
        <f t="shared" si="8"/>
        <v>1</v>
      </c>
    </row>
    <row r="59" spans="2:15" ht="16.5" customHeight="1" x14ac:dyDescent="0.15">
      <c r="B59" s="6">
        <f t="shared" si="9"/>
        <v>51</v>
      </c>
      <c r="C59" s="9" t="s">
        <v>94</v>
      </c>
      <c r="D59" s="12">
        <v>3060</v>
      </c>
      <c r="E59" s="17">
        <f t="shared" si="6"/>
        <v>9</v>
      </c>
      <c r="G59" s="6">
        <f t="shared" si="10"/>
        <v>51</v>
      </c>
      <c r="H59" s="9" t="s">
        <v>93</v>
      </c>
      <c r="I59" s="12">
        <v>3037</v>
      </c>
      <c r="J59" s="17">
        <f t="shared" si="7"/>
        <v>9</v>
      </c>
      <c r="K59" s="24"/>
      <c r="L59" s="70">
        <v>51</v>
      </c>
      <c r="M59" s="9" t="s">
        <v>25</v>
      </c>
      <c r="N59" s="9">
        <v>1</v>
      </c>
      <c r="O59" s="17">
        <f t="shared" si="8"/>
        <v>1</v>
      </c>
    </row>
    <row r="60" spans="2:15" ht="16.5" customHeight="1" x14ac:dyDescent="0.15">
      <c r="B60" s="6">
        <f t="shared" si="9"/>
        <v>52</v>
      </c>
      <c r="C60" s="9" t="s">
        <v>93</v>
      </c>
      <c r="D60" s="12">
        <v>3037</v>
      </c>
      <c r="E60" s="17">
        <f t="shared" si="6"/>
        <v>9</v>
      </c>
      <c r="G60" s="6">
        <f t="shared" si="10"/>
        <v>52</v>
      </c>
      <c r="H60" s="9" t="s">
        <v>84</v>
      </c>
      <c r="I60" s="9">
        <v>2932</v>
      </c>
      <c r="J60" s="17">
        <f t="shared" si="7"/>
        <v>9</v>
      </c>
      <c r="K60" s="24"/>
      <c r="L60" s="79"/>
      <c r="M60" s="9" t="s">
        <v>89</v>
      </c>
      <c r="N60" s="9">
        <v>1</v>
      </c>
      <c r="O60" s="17">
        <f t="shared" si="8"/>
        <v>1</v>
      </c>
    </row>
    <row r="61" spans="2:15" ht="16.5" customHeight="1" x14ac:dyDescent="0.15">
      <c r="B61" s="6">
        <f t="shared" si="9"/>
        <v>53</v>
      </c>
      <c r="C61" s="9" t="s">
        <v>82</v>
      </c>
      <c r="D61" s="12">
        <v>2933</v>
      </c>
      <c r="E61" s="17">
        <f t="shared" si="6"/>
        <v>9</v>
      </c>
      <c r="G61" s="6">
        <f t="shared" si="10"/>
        <v>53</v>
      </c>
      <c r="H61" s="9" t="s">
        <v>92</v>
      </c>
      <c r="I61" s="12">
        <v>2930</v>
      </c>
      <c r="J61" s="17">
        <f t="shared" si="7"/>
        <v>9</v>
      </c>
      <c r="K61" s="24"/>
      <c r="L61" s="71"/>
      <c r="M61" s="9" t="s">
        <v>113</v>
      </c>
      <c r="N61" s="9">
        <v>1</v>
      </c>
      <c r="O61" s="17">
        <f t="shared" si="8"/>
        <v>1</v>
      </c>
    </row>
    <row r="62" spans="2:15" ht="16.5" customHeight="1" x14ac:dyDescent="0.15">
      <c r="B62" s="6">
        <f t="shared" si="9"/>
        <v>54</v>
      </c>
      <c r="C62" s="9" t="s">
        <v>92</v>
      </c>
      <c r="D62" s="9">
        <v>2930</v>
      </c>
      <c r="E62" s="17">
        <f t="shared" si="6"/>
        <v>9</v>
      </c>
      <c r="G62" s="6">
        <f t="shared" si="10"/>
        <v>54</v>
      </c>
      <c r="H62" s="9" t="s">
        <v>91</v>
      </c>
      <c r="I62" s="9">
        <v>2658</v>
      </c>
      <c r="J62" s="17">
        <f t="shared" si="7"/>
        <v>8</v>
      </c>
      <c r="K62" s="24"/>
      <c r="L62" s="27"/>
      <c r="M62" s="31"/>
      <c r="N62" s="31"/>
      <c r="O62" s="29"/>
    </row>
    <row r="63" spans="2:15" ht="16.5" customHeight="1" x14ac:dyDescent="0.15">
      <c r="B63" s="6">
        <f t="shared" si="9"/>
        <v>55</v>
      </c>
      <c r="C63" s="9" t="s">
        <v>91</v>
      </c>
      <c r="D63" s="12">
        <v>2658</v>
      </c>
      <c r="E63" s="17">
        <f t="shared" si="6"/>
        <v>8</v>
      </c>
      <c r="G63" s="70">
        <f t="shared" si="10"/>
        <v>55</v>
      </c>
      <c r="H63" s="9" t="s">
        <v>89</v>
      </c>
      <c r="I63" s="12">
        <v>2533</v>
      </c>
      <c r="J63" s="17">
        <f t="shared" si="7"/>
        <v>7</v>
      </c>
      <c r="K63" s="24"/>
      <c r="L63" s="27"/>
      <c r="M63" s="31"/>
      <c r="N63" s="31"/>
      <c r="O63" s="29"/>
    </row>
    <row r="64" spans="2:15" ht="16.5" customHeight="1" x14ac:dyDescent="0.15">
      <c r="B64" s="6">
        <f t="shared" si="9"/>
        <v>56</v>
      </c>
      <c r="C64" s="9" t="s">
        <v>90</v>
      </c>
      <c r="D64" s="12">
        <v>2543</v>
      </c>
      <c r="E64" s="17">
        <f t="shared" si="6"/>
        <v>7</v>
      </c>
      <c r="G64" s="71"/>
      <c r="H64" s="9" t="s">
        <v>88</v>
      </c>
      <c r="I64" s="12">
        <v>2533</v>
      </c>
      <c r="J64" s="17">
        <f t="shared" si="7"/>
        <v>7</v>
      </c>
      <c r="K64" s="24"/>
      <c r="L64" s="28"/>
      <c r="M64" s="32"/>
      <c r="N64" s="28"/>
      <c r="O64" s="28"/>
    </row>
    <row r="65" spans="1:17" ht="16.5" customHeight="1" x14ac:dyDescent="0.15">
      <c r="B65" s="6">
        <f t="shared" si="9"/>
        <v>57</v>
      </c>
      <c r="C65" s="9" t="s">
        <v>89</v>
      </c>
      <c r="D65" s="12">
        <v>2534</v>
      </c>
      <c r="E65" s="17">
        <f t="shared" si="6"/>
        <v>7</v>
      </c>
      <c r="G65" s="6">
        <v>57</v>
      </c>
      <c r="H65" s="9" t="s">
        <v>90</v>
      </c>
      <c r="I65" s="12">
        <v>2513</v>
      </c>
      <c r="J65" s="17">
        <f t="shared" si="7"/>
        <v>7</v>
      </c>
      <c r="K65" s="24"/>
      <c r="L65" s="29"/>
      <c r="M65" s="31"/>
      <c r="N65" s="29"/>
      <c r="O65" s="29"/>
    </row>
    <row r="66" spans="1:17" ht="16.5" customHeight="1" x14ac:dyDescent="0.15">
      <c r="B66" s="6">
        <f t="shared" si="9"/>
        <v>58</v>
      </c>
      <c r="C66" s="9" t="s">
        <v>88</v>
      </c>
      <c r="D66" s="12">
        <v>2533</v>
      </c>
      <c r="E66" s="17">
        <f t="shared" si="6"/>
        <v>7</v>
      </c>
      <c r="G66" s="6">
        <f>G65+1</f>
        <v>58</v>
      </c>
      <c r="H66" s="9" t="s">
        <v>87</v>
      </c>
      <c r="I66" s="12">
        <v>2500</v>
      </c>
      <c r="J66" s="17">
        <f t="shared" si="7"/>
        <v>7</v>
      </c>
      <c r="K66" s="24"/>
      <c r="L66" s="72"/>
      <c r="M66" s="33"/>
      <c r="N66" s="30"/>
      <c r="O66" s="30"/>
    </row>
    <row r="67" spans="1:17" ht="16.5" customHeight="1" x14ac:dyDescent="0.15">
      <c r="B67" s="6">
        <f t="shared" si="9"/>
        <v>59</v>
      </c>
      <c r="C67" s="9" t="s">
        <v>87</v>
      </c>
      <c r="D67" s="9">
        <v>2502</v>
      </c>
      <c r="E67" s="17">
        <f t="shared" si="6"/>
        <v>7</v>
      </c>
      <c r="G67" s="6">
        <f>G66+1</f>
        <v>59</v>
      </c>
      <c r="H67" s="9" t="s">
        <v>82</v>
      </c>
      <c r="I67" s="12">
        <v>2464</v>
      </c>
      <c r="J67" s="17">
        <f t="shared" si="7"/>
        <v>7</v>
      </c>
      <c r="K67" s="24"/>
      <c r="L67" s="72"/>
      <c r="M67" s="33"/>
      <c r="N67" s="27"/>
      <c r="O67" s="27"/>
    </row>
    <row r="68" spans="1:17" ht="16.5" customHeight="1" x14ac:dyDescent="0.15">
      <c r="B68" s="6">
        <f t="shared" si="9"/>
        <v>60</v>
      </c>
      <c r="C68" s="9" t="s">
        <v>40</v>
      </c>
      <c r="D68" s="12">
        <v>2412</v>
      </c>
      <c r="E68" s="17">
        <f t="shared" si="6"/>
        <v>7</v>
      </c>
      <c r="G68" s="6">
        <f>G67+1</f>
        <v>60</v>
      </c>
      <c r="H68" s="9" t="s">
        <v>40</v>
      </c>
      <c r="I68" s="12">
        <v>2401</v>
      </c>
      <c r="J68" s="17">
        <f t="shared" si="7"/>
        <v>7</v>
      </c>
      <c r="K68" s="24"/>
      <c r="L68" s="27"/>
      <c r="M68" s="31"/>
      <c r="N68" s="31"/>
      <c r="O68" s="29"/>
    </row>
    <row r="69" spans="1:17" ht="30" customHeight="1" x14ac:dyDescent="0.15">
      <c r="A69" s="5" t="s">
        <v>39</v>
      </c>
      <c r="B69" s="7"/>
      <c r="C69" s="10"/>
      <c r="D69" s="10"/>
      <c r="E69" s="10"/>
      <c r="F69" s="7"/>
      <c r="G69" s="5"/>
      <c r="H69" s="21"/>
      <c r="I69" s="7"/>
      <c r="J69" s="7"/>
      <c r="K69" s="7"/>
      <c r="L69" s="30"/>
      <c r="M69" s="10"/>
      <c r="N69" s="10"/>
      <c r="O69" s="30"/>
      <c r="P69" s="4"/>
      <c r="Q69" s="35"/>
    </row>
    <row r="70" spans="1:17" ht="16.5" customHeight="1" x14ac:dyDescent="0.15">
      <c r="B70" s="1" t="s">
        <v>17</v>
      </c>
      <c r="G70" s="1" t="s">
        <v>15</v>
      </c>
      <c r="L70" s="27"/>
      <c r="M70" s="31"/>
      <c r="N70" s="31"/>
      <c r="O70" s="29"/>
    </row>
    <row r="71" spans="1:17" ht="16.5" customHeight="1" x14ac:dyDescent="0.15">
      <c r="B71" s="76" t="s">
        <v>4</v>
      </c>
      <c r="C71" s="77" t="s">
        <v>5</v>
      </c>
      <c r="D71" s="73" t="s">
        <v>23</v>
      </c>
      <c r="E71" s="74"/>
      <c r="G71" s="76" t="s">
        <v>4</v>
      </c>
      <c r="H71" s="77" t="s">
        <v>5</v>
      </c>
      <c r="I71" s="11" t="s">
        <v>23</v>
      </c>
      <c r="J71" s="11"/>
      <c r="K71" s="25"/>
      <c r="L71" s="27"/>
      <c r="M71" s="31"/>
      <c r="N71" s="31"/>
      <c r="O71" s="29"/>
    </row>
    <row r="72" spans="1:17" ht="16.5" customHeight="1" x14ac:dyDescent="0.15">
      <c r="B72" s="76"/>
      <c r="C72" s="78"/>
      <c r="D72" s="6" t="s">
        <v>28</v>
      </c>
      <c r="E72" s="6" t="s">
        <v>29</v>
      </c>
      <c r="G72" s="76"/>
      <c r="H72" s="78"/>
      <c r="I72" s="6" t="s">
        <v>28</v>
      </c>
      <c r="J72" s="6" t="s">
        <v>29</v>
      </c>
      <c r="K72" s="25"/>
      <c r="L72" s="27"/>
      <c r="M72" s="31"/>
      <c r="N72" s="31"/>
      <c r="O72" s="29"/>
    </row>
    <row r="73" spans="1:17" ht="16.5" customHeight="1" x14ac:dyDescent="0.15">
      <c r="B73" s="6">
        <f>B68+1</f>
        <v>61</v>
      </c>
      <c r="C73" s="9" t="s">
        <v>77</v>
      </c>
      <c r="D73" s="12">
        <v>2363</v>
      </c>
      <c r="E73" s="17">
        <f t="shared" ref="E73:E102" si="13">ROUNDUP(D73/365,0)</f>
        <v>7</v>
      </c>
      <c r="G73" s="6">
        <f>G68+1</f>
        <v>61</v>
      </c>
      <c r="H73" s="9" t="s">
        <v>77</v>
      </c>
      <c r="I73" s="12">
        <v>2363</v>
      </c>
      <c r="J73" s="17">
        <f t="shared" ref="J73:J102" si="14">ROUNDUP(I73/365,0)</f>
        <v>7</v>
      </c>
      <c r="K73" s="24"/>
      <c r="L73" s="27"/>
      <c r="M73" s="31"/>
      <c r="N73" s="31"/>
      <c r="O73" s="29"/>
    </row>
    <row r="74" spans="1:17" ht="16.5" customHeight="1" x14ac:dyDescent="0.15">
      <c r="B74" s="6">
        <f t="shared" ref="B74:B94" si="15">B73+1</f>
        <v>62</v>
      </c>
      <c r="C74" s="9" t="s">
        <v>120</v>
      </c>
      <c r="D74" s="12">
        <v>2166</v>
      </c>
      <c r="E74" s="17">
        <f t="shared" si="13"/>
        <v>6</v>
      </c>
      <c r="G74" s="6">
        <f t="shared" ref="G74:G94" si="16">G73+1</f>
        <v>62</v>
      </c>
      <c r="H74" s="9" t="s">
        <v>120</v>
      </c>
      <c r="I74" s="12">
        <v>2166</v>
      </c>
      <c r="J74" s="17">
        <f t="shared" si="14"/>
        <v>6</v>
      </c>
      <c r="K74" s="24"/>
      <c r="L74" s="27"/>
      <c r="M74" s="31"/>
      <c r="N74" s="31"/>
      <c r="O74" s="29"/>
    </row>
    <row r="75" spans="1:17" ht="16.5" customHeight="1" x14ac:dyDescent="0.15">
      <c r="B75" s="6">
        <f t="shared" si="15"/>
        <v>63</v>
      </c>
      <c r="C75" s="9" t="s">
        <v>0</v>
      </c>
      <c r="D75" s="12">
        <v>2078</v>
      </c>
      <c r="E75" s="17">
        <f t="shared" si="13"/>
        <v>6</v>
      </c>
      <c r="G75" s="6">
        <f t="shared" si="16"/>
        <v>63</v>
      </c>
      <c r="H75" s="9" t="s">
        <v>0</v>
      </c>
      <c r="I75" s="9">
        <v>2069</v>
      </c>
      <c r="J75" s="17">
        <f t="shared" si="14"/>
        <v>6</v>
      </c>
      <c r="K75" s="24"/>
      <c r="L75" s="27"/>
      <c r="M75" s="31"/>
      <c r="N75" s="31"/>
      <c r="O75" s="29"/>
    </row>
    <row r="76" spans="1:17" ht="16.5" customHeight="1" x14ac:dyDescent="0.15">
      <c r="B76" s="6">
        <f t="shared" si="15"/>
        <v>64</v>
      </c>
      <c r="C76" s="9" t="s">
        <v>127</v>
      </c>
      <c r="D76" s="9">
        <v>2067</v>
      </c>
      <c r="E76" s="17">
        <f t="shared" si="13"/>
        <v>6</v>
      </c>
      <c r="G76" s="6">
        <f t="shared" si="16"/>
        <v>64</v>
      </c>
      <c r="H76" s="9" t="s">
        <v>127</v>
      </c>
      <c r="I76" s="9">
        <v>2067</v>
      </c>
      <c r="J76" s="17">
        <f t="shared" si="14"/>
        <v>6</v>
      </c>
      <c r="K76" s="24"/>
      <c r="L76" s="27"/>
      <c r="M76" s="31"/>
      <c r="N76" s="31"/>
      <c r="O76" s="29"/>
    </row>
    <row r="77" spans="1:17" ht="16.5" customHeight="1" x14ac:dyDescent="0.15">
      <c r="B77" s="6">
        <f t="shared" si="15"/>
        <v>65</v>
      </c>
      <c r="C77" s="9" t="s">
        <v>126</v>
      </c>
      <c r="D77" s="12">
        <v>2036</v>
      </c>
      <c r="E77" s="17">
        <f t="shared" si="13"/>
        <v>6</v>
      </c>
      <c r="G77" s="6">
        <f t="shared" si="16"/>
        <v>65</v>
      </c>
      <c r="H77" s="9" t="s">
        <v>126</v>
      </c>
      <c r="I77" s="12">
        <v>2036</v>
      </c>
      <c r="J77" s="17">
        <f t="shared" si="14"/>
        <v>6</v>
      </c>
      <c r="K77" s="24"/>
      <c r="L77" s="27"/>
      <c r="M77" s="31"/>
      <c r="N77" s="31"/>
      <c r="O77" s="29"/>
    </row>
    <row r="78" spans="1:17" ht="16.5" customHeight="1" x14ac:dyDescent="0.15">
      <c r="B78" s="6">
        <f t="shared" si="15"/>
        <v>66</v>
      </c>
      <c r="C78" s="9" t="s">
        <v>125</v>
      </c>
      <c r="D78" s="9">
        <v>2029</v>
      </c>
      <c r="E78" s="17">
        <f t="shared" si="13"/>
        <v>6</v>
      </c>
      <c r="G78" s="6">
        <f t="shared" si="16"/>
        <v>66</v>
      </c>
      <c r="H78" s="9" t="s">
        <v>125</v>
      </c>
      <c r="I78" s="9">
        <v>2029</v>
      </c>
      <c r="J78" s="17">
        <f t="shared" si="14"/>
        <v>6</v>
      </c>
      <c r="K78" s="24"/>
      <c r="L78" s="27"/>
      <c r="M78" s="31"/>
      <c r="N78" s="31"/>
      <c r="O78" s="29"/>
    </row>
    <row r="79" spans="1:17" ht="16.5" customHeight="1" x14ac:dyDescent="0.15">
      <c r="B79" s="6">
        <f t="shared" si="15"/>
        <v>67</v>
      </c>
      <c r="C79" s="9" t="s">
        <v>124</v>
      </c>
      <c r="D79" s="9">
        <v>2019</v>
      </c>
      <c r="E79" s="17">
        <f t="shared" si="13"/>
        <v>6</v>
      </c>
      <c r="G79" s="6">
        <f t="shared" si="16"/>
        <v>67</v>
      </c>
      <c r="H79" s="9" t="s">
        <v>124</v>
      </c>
      <c r="I79" s="9">
        <v>2019</v>
      </c>
      <c r="J79" s="17">
        <f t="shared" si="14"/>
        <v>6</v>
      </c>
      <c r="K79" s="24"/>
      <c r="L79" s="27"/>
      <c r="M79" s="31"/>
      <c r="N79" s="31"/>
      <c r="O79" s="29"/>
    </row>
    <row r="80" spans="1:17" ht="16.5" customHeight="1" x14ac:dyDescent="0.15">
      <c r="B80" s="6">
        <f t="shared" si="15"/>
        <v>68</v>
      </c>
      <c r="C80" s="9" t="s">
        <v>45</v>
      </c>
      <c r="D80" s="12">
        <v>2015</v>
      </c>
      <c r="E80" s="17">
        <f t="shared" si="13"/>
        <v>6</v>
      </c>
      <c r="G80" s="6">
        <f t="shared" si="16"/>
        <v>68</v>
      </c>
      <c r="H80" s="9" t="s">
        <v>45</v>
      </c>
      <c r="I80" s="12">
        <v>2015</v>
      </c>
      <c r="J80" s="17">
        <f t="shared" si="14"/>
        <v>6</v>
      </c>
      <c r="K80" s="24"/>
      <c r="L80" s="27"/>
      <c r="M80" s="31"/>
      <c r="N80" s="31"/>
      <c r="O80" s="29"/>
    </row>
    <row r="81" spans="2:15" ht="16.5" customHeight="1" x14ac:dyDescent="0.15">
      <c r="B81" s="6">
        <f t="shared" si="15"/>
        <v>69</v>
      </c>
      <c r="C81" s="9" t="s">
        <v>123</v>
      </c>
      <c r="D81" s="9">
        <v>1932</v>
      </c>
      <c r="E81" s="17">
        <f t="shared" si="13"/>
        <v>6</v>
      </c>
      <c r="G81" s="6">
        <f t="shared" si="16"/>
        <v>69</v>
      </c>
      <c r="H81" s="9" t="s">
        <v>123</v>
      </c>
      <c r="I81" s="9">
        <v>1932</v>
      </c>
      <c r="J81" s="17">
        <f t="shared" si="14"/>
        <v>6</v>
      </c>
      <c r="K81" s="24"/>
      <c r="L81" s="27"/>
      <c r="M81" s="31"/>
      <c r="N81" s="31"/>
      <c r="O81" s="29"/>
    </row>
    <row r="82" spans="2:15" ht="16.5" customHeight="1" x14ac:dyDescent="0.15">
      <c r="B82" s="6">
        <f t="shared" si="15"/>
        <v>70</v>
      </c>
      <c r="C82" s="9" t="s">
        <v>113</v>
      </c>
      <c r="D82" s="9">
        <v>1821</v>
      </c>
      <c r="E82" s="17">
        <f t="shared" si="13"/>
        <v>5</v>
      </c>
      <c r="G82" s="6">
        <f t="shared" si="16"/>
        <v>70</v>
      </c>
      <c r="H82" s="9" t="s">
        <v>113</v>
      </c>
      <c r="I82" s="9">
        <v>1820</v>
      </c>
      <c r="J82" s="17">
        <f t="shared" si="14"/>
        <v>5</v>
      </c>
      <c r="K82" s="24"/>
      <c r="L82" s="27"/>
      <c r="M82" s="31"/>
      <c r="N82" s="31"/>
      <c r="O82" s="29"/>
    </row>
    <row r="83" spans="2:15" ht="16.5" customHeight="1" x14ac:dyDescent="0.15">
      <c r="B83" s="6">
        <f t="shared" si="15"/>
        <v>71</v>
      </c>
      <c r="C83" s="9" t="s">
        <v>122</v>
      </c>
      <c r="D83" s="12">
        <v>1724</v>
      </c>
      <c r="E83" s="17">
        <f t="shared" si="13"/>
        <v>5</v>
      </c>
      <c r="G83" s="6">
        <f t="shared" si="16"/>
        <v>71</v>
      </c>
      <c r="H83" s="9" t="s">
        <v>122</v>
      </c>
      <c r="I83" s="12">
        <v>1724</v>
      </c>
      <c r="J83" s="17">
        <f t="shared" si="14"/>
        <v>5</v>
      </c>
      <c r="K83" s="24"/>
      <c r="L83" s="27"/>
      <c r="M83" s="31"/>
      <c r="N83" s="31"/>
      <c r="O83" s="29"/>
    </row>
    <row r="84" spans="2:15" ht="16.5" customHeight="1" x14ac:dyDescent="0.15">
      <c r="B84" s="6">
        <f t="shared" si="15"/>
        <v>72</v>
      </c>
      <c r="C84" s="9" t="s">
        <v>121</v>
      </c>
      <c r="D84" s="12">
        <v>1623</v>
      </c>
      <c r="E84" s="17">
        <f t="shared" si="13"/>
        <v>5</v>
      </c>
      <c r="G84" s="6">
        <f t="shared" si="16"/>
        <v>72</v>
      </c>
      <c r="H84" s="9" t="s">
        <v>121</v>
      </c>
      <c r="I84" s="12">
        <v>1623</v>
      </c>
      <c r="J84" s="17">
        <f t="shared" si="14"/>
        <v>5</v>
      </c>
      <c r="K84" s="24"/>
      <c r="L84" s="27"/>
      <c r="M84" s="31"/>
      <c r="N84" s="31"/>
      <c r="O84" s="29"/>
    </row>
    <row r="85" spans="2:15" ht="16.5" customHeight="1" x14ac:dyDescent="0.15">
      <c r="B85" s="6">
        <f t="shared" si="15"/>
        <v>73</v>
      </c>
      <c r="C85" s="9" t="s">
        <v>118</v>
      </c>
      <c r="D85" s="12">
        <v>1594</v>
      </c>
      <c r="E85" s="17">
        <f t="shared" si="13"/>
        <v>5</v>
      </c>
      <c r="G85" s="6">
        <f t="shared" si="16"/>
        <v>73</v>
      </c>
      <c r="H85" s="9" t="s">
        <v>118</v>
      </c>
      <c r="I85" s="12">
        <v>1592</v>
      </c>
      <c r="J85" s="17">
        <f t="shared" si="14"/>
        <v>5</v>
      </c>
      <c r="K85" s="24"/>
      <c r="L85" s="27"/>
      <c r="M85" s="31"/>
      <c r="N85" s="31"/>
      <c r="O85" s="29"/>
    </row>
    <row r="86" spans="2:15" ht="16.5" customHeight="1" x14ac:dyDescent="0.15">
      <c r="B86" s="6">
        <f t="shared" si="15"/>
        <v>74</v>
      </c>
      <c r="C86" s="9" t="s">
        <v>151</v>
      </c>
      <c r="D86" s="9">
        <v>1557</v>
      </c>
      <c r="E86" s="17">
        <f t="shared" si="13"/>
        <v>5</v>
      </c>
      <c r="G86" s="6">
        <f t="shared" si="16"/>
        <v>74</v>
      </c>
      <c r="H86" s="9" t="s">
        <v>151</v>
      </c>
      <c r="I86" s="9">
        <v>1546</v>
      </c>
      <c r="J86" s="17">
        <f t="shared" si="14"/>
        <v>5</v>
      </c>
      <c r="K86" s="24"/>
      <c r="L86" s="27"/>
      <c r="M86" s="31"/>
      <c r="N86" s="31"/>
      <c r="O86" s="29"/>
    </row>
    <row r="87" spans="2:15" ht="16.5" customHeight="1" x14ac:dyDescent="0.15">
      <c r="B87" s="6">
        <f t="shared" si="15"/>
        <v>75</v>
      </c>
      <c r="C87" s="9" t="s">
        <v>117</v>
      </c>
      <c r="D87" s="9">
        <v>1488</v>
      </c>
      <c r="E87" s="17">
        <f t="shared" si="13"/>
        <v>5</v>
      </c>
      <c r="G87" s="6">
        <f t="shared" si="16"/>
        <v>75</v>
      </c>
      <c r="H87" s="9" t="s">
        <v>117</v>
      </c>
      <c r="I87" s="9">
        <v>1488</v>
      </c>
      <c r="J87" s="17">
        <f t="shared" si="14"/>
        <v>5</v>
      </c>
      <c r="K87" s="24"/>
      <c r="L87" s="27"/>
      <c r="M87" s="31"/>
      <c r="N87" s="31"/>
      <c r="O87" s="29"/>
    </row>
    <row r="88" spans="2:15" ht="16.5" customHeight="1" x14ac:dyDescent="0.15">
      <c r="B88" s="6">
        <f t="shared" si="15"/>
        <v>76</v>
      </c>
      <c r="C88" s="9" t="s">
        <v>107</v>
      </c>
      <c r="D88" s="16">
        <v>1450</v>
      </c>
      <c r="E88" s="17">
        <f t="shared" si="13"/>
        <v>4</v>
      </c>
      <c r="G88" s="6">
        <f t="shared" si="16"/>
        <v>76</v>
      </c>
      <c r="H88" s="9" t="s">
        <v>107</v>
      </c>
      <c r="I88" s="16">
        <v>1450</v>
      </c>
      <c r="J88" s="17">
        <f t="shared" si="14"/>
        <v>4</v>
      </c>
      <c r="K88" s="24"/>
      <c r="L88" s="27"/>
      <c r="M88" s="31"/>
      <c r="N88" s="31"/>
      <c r="O88" s="29"/>
    </row>
    <row r="89" spans="2:15" ht="16.5" customHeight="1" x14ac:dyDescent="0.15">
      <c r="B89" s="6">
        <f t="shared" si="15"/>
        <v>77</v>
      </c>
      <c r="C89" s="9" t="s">
        <v>6</v>
      </c>
      <c r="D89" s="12">
        <v>1428</v>
      </c>
      <c r="E89" s="17">
        <f t="shared" si="13"/>
        <v>4</v>
      </c>
      <c r="G89" s="6">
        <f t="shared" si="16"/>
        <v>77</v>
      </c>
      <c r="H89" s="9" t="s">
        <v>6</v>
      </c>
      <c r="I89" s="12">
        <v>1428</v>
      </c>
      <c r="J89" s="17">
        <f t="shared" si="14"/>
        <v>4</v>
      </c>
      <c r="K89" s="24"/>
      <c r="L89" s="27"/>
      <c r="M89" s="31"/>
      <c r="N89" s="31"/>
      <c r="O89" s="29"/>
    </row>
    <row r="90" spans="2:15" ht="16.5" customHeight="1" x14ac:dyDescent="0.15">
      <c r="B90" s="6">
        <f t="shared" si="15"/>
        <v>78</v>
      </c>
      <c r="C90" s="9" t="s">
        <v>116</v>
      </c>
      <c r="D90" s="9">
        <v>1316</v>
      </c>
      <c r="E90" s="17">
        <f t="shared" si="13"/>
        <v>4</v>
      </c>
      <c r="G90" s="6">
        <f t="shared" si="16"/>
        <v>78</v>
      </c>
      <c r="H90" s="9" t="s">
        <v>116</v>
      </c>
      <c r="I90" s="9">
        <v>1316</v>
      </c>
      <c r="J90" s="17">
        <f t="shared" si="14"/>
        <v>4</v>
      </c>
      <c r="K90" s="24"/>
      <c r="L90" s="27"/>
      <c r="M90" s="31"/>
      <c r="N90" s="34"/>
      <c r="O90" s="29"/>
    </row>
    <row r="91" spans="2:15" ht="16.5" customHeight="1" x14ac:dyDescent="0.15">
      <c r="B91" s="6">
        <f t="shared" si="15"/>
        <v>79</v>
      </c>
      <c r="C91" s="9" t="s">
        <v>115</v>
      </c>
      <c r="D91" s="12">
        <v>1221</v>
      </c>
      <c r="E91" s="17">
        <f t="shared" si="13"/>
        <v>4</v>
      </c>
      <c r="G91" s="6">
        <f t="shared" si="16"/>
        <v>79</v>
      </c>
      <c r="H91" s="9" t="s">
        <v>115</v>
      </c>
      <c r="I91" s="12">
        <v>1221</v>
      </c>
      <c r="J91" s="17">
        <f t="shared" si="14"/>
        <v>4</v>
      </c>
      <c r="K91" s="24"/>
      <c r="L91" s="27"/>
      <c r="M91" s="31"/>
      <c r="N91" s="34"/>
      <c r="O91" s="29"/>
    </row>
    <row r="92" spans="2:15" ht="16.5" customHeight="1" x14ac:dyDescent="0.15">
      <c r="B92" s="6">
        <f t="shared" si="15"/>
        <v>80</v>
      </c>
      <c r="C92" s="9" t="s">
        <v>114</v>
      </c>
      <c r="D92" s="12">
        <v>1207</v>
      </c>
      <c r="E92" s="17">
        <f t="shared" si="13"/>
        <v>4</v>
      </c>
      <c r="G92" s="6">
        <f t="shared" si="16"/>
        <v>80</v>
      </c>
      <c r="H92" s="9" t="s">
        <v>114</v>
      </c>
      <c r="I92" s="12">
        <v>1207</v>
      </c>
      <c r="J92" s="17">
        <f t="shared" si="14"/>
        <v>4</v>
      </c>
      <c r="K92" s="24"/>
      <c r="L92" s="27"/>
      <c r="M92" s="31"/>
      <c r="N92" s="34"/>
      <c r="O92" s="29"/>
    </row>
    <row r="93" spans="2:15" ht="16.5" customHeight="1" x14ac:dyDescent="0.15">
      <c r="B93" s="6">
        <f t="shared" si="15"/>
        <v>81</v>
      </c>
      <c r="C93" s="9" t="s">
        <v>24</v>
      </c>
      <c r="D93" s="9">
        <v>1092</v>
      </c>
      <c r="E93" s="17">
        <f t="shared" si="13"/>
        <v>3</v>
      </c>
      <c r="G93" s="6">
        <f t="shared" si="16"/>
        <v>81</v>
      </c>
      <c r="H93" s="9" t="s">
        <v>24</v>
      </c>
      <c r="I93" s="9">
        <v>1092</v>
      </c>
      <c r="J93" s="17">
        <f t="shared" si="14"/>
        <v>3</v>
      </c>
      <c r="K93" s="24"/>
      <c r="L93" s="27"/>
      <c r="M93" s="31"/>
      <c r="N93" s="34"/>
      <c r="O93" s="29"/>
    </row>
    <row r="94" spans="2:15" ht="16.5" customHeight="1" x14ac:dyDescent="0.15">
      <c r="B94" s="70">
        <f t="shared" si="15"/>
        <v>82</v>
      </c>
      <c r="C94" s="9" t="s">
        <v>48</v>
      </c>
      <c r="D94" s="9">
        <v>1089</v>
      </c>
      <c r="E94" s="17">
        <f t="shared" si="13"/>
        <v>3</v>
      </c>
      <c r="G94" s="70">
        <f t="shared" si="16"/>
        <v>82</v>
      </c>
      <c r="H94" s="9" t="s">
        <v>48</v>
      </c>
      <c r="I94" s="9">
        <v>1089</v>
      </c>
      <c r="J94" s="17">
        <f t="shared" si="14"/>
        <v>3</v>
      </c>
      <c r="K94" s="24"/>
      <c r="L94" s="27"/>
      <c r="M94" s="31"/>
      <c r="N94" s="34"/>
      <c r="O94" s="29"/>
    </row>
    <row r="95" spans="2:15" ht="16.5" customHeight="1" x14ac:dyDescent="0.15">
      <c r="B95" s="71"/>
      <c r="C95" s="9" t="s">
        <v>112</v>
      </c>
      <c r="D95" s="9">
        <v>1089</v>
      </c>
      <c r="E95" s="17">
        <f t="shared" si="13"/>
        <v>3</v>
      </c>
      <c r="G95" s="71"/>
      <c r="H95" s="9" t="s">
        <v>112</v>
      </c>
      <c r="I95" s="9">
        <v>1089</v>
      </c>
      <c r="J95" s="17">
        <f t="shared" si="14"/>
        <v>3</v>
      </c>
      <c r="K95" s="24"/>
      <c r="L95" s="27"/>
      <c r="M95" s="31"/>
      <c r="N95" s="34"/>
      <c r="O95" s="29"/>
    </row>
    <row r="96" spans="2:15" ht="16.5" customHeight="1" x14ac:dyDescent="0.15">
      <c r="B96" s="6">
        <v>84</v>
      </c>
      <c r="C96" s="9" t="s">
        <v>111</v>
      </c>
      <c r="D96" s="9">
        <v>894</v>
      </c>
      <c r="E96" s="17">
        <f t="shared" si="13"/>
        <v>3</v>
      </c>
      <c r="G96" s="6">
        <v>84</v>
      </c>
      <c r="H96" s="9" t="s">
        <v>111</v>
      </c>
      <c r="I96" s="9">
        <v>894</v>
      </c>
      <c r="J96" s="17">
        <f t="shared" si="14"/>
        <v>3</v>
      </c>
      <c r="K96" s="24"/>
      <c r="L96" s="27"/>
      <c r="M96" s="31"/>
      <c r="N96" s="34"/>
      <c r="O96" s="29"/>
    </row>
    <row r="97" spans="1:17" ht="16.5" customHeight="1" x14ac:dyDescent="0.15">
      <c r="B97" s="6">
        <f t="shared" ref="B97:B102" si="17">B96+1</f>
        <v>85</v>
      </c>
      <c r="C97" s="9" t="s">
        <v>43</v>
      </c>
      <c r="D97" s="12">
        <v>841</v>
      </c>
      <c r="E97" s="17">
        <f t="shared" si="13"/>
        <v>3</v>
      </c>
      <c r="G97" s="6">
        <f t="shared" ref="G97:G102" si="18">G96+1</f>
        <v>85</v>
      </c>
      <c r="H97" s="9" t="s">
        <v>43</v>
      </c>
      <c r="I97" s="12">
        <v>841</v>
      </c>
      <c r="J97" s="17">
        <f t="shared" si="14"/>
        <v>3</v>
      </c>
      <c r="K97" s="24"/>
      <c r="L97" s="27"/>
      <c r="M97" s="31"/>
      <c r="N97" s="34"/>
      <c r="O97" s="29"/>
    </row>
    <row r="98" spans="1:17" ht="16.5" customHeight="1" x14ac:dyDescent="0.15">
      <c r="B98" s="6">
        <f t="shared" si="17"/>
        <v>86</v>
      </c>
      <c r="C98" s="9" t="s">
        <v>110</v>
      </c>
      <c r="D98" s="12">
        <v>836</v>
      </c>
      <c r="E98" s="17">
        <f t="shared" si="13"/>
        <v>3</v>
      </c>
      <c r="G98" s="6">
        <f t="shared" si="18"/>
        <v>86</v>
      </c>
      <c r="H98" s="9" t="s">
        <v>110</v>
      </c>
      <c r="I98" s="12">
        <v>836</v>
      </c>
      <c r="J98" s="17">
        <f t="shared" si="14"/>
        <v>3</v>
      </c>
      <c r="K98" s="24"/>
      <c r="L98" s="28"/>
      <c r="M98" s="32"/>
      <c r="N98" s="28"/>
      <c r="O98" s="28"/>
    </row>
    <row r="99" spans="1:17" ht="16.5" customHeight="1" x14ac:dyDescent="0.15">
      <c r="B99" s="6">
        <f t="shared" si="17"/>
        <v>87</v>
      </c>
      <c r="C99" s="9" t="s">
        <v>109</v>
      </c>
      <c r="D99" s="12">
        <v>809</v>
      </c>
      <c r="E99" s="17">
        <f t="shared" si="13"/>
        <v>3</v>
      </c>
      <c r="G99" s="6">
        <f t="shared" si="18"/>
        <v>87</v>
      </c>
      <c r="H99" s="9" t="s">
        <v>109</v>
      </c>
      <c r="I99" s="12">
        <v>809</v>
      </c>
      <c r="J99" s="17">
        <f t="shared" si="14"/>
        <v>3</v>
      </c>
      <c r="K99" s="24"/>
      <c r="L99" s="29"/>
      <c r="M99" s="31"/>
      <c r="N99" s="29"/>
      <c r="O99" s="29"/>
    </row>
    <row r="100" spans="1:17" ht="16.5" customHeight="1" x14ac:dyDescent="0.15">
      <c r="B100" s="6">
        <f t="shared" si="17"/>
        <v>88</v>
      </c>
      <c r="C100" s="9" t="s">
        <v>108</v>
      </c>
      <c r="D100" s="12">
        <v>794</v>
      </c>
      <c r="E100" s="17">
        <f t="shared" si="13"/>
        <v>3</v>
      </c>
      <c r="G100" s="6">
        <f t="shared" si="18"/>
        <v>88</v>
      </c>
      <c r="H100" s="9" t="s">
        <v>108</v>
      </c>
      <c r="I100" s="12">
        <v>794</v>
      </c>
      <c r="J100" s="17">
        <f t="shared" si="14"/>
        <v>3</v>
      </c>
      <c r="K100" s="24"/>
      <c r="L100" s="72"/>
      <c r="M100" s="75"/>
      <c r="N100" s="72"/>
      <c r="O100" s="72"/>
    </row>
    <row r="101" spans="1:17" ht="16.5" customHeight="1" x14ac:dyDescent="0.15">
      <c r="B101" s="6">
        <f t="shared" si="17"/>
        <v>89</v>
      </c>
      <c r="C101" s="9" t="s">
        <v>106</v>
      </c>
      <c r="D101" s="12">
        <v>783</v>
      </c>
      <c r="E101" s="17">
        <f t="shared" si="13"/>
        <v>3</v>
      </c>
      <c r="G101" s="6">
        <f t="shared" si="18"/>
        <v>89</v>
      </c>
      <c r="H101" s="9" t="s">
        <v>106</v>
      </c>
      <c r="I101" s="12">
        <v>783</v>
      </c>
      <c r="J101" s="17">
        <f t="shared" si="14"/>
        <v>3</v>
      </c>
      <c r="K101" s="24"/>
      <c r="L101" s="72"/>
      <c r="M101" s="75"/>
      <c r="N101" s="27"/>
      <c r="O101" s="27"/>
    </row>
    <row r="102" spans="1:17" ht="16.5" customHeight="1" x14ac:dyDescent="0.15">
      <c r="B102" s="6">
        <f t="shared" si="17"/>
        <v>90</v>
      </c>
      <c r="C102" s="9" t="s">
        <v>83</v>
      </c>
      <c r="D102" s="12">
        <v>755</v>
      </c>
      <c r="E102" s="17">
        <f t="shared" si="13"/>
        <v>3</v>
      </c>
      <c r="G102" s="6">
        <f t="shared" si="18"/>
        <v>90</v>
      </c>
      <c r="H102" s="9" t="s">
        <v>83</v>
      </c>
      <c r="I102" s="12">
        <v>755</v>
      </c>
      <c r="J102" s="17">
        <f t="shared" si="14"/>
        <v>3</v>
      </c>
      <c r="K102" s="24"/>
      <c r="L102" s="27"/>
      <c r="M102" s="31"/>
      <c r="N102" s="34"/>
      <c r="O102" s="29"/>
    </row>
    <row r="103" spans="1:17" ht="30" customHeight="1" x14ac:dyDescent="0.15">
      <c r="A103" s="5" t="s">
        <v>61</v>
      </c>
      <c r="B103" s="7"/>
      <c r="C103" s="10"/>
      <c r="D103" s="13"/>
      <c r="E103" s="13"/>
      <c r="F103" s="7"/>
      <c r="G103" s="5"/>
      <c r="H103" s="21"/>
      <c r="I103" s="7"/>
      <c r="J103" s="7"/>
      <c r="K103" s="7"/>
      <c r="L103" s="30"/>
      <c r="M103" s="10"/>
      <c r="N103" s="30"/>
      <c r="O103" s="30"/>
      <c r="P103" s="4"/>
      <c r="Q103" s="35"/>
    </row>
    <row r="104" spans="1:17" ht="16.5" customHeight="1" x14ac:dyDescent="0.15">
      <c r="B104" s="1" t="s">
        <v>17</v>
      </c>
      <c r="G104" s="1" t="s">
        <v>15</v>
      </c>
      <c r="L104" s="27"/>
      <c r="M104" s="31"/>
      <c r="N104" s="34"/>
      <c r="O104" s="29"/>
    </row>
    <row r="105" spans="1:17" ht="16.5" customHeight="1" x14ac:dyDescent="0.15">
      <c r="B105" s="76" t="s">
        <v>4</v>
      </c>
      <c r="C105" s="77" t="s">
        <v>5</v>
      </c>
      <c r="D105" s="73" t="s">
        <v>23</v>
      </c>
      <c r="E105" s="74"/>
      <c r="G105" s="76" t="s">
        <v>4</v>
      </c>
      <c r="H105" s="77" t="s">
        <v>5</v>
      </c>
      <c r="I105" s="73" t="s">
        <v>23</v>
      </c>
      <c r="J105" s="74"/>
      <c r="K105" s="25"/>
      <c r="L105" s="27"/>
      <c r="M105" s="31"/>
      <c r="N105" s="34"/>
      <c r="O105" s="29"/>
    </row>
    <row r="106" spans="1:17" ht="16.5" customHeight="1" x14ac:dyDescent="0.15">
      <c r="B106" s="76"/>
      <c r="C106" s="78"/>
      <c r="D106" s="6" t="s">
        <v>28</v>
      </c>
      <c r="E106" s="6" t="s">
        <v>29</v>
      </c>
      <c r="G106" s="76"/>
      <c r="H106" s="78"/>
      <c r="I106" s="6" t="s">
        <v>28</v>
      </c>
      <c r="J106" s="6" t="s">
        <v>29</v>
      </c>
      <c r="K106" s="25"/>
      <c r="L106" s="27"/>
      <c r="M106" s="31"/>
      <c r="N106" s="34"/>
      <c r="O106" s="29"/>
    </row>
    <row r="107" spans="1:17" ht="16.5" customHeight="1" x14ac:dyDescent="0.15">
      <c r="B107" s="6">
        <f>B102+1</f>
        <v>91</v>
      </c>
      <c r="C107" s="9" t="s">
        <v>119</v>
      </c>
      <c r="D107" s="9">
        <v>724</v>
      </c>
      <c r="E107" s="17">
        <f t="shared" ref="E107:E129" si="19">ROUNDUP(D107/365,0)</f>
        <v>2</v>
      </c>
      <c r="G107" s="6">
        <f>G102+1</f>
        <v>91</v>
      </c>
      <c r="H107" s="9" t="s">
        <v>119</v>
      </c>
      <c r="I107" s="9">
        <v>724</v>
      </c>
      <c r="J107" s="17">
        <f t="shared" ref="J107:J129" si="20">ROUNDUP(I107/365,0)</f>
        <v>2</v>
      </c>
      <c r="K107" s="24"/>
      <c r="L107" s="27"/>
      <c r="M107" s="31"/>
      <c r="N107" s="34"/>
      <c r="O107" s="29"/>
    </row>
    <row r="108" spans="1:17" ht="16.5" customHeight="1" x14ac:dyDescent="0.15">
      <c r="B108" s="6">
        <f t="shared" ref="B108:B120" si="21">B107+1</f>
        <v>92</v>
      </c>
      <c r="C108" s="9" t="s">
        <v>105</v>
      </c>
      <c r="D108" s="12">
        <v>613</v>
      </c>
      <c r="E108" s="17">
        <f t="shared" si="19"/>
        <v>2</v>
      </c>
      <c r="G108" s="6">
        <f t="shared" ref="G108:G120" si="22">G107+1</f>
        <v>92</v>
      </c>
      <c r="H108" s="9" t="s">
        <v>105</v>
      </c>
      <c r="I108" s="12">
        <v>613</v>
      </c>
      <c r="J108" s="17">
        <f t="shared" si="20"/>
        <v>2</v>
      </c>
      <c r="K108" s="24"/>
      <c r="L108" s="27"/>
      <c r="M108" s="31"/>
      <c r="N108" s="34"/>
      <c r="O108" s="29"/>
    </row>
    <row r="109" spans="1:17" ht="16.5" customHeight="1" x14ac:dyDescent="0.15">
      <c r="B109" s="6">
        <f t="shared" si="21"/>
        <v>93</v>
      </c>
      <c r="C109" s="9" t="s">
        <v>143</v>
      </c>
      <c r="D109" s="12">
        <v>556</v>
      </c>
      <c r="E109" s="17">
        <f t="shared" si="19"/>
        <v>2</v>
      </c>
      <c r="G109" s="6">
        <f t="shared" si="22"/>
        <v>93</v>
      </c>
      <c r="H109" s="9" t="s">
        <v>143</v>
      </c>
      <c r="I109" s="12">
        <v>556</v>
      </c>
      <c r="J109" s="17">
        <f t="shared" si="20"/>
        <v>2</v>
      </c>
      <c r="K109" s="24"/>
      <c r="L109" s="27"/>
      <c r="M109" s="31"/>
      <c r="N109" s="34"/>
      <c r="O109" s="29"/>
    </row>
    <row r="110" spans="1:17" ht="16.5" customHeight="1" x14ac:dyDescent="0.15">
      <c r="B110" s="6">
        <f t="shared" si="21"/>
        <v>94</v>
      </c>
      <c r="C110" s="9" t="s">
        <v>142</v>
      </c>
      <c r="D110" s="12">
        <v>408</v>
      </c>
      <c r="E110" s="17">
        <f t="shared" si="19"/>
        <v>2</v>
      </c>
      <c r="G110" s="6">
        <f t="shared" si="22"/>
        <v>94</v>
      </c>
      <c r="H110" s="9" t="s">
        <v>142</v>
      </c>
      <c r="I110" s="12">
        <v>408</v>
      </c>
      <c r="J110" s="17">
        <f t="shared" si="20"/>
        <v>2</v>
      </c>
      <c r="K110" s="24"/>
      <c r="L110" s="27"/>
      <c r="M110" s="31"/>
      <c r="N110" s="34"/>
      <c r="O110" s="29"/>
    </row>
    <row r="111" spans="1:17" ht="16.5" customHeight="1" x14ac:dyDescent="0.15">
      <c r="B111" s="6">
        <f t="shared" si="21"/>
        <v>95</v>
      </c>
      <c r="C111" s="9" t="s">
        <v>70</v>
      </c>
      <c r="D111" s="9">
        <v>394</v>
      </c>
      <c r="E111" s="17">
        <f t="shared" si="19"/>
        <v>2</v>
      </c>
      <c r="G111" s="6">
        <f t="shared" si="22"/>
        <v>95</v>
      </c>
      <c r="H111" s="9" t="s">
        <v>70</v>
      </c>
      <c r="I111" s="9">
        <v>394</v>
      </c>
      <c r="J111" s="17">
        <f t="shared" si="20"/>
        <v>2</v>
      </c>
      <c r="K111" s="24"/>
      <c r="L111" s="27"/>
      <c r="M111" s="31"/>
      <c r="N111" s="34"/>
      <c r="O111" s="29"/>
    </row>
    <row r="112" spans="1:17" ht="16.5" customHeight="1" x14ac:dyDescent="0.15">
      <c r="B112" s="6">
        <f t="shared" si="21"/>
        <v>96</v>
      </c>
      <c r="C112" s="9" t="s">
        <v>141</v>
      </c>
      <c r="D112" s="9">
        <v>381</v>
      </c>
      <c r="E112" s="17">
        <f t="shared" si="19"/>
        <v>2</v>
      </c>
      <c r="G112" s="6">
        <f t="shared" si="22"/>
        <v>96</v>
      </c>
      <c r="H112" s="9" t="s">
        <v>141</v>
      </c>
      <c r="I112" s="9">
        <v>381</v>
      </c>
      <c r="J112" s="17">
        <f t="shared" si="20"/>
        <v>2</v>
      </c>
      <c r="K112" s="24"/>
      <c r="L112" s="27"/>
      <c r="M112" s="31"/>
      <c r="N112" s="34"/>
      <c r="O112" s="29"/>
    </row>
    <row r="113" spans="2:15" ht="16.5" customHeight="1" x14ac:dyDescent="0.15">
      <c r="B113" s="6">
        <f t="shared" si="21"/>
        <v>97</v>
      </c>
      <c r="C113" s="9" t="s">
        <v>102</v>
      </c>
      <c r="D113" s="9">
        <v>345</v>
      </c>
      <c r="E113" s="17">
        <f t="shared" si="19"/>
        <v>1</v>
      </c>
      <c r="G113" s="6">
        <f t="shared" si="22"/>
        <v>97</v>
      </c>
      <c r="H113" s="9" t="s">
        <v>102</v>
      </c>
      <c r="I113" s="9">
        <v>345</v>
      </c>
      <c r="J113" s="17">
        <f t="shared" si="20"/>
        <v>1</v>
      </c>
      <c r="K113" s="24"/>
      <c r="L113" s="27"/>
      <c r="M113" s="31"/>
      <c r="N113" s="34"/>
      <c r="O113" s="29"/>
    </row>
    <row r="114" spans="2:15" ht="16.5" customHeight="1" x14ac:dyDescent="0.15">
      <c r="B114" s="6">
        <f t="shared" si="21"/>
        <v>98</v>
      </c>
      <c r="C114" s="9" t="s">
        <v>140</v>
      </c>
      <c r="D114" s="9">
        <v>338</v>
      </c>
      <c r="E114" s="17">
        <f t="shared" si="19"/>
        <v>1</v>
      </c>
      <c r="G114" s="6">
        <f t="shared" si="22"/>
        <v>98</v>
      </c>
      <c r="H114" s="9" t="s">
        <v>140</v>
      </c>
      <c r="I114" s="9">
        <v>338</v>
      </c>
      <c r="J114" s="17">
        <f t="shared" si="20"/>
        <v>1</v>
      </c>
      <c r="K114" s="24"/>
      <c r="L114" s="27"/>
      <c r="M114" s="31"/>
      <c r="N114" s="34"/>
      <c r="O114" s="29"/>
    </row>
    <row r="115" spans="2:15" ht="16.5" customHeight="1" x14ac:dyDescent="0.15">
      <c r="B115" s="6">
        <f t="shared" si="21"/>
        <v>99</v>
      </c>
      <c r="C115" s="9" t="s">
        <v>138</v>
      </c>
      <c r="D115" s="12">
        <v>229</v>
      </c>
      <c r="E115" s="17">
        <f t="shared" si="19"/>
        <v>1</v>
      </c>
      <c r="G115" s="6">
        <f t="shared" si="22"/>
        <v>99</v>
      </c>
      <c r="H115" s="9" t="s">
        <v>138</v>
      </c>
      <c r="I115" s="12">
        <v>229</v>
      </c>
      <c r="J115" s="17">
        <f t="shared" si="20"/>
        <v>1</v>
      </c>
      <c r="K115" s="24"/>
      <c r="L115" s="27"/>
      <c r="M115" s="31"/>
      <c r="N115" s="34"/>
      <c r="O115" s="29"/>
    </row>
    <row r="116" spans="2:15" ht="16.5" customHeight="1" x14ac:dyDescent="0.15">
      <c r="B116" s="6">
        <f t="shared" si="21"/>
        <v>100</v>
      </c>
      <c r="C116" s="9" t="s">
        <v>137</v>
      </c>
      <c r="D116" s="12">
        <v>215</v>
      </c>
      <c r="E116" s="17">
        <f t="shared" si="19"/>
        <v>1</v>
      </c>
      <c r="G116" s="6">
        <f t="shared" si="22"/>
        <v>100</v>
      </c>
      <c r="H116" s="9" t="s">
        <v>137</v>
      </c>
      <c r="I116" s="12">
        <v>215</v>
      </c>
      <c r="J116" s="17">
        <f t="shared" si="20"/>
        <v>1</v>
      </c>
      <c r="K116" s="24"/>
      <c r="L116" s="27"/>
      <c r="M116" s="31"/>
      <c r="N116" s="34"/>
      <c r="O116" s="29"/>
    </row>
    <row r="117" spans="2:15" ht="16.5" customHeight="1" x14ac:dyDescent="0.15">
      <c r="B117" s="6">
        <f t="shared" si="21"/>
        <v>101</v>
      </c>
      <c r="C117" s="9" t="s">
        <v>136</v>
      </c>
      <c r="D117" s="12">
        <v>185</v>
      </c>
      <c r="E117" s="17">
        <f t="shared" si="19"/>
        <v>1</v>
      </c>
      <c r="G117" s="6">
        <f t="shared" si="22"/>
        <v>101</v>
      </c>
      <c r="H117" s="9" t="s">
        <v>136</v>
      </c>
      <c r="I117" s="12">
        <v>185</v>
      </c>
      <c r="J117" s="17">
        <f t="shared" si="20"/>
        <v>1</v>
      </c>
      <c r="K117" s="24"/>
      <c r="L117" s="27"/>
      <c r="M117" s="31"/>
      <c r="N117" s="34"/>
      <c r="O117" s="29"/>
    </row>
    <row r="118" spans="2:15" ht="16.5" customHeight="1" x14ac:dyDescent="0.15">
      <c r="B118" s="6">
        <f t="shared" si="21"/>
        <v>102</v>
      </c>
      <c r="C118" s="9" t="s">
        <v>135</v>
      </c>
      <c r="D118" s="12">
        <v>110</v>
      </c>
      <c r="E118" s="17">
        <f t="shared" si="19"/>
        <v>1</v>
      </c>
      <c r="G118" s="6">
        <f t="shared" si="22"/>
        <v>102</v>
      </c>
      <c r="H118" s="9" t="s">
        <v>135</v>
      </c>
      <c r="I118" s="12">
        <v>110</v>
      </c>
      <c r="J118" s="17">
        <f t="shared" si="20"/>
        <v>1</v>
      </c>
      <c r="K118" s="24"/>
      <c r="L118" s="27"/>
      <c r="M118" s="31"/>
      <c r="N118" s="34"/>
      <c r="O118" s="29"/>
    </row>
    <row r="119" spans="2:15" ht="16.5" customHeight="1" x14ac:dyDescent="0.15">
      <c r="B119" s="6">
        <f t="shared" si="21"/>
        <v>103</v>
      </c>
      <c r="C119" s="9" t="s">
        <v>134</v>
      </c>
      <c r="D119" s="12">
        <v>90</v>
      </c>
      <c r="E119" s="17">
        <f t="shared" si="19"/>
        <v>1</v>
      </c>
      <c r="G119" s="6">
        <f t="shared" si="22"/>
        <v>103</v>
      </c>
      <c r="H119" s="9" t="s">
        <v>134</v>
      </c>
      <c r="I119" s="12">
        <v>90</v>
      </c>
      <c r="J119" s="17">
        <f t="shared" si="20"/>
        <v>1</v>
      </c>
      <c r="K119" s="24"/>
      <c r="L119" s="27"/>
      <c r="M119" s="31"/>
      <c r="N119" s="34"/>
      <c r="O119" s="29"/>
    </row>
    <row r="120" spans="2:15" ht="16.5" customHeight="1" x14ac:dyDescent="0.15">
      <c r="B120" s="70">
        <f t="shared" si="21"/>
        <v>104</v>
      </c>
      <c r="C120" s="9" t="s">
        <v>133</v>
      </c>
      <c r="D120" s="9">
        <v>89</v>
      </c>
      <c r="E120" s="17">
        <f t="shared" si="19"/>
        <v>1</v>
      </c>
      <c r="G120" s="70">
        <f t="shared" si="22"/>
        <v>104</v>
      </c>
      <c r="H120" s="9" t="s">
        <v>133</v>
      </c>
      <c r="I120" s="9">
        <v>89</v>
      </c>
      <c r="J120" s="17">
        <f t="shared" si="20"/>
        <v>1</v>
      </c>
      <c r="K120" s="24"/>
      <c r="L120" s="27"/>
      <c r="M120" s="31"/>
      <c r="N120" s="34"/>
      <c r="O120" s="29"/>
    </row>
    <row r="121" spans="2:15" ht="16.5" customHeight="1" x14ac:dyDescent="0.15">
      <c r="B121" s="71"/>
      <c r="C121" s="9" t="s">
        <v>132</v>
      </c>
      <c r="D121" s="12">
        <v>89</v>
      </c>
      <c r="E121" s="17">
        <f t="shared" si="19"/>
        <v>1</v>
      </c>
      <c r="G121" s="71"/>
      <c r="H121" s="9" t="s">
        <v>132</v>
      </c>
      <c r="I121" s="12">
        <v>89</v>
      </c>
      <c r="J121" s="17">
        <f t="shared" si="20"/>
        <v>1</v>
      </c>
      <c r="K121" s="24"/>
      <c r="L121" s="27"/>
      <c r="M121" s="31"/>
      <c r="N121" s="34"/>
      <c r="O121" s="29"/>
    </row>
    <row r="122" spans="2:15" ht="16.5" customHeight="1" x14ac:dyDescent="0.15">
      <c r="B122" s="6">
        <v>106</v>
      </c>
      <c r="C122" s="9" t="s">
        <v>10</v>
      </c>
      <c r="D122" s="12">
        <v>72</v>
      </c>
      <c r="E122" s="17">
        <f t="shared" si="19"/>
        <v>1</v>
      </c>
      <c r="G122" s="6">
        <v>106</v>
      </c>
      <c r="H122" s="9" t="s">
        <v>10</v>
      </c>
      <c r="I122" s="12">
        <v>72</v>
      </c>
      <c r="J122" s="17">
        <f t="shared" si="20"/>
        <v>1</v>
      </c>
      <c r="K122" s="24"/>
      <c r="L122" s="27"/>
      <c r="M122" s="31"/>
      <c r="N122" s="34"/>
      <c r="O122" s="29"/>
    </row>
    <row r="123" spans="2:15" ht="16.5" customHeight="1" x14ac:dyDescent="0.15">
      <c r="B123" s="6">
        <f>B122+1</f>
        <v>107</v>
      </c>
      <c r="C123" s="9" t="s">
        <v>8</v>
      </c>
      <c r="D123" s="9">
        <v>63</v>
      </c>
      <c r="E123" s="17">
        <f t="shared" si="19"/>
        <v>1</v>
      </c>
      <c r="G123" s="6">
        <f>G122+1</f>
        <v>107</v>
      </c>
      <c r="H123" s="9" t="s">
        <v>8</v>
      </c>
      <c r="I123" s="9">
        <v>63</v>
      </c>
      <c r="J123" s="17">
        <f t="shared" si="20"/>
        <v>1</v>
      </c>
      <c r="K123" s="24"/>
      <c r="L123" s="27"/>
      <c r="M123" s="31"/>
      <c r="N123" s="34"/>
      <c r="O123" s="29"/>
    </row>
    <row r="124" spans="2:15" ht="16.5" customHeight="1" x14ac:dyDescent="0.15">
      <c r="B124" s="6">
        <f>B123+1</f>
        <v>108</v>
      </c>
      <c r="C124" s="9" t="s">
        <v>131</v>
      </c>
      <c r="D124" s="12">
        <v>49</v>
      </c>
      <c r="E124" s="17">
        <f t="shared" si="19"/>
        <v>1</v>
      </c>
      <c r="G124" s="6">
        <f>G123+1</f>
        <v>108</v>
      </c>
      <c r="H124" s="9" t="s">
        <v>131</v>
      </c>
      <c r="I124" s="12">
        <v>49</v>
      </c>
      <c r="J124" s="17">
        <f t="shared" si="20"/>
        <v>1</v>
      </c>
      <c r="K124" s="24"/>
      <c r="L124" s="27"/>
      <c r="M124" s="31"/>
      <c r="N124" s="34"/>
      <c r="O124" s="29"/>
    </row>
    <row r="125" spans="2:15" ht="16.5" customHeight="1" x14ac:dyDescent="0.15">
      <c r="B125" s="70">
        <f>B124+1</f>
        <v>109</v>
      </c>
      <c r="C125" s="9" t="s">
        <v>130</v>
      </c>
      <c r="D125" s="12">
        <v>20</v>
      </c>
      <c r="E125" s="17">
        <f t="shared" si="19"/>
        <v>1</v>
      </c>
      <c r="G125" s="70">
        <f>G124+1</f>
        <v>109</v>
      </c>
      <c r="H125" s="9" t="s">
        <v>130</v>
      </c>
      <c r="I125" s="12">
        <v>20</v>
      </c>
      <c r="J125" s="17">
        <f t="shared" si="20"/>
        <v>1</v>
      </c>
      <c r="K125" s="24"/>
      <c r="L125" s="27"/>
      <c r="M125" s="31"/>
      <c r="N125" s="34"/>
      <c r="O125" s="29"/>
    </row>
    <row r="126" spans="2:15" ht="16.5" customHeight="1" x14ac:dyDescent="0.15">
      <c r="B126" s="71"/>
      <c r="C126" s="9" t="s">
        <v>100</v>
      </c>
      <c r="D126" s="9">
        <v>20</v>
      </c>
      <c r="E126" s="17">
        <f t="shared" si="19"/>
        <v>1</v>
      </c>
      <c r="G126" s="71"/>
      <c r="H126" s="9" t="s">
        <v>100</v>
      </c>
      <c r="I126" s="9">
        <v>20</v>
      </c>
      <c r="J126" s="17">
        <f t="shared" si="20"/>
        <v>1</v>
      </c>
      <c r="K126" s="24"/>
      <c r="L126" s="27"/>
      <c r="M126" s="31"/>
      <c r="N126" s="34"/>
      <c r="O126" s="29"/>
    </row>
    <row r="127" spans="2:15" ht="16.5" customHeight="1" x14ac:dyDescent="0.15">
      <c r="B127" s="6">
        <v>111</v>
      </c>
      <c r="C127" s="9" t="s">
        <v>129</v>
      </c>
      <c r="D127" s="9">
        <v>14</v>
      </c>
      <c r="E127" s="17">
        <f t="shared" si="19"/>
        <v>1</v>
      </c>
      <c r="G127" s="6">
        <v>111</v>
      </c>
      <c r="H127" s="9" t="s">
        <v>129</v>
      </c>
      <c r="I127" s="9">
        <v>14</v>
      </c>
      <c r="J127" s="17">
        <f t="shared" si="20"/>
        <v>1</v>
      </c>
      <c r="K127" s="24"/>
    </row>
    <row r="128" spans="2:15" ht="16.5" customHeight="1" x14ac:dyDescent="0.15">
      <c r="B128" s="6">
        <f>B127+1</f>
        <v>112</v>
      </c>
      <c r="C128" s="9" t="s">
        <v>128</v>
      </c>
      <c r="D128" s="9">
        <v>13</v>
      </c>
      <c r="E128" s="17">
        <f t="shared" si="19"/>
        <v>1</v>
      </c>
      <c r="G128" s="6">
        <f>G127+1</f>
        <v>112</v>
      </c>
      <c r="H128" s="9" t="s">
        <v>128</v>
      </c>
      <c r="I128" s="9">
        <v>13</v>
      </c>
      <c r="J128" s="17">
        <f t="shared" si="20"/>
        <v>1</v>
      </c>
      <c r="K128" s="24"/>
    </row>
    <row r="129" spans="2:14" ht="16.5" customHeight="1" x14ac:dyDescent="0.15">
      <c r="B129" s="6">
        <f>B128+1</f>
        <v>113</v>
      </c>
      <c r="C129" s="9" t="s">
        <v>19</v>
      </c>
      <c r="D129" s="9">
        <v>7</v>
      </c>
      <c r="E129" s="17">
        <f t="shared" si="19"/>
        <v>1</v>
      </c>
      <c r="G129" s="6">
        <f>G128+1</f>
        <v>113</v>
      </c>
      <c r="H129" s="9" t="s">
        <v>19</v>
      </c>
      <c r="I129" s="9">
        <v>7</v>
      </c>
      <c r="J129" s="17">
        <f t="shared" si="20"/>
        <v>1</v>
      </c>
      <c r="K129" s="24"/>
    </row>
    <row r="130" spans="2:14" ht="15" customHeight="1" x14ac:dyDescent="0.15">
      <c r="D130" s="2" t="s">
        <v>51</v>
      </c>
      <c r="I130" s="1" t="s">
        <v>26</v>
      </c>
      <c r="N130" s="2" t="s">
        <v>47</v>
      </c>
    </row>
    <row r="131" spans="2:14" ht="15" customHeight="1" x14ac:dyDescent="0.15">
      <c r="D131" s="1">
        <f>SUM(D5:D34)+SUM(D39:D68)+SUM(D73:D102)+SUM(D107:D129)</f>
        <v>1316115</v>
      </c>
      <c r="I131" s="1">
        <f>SUM(I5:I34)+SUM(I39:I68)+SUM(I73:I102)+SUM(I107:I129)</f>
        <v>1021644</v>
      </c>
      <c r="N131" s="34">
        <f>SUM(N5:N34)+SUM(N39:N61)</f>
        <v>294471</v>
      </c>
    </row>
  </sheetData>
  <sortState ref="M41:N64">
    <sortCondition descending="1" ref="N41:N64"/>
  </sortState>
  <mergeCells count="37"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49:L50"/>
    <mergeCell ref="L57:L58"/>
    <mergeCell ref="L59:L61"/>
    <mergeCell ref="G63:G64"/>
    <mergeCell ref="L66:L67"/>
    <mergeCell ref="B71:B72"/>
    <mergeCell ref="C71:C72"/>
    <mergeCell ref="G71:G72"/>
    <mergeCell ref="H71:H72"/>
    <mergeCell ref="B94:B95"/>
    <mergeCell ref="G94:G95"/>
    <mergeCell ref="D71:E71"/>
    <mergeCell ref="M100:M101"/>
    <mergeCell ref="B105:B106"/>
    <mergeCell ref="C105:C106"/>
    <mergeCell ref="G105:G106"/>
    <mergeCell ref="H105:H106"/>
    <mergeCell ref="B120:B121"/>
    <mergeCell ref="G120:G121"/>
    <mergeCell ref="B125:B126"/>
    <mergeCell ref="G125:G126"/>
    <mergeCell ref="L100:L101"/>
  </mergeCells>
  <phoneticPr fontId="2"/>
  <dataValidations count="1">
    <dataValidation type="custom" allowBlank="1" showInputMessage="1" showErrorMessage="1" sqref="M68:M97 M102:M126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showGridLines="0" view="pageBreakPreview" zoomScaleNormal="130" zoomScaleSheetLayoutView="100" workbookViewId="0"/>
  </sheetViews>
  <sheetFormatPr defaultColWidth="11.625" defaultRowHeight="16.5" customHeight="1" x14ac:dyDescent="0.15"/>
  <cols>
    <col min="1" max="1" width="2.625" style="49" customWidth="1"/>
    <col min="2" max="2" width="6.25" style="68" customWidth="1"/>
    <col min="3" max="3" width="11.625" style="51"/>
    <col min="4" max="5" width="11.625" style="49"/>
    <col min="6" max="6" width="4.625" style="49" customWidth="1"/>
    <col min="7" max="7" width="6.25" style="49" customWidth="1"/>
    <col min="8" max="8" width="11.625" style="51"/>
    <col min="9" max="10" width="11.625" style="49"/>
    <col min="11" max="11" width="4.625" style="49" customWidth="1"/>
    <col min="12" max="12" width="6.25" style="49" customWidth="1"/>
    <col min="13" max="13" width="11.625" style="51"/>
    <col min="14" max="15" width="11.625" style="49"/>
    <col min="16" max="16" width="2.625" style="49" customWidth="1"/>
    <col min="17" max="16384" width="11.625" style="49"/>
  </cols>
  <sheetData>
    <row r="1" spans="1:17" ht="30" customHeight="1" x14ac:dyDescent="0.15">
      <c r="A1" s="45" t="s">
        <v>54</v>
      </c>
      <c r="B1" s="45"/>
      <c r="C1" s="46"/>
      <c r="D1" s="45"/>
      <c r="E1" s="45"/>
      <c r="F1" s="45"/>
      <c r="G1" s="47"/>
      <c r="H1" s="46"/>
      <c r="I1" s="45"/>
      <c r="J1" s="45"/>
      <c r="K1" s="45"/>
      <c r="L1" s="45"/>
      <c r="M1" s="46"/>
      <c r="N1" s="45"/>
      <c r="O1" s="45"/>
      <c r="P1" s="45"/>
      <c r="Q1" s="48"/>
    </row>
    <row r="2" spans="1:17" ht="16.5" customHeight="1" x14ac:dyDescent="0.15">
      <c r="B2" s="50" t="s">
        <v>20</v>
      </c>
      <c r="G2" s="49" t="s">
        <v>37</v>
      </c>
      <c r="L2" s="49" t="s">
        <v>38</v>
      </c>
    </row>
    <row r="3" spans="1:17" ht="16.5" customHeight="1" x14ac:dyDescent="0.15">
      <c r="B3" s="82" t="s">
        <v>4</v>
      </c>
      <c r="C3" s="83" t="s">
        <v>5</v>
      </c>
      <c r="D3" s="80" t="s">
        <v>41</v>
      </c>
      <c r="E3" s="81"/>
      <c r="G3" s="82" t="s">
        <v>4</v>
      </c>
      <c r="H3" s="83" t="s">
        <v>5</v>
      </c>
      <c r="I3" s="80" t="s">
        <v>41</v>
      </c>
      <c r="J3" s="81"/>
      <c r="K3" s="52"/>
      <c r="L3" s="85" t="s">
        <v>4</v>
      </c>
      <c r="M3" s="83" t="s">
        <v>5</v>
      </c>
      <c r="N3" s="80" t="s">
        <v>41</v>
      </c>
      <c r="O3" s="81"/>
    </row>
    <row r="4" spans="1:17" ht="16.5" customHeight="1" x14ac:dyDescent="0.15">
      <c r="B4" s="82"/>
      <c r="C4" s="84"/>
      <c r="D4" s="53" t="s">
        <v>28</v>
      </c>
      <c r="E4" s="53" t="s">
        <v>29</v>
      </c>
      <c r="G4" s="82"/>
      <c r="H4" s="84"/>
      <c r="I4" s="53" t="s">
        <v>28</v>
      </c>
      <c r="J4" s="53" t="s">
        <v>29</v>
      </c>
      <c r="K4" s="52"/>
      <c r="L4" s="86"/>
      <c r="M4" s="84"/>
      <c r="N4" s="53" t="s">
        <v>28</v>
      </c>
      <c r="O4" s="53" t="s">
        <v>29</v>
      </c>
    </row>
    <row r="5" spans="1:17" ht="16.5" customHeight="1" x14ac:dyDescent="0.15">
      <c r="B5" s="53">
        <f>1</f>
        <v>1</v>
      </c>
      <c r="C5" s="54" t="s">
        <v>148</v>
      </c>
      <c r="D5" s="54">
        <v>85435001</v>
      </c>
      <c r="E5" s="55">
        <f t="shared" ref="E5:E34" si="0">ROUNDUP(D5/365,0)</f>
        <v>234069</v>
      </c>
      <c r="G5" s="53">
        <f>1</f>
        <v>1</v>
      </c>
      <c r="H5" s="54" t="s">
        <v>148</v>
      </c>
      <c r="I5" s="54">
        <v>67466021</v>
      </c>
      <c r="J5" s="55">
        <f t="shared" ref="J5:J34" si="1">ROUNDUP(I5/365,0)</f>
        <v>184839</v>
      </c>
      <c r="L5" s="53">
        <f>1</f>
        <v>1</v>
      </c>
      <c r="M5" s="54" t="s">
        <v>145</v>
      </c>
      <c r="N5" s="54">
        <v>33426313</v>
      </c>
      <c r="O5" s="55">
        <f t="shared" ref="O5:O34" si="2">ROUNDUP(N5/365,0)</f>
        <v>91579</v>
      </c>
    </row>
    <row r="6" spans="1:17" ht="16.5" customHeight="1" x14ac:dyDescent="0.15">
      <c r="B6" s="53">
        <f t="shared" ref="B6:B34" si="3">B5+1</f>
        <v>2</v>
      </c>
      <c r="C6" s="54" t="s">
        <v>145</v>
      </c>
      <c r="D6" s="54">
        <v>40675400</v>
      </c>
      <c r="E6" s="55">
        <f t="shared" si="0"/>
        <v>111440</v>
      </c>
      <c r="G6" s="53">
        <f t="shared" ref="G6:G34" si="4">G5+1</f>
        <v>2</v>
      </c>
      <c r="H6" s="54" t="s">
        <v>149</v>
      </c>
      <c r="I6" s="54">
        <v>19587471</v>
      </c>
      <c r="J6" s="55">
        <f t="shared" si="1"/>
        <v>53665</v>
      </c>
      <c r="L6" s="53">
        <f t="shared" ref="L6:L34" si="5">L5+1</f>
        <v>2</v>
      </c>
      <c r="M6" s="54" t="s">
        <v>146</v>
      </c>
      <c r="N6" s="56">
        <v>22345996</v>
      </c>
      <c r="O6" s="55">
        <f t="shared" si="2"/>
        <v>61222</v>
      </c>
    </row>
    <row r="7" spans="1:17" ht="16.5" customHeight="1" x14ac:dyDescent="0.15">
      <c r="B7" s="53">
        <f t="shared" si="3"/>
        <v>3</v>
      </c>
      <c r="C7" s="54" t="s">
        <v>146</v>
      </c>
      <c r="D7" s="56">
        <v>28859727</v>
      </c>
      <c r="E7" s="55">
        <f t="shared" si="0"/>
        <v>79068</v>
      </c>
      <c r="G7" s="53">
        <f t="shared" si="4"/>
        <v>3</v>
      </c>
      <c r="H7" s="54" t="s">
        <v>55</v>
      </c>
      <c r="I7" s="56">
        <v>17811473</v>
      </c>
      <c r="J7" s="55">
        <f t="shared" si="1"/>
        <v>48799</v>
      </c>
      <c r="L7" s="53">
        <f t="shared" si="5"/>
        <v>3</v>
      </c>
      <c r="M7" s="54" t="s">
        <v>148</v>
      </c>
      <c r="N7" s="54">
        <v>17968980</v>
      </c>
      <c r="O7" s="55">
        <f t="shared" si="2"/>
        <v>49231</v>
      </c>
    </row>
    <row r="8" spans="1:17" ht="16.5" customHeight="1" x14ac:dyDescent="0.15">
      <c r="B8" s="53">
        <f t="shared" si="3"/>
        <v>4</v>
      </c>
      <c r="C8" s="54" t="s">
        <v>55</v>
      </c>
      <c r="D8" s="56">
        <v>24639104</v>
      </c>
      <c r="E8" s="55">
        <f t="shared" si="0"/>
        <v>67505</v>
      </c>
      <c r="G8" s="53">
        <f t="shared" si="4"/>
        <v>4</v>
      </c>
      <c r="H8" s="54" t="s">
        <v>60</v>
      </c>
      <c r="I8" s="56">
        <v>17538905</v>
      </c>
      <c r="J8" s="55">
        <f t="shared" si="1"/>
        <v>48052</v>
      </c>
      <c r="L8" s="53">
        <f t="shared" si="5"/>
        <v>4</v>
      </c>
      <c r="M8" s="54" t="s">
        <v>55</v>
      </c>
      <c r="N8" s="56">
        <v>6827631</v>
      </c>
      <c r="O8" s="55">
        <f t="shared" si="2"/>
        <v>18706</v>
      </c>
    </row>
    <row r="9" spans="1:17" ht="16.5" customHeight="1" x14ac:dyDescent="0.15">
      <c r="B9" s="53">
        <f t="shared" si="3"/>
        <v>5</v>
      </c>
      <c r="C9" s="54" t="s">
        <v>149</v>
      </c>
      <c r="D9" s="54">
        <v>23313311</v>
      </c>
      <c r="E9" s="55">
        <f t="shared" si="0"/>
        <v>63873</v>
      </c>
      <c r="G9" s="53">
        <f t="shared" si="4"/>
        <v>5</v>
      </c>
      <c r="H9" s="54" t="s">
        <v>147</v>
      </c>
      <c r="I9" s="56">
        <v>16184901</v>
      </c>
      <c r="J9" s="55">
        <f t="shared" si="1"/>
        <v>44343</v>
      </c>
      <c r="L9" s="53">
        <f t="shared" si="5"/>
        <v>5</v>
      </c>
      <c r="M9" s="54" t="s">
        <v>7</v>
      </c>
      <c r="N9" s="56">
        <v>5899852</v>
      </c>
      <c r="O9" s="55">
        <f t="shared" si="2"/>
        <v>16164</v>
      </c>
    </row>
    <row r="10" spans="1:17" ht="16.5" customHeight="1" x14ac:dyDescent="0.15">
      <c r="B10" s="53">
        <f t="shared" si="3"/>
        <v>6</v>
      </c>
      <c r="C10" s="54" t="s">
        <v>60</v>
      </c>
      <c r="D10" s="56">
        <v>21382843</v>
      </c>
      <c r="E10" s="55">
        <f t="shared" si="0"/>
        <v>58584</v>
      </c>
      <c r="G10" s="53">
        <f t="shared" si="4"/>
        <v>6</v>
      </c>
      <c r="H10" s="54" t="s">
        <v>145</v>
      </c>
      <c r="I10" s="56">
        <v>7249087</v>
      </c>
      <c r="J10" s="55">
        <f t="shared" si="1"/>
        <v>19861</v>
      </c>
      <c r="L10" s="53">
        <f t="shared" si="5"/>
        <v>6</v>
      </c>
      <c r="M10" s="54" t="s">
        <v>60</v>
      </c>
      <c r="N10" s="56">
        <v>3843938</v>
      </c>
      <c r="O10" s="55">
        <f t="shared" si="2"/>
        <v>10532</v>
      </c>
    </row>
    <row r="11" spans="1:17" ht="16.5" customHeight="1" x14ac:dyDescent="0.15">
      <c r="B11" s="53">
        <f t="shared" si="3"/>
        <v>7</v>
      </c>
      <c r="C11" s="54" t="s">
        <v>147</v>
      </c>
      <c r="D11" s="56">
        <v>16184901</v>
      </c>
      <c r="E11" s="55">
        <f t="shared" si="0"/>
        <v>44343</v>
      </c>
      <c r="G11" s="53">
        <f t="shared" si="4"/>
        <v>7</v>
      </c>
      <c r="H11" s="54" t="s">
        <v>146</v>
      </c>
      <c r="I11" s="54">
        <v>6513731</v>
      </c>
      <c r="J11" s="55">
        <f t="shared" si="1"/>
        <v>17846</v>
      </c>
      <c r="L11" s="53">
        <f t="shared" si="5"/>
        <v>7</v>
      </c>
      <c r="M11" s="54" t="s">
        <v>149</v>
      </c>
      <c r="N11" s="54">
        <v>3725840</v>
      </c>
      <c r="O11" s="55">
        <f t="shared" si="2"/>
        <v>10208</v>
      </c>
    </row>
    <row r="12" spans="1:17" ht="16.5" customHeight="1" x14ac:dyDescent="0.15">
      <c r="B12" s="53">
        <f t="shared" si="3"/>
        <v>8</v>
      </c>
      <c r="C12" s="54" t="s">
        <v>7</v>
      </c>
      <c r="D12" s="56">
        <v>12029572</v>
      </c>
      <c r="E12" s="55">
        <f t="shared" si="0"/>
        <v>32958</v>
      </c>
      <c r="G12" s="53">
        <f t="shared" si="4"/>
        <v>8</v>
      </c>
      <c r="H12" s="54" t="s">
        <v>7</v>
      </c>
      <c r="I12" s="56">
        <v>6129720</v>
      </c>
      <c r="J12" s="55">
        <f t="shared" si="1"/>
        <v>16794</v>
      </c>
      <c r="L12" s="53">
        <f t="shared" si="5"/>
        <v>8</v>
      </c>
      <c r="M12" s="54" t="s">
        <v>62</v>
      </c>
      <c r="N12" s="54">
        <v>387297</v>
      </c>
      <c r="O12" s="55">
        <f t="shared" si="2"/>
        <v>1062</v>
      </c>
    </row>
    <row r="13" spans="1:17" ht="16.5" customHeight="1" x14ac:dyDescent="0.15">
      <c r="B13" s="53">
        <f t="shared" si="3"/>
        <v>9</v>
      </c>
      <c r="C13" s="54" t="s">
        <v>62</v>
      </c>
      <c r="D13" s="56">
        <v>5978619</v>
      </c>
      <c r="E13" s="55">
        <f t="shared" si="0"/>
        <v>16380</v>
      </c>
      <c r="G13" s="53">
        <f t="shared" si="4"/>
        <v>9</v>
      </c>
      <c r="H13" s="54" t="s">
        <v>62</v>
      </c>
      <c r="I13" s="56">
        <v>5591322</v>
      </c>
      <c r="J13" s="55">
        <f t="shared" si="1"/>
        <v>15319</v>
      </c>
      <c r="L13" s="53">
        <f t="shared" si="5"/>
        <v>9</v>
      </c>
      <c r="M13" s="54" t="s">
        <v>71</v>
      </c>
      <c r="N13" s="56">
        <v>359666</v>
      </c>
      <c r="O13" s="55">
        <f t="shared" si="2"/>
        <v>986</v>
      </c>
    </row>
    <row r="14" spans="1:17" ht="16.5" customHeight="1" x14ac:dyDescent="0.15">
      <c r="B14" s="53">
        <f t="shared" si="3"/>
        <v>10</v>
      </c>
      <c r="C14" s="54" t="s">
        <v>64</v>
      </c>
      <c r="D14" s="56">
        <v>3579675</v>
      </c>
      <c r="E14" s="55">
        <f t="shared" si="0"/>
        <v>9808</v>
      </c>
      <c r="G14" s="53">
        <f t="shared" si="4"/>
        <v>10</v>
      </c>
      <c r="H14" s="54" t="s">
        <v>64</v>
      </c>
      <c r="I14" s="56">
        <v>3270164</v>
      </c>
      <c r="J14" s="55">
        <f t="shared" si="1"/>
        <v>8960</v>
      </c>
      <c r="L14" s="53">
        <f t="shared" si="5"/>
        <v>10</v>
      </c>
      <c r="M14" s="54" t="s">
        <v>16</v>
      </c>
      <c r="N14" s="54">
        <v>325252</v>
      </c>
      <c r="O14" s="55">
        <f t="shared" si="2"/>
        <v>892</v>
      </c>
    </row>
    <row r="15" spans="1:17" ht="16.5" customHeight="1" x14ac:dyDescent="0.15">
      <c r="B15" s="53">
        <f t="shared" si="3"/>
        <v>11</v>
      </c>
      <c r="C15" s="54" t="s">
        <v>66</v>
      </c>
      <c r="D15" s="54">
        <v>3409760</v>
      </c>
      <c r="E15" s="55">
        <f t="shared" si="0"/>
        <v>9342</v>
      </c>
      <c r="G15" s="53">
        <f t="shared" si="4"/>
        <v>11</v>
      </c>
      <c r="H15" s="54" t="s">
        <v>66</v>
      </c>
      <c r="I15" s="56">
        <v>3216142</v>
      </c>
      <c r="J15" s="55">
        <f t="shared" si="1"/>
        <v>8812</v>
      </c>
      <c r="L15" s="53">
        <f t="shared" si="5"/>
        <v>11</v>
      </c>
      <c r="M15" s="54" t="s">
        <v>78</v>
      </c>
      <c r="N15" s="56">
        <v>311737</v>
      </c>
      <c r="O15" s="55">
        <f t="shared" si="2"/>
        <v>855</v>
      </c>
    </row>
    <row r="16" spans="1:17" ht="16.5" customHeight="1" x14ac:dyDescent="0.15">
      <c r="B16" s="53">
        <f t="shared" si="3"/>
        <v>12</v>
      </c>
      <c r="C16" s="54" t="s">
        <v>65</v>
      </c>
      <c r="D16" s="56">
        <v>3337646</v>
      </c>
      <c r="E16" s="55">
        <f t="shared" si="0"/>
        <v>9145</v>
      </c>
      <c r="G16" s="53">
        <f t="shared" si="4"/>
        <v>12</v>
      </c>
      <c r="H16" s="54" t="s">
        <v>65</v>
      </c>
      <c r="I16" s="54">
        <v>3195673</v>
      </c>
      <c r="J16" s="55">
        <f t="shared" si="1"/>
        <v>8756</v>
      </c>
      <c r="L16" s="53">
        <f t="shared" si="5"/>
        <v>12</v>
      </c>
      <c r="M16" s="54" t="s">
        <v>64</v>
      </c>
      <c r="N16" s="54">
        <v>309511</v>
      </c>
      <c r="O16" s="55">
        <f t="shared" si="2"/>
        <v>848</v>
      </c>
    </row>
    <row r="17" spans="2:15" ht="16.5" customHeight="1" x14ac:dyDescent="0.15">
      <c r="B17" s="53">
        <f t="shared" si="3"/>
        <v>13</v>
      </c>
      <c r="C17" s="54" t="s">
        <v>49</v>
      </c>
      <c r="D17" s="56">
        <v>3229969</v>
      </c>
      <c r="E17" s="55">
        <f t="shared" si="0"/>
        <v>8850</v>
      </c>
      <c r="G17" s="53">
        <f t="shared" si="4"/>
        <v>13</v>
      </c>
      <c r="H17" s="54" t="s">
        <v>13</v>
      </c>
      <c r="I17" s="56">
        <v>3181545</v>
      </c>
      <c r="J17" s="55">
        <f t="shared" si="1"/>
        <v>8717</v>
      </c>
      <c r="L17" s="53">
        <f t="shared" si="5"/>
        <v>13</v>
      </c>
      <c r="M17" s="54" t="s">
        <v>73</v>
      </c>
      <c r="N17" s="54">
        <v>302676</v>
      </c>
      <c r="O17" s="55">
        <f t="shared" si="2"/>
        <v>830</v>
      </c>
    </row>
    <row r="18" spans="2:15" ht="16.5" customHeight="1" x14ac:dyDescent="0.15">
      <c r="B18" s="53">
        <f t="shared" si="3"/>
        <v>14</v>
      </c>
      <c r="C18" s="54" t="s">
        <v>13</v>
      </c>
      <c r="D18" s="56">
        <v>3181700</v>
      </c>
      <c r="E18" s="55">
        <f t="shared" si="0"/>
        <v>8717</v>
      </c>
      <c r="G18" s="53">
        <f t="shared" si="4"/>
        <v>14</v>
      </c>
      <c r="H18" s="54" t="s">
        <v>49</v>
      </c>
      <c r="I18" s="56">
        <v>3170373</v>
      </c>
      <c r="J18" s="55">
        <f t="shared" si="1"/>
        <v>8686</v>
      </c>
      <c r="L18" s="53">
        <f t="shared" si="5"/>
        <v>14</v>
      </c>
      <c r="M18" s="54" t="s">
        <v>79</v>
      </c>
      <c r="N18" s="56">
        <v>290015</v>
      </c>
      <c r="O18" s="55">
        <f t="shared" si="2"/>
        <v>795</v>
      </c>
    </row>
    <row r="19" spans="2:15" ht="16.5" customHeight="1" x14ac:dyDescent="0.15">
      <c r="B19" s="53">
        <f t="shared" si="3"/>
        <v>15</v>
      </c>
      <c r="C19" s="54" t="s">
        <v>68</v>
      </c>
      <c r="D19" s="56">
        <v>3138693</v>
      </c>
      <c r="E19" s="55">
        <f t="shared" si="0"/>
        <v>8600</v>
      </c>
      <c r="G19" s="53">
        <f t="shared" si="4"/>
        <v>15</v>
      </c>
      <c r="H19" s="54" t="s">
        <v>68</v>
      </c>
      <c r="I19" s="56">
        <v>3045452</v>
      </c>
      <c r="J19" s="55">
        <f t="shared" si="1"/>
        <v>8344</v>
      </c>
      <c r="L19" s="53">
        <f t="shared" si="5"/>
        <v>15</v>
      </c>
      <c r="M19" s="54" t="s">
        <v>76</v>
      </c>
      <c r="N19" s="56">
        <v>237481</v>
      </c>
      <c r="O19" s="55">
        <f t="shared" si="2"/>
        <v>651</v>
      </c>
    </row>
    <row r="20" spans="2:15" ht="16.5" customHeight="1" x14ac:dyDescent="0.15">
      <c r="B20" s="53">
        <f t="shared" si="3"/>
        <v>16</v>
      </c>
      <c r="C20" s="54" t="s">
        <v>71</v>
      </c>
      <c r="D20" s="56">
        <v>2958430</v>
      </c>
      <c r="E20" s="55">
        <f t="shared" si="0"/>
        <v>8106</v>
      </c>
      <c r="G20" s="53">
        <f t="shared" si="4"/>
        <v>16</v>
      </c>
      <c r="H20" s="54" t="s">
        <v>71</v>
      </c>
      <c r="I20" s="56">
        <v>2598764</v>
      </c>
      <c r="J20" s="55">
        <f t="shared" si="1"/>
        <v>7120</v>
      </c>
      <c r="L20" s="53">
        <f t="shared" si="5"/>
        <v>16</v>
      </c>
      <c r="M20" s="54" t="s">
        <v>66</v>
      </c>
      <c r="N20" s="54">
        <v>193618</v>
      </c>
      <c r="O20" s="55">
        <f t="shared" si="2"/>
        <v>531</v>
      </c>
    </row>
    <row r="21" spans="2:15" ht="16.5" customHeight="1" x14ac:dyDescent="0.15">
      <c r="B21" s="53">
        <f t="shared" si="3"/>
        <v>17</v>
      </c>
      <c r="C21" s="54" t="s">
        <v>59</v>
      </c>
      <c r="D21" s="56">
        <v>2557269</v>
      </c>
      <c r="E21" s="55">
        <f t="shared" si="0"/>
        <v>7007</v>
      </c>
      <c r="G21" s="53">
        <f t="shared" si="4"/>
        <v>17</v>
      </c>
      <c r="H21" s="54" t="s">
        <v>59</v>
      </c>
      <c r="I21" s="56">
        <v>2468181</v>
      </c>
      <c r="J21" s="55">
        <f t="shared" si="1"/>
        <v>6763</v>
      </c>
      <c r="L21" s="53">
        <f t="shared" si="5"/>
        <v>17</v>
      </c>
      <c r="M21" s="54" t="s">
        <v>80</v>
      </c>
      <c r="N21" s="56">
        <v>184435</v>
      </c>
      <c r="O21" s="55">
        <f t="shared" si="2"/>
        <v>506</v>
      </c>
    </row>
    <row r="22" spans="2:15" ht="16.5" customHeight="1" x14ac:dyDescent="0.15">
      <c r="B22" s="53">
        <f t="shared" si="3"/>
        <v>18</v>
      </c>
      <c r="C22" s="54" t="s">
        <v>73</v>
      </c>
      <c r="D22" s="56">
        <v>2042504</v>
      </c>
      <c r="E22" s="55">
        <f t="shared" si="0"/>
        <v>5596</v>
      </c>
      <c r="G22" s="53">
        <f t="shared" si="4"/>
        <v>18</v>
      </c>
      <c r="H22" s="54" t="s">
        <v>72</v>
      </c>
      <c r="I22" s="56">
        <v>1852015</v>
      </c>
      <c r="J22" s="55">
        <f t="shared" si="1"/>
        <v>5075</v>
      </c>
      <c r="L22" s="53">
        <f t="shared" si="5"/>
        <v>18</v>
      </c>
      <c r="M22" s="54" t="s">
        <v>11</v>
      </c>
      <c r="N22" s="54">
        <v>181053</v>
      </c>
      <c r="O22" s="55">
        <f t="shared" si="2"/>
        <v>497</v>
      </c>
    </row>
    <row r="23" spans="2:15" ht="16.5" customHeight="1" x14ac:dyDescent="0.15">
      <c r="B23" s="53">
        <f t="shared" si="3"/>
        <v>19</v>
      </c>
      <c r="C23" s="54" t="s">
        <v>72</v>
      </c>
      <c r="D23" s="56">
        <v>1978483</v>
      </c>
      <c r="E23" s="55">
        <f t="shared" si="0"/>
        <v>5421</v>
      </c>
      <c r="G23" s="53">
        <f t="shared" si="4"/>
        <v>19</v>
      </c>
      <c r="H23" s="54" t="s">
        <v>74</v>
      </c>
      <c r="I23" s="56">
        <v>1759119</v>
      </c>
      <c r="J23" s="55">
        <f t="shared" si="1"/>
        <v>4820</v>
      </c>
      <c r="L23" s="53">
        <f t="shared" si="5"/>
        <v>19</v>
      </c>
      <c r="M23" s="54" t="s">
        <v>82</v>
      </c>
      <c r="N23" s="56">
        <v>146915</v>
      </c>
      <c r="O23" s="55">
        <f t="shared" si="2"/>
        <v>403</v>
      </c>
    </row>
    <row r="24" spans="2:15" ht="16.5" customHeight="1" x14ac:dyDescent="0.15">
      <c r="B24" s="53">
        <f t="shared" si="3"/>
        <v>20</v>
      </c>
      <c r="C24" s="54" t="s">
        <v>76</v>
      </c>
      <c r="D24" s="56">
        <v>1766998</v>
      </c>
      <c r="E24" s="55">
        <f t="shared" si="0"/>
        <v>4842</v>
      </c>
      <c r="G24" s="53">
        <f t="shared" si="4"/>
        <v>20</v>
      </c>
      <c r="H24" s="54" t="s">
        <v>73</v>
      </c>
      <c r="I24" s="56">
        <v>1739828</v>
      </c>
      <c r="J24" s="55">
        <f t="shared" si="1"/>
        <v>4767</v>
      </c>
      <c r="L24" s="53">
        <f t="shared" si="5"/>
        <v>20</v>
      </c>
      <c r="M24" s="54" t="s">
        <v>65</v>
      </c>
      <c r="N24" s="56">
        <v>141973</v>
      </c>
      <c r="O24" s="55">
        <f t="shared" si="2"/>
        <v>389</v>
      </c>
    </row>
    <row r="25" spans="2:15" ht="16.5" customHeight="1" x14ac:dyDescent="0.15">
      <c r="B25" s="53">
        <f t="shared" si="3"/>
        <v>21</v>
      </c>
      <c r="C25" s="54" t="s">
        <v>11</v>
      </c>
      <c r="D25" s="54">
        <v>1763710</v>
      </c>
      <c r="E25" s="55">
        <f t="shared" si="0"/>
        <v>4833</v>
      </c>
      <c r="G25" s="53">
        <f t="shared" si="4"/>
        <v>21</v>
      </c>
      <c r="H25" s="54" t="s">
        <v>11</v>
      </c>
      <c r="I25" s="54">
        <v>1582657</v>
      </c>
      <c r="J25" s="55">
        <f t="shared" si="1"/>
        <v>4337</v>
      </c>
      <c r="L25" s="53">
        <f t="shared" si="5"/>
        <v>21</v>
      </c>
      <c r="M25" s="54" t="s">
        <v>36</v>
      </c>
      <c r="N25" s="56">
        <v>131121</v>
      </c>
      <c r="O25" s="55">
        <f t="shared" si="2"/>
        <v>360</v>
      </c>
    </row>
    <row r="26" spans="2:15" ht="16.5" customHeight="1" x14ac:dyDescent="0.15">
      <c r="B26" s="53">
        <f t="shared" si="3"/>
        <v>22</v>
      </c>
      <c r="C26" s="54" t="s">
        <v>74</v>
      </c>
      <c r="D26" s="56">
        <v>1759808</v>
      </c>
      <c r="E26" s="55">
        <f t="shared" si="0"/>
        <v>4822</v>
      </c>
      <c r="G26" s="53">
        <f t="shared" si="4"/>
        <v>22</v>
      </c>
      <c r="H26" s="54" t="s">
        <v>76</v>
      </c>
      <c r="I26" s="56">
        <v>1529517</v>
      </c>
      <c r="J26" s="55">
        <f t="shared" si="1"/>
        <v>4191</v>
      </c>
      <c r="L26" s="53">
        <f t="shared" si="5"/>
        <v>22</v>
      </c>
      <c r="M26" s="54" t="s">
        <v>72</v>
      </c>
      <c r="N26" s="56">
        <v>126468</v>
      </c>
      <c r="O26" s="55">
        <f t="shared" si="2"/>
        <v>347</v>
      </c>
    </row>
    <row r="27" spans="2:15" ht="16.5" customHeight="1" x14ac:dyDescent="0.15">
      <c r="B27" s="53">
        <f t="shared" si="3"/>
        <v>23</v>
      </c>
      <c r="C27" s="54" t="s">
        <v>16</v>
      </c>
      <c r="D27" s="56">
        <v>1749962</v>
      </c>
      <c r="E27" s="55">
        <f t="shared" si="0"/>
        <v>4795</v>
      </c>
      <c r="G27" s="53">
        <f t="shared" si="4"/>
        <v>23</v>
      </c>
      <c r="H27" s="54" t="s">
        <v>42</v>
      </c>
      <c r="I27" s="56">
        <v>1515740</v>
      </c>
      <c r="J27" s="55">
        <f t="shared" si="1"/>
        <v>4153</v>
      </c>
      <c r="L27" s="53">
        <f t="shared" si="5"/>
        <v>23</v>
      </c>
      <c r="M27" s="54" t="s">
        <v>81</v>
      </c>
      <c r="N27" s="56">
        <v>123072</v>
      </c>
      <c r="O27" s="55">
        <f t="shared" si="2"/>
        <v>338</v>
      </c>
    </row>
    <row r="28" spans="2:15" ht="16.5" customHeight="1" x14ac:dyDescent="0.15">
      <c r="B28" s="53">
        <f t="shared" si="3"/>
        <v>24</v>
      </c>
      <c r="C28" s="54" t="s">
        <v>78</v>
      </c>
      <c r="D28" s="56">
        <v>1590920</v>
      </c>
      <c r="E28" s="55">
        <f t="shared" si="0"/>
        <v>4359</v>
      </c>
      <c r="G28" s="53">
        <f t="shared" si="4"/>
        <v>24</v>
      </c>
      <c r="H28" s="54" t="s">
        <v>16</v>
      </c>
      <c r="I28" s="56">
        <v>1424710</v>
      </c>
      <c r="J28" s="55">
        <f t="shared" si="1"/>
        <v>3904</v>
      </c>
      <c r="L28" s="53">
        <f t="shared" si="5"/>
        <v>24</v>
      </c>
      <c r="M28" s="54" t="s">
        <v>84</v>
      </c>
      <c r="N28" s="56">
        <v>96700</v>
      </c>
      <c r="O28" s="55">
        <f t="shared" si="2"/>
        <v>265</v>
      </c>
    </row>
    <row r="29" spans="2:15" ht="16.5" customHeight="1" x14ac:dyDescent="0.15">
      <c r="B29" s="53">
        <f t="shared" si="3"/>
        <v>25</v>
      </c>
      <c r="C29" s="54" t="s">
        <v>42</v>
      </c>
      <c r="D29" s="56">
        <v>1518090</v>
      </c>
      <c r="E29" s="55">
        <f t="shared" si="0"/>
        <v>4160</v>
      </c>
      <c r="G29" s="53">
        <f t="shared" si="4"/>
        <v>25</v>
      </c>
      <c r="H29" s="54" t="s">
        <v>9</v>
      </c>
      <c r="I29" s="56">
        <v>1321766</v>
      </c>
      <c r="J29" s="55">
        <f t="shared" si="1"/>
        <v>3622</v>
      </c>
      <c r="L29" s="53">
        <f t="shared" si="5"/>
        <v>25</v>
      </c>
      <c r="M29" s="54" t="s">
        <v>68</v>
      </c>
      <c r="N29" s="56">
        <v>93241</v>
      </c>
      <c r="O29" s="55">
        <f t="shared" si="2"/>
        <v>256</v>
      </c>
    </row>
    <row r="30" spans="2:15" ht="16.5" customHeight="1" x14ac:dyDescent="0.15">
      <c r="B30" s="53">
        <f t="shared" si="3"/>
        <v>26</v>
      </c>
      <c r="C30" s="54" t="s">
        <v>9</v>
      </c>
      <c r="D30" s="54">
        <v>1339494</v>
      </c>
      <c r="E30" s="55">
        <f t="shared" si="0"/>
        <v>3670</v>
      </c>
      <c r="G30" s="53">
        <f t="shared" si="4"/>
        <v>26</v>
      </c>
      <c r="H30" s="54" t="s">
        <v>78</v>
      </c>
      <c r="I30" s="54">
        <v>1279183</v>
      </c>
      <c r="J30" s="55">
        <f t="shared" si="1"/>
        <v>3505</v>
      </c>
      <c r="L30" s="53">
        <f t="shared" si="5"/>
        <v>26</v>
      </c>
      <c r="M30" s="54" t="s">
        <v>75</v>
      </c>
      <c r="N30" s="56">
        <v>89177</v>
      </c>
      <c r="O30" s="55">
        <f t="shared" si="2"/>
        <v>245</v>
      </c>
    </row>
    <row r="31" spans="2:15" ht="16.5" customHeight="1" x14ac:dyDescent="0.15">
      <c r="B31" s="53">
        <f t="shared" si="3"/>
        <v>27</v>
      </c>
      <c r="C31" s="54" t="s">
        <v>75</v>
      </c>
      <c r="D31" s="54">
        <v>1190902</v>
      </c>
      <c r="E31" s="55">
        <f t="shared" si="0"/>
        <v>3263</v>
      </c>
      <c r="G31" s="53">
        <f t="shared" si="4"/>
        <v>27</v>
      </c>
      <c r="H31" s="54" t="s">
        <v>99</v>
      </c>
      <c r="I31" s="56">
        <v>1149985</v>
      </c>
      <c r="J31" s="55">
        <f t="shared" si="1"/>
        <v>3151</v>
      </c>
      <c r="L31" s="53">
        <f t="shared" si="5"/>
        <v>27</v>
      </c>
      <c r="M31" s="54" t="s">
        <v>59</v>
      </c>
      <c r="N31" s="54">
        <v>89088</v>
      </c>
      <c r="O31" s="55">
        <f t="shared" si="2"/>
        <v>245</v>
      </c>
    </row>
    <row r="32" spans="2:15" ht="16.5" customHeight="1" x14ac:dyDescent="0.15">
      <c r="B32" s="53">
        <f t="shared" si="3"/>
        <v>28</v>
      </c>
      <c r="C32" s="54" t="s">
        <v>99</v>
      </c>
      <c r="D32" s="56">
        <v>1157235</v>
      </c>
      <c r="E32" s="55">
        <f t="shared" si="0"/>
        <v>3171</v>
      </c>
      <c r="G32" s="53">
        <f t="shared" si="4"/>
        <v>28</v>
      </c>
      <c r="H32" s="54" t="s">
        <v>75</v>
      </c>
      <c r="I32" s="54">
        <v>1101725</v>
      </c>
      <c r="J32" s="55">
        <f t="shared" si="1"/>
        <v>3019</v>
      </c>
      <c r="L32" s="53">
        <f t="shared" si="5"/>
        <v>28</v>
      </c>
      <c r="M32" s="54" t="s">
        <v>49</v>
      </c>
      <c r="N32" s="54">
        <v>59596</v>
      </c>
      <c r="O32" s="55">
        <f t="shared" si="2"/>
        <v>164</v>
      </c>
    </row>
    <row r="33" spans="1:18" ht="16.5" customHeight="1" x14ac:dyDescent="0.15">
      <c r="B33" s="53">
        <f t="shared" si="3"/>
        <v>29</v>
      </c>
      <c r="C33" s="54" t="s">
        <v>85</v>
      </c>
      <c r="D33" s="54">
        <v>1124071</v>
      </c>
      <c r="E33" s="55">
        <f t="shared" si="0"/>
        <v>3080</v>
      </c>
      <c r="G33" s="53">
        <f t="shared" si="4"/>
        <v>29</v>
      </c>
      <c r="H33" s="54" t="s">
        <v>85</v>
      </c>
      <c r="I33" s="54">
        <v>1066563</v>
      </c>
      <c r="J33" s="55">
        <f t="shared" si="1"/>
        <v>2923</v>
      </c>
      <c r="L33" s="53">
        <f t="shared" si="5"/>
        <v>29</v>
      </c>
      <c r="M33" s="54" t="s">
        <v>85</v>
      </c>
      <c r="N33" s="56">
        <v>57508</v>
      </c>
      <c r="O33" s="55">
        <f t="shared" si="2"/>
        <v>158</v>
      </c>
    </row>
    <row r="34" spans="1:18" ht="16.5" customHeight="1" x14ac:dyDescent="0.15">
      <c r="B34" s="53">
        <f t="shared" si="3"/>
        <v>30</v>
      </c>
      <c r="C34" s="54" t="s">
        <v>36</v>
      </c>
      <c r="D34" s="54">
        <v>1123897</v>
      </c>
      <c r="E34" s="55">
        <f t="shared" si="0"/>
        <v>3080</v>
      </c>
      <c r="G34" s="53">
        <f t="shared" si="4"/>
        <v>30</v>
      </c>
      <c r="H34" s="54" t="s">
        <v>27</v>
      </c>
      <c r="I34" s="56">
        <v>1016403</v>
      </c>
      <c r="J34" s="55">
        <f t="shared" si="1"/>
        <v>2785</v>
      </c>
      <c r="L34" s="53">
        <f t="shared" si="5"/>
        <v>30</v>
      </c>
      <c r="M34" s="54" t="s">
        <v>31</v>
      </c>
      <c r="N34" s="56">
        <v>32602</v>
      </c>
      <c r="O34" s="55">
        <f t="shared" si="2"/>
        <v>90</v>
      </c>
    </row>
    <row r="35" spans="1:18" ht="30" customHeight="1" x14ac:dyDescent="0.15">
      <c r="A35" s="45" t="s">
        <v>46</v>
      </c>
      <c r="B35" s="45"/>
      <c r="C35" s="57"/>
      <c r="D35" s="58"/>
      <c r="E35" s="45"/>
      <c r="F35" s="45"/>
      <c r="G35" s="47"/>
      <c r="H35" s="46"/>
      <c r="I35" s="45"/>
      <c r="J35" s="45"/>
      <c r="K35" s="45"/>
      <c r="L35" s="45"/>
      <c r="M35" s="46"/>
      <c r="N35" s="45"/>
      <c r="O35" s="45"/>
      <c r="P35" s="45"/>
      <c r="Q35" s="48"/>
    </row>
    <row r="36" spans="1:18" ht="16.5" customHeight="1" x14ac:dyDescent="0.15">
      <c r="B36" s="50" t="s">
        <v>20</v>
      </c>
      <c r="G36" s="49" t="s">
        <v>37</v>
      </c>
      <c r="L36" s="49" t="s">
        <v>38</v>
      </c>
    </row>
    <row r="37" spans="1:18" ht="16.5" customHeight="1" x14ac:dyDescent="0.15">
      <c r="B37" s="82" t="s">
        <v>4</v>
      </c>
      <c r="C37" s="83" t="s">
        <v>5</v>
      </c>
      <c r="D37" s="80" t="s">
        <v>41</v>
      </c>
      <c r="E37" s="81"/>
      <c r="G37" s="82" t="s">
        <v>4</v>
      </c>
      <c r="H37" s="83" t="s">
        <v>5</v>
      </c>
      <c r="I37" s="80" t="s">
        <v>41</v>
      </c>
      <c r="J37" s="81"/>
      <c r="K37" s="52"/>
      <c r="L37" s="85" t="s">
        <v>4</v>
      </c>
      <c r="M37" s="83" t="s">
        <v>5</v>
      </c>
      <c r="N37" s="80" t="s">
        <v>41</v>
      </c>
      <c r="O37" s="81"/>
    </row>
    <row r="38" spans="1:18" ht="16.5" customHeight="1" x14ac:dyDescent="0.15">
      <c r="B38" s="82"/>
      <c r="C38" s="84"/>
      <c r="D38" s="53" t="s">
        <v>28</v>
      </c>
      <c r="E38" s="53" t="s">
        <v>29</v>
      </c>
      <c r="G38" s="82"/>
      <c r="H38" s="84"/>
      <c r="I38" s="53" t="s">
        <v>28</v>
      </c>
      <c r="J38" s="53" t="s">
        <v>29</v>
      </c>
      <c r="K38" s="52"/>
      <c r="L38" s="86"/>
      <c r="M38" s="84"/>
      <c r="N38" s="53" t="s">
        <v>28</v>
      </c>
      <c r="O38" s="53" t="s">
        <v>29</v>
      </c>
    </row>
    <row r="39" spans="1:18" ht="16.5" customHeight="1" x14ac:dyDescent="0.15">
      <c r="B39" s="53">
        <f>B34+1</f>
        <v>31</v>
      </c>
      <c r="C39" s="54" t="s">
        <v>27</v>
      </c>
      <c r="D39" s="56">
        <v>1039282</v>
      </c>
      <c r="E39" s="55">
        <f t="shared" ref="E39:E68" si="6">ROUNDUP(D39/365,0)</f>
        <v>2848</v>
      </c>
      <c r="G39" s="53">
        <f>G34+1</f>
        <v>31</v>
      </c>
      <c r="H39" s="54" t="s">
        <v>101</v>
      </c>
      <c r="I39" s="54">
        <v>1001170</v>
      </c>
      <c r="J39" s="55">
        <f t="shared" ref="J39:J68" si="7">ROUNDUP(I39/365,0)</f>
        <v>2743</v>
      </c>
      <c r="L39" s="53">
        <f>L34+1</f>
        <v>31</v>
      </c>
      <c r="M39" s="54" t="s">
        <v>27</v>
      </c>
      <c r="N39" s="56">
        <v>22879</v>
      </c>
      <c r="O39" s="55">
        <f t="shared" ref="O39:O59" si="8">ROUNDUP(N39/365,0)</f>
        <v>63</v>
      </c>
    </row>
    <row r="40" spans="1:18" ht="16.5" customHeight="1" x14ac:dyDescent="0.15">
      <c r="B40" s="53">
        <f t="shared" ref="B40:B68" si="9">B39+1</f>
        <v>32</v>
      </c>
      <c r="C40" s="54" t="s">
        <v>101</v>
      </c>
      <c r="D40" s="56">
        <v>1002395</v>
      </c>
      <c r="E40" s="55">
        <f t="shared" si="6"/>
        <v>2747</v>
      </c>
      <c r="G40" s="53">
        <f t="shared" ref="G40:G68" si="10">G39+1</f>
        <v>32</v>
      </c>
      <c r="H40" s="54" t="s">
        <v>36</v>
      </c>
      <c r="I40" s="56">
        <v>992776</v>
      </c>
      <c r="J40" s="55">
        <f t="shared" si="7"/>
        <v>2720</v>
      </c>
      <c r="L40" s="53">
        <f t="shared" ref="L40:L59" si="11">L39+1</f>
        <v>32</v>
      </c>
      <c r="M40" s="54" t="s">
        <v>98</v>
      </c>
      <c r="N40" s="54">
        <v>19749</v>
      </c>
      <c r="O40" s="55">
        <f t="shared" si="8"/>
        <v>55</v>
      </c>
      <c r="Q40" s="59"/>
      <c r="R40" s="59"/>
    </row>
    <row r="41" spans="1:18" ht="16.5" customHeight="1" x14ac:dyDescent="0.15">
      <c r="B41" s="53">
        <f t="shared" si="9"/>
        <v>33</v>
      </c>
      <c r="C41" s="54" t="s">
        <v>67</v>
      </c>
      <c r="D41" s="54">
        <v>913539</v>
      </c>
      <c r="E41" s="55">
        <f t="shared" si="6"/>
        <v>2503</v>
      </c>
      <c r="G41" s="53">
        <f t="shared" si="10"/>
        <v>33</v>
      </c>
      <c r="H41" s="54" t="s">
        <v>67</v>
      </c>
      <c r="I41" s="54">
        <v>912908</v>
      </c>
      <c r="J41" s="55">
        <f t="shared" si="7"/>
        <v>2502</v>
      </c>
      <c r="L41" s="53">
        <f t="shared" si="11"/>
        <v>33</v>
      </c>
      <c r="M41" s="54" t="s">
        <v>9</v>
      </c>
      <c r="N41" s="54">
        <v>17728</v>
      </c>
      <c r="O41" s="55">
        <f t="shared" si="8"/>
        <v>49</v>
      </c>
      <c r="Q41" s="60"/>
      <c r="R41" s="60"/>
    </row>
    <row r="42" spans="1:18" ht="16.5" customHeight="1" x14ac:dyDescent="0.15">
      <c r="B42" s="53">
        <f t="shared" si="9"/>
        <v>34</v>
      </c>
      <c r="C42" s="54" t="s">
        <v>14</v>
      </c>
      <c r="D42" s="56">
        <v>848783</v>
      </c>
      <c r="E42" s="55">
        <f t="shared" si="6"/>
        <v>2326</v>
      </c>
      <c r="G42" s="53">
        <f t="shared" si="10"/>
        <v>34</v>
      </c>
      <c r="H42" s="54" t="s">
        <v>14</v>
      </c>
      <c r="I42" s="56">
        <v>848783</v>
      </c>
      <c r="J42" s="55">
        <f t="shared" si="7"/>
        <v>2326</v>
      </c>
      <c r="L42" s="53">
        <f t="shared" si="11"/>
        <v>34</v>
      </c>
      <c r="M42" s="54" t="s">
        <v>97</v>
      </c>
      <c r="N42" s="54">
        <v>13457</v>
      </c>
      <c r="O42" s="55">
        <f t="shared" si="8"/>
        <v>37</v>
      </c>
    </row>
    <row r="43" spans="1:18" ht="16.5" customHeight="1" x14ac:dyDescent="0.15">
      <c r="B43" s="53">
        <f t="shared" si="9"/>
        <v>35</v>
      </c>
      <c r="C43" s="54" t="s">
        <v>1</v>
      </c>
      <c r="D43" s="56">
        <v>833568</v>
      </c>
      <c r="E43" s="55">
        <f t="shared" si="6"/>
        <v>2284</v>
      </c>
      <c r="G43" s="53">
        <f t="shared" si="10"/>
        <v>35</v>
      </c>
      <c r="H43" s="54" t="s">
        <v>1</v>
      </c>
      <c r="I43" s="54">
        <v>832586</v>
      </c>
      <c r="J43" s="55">
        <f t="shared" si="7"/>
        <v>2282</v>
      </c>
      <c r="L43" s="53">
        <f t="shared" si="11"/>
        <v>35</v>
      </c>
      <c r="M43" s="54" t="s">
        <v>99</v>
      </c>
      <c r="N43" s="56">
        <v>7250</v>
      </c>
      <c r="O43" s="55">
        <f t="shared" si="8"/>
        <v>20</v>
      </c>
    </row>
    <row r="44" spans="1:18" ht="16.5" customHeight="1" x14ac:dyDescent="0.15">
      <c r="B44" s="53">
        <f t="shared" si="9"/>
        <v>36</v>
      </c>
      <c r="C44" s="54" t="s">
        <v>150</v>
      </c>
      <c r="D44" s="54">
        <v>775019</v>
      </c>
      <c r="E44" s="55">
        <f t="shared" si="6"/>
        <v>2124</v>
      </c>
      <c r="G44" s="53">
        <f t="shared" si="10"/>
        <v>36</v>
      </c>
      <c r="H44" s="54" t="s">
        <v>150</v>
      </c>
      <c r="I44" s="56">
        <v>773924</v>
      </c>
      <c r="J44" s="55">
        <f t="shared" si="7"/>
        <v>2121</v>
      </c>
      <c r="L44" s="53">
        <f t="shared" si="11"/>
        <v>36</v>
      </c>
      <c r="M44" s="54" t="s">
        <v>90</v>
      </c>
      <c r="N44" s="56">
        <v>3520</v>
      </c>
      <c r="O44" s="55">
        <f t="shared" si="8"/>
        <v>10</v>
      </c>
    </row>
    <row r="45" spans="1:18" ht="16.5" customHeight="1" x14ac:dyDescent="0.15">
      <c r="B45" s="53">
        <f t="shared" si="9"/>
        <v>37</v>
      </c>
      <c r="C45" s="54" t="s">
        <v>80</v>
      </c>
      <c r="D45" s="54">
        <v>760935</v>
      </c>
      <c r="E45" s="55">
        <f t="shared" si="6"/>
        <v>2085</v>
      </c>
      <c r="G45" s="53">
        <f t="shared" si="10"/>
        <v>37</v>
      </c>
      <c r="H45" s="54" t="s">
        <v>104</v>
      </c>
      <c r="I45" s="56">
        <v>672535</v>
      </c>
      <c r="J45" s="55">
        <f t="shared" si="7"/>
        <v>1843</v>
      </c>
      <c r="L45" s="53">
        <f t="shared" si="11"/>
        <v>37</v>
      </c>
      <c r="M45" s="54" t="s">
        <v>104</v>
      </c>
      <c r="N45" s="54">
        <v>2533</v>
      </c>
      <c r="O45" s="55">
        <f t="shared" si="8"/>
        <v>7</v>
      </c>
    </row>
    <row r="46" spans="1:18" ht="16.5" customHeight="1" x14ac:dyDescent="0.15">
      <c r="B46" s="53">
        <f t="shared" si="9"/>
        <v>38</v>
      </c>
      <c r="C46" s="54" t="s">
        <v>82</v>
      </c>
      <c r="D46" s="56">
        <v>733397</v>
      </c>
      <c r="E46" s="55">
        <f t="shared" si="6"/>
        <v>2010</v>
      </c>
      <c r="G46" s="53">
        <f t="shared" si="10"/>
        <v>38</v>
      </c>
      <c r="H46" s="54" t="s">
        <v>82</v>
      </c>
      <c r="I46" s="56">
        <v>586482</v>
      </c>
      <c r="J46" s="55">
        <f t="shared" si="7"/>
        <v>1607</v>
      </c>
      <c r="L46" s="53">
        <f t="shared" si="11"/>
        <v>38</v>
      </c>
      <c r="M46" s="54" t="s">
        <v>42</v>
      </c>
      <c r="N46" s="54">
        <v>2350</v>
      </c>
      <c r="O46" s="55">
        <f t="shared" si="8"/>
        <v>7</v>
      </c>
    </row>
    <row r="47" spans="1:18" ht="16.5" customHeight="1" x14ac:dyDescent="0.15">
      <c r="B47" s="53">
        <f t="shared" si="9"/>
        <v>39</v>
      </c>
      <c r="C47" s="54" t="s">
        <v>79</v>
      </c>
      <c r="D47" s="56">
        <v>717363</v>
      </c>
      <c r="E47" s="55">
        <f t="shared" si="6"/>
        <v>1966</v>
      </c>
      <c r="G47" s="53">
        <f t="shared" si="10"/>
        <v>39</v>
      </c>
      <c r="H47" s="54" t="s">
        <v>84</v>
      </c>
      <c r="I47" s="54">
        <v>578289</v>
      </c>
      <c r="J47" s="55">
        <f t="shared" si="7"/>
        <v>1585</v>
      </c>
      <c r="L47" s="53">
        <f t="shared" si="11"/>
        <v>39</v>
      </c>
      <c r="M47" s="54" t="s">
        <v>0</v>
      </c>
      <c r="N47" s="54">
        <v>2120</v>
      </c>
      <c r="O47" s="55">
        <f t="shared" si="8"/>
        <v>6</v>
      </c>
    </row>
    <row r="48" spans="1:18" ht="16.5" customHeight="1" x14ac:dyDescent="0.15">
      <c r="B48" s="53">
        <f t="shared" si="9"/>
        <v>40</v>
      </c>
      <c r="C48" s="54" t="s">
        <v>104</v>
      </c>
      <c r="D48" s="56">
        <v>675068</v>
      </c>
      <c r="E48" s="55">
        <f t="shared" si="6"/>
        <v>1850</v>
      </c>
      <c r="G48" s="53">
        <f t="shared" si="10"/>
        <v>40</v>
      </c>
      <c r="H48" s="54" t="s">
        <v>80</v>
      </c>
      <c r="I48" s="56">
        <v>576500</v>
      </c>
      <c r="J48" s="55">
        <f t="shared" si="7"/>
        <v>1580</v>
      </c>
      <c r="L48" s="53">
        <f t="shared" si="11"/>
        <v>40</v>
      </c>
      <c r="M48" s="54" t="s">
        <v>151</v>
      </c>
      <c r="N48" s="56">
        <v>2016</v>
      </c>
      <c r="O48" s="55">
        <f t="shared" si="8"/>
        <v>6</v>
      </c>
    </row>
    <row r="49" spans="2:15" ht="16.5" customHeight="1" x14ac:dyDescent="0.15">
      <c r="B49" s="53">
        <f t="shared" si="9"/>
        <v>41</v>
      </c>
      <c r="C49" s="54" t="s">
        <v>84</v>
      </c>
      <c r="D49" s="54">
        <v>674989</v>
      </c>
      <c r="E49" s="55">
        <f t="shared" si="6"/>
        <v>1850</v>
      </c>
      <c r="G49" s="53">
        <f t="shared" si="10"/>
        <v>41</v>
      </c>
      <c r="H49" s="54" t="s">
        <v>120</v>
      </c>
      <c r="I49" s="54">
        <v>519643</v>
      </c>
      <c r="J49" s="55">
        <f t="shared" si="7"/>
        <v>1424</v>
      </c>
      <c r="L49" s="53">
        <f t="shared" si="11"/>
        <v>41</v>
      </c>
      <c r="M49" s="54" t="s">
        <v>101</v>
      </c>
      <c r="N49" s="56">
        <v>1225</v>
      </c>
      <c r="O49" s="55">
        <f t="shared" si="8"/>
        <v>4</v>
      </c>
    </row>
    <row r="50" spans="2:15" ht="16.5" customHeight="1" x14ac:dyDescent="0.15">
      <c r="B50" s="53">
        <f t="shared" si="9"/>
        <v>42</v>
      </c>
      <c r="C50" s="54" t="s">
        <v>81</v>
      </c>
      <c r="D50" s="54">
        <v>563073</v>
      </c>
      <c r="E50" s="55">
        <f t="shared" si="6"/>
        <v>1543</v>
      </c>
      <c r="G50" s="53">
        <f t="shared" si="10"/>
        <v>42</v>
      </c>
      <c r="H50" s="54" t="s">
        <v>31</v>
      </c>
      <c r="I50" s="54">
        <v>445523</v>
      </c>
      <c r="J50" s="55">
        <f t="shared" si="7"/>
        <v>1221</v>
      </c>
      <c r="L50" s="53">
        <f t="shared" si="11"/>
        <v>42</v>
      </c>
      <c r="M50" s="54" t="s">
        <v>150</v>
      </c>
      <c r="N50" s="54">
        <v>1095</v>
      </c>
      <c r="O50" s="55">
        <f t="shared" si="8"/>
        <v>3</v>
      </c>
    </row>
    <row r="51" spans="2:15" ht="16.5" customHeight="1" x14ac:dyDescent="0.15">
      <c r="B51" s="53">
        <f t="shared" si="9"/>
        <v>43</v>
      </c>
      <c r="C51" s="54" t="s">
        <v>120</v>
      </c>
      <c r="D51" s="54">
        <v>519643</v>
      </c>
      <c r="E51" s="55">
        <f t="shared" si="6"/>
        <v>1424</v>
      </c>
      <c r="G51" s="53">
        <f t="shared" si="10"/>
        <v>43</v>
      </c>
      <c r="H51" s="54" t="s">
        <v>81</v>
      </c>
      <c r="I51" s="56">
        <v>440001</v>
      </c>
      <c r="J51" s="55">
        <f t="shared" si="7"/>
        <v>1206</v>
      </c>
      <c r="L51" s="53">
        <f t="shared" si="11"/>
        <v>43</v>
      </c>
      <c r="M51" s="54" t="s">
        <v>95</v>
      </c>
      <c r="N51" s="56">
        <v>1073</v>
      </c>
      <c r="O51" s="55">
        <f t="shared" si="8"/>
        <v>3</v>
      </c>
    </row>
    <row r="52" spans="2:15" ht="16.5" customHeight="1" x14ac:dyDescent="0.15">
      <c r="B52" s="53">
        <f t="shared" si="9"/>
        <v>44</v>
      </c>
      <c r="C52" s="54" t="s">
        <v>31</v>
      </c>
      <c r="D52" s="56">
        <v>478125</v>
      </c>
      <c r="E52" s="55">
        <f t="shared" si="6"/>
        <v>1310</v>
      </c>
      <c r="G52" s="53">
        <f t="shared" si="10"/>
        <v>44</v>
      </c>
      <c r="H52" s="54" t="s">
        <v>79</v>
      </c>
      <c r="I52" s="54">
        <v>427348</v>
      </c>
      <c r="J52" s="55">
        <f t="shared" si="7"/>
        <v>1171</v>
      </c>
      <c r="L52" s="53">
        <f t="shared" si="11"/>
        <v>44</v>
      </c>
      <c r="M52" s="54" t="s">
        <v>1</v>
      </c>
      <c r="N52" s="56">
        <v>982</v>
      </c>
      <c r="O52" s="55">
        <f t="shared" si="8"/>
        <v>3</v>
      </c>
    </row>
    <row r="53" spans="2:15" ht="16.5" customHeight="1" x14ac:dyDescent="0.15">
      <c r="B53" s="53">
        <f t="shared" si="9"/>
        <v>45</v>
      </c>
      <c r="C53" s="54" t="s">
        <v>90</v>
      </c>
      <c r="D53" s="54">
        <v>402240</v>
      </c>
      <c r="E53" s="55">
        <f t="shared" si="6"/>
        <v>1103</v>
      </c>
      <c r="G53" s="53">
        <f t="shared" si="10"/>
        <v>45</v>
      </c>
      <c r="H53" s="54" t="s">
        <v>90</v>
      </c>
      <c r="I53" s="61">
        <v>398720</v>
      </c>
      <c r="J53" s="55">
        <f t="shared" si="7"/>
        <v>1093</v>
      </c>
      <c r="L53" s="53">
        <f t="shared" si="11"/>
        <v>45</v>
      </c>
      <c r="M53" s="54" t="s">
        <v>40</v>
      </c>
      <c r="N53" s="56">
        <v>778</v>
      </c>
      <c r="O53" s="55">
        <f t="shared" si="8"/>
        <v>3</v>
      </c>
    </row>
    <row r="54" spans="2:15" ht="16.5" customHeight="1" x14ac:dyDescent="0.15">
      <c r="B54" s="53">
        <f t="shared" si="9"/>
        <v>46</v>
      </c>
      <c r="C54" s="54" t="s">
        <v>0</v>
      </c>
      <c r="D54" s="61">
        <v>395858</v>
      </c>
      <c r="E54" s="55">
        <f t="shared" si="6"/>
        <v>1085</v>
      </c>
      <c r="G54" s="53">
        <f t="shared" si="10"/>
        <v>46</v>
      </c>
      <c r="H54" s="54" t="s">
        <v>0</v>
      </c>
      <c r="I54" s="54">
        <v>393738</v>
      </c>
      <c r="J54" s="55">
        <f t="shared" si="7"/>
        <v>1079</v>
      </c>
      <c r="L54" s="53">
        <f t="shared" si="11"/>
        <v>46</v>
      </c>
      <c r="M54" s="54" t="s">
        <v>74</v>
      </c>
      <c r="N54" s="56">
        <v>689</v>
      </c>
      <c r="O54" s="55">
        <f t="shared" si="8"/>
        <v>2</v>
      </c>
    </row>
    <row r="55" spans="2:15" ht="16.5" customHeight="1" x14ac:dyDescent="0.15">
      <c r="B55" s="53">
        <f t="shared" si="9"/>
        <v>47</v>
      </c>
      <c r="C55" s="54" t="s">
        <v>97</v>
      </c>
      <c r="D55" s="54">
        <v>339738</v>
      </c>
      <c r="E55" s="55">
        <f t="shared" si="6"/>
        <v>931</v>
      </c>
      <c r="G55" s="53">
        <f t="shared" si="10"/>
        <v>47</v>
      </c>
      <c r="H55" s="54" t="s">
        <v>97</v>
      </c>
      <c r="I55" s="54">
        <v>326281</v>
      </c>
      <c r="J55" s="55">
        <f t="shared" si="7"/>
        <v>894</v>
      </c>
      <c r="L55" s="53">
        <f t="shared" si="11"/>
        <v>47</v>
      </c>
      <c r="M55" s="54" t="s">
        <v>67</v>
      </c>
      <c r="N55" s="61">
        <v>631</v>
      </c>
      <c r="O55" s="55">
        <f t="shared" si="8"/>
        <v>2</v>
      </c>
    </row>
    <row r="56" spans="2:15" ht="16.5" customHeight="1" x14ac:dyDescent="0.15">
      <c r="B56" s="53">
        <f t="shared" si="9"/>
        <v>48</v>
      </c>
      <c r="C56" s="54" t="s">
        <v>113</v>
      </c>
      <c r="D56" s="54">
        <v>291339</v>
      </c>
      <c r="E56" s="55">
        <f t="shared" si="6"/>
        <v>799</v>
      </c>
      <c r="G56" s="53">
        <f t="shared" si="10"/>
        <v>48</v>
      </c>
      <c r="H56" s="54" t="s">
        <v>113</v>
      </c>
      <c r="I56" s="56">
        <v>291021</v>
      </c>
      <c r="J56" s="55">
        <f t="shared" si="7"/>
        <v>798</v>
      </c>
      <c r="L56" s="53">
        <f t="shared" si="11"/>
        <v>48</v>
      </c>
      <c r="M56" s="54" t="s">
        <v>113</v>
      </c>
      <c r="N56" s="54">
        <v>318</v>
      </c>
      <c r="O56" s="55">
        <f t="shared" si="8"/>
        <v>1</v>
      </c>
    </row>
    <row r="57" spans="2:15" ht="16.5" customHeight="1" x14ac:dyDescent="0.15">
      <c r="B57" s="53">
        <f t="shared" si="9"/>
        <v>49</v>
      </c>
      <c r="C57" s="54" t="s">
        <v>98</v>
      </c>
      <c r="D57" s="56">
        <v>268381</v>
      </c>
      <c r="E57" s="55">
        <f t="shared" si="6"/>
        <v>736</v>
      </c>
      <c r="G57" s="53">
        <f t="shared" si="10"/>
        <v>49</v>
      </c>
      <c r="H57" s="54" t="s">
        <v>91</v>
      </c>
      <c r="I57" s="54">
        <v>263278</v>
      </c>
      <c r="J57" s="55">
        <f t="shared" si="7"/>
        <v>722</v>
      </c>
      <c r="L57" s="53">
        <f t="shared" si="11"/>
        <v>49</v>
      </c>
      <c r="M57" s="54" t="s">
        <v>13</v>
      </c>
      <c r="N57" s="54">
        <v>155</v>
      </c>
      <c r="O57" s="55">
        <f t="shared" si="8"/>
        <v>1</v>
      </c>
    </row>
    <row r="58" spans="2:15" ht="16.5" customHeight="1" x14ac:dyDescent="0.15">
      <c r="B58" s="53">
        <f t="shared" si="9"/>
        <v>50</v>
      </c>
      <c r="C58" s="54" t="s">
        <v>91</v>
      </c>
      <c r="D58" s="56">
        <v>263278</v>
      </c>
      <c r="E58" s="55">
        <f t="shared" si="6"/>
        <v>722</v>
      </c>
      <c r="G58" s="53">
        <f t="shared" si="10"/>
        <v>50</v>
      </c>
      <c r="H58" s="54" t="s">
        <v>86</v>
      </c>
      <c r="I58" s="56">
        <v>263119</v>
      </c>
      <c r="J58" s="55">
        <f t="shared" si="7"/>
        <v>721</v>
      </c>
      <c r="L58" s="53">
        <f t="shared" si="11"/>
        <v>50</v>
      </c>
      <c r="M58" s="54" t="s">
        <v>118</v>
      </c>
      <c r="N58" s="54">
        <v>140</v>
      </c>
      <c r="O58" s="55">
        <f t="shared" si="8"/>
        <v>1</v>
      </c>
    </row>
    <row r="59" spans="2:15" ht="16.5" customHeight="1" x14ac:dyDescent="0.15">
      <c r="B59" s="53">
        <f t="shared" si="9"/>
        <v>51</v>
      </c>
      <c r="C59" s="54" t="s">
        <v>86</v>
      </c>
      <c r="D59" s="54">
        <v>263119</v>
      </c>
      <c r="E59" s="55">
        <f t="shared" si="6"/>
        <v>721</v>
      </c>
      <c r="G59" s="53">
        <f t="shared" si="10"/>
        <v>51</v>
      </c>
      <c r="H59" s="54" t="s">
        <v>94</v>
      </c>
      <c r="I59" s="54">
        <v>257812</v>
      </c>
      <c r="J59" s="55">
        <f t="shared" si="7"/>
        <v>707</v>
      </c>
      <c r="L59" s="53">
        <f t="shared" si="11"/>
        <v>51</v>
      </c>
      <c r="M59" s="54" t="s">
        <v>87</v>
      </c>
      <c r="N59" s="54">
        <v>98</v>
      </c>
      <c r="O59" s="55">
        <f t="shared" si="8"/>
        <v>1</v>
      </c>
    </row>
    <row r="60" spans="2:15" ht="16.5" customHeight="1" x14ac:dyDescent="0.15">
      <c r="B60" s="53">
        <f t="shared" si="9"/>
        <v>52</v>
      </c>
      <c r="C60" s="54" t="s">
        <v>94</v>
      </c>
      <c r="D60" s="54">
        <v>257812</v>
      </c>
      <c r="E60" s="55">
        <f t="shared" si="6"/>
        <v>707</v>
      </c>
      <c r="G60" s="53">
        <f t="shared" si="10"/>
        <v>52</v>
      </c>
      <c r="H60" s="54" t="s">
        <v>98</v>
      </c>
      <c r="I60" s="54">
        <v>248632</v>
      </c>
      <c r="J60" s="55">
        <f t="shared" si="7"/>
        <v>682</v>
      </c>
      <c r="L60" s="62"/>
      <c r="M60" s="60"/>
      <c r="N60" s="60"/>
      <c r="O60" s="59"/>
    </row>
    <row r="61" spans="2:15" ht="16.5" customHeight="1" x14ac:dyDescent="0.15">
      <c r="B61" s="53">
        <f t="shared" si="9"/>
        <v>53</v>
      </c>
      <c r="C61" s="54" t="s">
        <v>126</v>
      </c>
      <c r="D61" s="54">
        <v>211171</v>
      </c>
      <c r="E61" s="55">
        <f t="shared" si="6"/>
        <v>579</v>
      </c>
      <c r="G61" s="53">
        <f t="shared" si="10"/>
        <v>53</v>
      </c>
      <c r="H61" s="54" t="s">
        <v>126</v>
      </c>
      <c r="I61" s="54">
        <v>211171</v>
      </c>
      <c r="J61" s="55">
        <f t="shared" si="7"/>
        <v>579</v>
      </c>
      <c r="L61" s="62"/>
      <c r="M61" s="60"/>
      <c r="N61" s="60"/>
      <c r="O61" s="59"/>
    </row>
    <row r="62" spans="2:15" ht="16.5" customHeight="1" x14ac:dyDescent="0.15">
      <c r="B62" s="53">
        <f t="shared" si="9"/>
        <v>54</v>
      </c>
      <c r="C62" s="54" t="s">
        <v>118</v>
      </c>
      <c r="D62" s="54">
        <v>203958</v>
      </c>
      <c r="E62" s="55">
        <f t="shared" si="6"/>
        <v>559</v>
      </c>
      <c r="G62" s="53">
        <f t="shared" si="10"/>
        <v>54</v>
      </c>
      <c r="H62" s="54" t="s">
        <v>118</v>
      </c>
      <c r="I62" s="54">
        <v>203818</v>
      </c>
      <c r="J62" s="55">
        <f t="shared" si="7"/>
        <v>559</v>
      </c>
      <c r="L62" s="62"/>
      <c r="M62" s="60"/>
      <c r="N62" s="60"/>
      <c r="O62" s="59"/>
    </row>
    <row r="63" spans="2:15" ht="16.5" customHeight="1" x14ac:dyDescent="0.15">
      <c r="B63" s="53">
        <f t="shared" si="9"/>
        <v>55</v>
      </c>
      <c r="C63" s="54" t="s">
        <v>6</v>
      </c>
      <c r="D63" s="54">
        <v>195460</v>
      </c>
      <c r="E63" s="55">
        <f t="shared" si="6"/>
        <v>536</v>
      </c>
      <c r="G63" s="53">
        <f t="shared" si="10"/>
        <v>55</v>
      </c>
      <c r="H63" s="54" t="s">
        <v>6</v>
      </c>
      <c r="I63" s="54">
        <v>195460</v>
      </c>
      <c r="J63" s="55">
        <f t="shared" si="7"/>
        <v>536</v>
      </c>
      <c r="L63" s="63"/>
      <c r="M63" s="64"/>
      <c r="N63" s="63"/>
      <c r="O63" s="63"/>
    </row>
    <row r="64" spans="2:15" ht="16.5" customHeight="1" x14ac:dyDescent="0.15">
      <c r="B64" s="53">
        <f t="shared" si="9"/>
        <v>56</v>
      </c>
      <c r="C64" s="54" t="s">
        <v>88</v>
      </c>
      <c r="D64" s="56">
        <v>192675</v>
      </c>
      <c r="E64" s="55">
        <f t="shared" si="6"/>
        <v>528</v>
      </c>
      <c r="G64" s="53">
        <f t="shared" si="10"/>
        <v>56</v>
      </c>
      <c r="H64" s="54" t="s">
        <v>88</v>
      </c>
      <c r="I64" s="56">
        <v>192675</v>
      </c>
      <c r="J64" s="55">
        <f t="shared" si="7"/>
        <v>528</v>
      </c>
      <c r="L64" s="59"/>
      <c r="M64" s="60"/>
      <c r="N64" s="59"/>
      <c r="O64" s="59"/>
    </row>
    <row r="65" spans="1:17" ht="16.5" customHeight="1" x14ac:dyDescent="0.15">
      <c r="B65" s="53">
        <f t="shared" si="9"/>
        <v>57</v>
      </c>
      <c r="C65" s="54" t="s">
        <v>89</v>
      </c>
      <c r="D65" s="56">
        <v>179052</v>
      </c>
      <c r="E65" s="55">
        <f t="shared" si="6"/>
        <v>491</v>
      </c>
      <c r="G65" s="53">
        <f t="shared" si="10"/>
        <v>57</v>
      </c>
      <c r="H65" s="54" t="s">
        <v>89</v>
      </c>
      <c r="I65" s="56">
        <v>179052</v>
      </c>
      <c r="J65" s="55">
        <f t="shared" si="7"/>
        <v>491</v>
      </c>
      <c r="L65" s="65"/>
      <c r="M65" s="60"/>
      <c r="N65" s="65"/>
      <c r="O65" s="65"/>
    </row>
    <row r="66" spans="1:17" ht="16.5" customHeight="1" x14ac:dyDescent="0.15">
      <c r="B66" s="53">
        <f t="shared" si="9"/>
        <v>58</v>
      </c>
      <c r="C66" s="54" t="s">
        <v>151</v>
      </c>
      <c r="D66" s="56">
        <v>167905</v>
      </c>
      <c r="E66" s="55">
        <f t="shared" si="6"/>
        <v>461</v>
      </c>
      <c r="G66" s="53">
        <f t="shared" si="10"/>
        <v>58</v>
      </c>
      <c r="H66" s="54" t="s">
        <v>151</v>
      </c>
      <c r="I66" s="56">
        <v>165889</v>
      </c>
      <c r="J66" s="55">
        <f t="shared" si="7"/>
        <v>455</v>
      </c>
      <c r="L66" s="65"/>
      <c r="M66" s="66"/>
      <c r="N66" s="62"/>
      <c r="O66" s="62"/>
    </row>
    <row r="67" spans="1:17" ht="16.5" customHeight="1" x14ac:dyDescent="0.15">
      <c r="B67" s="53">
        <f t="shared" si="9"/>
        <v>59</v>
      </c>
      <c r="C67" s="54" t="s">
        <v>40</v>
      </c>
      <c r="D67" s="56">
        <v>153602</v>
      </c>
      <c r="E67" s="55">
        <f t="shared" si="6"/>
        <v>421</v>
      </c>
      <c r="G67" s="53">
        <f t="shared" si="10"/>
        <v>59</v>
      </c>
      <c r="H67" s="54" t="s">
        <v>40</v>
      </c>
      <c r="I67" s="56">
        <v>152824</v>
      </c>
      <c r="J67" s="55">
        <f t="shared" si="7"/>
        <v>419</v>
      </c>
      <c r="L67" s="62"/>
      <c r="M67" s="60"/>
      <c r="N67" s="60"/>
      <c r="O67" s="59"/>
    </row>
    <row r="68" spans="1:17" ht="16.5" customHeight="1" x14ac:dyDescent="0.15">
      <c r="B68" s="53">
        <f t="shared" si="9"/>
        <v>60</v>
      </c>
      <c r="C68" s="54" t="s">
        <v>87</v>
      </c>
      <c r="D68" s="56">
        <v>152764</v>
      </c>
      <c r="E68" s="55">
        <f t="shared" si="6"/>
        <v>419</v>
      </c>
      <c r="G68" s="53">
        <f t="shared" si="10"/>
        <v>60</v>
      </c>
      <c r="H68" s="54" t="s">
        <v>87</v>
      </c>
      <c r="I68" s="56">
        <v>152666</v>
      </c>
      <c r="J68" s="55">
        <f t="shared" si="7"/>
        <v>419</v>
      </c>
      <c r="L68" s="62"/>
      <c r="M68" s="60"/>
      <c r="N68" s="60"/>
      <c r="O68" s="59"/>
    </row>
    <row r="69" spans="1:17" ht="30" customHeight="1" x14ac:dyDescent="0.15">
      <c r="A69" s="45" t="s">
        <v>57</v>
      </c>
      <c r="B69" s="45"/>
      <c r="C69" s="57"/>
      <c r="D69" s="57"/>
      <c r="E69" s="45"/>
      <c r="F69" s="45"/>
      <c r="G69" s="47"/>
      <c r="H69" s="46"/>
      <c r="I69" s="45"/>
      <c r="J69" s="45"/>
      <c r="K69" s="45"/>
      <c r="L69" s="58"/>
      <c r="M69" s="57"/>
      <c r="N69" s="57"/>
      <c r="O69" s="58"/>
      <c r="P69" s="45"/>
      <c r="Q69" s="48"/>
    </row>
    <row r="70" spans="1:17" ht="16.5" customHeight="1" x14ac:dyDescent="0.15">
      <c r="B70" s="50" t="s">
        <v>20</v>
      </c>
      <c r="G70" s="49" t="s">
        <v>37</v>
      </c>
      <c r="L70" s="62"/>
      <c r="M70" s="60"/>
      <c r="N70" s="60"/>
      <c r="O70" s="59"/>
    </row>
    <row r="71" spans="1:17" ht="16.5" customHeight="1" x14ac:dyDescent="0.15">
      <c r="B71" s="82" t="s">
        <v>4</v>
      </c>
      <c r="C71" s="83" t="s">
        <v>5</v>
      </c>
      <c r="D71" s="80" t="s">
        <v>41</v>
      </c>
      <c r="E71" s="81"/>
      <c r="G71" s="82" t="s">
        <v>4</v>
      </c>
      <c r="H71" s="83" t="s">
        <v>5</v>
      </c>
      <c r="I71" s="80" t="s">
        <v>41</v>
      </c>
      <c r="J71" s="81"/>
      <c r="K71" s="67"/>
      <c r="L71" s="62"/>
      <c r="M71" s="60"/>
      <c r="N71" s="60"/>
      <c r="O71" s="59"/>
    </row>
    <row r="72" spans="1:17" ht="16.5" customHeight="1" x14ac:dyDescent="0.15">
      <c r="B72" s="82"/>
      <c r="C72" s="84"/>
      <c r="D72" s="53" t="s">
        <v>28</v>
      </c>
      <c r="E72" s="53" t="s">
        <v>29</v>
      </c>
      <c r="G72" s="82"/>
      <c r="H72" s="84"/>
      <c r="I72" s="53" t="s">
        <v>28</v>
      </c>
      <c r="J72" s="53" t="s">
        <v>29</v>
      </c>
      <c r="K72" s="67"/>
      <c r="L72" s="62"/>
      <c r="M72" s="60"/>
      <c r="N72" s="60"/>
      <c r="O72" s="59"/>
    </row>
    <row r="73" spans="1:17" ht="16.5" customHeight="1" x14ac:dyDescent="0.15">
      <c r="B73" s="53">
        <f>B68+1</f>
        <v>61</v>
      </c>
      <c r="C73" s="54" t="s">
        <v>108</v>
      </c>
      <c r="D73" s="56">
        <v>151819</v>
      </c>
      <c r="E73" s="55">
        <f t="shared" ref="E73:E101" si="12">ROUNDUP(D73/365,0)</f>
        <v>416</v>
      </c>
      <c r="G73" s="53">
        <f>G68+1</f>
        <v>61</v>
      </c>
      <c r="H73" s="54" t="s">
        <v>108</v>
      </c>
      <c r="I73" s="56">
        <v>151819</v>
      </c>
      <c r="J73" s="55">
        <f t="shared" ref="J73:J101" si="13">ROUNDUP(I73/365,0)</f>
        <v>416</v>
      </c>
      <c r="L73" s="62"/>
      <c r="M73" s="60"/>
      <c r="N73" s="60"/>
      <c r="O73" s="59"/>
    </row>
    <row r="74" spans="1:17" ht="16.5" customHeight="1" x14ac:dyDescent="0.15">
      <c r="B74" s="53">
        <f t="shared" ref="B74:B101" si="14">B73+1</f>
        <v>62</v>
      </c>
      <c r="C74" s="54" t="s">
        <v>43</v>
      </c>
      <c r="D74" s="54">
        <v>151190</v>
      </c>
      <c r="E74" s="55">
        <f t="shared" si="12"/>
        <v>415</v>
      </c>
      <c r="G74" s="53">
        <f t="shared" ref="G74:G101" si="15">G73+1</f>
        <v>62</v>
      </c>
      <c r="H74" s="54" t="s">
        <v>43</v>
      </c>
      <c r="I74" s="54">
        <v>151190</v>
      </c>
      <c r="J74" s="55">
        <f t="shared" si="13"/>
        <v>415</v>
      </c>
      <c r="L74" s="62"/>
      <c r="M74" s="60"/>
      <c r="N74" s="60"/>
      <c r="O74" s="59"/>
    </row>
    <row r="75" spans="1:17" ht="16.5" customHeight="1" x14ac:dyDescent="0.15">
      <c r="B75" s="53">
        <f t="shared" si="14"/>
        <v>63</v>
      </c>
      <c r="C75" s="54" t="s">
        <v>95</v>
      </c>
      <c r="D75" s="54">
        <v>136444</v>
      </c>
      <c r="E75" s="55">
        <f t="shared" si="12"/>
        <v>374</v>
      </c>
      <c r="G75" s="53">
        <f t="shared" si="15"/>
        <v>63</v>
      </c>
      <c r="H75" s="54" t="s">
        <v>95</v>
      </c>
      <c r="I75" s="54">
        <v>135371</v>
      </c>
      <c r="J75" s="55">
        <f t="shared" si="13"/>
        <v>371</v>
      </c>
      <c r="L75" s="62"/>
      <c r="M75" s="60"/>
      <c r="N75" s="60"/>
      <c r="O75" s="59"/>
    </row>
    <row r="76" spans="1:17" ht="16.5" customHeight="1" x14ac:dyDescent="0.15">
      <c r="B76" s="53">
        <f t="shared" si="14"/>
        <v>64</v>
      </c>
      <c r="C76" s="54" t="s">
        <v>45</v>
      </c>
      <c r="D76" s="56">
        <v>111757</v>
      </c>
      <c r="E76" s="55">
        <f t="shared" si="12"/>
        <v>307</v>
      </c>
      <c r="G76" s="53">
        <f t="shared" si="15"/>
        <v>64</v>
      </c>
      <c r="H76" s="54" t="s">
        <v>45</v>
      </c>
      <c r="I76" s="56">
        <v>111757</v>
      </c>
      <c r="J76" s="55">
        <f t="shared" si="13"/>
        <v>307</v>
      </c>
      <c r="L76" s="62"/>
      <c r="M76" s="60"/>
      <c r="N76" s="60"/>
      <c r="O76" s="59"/>
    </row>
    <row r="77" spans="1:17" ht="16.5" customHeight="1" x14ac:dyDescent="0.15">
      <c r="B77" s="53">
        <f t="shared" si="14"/>
        <v>65</v>
      </c>
      <c r="C77" s="54" t="s">
        <v>117</v>
      </c>
      <c r="D77" s="54">
        <v>102846</v>
      </c>
      <c r="E77" s="55">
        <f t="shared" si="12"/>
        <v>282</v>
      </c>
      <c r="G77" s="53">
        <f t="shared" si="15"/>
        <v>65</v>
      </c>
      <c r="H77" s="54" t="s">
        <v>117</v>
      </c>
      <c r="I77" s="54">
        <v>102846</v>
      </c>
      <c r="J77" s="55">
        <f t="shared" si="13"/>
        <v>282</v>
      </c>
      <c r="L77" s="62"/>
      <c r="M77" s="60"/>
      <c r="N77" s="60"/>
      <c r="O77" s="59"/>
    </row>
    <row r="78" spans="1:17" ht="16.5" customHeight="1" x14ac:dyDescent="0.15">
      <c r="B78" s="53">
        <f t="shared" si="14"/>
        <v>66</v>
      </c>
      <c r="C78" s="54" t="s">
        <v>103</v>
      </c>
      <c r="D78" s="56">
        <v>100773</v>
      </c>
      <c r="E78" s="55">
        <f t="shared" si="12"/>
        <v>277</v>
      </c>
      <c r="G78" s="53">
        <f t="shared" si="15"/>
        <v>66</v>
      </c>
      <c r="H78" s="54" t="s">
        <v>103</v>
      </c>
      <c r="I78" s="56">
        <v>100773</v>
      </c>
      <c r="J78" s="55">
        <f t="shared" si="13"/>
        <v>277</v>
      </c>
      <c r="L78" s="62"/>
      <c r="M78" s="60"/>
      <c r="N78" s="60"/>
      <c r="O78" s="59"/>
    </row>
    <row r="79" spans="1:17" ht="16.5" customHeight="1" x14ac:dyDescent="0.15">
      <c r="B79" s="53">
        <f t="shared" si="14"/>
        <v>67</v>
      </c>
      <c r="C79" s="54" t="s">
        <v>125</v>
      </c>
      <c r="D79" s="56">
        <v>93027</v>
      </c>
      <c r="E79" s="55">
        <f t="shared" si="12"/>
        <v>255</v>
      </c>
      <c r="G79" s="53">
        <f t="shared" si="15"/>
        <v>67</v>
      </c>
      <c r="H79" s="54" t="s">
        <v>125</v>
      </c>
      <c r="I79" s="56">
        <v>93027</v>
      </c>
      <c r="J79" s="55">
        <f t="shared" si="13"/>
        <v>255</v>
      </c>
      <c r="L79" s="62"/>
      <c r="M79" s="60"/>
      <c r="N79" s="60"/>
      <c r="O79" s="59"/>
    </row>
    <row r="80" spans="1:17" ht="16.5" customHeight="1" x14ac:dyDescent="0.15">
      <c r="B80" s="53">
        <f t="shared" si="14"/>
        <v>68</v>
      </c>
      <c r="C80" s="54" t="s">
        <v>123</v>
      </c>
      <c r="D80" s="56">
        <v>87852</v>
      </c>
      <c r="E80" s="55">
        <f t="shared" si="12"/>
        <v>241</v>
      </c>
      <c r="G80" s="53">
        <f t="shared" si="15"/>
        <v>68</v>
      </c>
      <c r="H80" s="54" t="s">
        <v>123</v>
      </c>
      <c r="I80" s="56">
        <v>87852</v>
      </c>
      <c r="J80" s="55">
        <f t="shared" si="13"/>
        <v>241</v>
      </c>
      <c r="L80" s="62"/>
      <c r="M80" s="60"/>
      <c r="N80" s="60"/>
      <c r="O80" s="59"/>
    </row>
    <row r="81" spans="2:15" ht="16.5" customHeight="1" x14ac:dyDescent="0.15">
      <c r="B81" s="53">
        <f t="shared" si="14"/>
        <v>69</v>
      </c>
      <c r="C81" s="54" t="s">
        <v>107</v>
      </c>
      <c r="D81" s="56">
        <v>82405</v>
      </c>
      <c r="E81" s="55">
        <f t="shared" si="12"/>
        <v>226</v>
      </c>
      <c r="G81" s="53">
        <f t="shared" si="15"/>
        <v>69</v>
      </c>
      <c r="H81" s="54" t="s">
        <v>107</v>
      </c>
      <c r="I81" s="56">
        <v>82405</v>
      </c>
      <c r="J81" s="55">
        <f t="shared" si="13"/>
        <v>226</v>
      </c>
      <c r="L81" s="62"/>
      <c r="M81" s="60"/>
      <c r="N81" s="60"/>
      <c r="O81" s="59"/>
    </row>
    <row r="82" spans="2:15" ht="16.5" customHeight="1" x14ac:dyDescent="0.15">
      <c r="B82" s="53">
        <f t="shared" si="14"/>
        <v>70</v>
      </c>
      <c r="C82" s="54" t="s">
        <v>70</v>
      </c>
      <c r="D82" s="54">
        <v>70747</v>
      </c>
      <c r="E82" s="55">
        <f t="shared" si="12"/>
        <v>194</v>
      </c>
      <c r="G82" s="53">
        <f t="shared" si="15"/>
        <v>70</v>
      </c>
      <c r="H82" s="54" t="s">
        <v>70</v>
      </c>
      <c r="I82" s="54">
        <v>70747</v>
      </c>
      <c r="J82" s="55">
        <f t="shared" si="13"/>
        <v>194</v>
      </c>
      <c r="L82" s="62"/>
      <c r="M82" s="60"/>
      <c r="N82" s="60"/>
      <c r="O82" s="59"/>
    </row>
    <row r="83" spans="2:15" ht="16.5" customHeight="1" x14ac:dyDescent="0.15">
      <c r="B83" s="53">
        <f t="shared" si="14"/>
        <v>71</v>
      </c>
      <c r="C83" s="54" t="s">
        <v>110</v>
      </c>
      <c r="D83" s="56">
        <v>61996</v>
      </c>
      <c r="E83" s="55">
        <f t="shared" si="12"/>
        <v>170</v>
      </c>
      <c r="G83" s="53">
        <f t="shared" si="15"/>
        <v>71</v>
      </c>
      <c r="H83" s="54" t="s">
        <v>110</v>
      </c>
      <c r="I83" s="56">
        <v>61996</v>
      </c>
      <c r="J83" s="55">
        <f t="shared" si="13"/>
        <v>170</v>
      </c>
      <c r="L83" s="62"/>
      <c r="M83" s="60"/>
      <c r="N83" s="60"/>
      <c r="O83" s="59"/>
    </row>
    <row r="84" spans="2:15" ht="16.5" customHeight="1" x14ac:dyDescent="0.15">
      <c r="B84" s="53">
        <f t="shared" si="14"/>
        <v>72</v>
      </c>
      <c r="C84" s="54" t="s">
        <v>121</v>
      </c>
      <c r="D84" s="56">
        <v>57751</v>
      </c>
      <c r="E84" s="55">
        <f t="shared" si="12"/>
        <v>159</v>
      </c>
      <c r="G84" s="53">
        <f t="shared" si="15"/>
        <v>72</v>
      </c>
      <c r="H84" s="54" t="s">
        <v>121</v>
      </c>
      <c r="I84" s="56">
        <v>57751</v>
      </c>
      <c r="J84" s="55">
        <f t="shared" si="13"/>
        <v>159</v>
      </c>
      <c r="L84" s="62"/>
      <c r="M84" s="60"/>
      <c r="N84" s="60"/>
      <c r="O84" s="59"/>
    </row>
    <row r="85" spans="2:15" ht="16.5" customHeight="1" x14ac:dyDescent="0.15">
      <c r="B85" s="53">
        <f t="shared" si="14"/>
        <v>73</v>
      </c>
      <c r="C85" s="54" t="s">
        <v>83</v>
      </c>
      <c r="D85" s="56">
        <v>47184</v>
      </c>
      <c r="E85" s="55">
        <f t="shared" si="12"/>
        <v>130</v>
      </c>
      <c r="G85" s="53">
        <f t="shared" si="15"/>
        <v>73</v>
      </c>
      <c r="H85" s="54" t="s">
        <v>83</v>
      </c>
      <c r="I85" s="56">
        <v>47184</v>
      </c>
      <c r="J85" s="55">
        <f t="shared" si="13"/>
        <v>130</v>
      </c>
      <c r="L85" s="62"/>
      <c r="M85" s="60"/>
      <c r="N85" s="60"/>
      <c r="O85" s="59"/>
    </row>
    <row r="86" spans="2:15" ht="16.5" customHeight="1" x14ac:dyDescent="0.15">
      <c r="B86" s="53">
        <f t="shared" si="14"/>
        <v>74</v>
      </c>
      <c r="C86" s="54" t="s">
        <v>119</v>
      </c>
      <c r="D86" s="54">
        <v>44897</v>
      </c>
      <c r="E86" s="55">
        <f t="shared" si="12"/>
        <v>124</v>
      </c>
      <c r="G86" s="53">
        <f t="shared" si="15"/>
        <v>74</v>
      </c>
      <c r="H86" s="54" t="s">
        <v>119</v>
      </c>
      <c r="I86" s="54">
        <v>44897</v>
      </c>
      <c r="J86" s="55">
        <f t="shared" si="13"/>
        <v>124</v>
      </c>
      <c r="L86" s="62"/>
      <c r="M86" s="60"/>
      <c r="N86" s="60"/>
      <c r="O86" s="59"/>
    </row>
    <row r="87" spans="2:15" ht="16.5" customHeight="1" x14ac:dyDescent="0.15">
      <c r="B87" s="53">
        <f t="shared" si="14"/>
        <v>75</v>
      </c>
      <c r="C87" s="54" t="s">
        <v>143</v>
      </c>
      <c r="D87" s="54">
        <v>44771</v>
      </c>
      <c r="E87" s="55">
        <f t="shared" si="12"/>
        <v>123</v>
      </c>
      <c r="G87" s="53">
        <f t="shared" si="15"/>
        <v>75</v>
      </c>
      <c r="H87" s="54" t="s">
        <v>143</v>
      </c>
      <c r="I87" s="54">
        <v>44771</v>
      </c>
      <c r="J87" s="55">
        <f t="shared" si="13"/>
        <v>123</v>
      </c>
      <c r="L87" s="62"/>
      <c r="M87" s="60"/>
      <c r="N87" s="60"/>
      <c r="O87" s="59"/>
    </row>
    <row r="88" spans="2:15" ht="16.5" customHeight="1" x14ac:dyDescent="0.15">
      <c r="B88" s="53">
        <f t="shared" si="14"/>
        <v>76</v>
      </c>
      <c r="C88" s="54" t="s">
        <v>124</v>
      </c>
      <c r="D88" s="56">
        <v>38252</v>
      </c>
      <c r="E88" s="55">
        <f t="shared" si="12"/>
        <v>105</v>
      </c>
      <c r="G88" s="53">
        <f t="shared" si="15"/>
        <v>76</v>
      </c>
      <c r="H88" s="54" t="s">
        <v>124</v>
      </c>
      <c r="I88" s="56">
        <v>38252</v>
      </c>
      <c r="J88" s="55">
        <f t="shared" si="13"/>
        <v>105</v>
      </c>
      <c r="L88" s="62"/>
      <c r="M88" s="60"/>
      <c r="N88" s="65"/>
      <c r="O88" s="59"/>
    </row>
    <row r="89" spans="2:15" ht="16.5" customHeight="1" x14ac:dyDescent="0.15">
      <c r="B89" s="53">
        <f t="shared" si="14"/>
        <v>77</v>
      </c>
      <c r="C89" s="54" t="s">
        <v>106</v>
      </c>
      <c r="D89" s="54">
        <v>33886</v>
      </c>
      <c r="E89" s="55">
        <f t="shared" si="12"/>
        <v>93</v>
      </c>
      <c r="G89" s="53">
        <f t="shared" si="15"/>
        <v>77</v>
      </c>
      <c r="H89" s="54" t="s">
        <v>106</v>
      </c>
      <c r="I89" s="54">
        <v>33886</v>
      </c>
      <c r="J89" s="55">
        <f t="shared" si="13"/>
        <v>93</v>
      </c>
      <c r="L89" s="62"/>
      <c r="M89" s="60"/>
      <c r="N89" s="65"/>
      <c r="O89" s="59"/>
    </row>
    <row r="90" spans="2:15" ht="16.5" customHeight="1" x14ac:dyDescent="0.15">
      <c r="B90" s="53">
        <f t="shared" si="14"/>
        <v>78</v>
      </c>
      <c r="C90" s="54" t="s">
        <v>116</v>
      </c>
      <c r="D90" s="56">
        <v>33686</v>
      </c>
      <c r="E90" s="55">
        <f t="shared" si="12"/>
        <v>93</v>
      </c>
      <c r="G90" s="53">
        <f t="shared" si="15"/>
        <v>78</v>
      </c>
      <c r="H90" s="54" t="s">
        <v>116</v>
      </c>
      <c r="I90" s="56">
        <v>33686</v>
      </c>
      <c r="J90" s="55">
        <f t="shared" si="13"/>
        <v>93</v>
      </c>
      <c r="L90" s="62"/>
      <c r="M90" s="60"/>
      <c r="N90" s="65"/>
      <c r="O90" s="59"/>
    </row>
    <row r="91" spans="2:15" ht="16.5" customHeight="1" x14ac:dyDescent="0.15">
      <c r="B91" s="53">
        <f t="shared" si="14"/>
        <v>79</v>
      </c>
      <c r="C91" s="54" t="s">
        <v>114</v>
      </c>
      <c r="D91" s="56">
        <v>27015</v>
      </c>
      <c r="E91" s="55">
        <f t="shared" si="12"/>
        <v>75</v>
      </c>
      <c r="G91" s="53">
        <f t="shared" si="15"/>
        <v>79</v>
      </c>
      <c r="H91" s="54" t="s">
        <v>114</v>
      </c>
      <c r="I91" s="56">
        <v>27015</v>
      </c>
      <c r="J91" s="55">
        <f t="shared" si="13"/>
        <v>75</v>
      </c>
      <c r="L91" s="62"/>
      <c r="M91" s="60"/>
      <c r="N91" s="65"/>
      <c r="O91" s="59"/>
    </row>
    <row r="92" spans="2:15" ht="16.5" customHeight="1" x14ac:dyDescent="0.15">
      <c r="B92" s="53">
        <f t="shared" si="14"/>
        <v>80</v>
      </c>
      <c r="C92" s="54" t="s">
        <v>77</v>
      </c>
      <c r="D92" s="54">
        <v>26017</v>
      </c>
      <c r="E92" s="55">
        <f t="shared" si="12"/>
        <v>72</v>
      </c>
      <c r="G92" s="53">
        <f t="shared" si="15"/>
        <v>80</v>
      </c>
      <c r="H92" s="54" t="s">
        <v>77</v>
      </c>
      <c r="I92" s="54">
        <v>26017</v>
      </c>
      <c r="J92" s="55">
        <f t="shared" si="13"/>
        <v>72</v>
      </c>
      <c r="L92" s="62"/>
      <c r="M92" s="60"/>
      <c r="N92" s="65"/>
      <c r="O92" s="59"/>
    </row>
    <row r="93" spans="2:15" ht="16.5" customHeight="1" x14ac:dyDescent="0.15">
      <c r="B93" s="53">
        <f t="shared" si="14"/>
        <v>81</v>
      </c>
      <c r="C93" s="54" t="s">
        <v>111</v>
      </c>
      <c r="D93" s="54">
        <v>22369</v>
      </c>
      <c r="E93" s="55">
        <f t="shared" si="12"/>
        <v>62</v>
      </c>
      <c r="G93" s="53">
        <f t="shared" si="15"/>
        <v>81</v>
      </c>
      <c r="H93" s="54" t="s">
        <v>111</v>
      </c>
      <c r="I93" s="54">
        <v>22369</v>
      </c>
      <c r="J93" s="55">
        <f t="shared" si="13"/>
        <v>62</v>
      </c>
      <c r="L93" s="62"/>
      <c r="M93" s="60"/>
      <c r="N93" s="65"/>
      <c r="O93" s="59"/>
    </row>
    <row r="94" spans="2:15" ht="16.5" customHeight="1" x14ac:dyDescent="0.15">
      <c r="B94" s="53">
        <f t="shared" si="14"/>
        <v>82</v>
      </c>
      <c r="C94" s="54" t="s">
        <v>141</v>
      </c>
      <c r="D94" s="56">
        <v>18806</v>
      </c>
      <c r="E94" s="55">
        <f t="shared" si="12"/>
        <v>52</v>
      </c>
      <c r="G94" s="53">
        <f t="shared" si="15"/>
        <v>82</v>
      </c>
      <c r="H94" s="54" t="s">
        <v>141</v>
      </c>
      <c r="I94" s="56">
        <v>18806</v>
      </c>
      <c r="J94" s="55">
        <f t="shared" si="13"/>
        <v>52</v>
      </c>
      <c r="L94" s="62"/>
      <c r="M94" s="60"/>
      <c r="N94" s="65"/>
      <c r="O94" s="59"/>
    </row>
    <row r="95" spans="2:15" ht="16.5" customHeight="1" x14ac:dyDescent="0.15">
      <c r="B95" s="53">
        <f t="shared" si="14"/>
        <v>83</v>
      </c>
      <c r="C95" s="54" t="s">
        <v>102</v>
      </c>
      <c r="D95" s="54">
        <v>9527</v>
      </c>
      <c r="E95" s="55">
        <f t="shared" si="12"/>
        <v>27</v>
      </c>
      <c r="G95" s="53">
        <f t="shared" si="15"/>
        <v>83</v>
      </c>
      <c r="H95" s="54" t="s">
        <v>102</v>
      </c>
      <c r="I95" s="54">
        <v>9527</v>
      </c>
      <c r="J95" s="55">
        <f t="shared" si="13"/>
        <v>27</v>
      </c>
      <c r="L95" s="62"/>
      <c r="M95" s="60"/>
      <c r="N95" s="65"/>
      <c r="O95" s="59"/>
    </row>
    <row r="96" spans="2:15" ht="16.5" customHeight="1" x14ac:dyDescent="0.15">
      <c r="B96" s="53">
        <f t="shared" si="14"/>
        <v>84</v>
      </c>
      <c r="C96" s="54" t="s">
        <v>140</v>
      </c>
      <c r="D96" s="56">
        <v>2818</v>
      </c>
      <c r="E96" s="55">
        <f t="shared" si="12"/>
        <v>8</v>
      </c>
      <c r="G96" s="53">
        <f t="shared" si="15"/>
        <v>84</v>
      </c>
      <c r="H96" s="54" t="s">
        <v>140</v>
      </c>
      <c r="I96" s="56">
        <v>2818</v>
      </c>
      <c r="J96" s="55">
        <f t="shared" si="13"/>
        <v>8</v>
      </c>
      <c r="L96" s="62"/>
      <c r="M96" s="60"/>
      <c r="N96" s="65"/>
      <c r="O96" s="59"/>
    </row>
    <row r="97" spans="2:14" ht="16.5" customHeight="1" x14ac:dyDescent="0.15">
      <c r="B97" s="53">
        <f t="shared" si="14"/>
        <v>85</v>
      </c>
      <c r="C97" s="54" t="s">
        <v>127</v>
      </c>
      <c r="D97" s="56">
        <v>2381</v>
      </c>
      <c r="E97" s="55">
        <f t="shared" si="12"/>
        <v>7</v>
      </c>
      <c r="G97" s="53">
        <f t="shared" si="15"/>
        <v>85</v>
      </c>
      <c r="H97" s="54" t="s">
        <v>127</v>
      </c>
      <c r="I97" s="56">
        <v>2381</v>
      </c>
      <c r="J97" s="55">
        <f t="shared" si="13"/>
        <v>7</v>
      </c>
    </row>
    <row r="98" spans="2:14" ht="16.5" customHeight="1" x14ac:dyDescent="0.15">
      <c r="B98" s="53">
        <f t="shared" si="14"/>
        <v>86</v>
      </c>
      <c r="C98" s="54" t="s">
        <v>109</v>
      </c>
      <c r="D98" s="56">
        <v>423</v>
      </c>
      <c r="E98" s="55">
        <f t="shared" si="12"/>
        <v>2</v>
      </c>
      <c r="G98" s="53">
        <f t="shared" si="15"/>
        <v>86</v>
      </c>
      <c r="H98" s="54" t="s">
        <v>109</v>
      </c>
      <c r="I98" s="56">
        <v>423</v>
      </c>
      <c r="J98" s="55">
        <f t="shared" si="13"/>
        <v>2</v>
      </c>
    </row>
    <row r="99" spans="2:14" ht="16.5" customHeight="1" x14ac:dyDescent="0.15">
      <c r="B99" s="53">
        <f t="shared" si="14"/>
        <v>87</v>
      </c>
      <c r="C99" s="54" t="s">
        <v>10</v>
      </c>
      <c r="D99" s="56">
        <v>149</v>
      </c>
      <c r="E99" s="55">
        <f t="shared" si="12"/>
        <v>1</v>
      </c>
      <c r="G99" s="53">
        <f t="shared" si="15"/>
        <v>87</v>
      </c>
      <c r="H99" s="54" t="s">
        <v>10</v>
      </c>
      <c r="I99" s="56">
        <v>149</v>
      </c>
      <c r="J99" s="55">
        <f t="shared" si="13"/>
        <v>1</v>
      </c>
    </row>
    <row r="100" spans="2:14" ht="16.5" customHeight="1" x14ac:dyDescent="0.15">
      <c r="B100" s="53">
        <f t="shared" si="14"/>
        <v>88</v>
      </c>
      <c r="C100" s="54" t="s">
        <v>138</v>
      </c>
      <c r="D100" s="56">
        <v>27</v>
      </c>
      <c r="E100" s="55">
        <f t="shared" si="12"/>
        <v>1</v>
      </c>
      <c r="G100" s="53">
        <f t="shared" si="15"/>
        <v>88</v>
      </c>
      <c r="H100" s="54" t="s">
        <v>138</v>
      </c>
      <c r="I100" s="56">
        <v>27</v>
      </c>
      <c r="J100" s="55">
        <f t="shared" si="13"/>
        <v>1</v>
      </c>
    </row>
    <row r="101" spans="2:14" ht="16.5" customHeight="1" x14ac:dyDescent="0.15">
      <c r="B101" s="53">
        <f t="shared" si="14"/>
        <v>89</v>
      </c>
      <c r="C101" s="54" t="s">
        <v>96</v>
      </c>
      <c r="D101" s="56">
        <v>16</v>
      </c>
      <c r="E101" s="55">
        <f t="shared" si="12"/>
        <v>1</v>
      </c>
      <c r="G101" s="53">
        <f t="shared" si="15"/>
        <v>89</v>
      </c>
      <c r="H101" s="54" t="s">
        <v>96</v>
      </c>
      <c r="I101" s="56">
        <v>16</v>
      </c>
      <c r="J101" s="55">
        <f t="shared" si="13"/>
        <v>1</v>
      </c>
    </row>
    <row r="102" spans="2:14" ht="16.5" customHeight="1" x14ac:dyDescent="0.15">
      <c r="D102" s="69" t="s">
        <v>51</v>
      </c>
      <c r="I102" s="69" t="s">
        <v>26</v>
      </c>
      <c r="N102" s="69" t="s">
        <v>47</v>
      </c>
    </row>
    <row r="103" spans="2:14" ht="16.5" customHeight="1" x14ac:dyDescent="0.15">
      <c r="D103" s="49">
        <f>SUM(D5:D34)+SUM(D39:D68)+SUM(D73:D101)</f>
        <v>320032056</v>
      </c>
      <c r="I103" s="49">
        <f>SUM(I5:I34)+SUM(I39:I68)+SUM(I73:I101)</f>
        <v>221622518</v>
      </c>
      <c r="N103" s="49">
        <f>SUM(N5:N34)+SUM(N39:N59)</f>
        <v>98409538</v>
      </c>
    </row>
  </sheetData>
  <sortState ref="M41:N62">
    <sortCondition descending="1" ref="N41:N62"/>
  </sortState>
  <mergeCells count="24">
    <mergeCell ref="N3:O3"/>
    <mergeCell ref="D37:E37"/>
    <mergeCell ref="I37:J37"/>
    <mergeCell ref="N37:O37"/>
    <mergeCell ref="L3:L4"/>
    <mergeCell ref="M3:M4"/>
    <mergeCell ref="L37:L38"/>
    <mergeCell ref="M37:M38"/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</mergeCells>
  <phoneticPr fontId="2"/>
  <pageMargins left="0.47244094488188976" right="0.27559055118110237" top="0.51181102362204722" bottom="0.47244094488188976" header="0.31496062992125984" footer="0.31496062992125984"/>
  <pageSetup paperSize="9" scale="97" orientation="landscape" r:id="rId1"/>
  <rowBreaks count="2" manualBreakCount="2">
    <brk id="34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view="pageBreakPreview" zoomScaleNormal="145" zoomScaleSheetLayoutView="100" workbookViewId="0"/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7" ht="30" customHeight="1" x14ac:dyDescent="0.15">
      <c r="A1" s="4" t="s">
        <v>144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8"/>
      <c r="N1" s="4"/>
      <c r="O1" s="4"/>
      <c r="P1" s="4"/>
      <c r="Q1" s="36"/>
    </row>
    <row r="2" spans="1:17" ht="16.5" customHeight="1" x14ac:dyDescent="0.15">
      <c r="B2" s="29" t="s">
        <v>52</v>
      </c>
      <c r="G2" s="37"/>
    </row>
    <row r="3" spans="1:17" ht="16.5" customHeight="1" x14ac:dyDescent="0.15">
      <c r="B3" s="76" t="s">
        <v>4</v>
      </c>
      <c r="C3" s="77" t="s">
        <v>5</v>
      </c>
      <c r="D3" s="11" t="s">
        <v>33</v>
      </c>
      <c r="E3" s="11"/>
      <c r="F3" s="22"/>
      <c r="G3" s="70" t="s">
        <v>4</v>
      </c>
      <c r="H3" s="77" t="s">
        <v>5</v>
      </c>
      <c r="I3" s="11" t="s">
        <v>33</v>
      </c>
      <c r="J3" s="11"/>
      <c r="L3" s="76" t="s">
        <v>4</v>
      </c>
      <c r="M3" s="77" t="s">
        <v>5</v>
      </c>
      <c r="N3" s="11" t="s">
        <v>33</v>
      </c>
      <c r="O3" s="11"/>
    </row>
    <row r="4" spans="1:17" ht="16.5" customHeight="1" x14ac:dyDescent="0.15">
      <c r="B4" s="76"/>
      <c r="C4" s="78"/>
      <c r="D4" s="6" t="s">
        <v>28</v>
      </c>
      <c r="E4" s="6" t="s">
        <v>29</v>
      </c>
      <c r="F4" s="22"/>
      <c r="G4" s="71"/>
      <c r="H4" s="78"/>
      <c r="I4" s="6" t="s">
        <v>28</v>
      </c>
      <c r="J4" s="6" t="s">
        <v>29</v>
      </c>
      <c r="L4" s="76"/>
      <c r="M4" s="78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145</v>
      </c>
      <c r="D5" s="9">
        <v>4430160</v>
      </c>
      <c r="E5" s="17">
        <f t="shared" ref="E5:E34" si="0">ROUNDUP(D5/365,0)</f>
        <v>12138</v>
      </c>
      <c r="G5" s="6">
        <f>B34+1</f>
        <v>31</v>
      </c>
      <c r="H5" s="9" t="s">
        <v>9</v>
      </c>
      <c r="I5" s="17">
        <v>19215</v>
      </c>
      <c r="J5" s="17">
        <f t="shared" ref="J5:J34" si="1">ROUNDUP(I5/365,0)</f>
        <v>53</v>
      </c>
      <c r="L5" s="6">
        <f>G34+1</f>
        <v>61</v>
      </c>
      <c r="M5" s="9" t="s">
        <v>103</v>
      </c>
      <c r="N5" s="17">
        <v>1434</v>
      </c>
      <c r="O5" s="17">
        <f t="shared" ref="O5:O33" si="2">ROUNDUP(N5/365,0)</f>
        <v>4</v>
      </c>
    </row>
    <row r="6" spans="1:17" ht="16.5" customHeight="1" x14ac:dyDescent="0.15">
      <c r="B6" s="6">
        <f t="shared" ref="B6:B34" si="3">B5+1</f>
        <v>2</v>
      </c>
      <c r="C6" s="9" t="s">
        <v>148</v>
      </c>
      <c r="D6" s="9">
        <v>3385916</v>
      </c>
      <c r="E6" s="17">
        <f t="shared" si="0"/>
        <v>9277</v>
      </c>
      <c r="G6" s="6">
        <f t="shared" ref="G6:G34" si="4">G5+1</f>
        <v>32</v>
      </c>
      <c r="H6" s="9" t="s">
        <v>74</v>
      </c>
      <c r="I6" s="17">
        <v>18948</v>
      </c>
      <c r="J6" s="17">
        <f t="shared" si="1"/>
        <v>52</v>
      </c>
      <c r="L6" s="6">
        <f t="shared" ref="L6:L33" si="5">L5+1</f>
        <v>62</v>
      </c>
      <c r="M6" s="9" t="s">
        <v>96</v>
      </c>
      <c r="N6" s="17">
        <v>716</v>
      </c>
      <c r="O6" s="17">
        <f t="shared" si="2"/>
        <v>2</v>
      </c>
    </row>
    <row r="7" spans="1:17" ht="16.5" customHeight="1" x14ac:dyDescent="0.15">
      <c r="B7" s="6">
        <f t="shared" si="3"/>
        <v>3</v>
      </c>
      <c r="C7" s="9" t="s">
        <v>146</v>
      </c>
      <c r="D7" s="17">
        <v>1486456</v>
      </c>
      <c r="E7" s="17">
        <f t="shared" si="0"/>
        <v>4073</v>
      </c>
      <c r="G7" s="6">
        <f t="shared" si="4"/>
        <v>33</v>
      </c>
      <c r="H7" s="9" t="s">
        <v>75</v>
      </c>
      <c r="I7" s="17">
        <v>17990</v>
      </c>
      <c r="J7" s="17">
        <f t="shared" si="1"/>
        <v>50</v>
      </c>
      <c r="L7" s="6">
        <f t="shared" si="5"/>
        <v>63</v>
      </c>
      <c r="M7" s="9" t="s">
        <v>93</v>
      </c>
      <c r="N7" s="17">
        <v>650</v>
      </c>
      <c r="O7" s="17">
        <f t="shared" si="2"/>
        <v>2</v>
      </c>
    </row>
    <row r="8" spans="1:17" ht="16.5" customHeight="1" x14ac:dyDescent="0.15">
      <c r="B8" s="6">
        <f t="shared" si="3"/>
        <v>4</v>
      </c>
      <c r="C8" s="9" t="s">
        <v>7</v>
      </c>
      <c r="D8" s="17">
        <v>576504</v>
      </c>
      <c r="E8" s="17">
        <f t="shared" si="0"/>
        <v>1580</v>
      </c>
      <c r="G8" s="6">
        <f t="shared" si="4"/>
        <v>34</v>
      </c>
      <c r="H8" s="9" t="s">
        <v>1</v>
      </c>
      <c r="I8" s="17">
        <v>15315</v>
      </c>
      <c r="J8" s="17">
        <f t="shared" si="1"/>
        <v>42</v>
      </c>
      <c r="L8" s="6">
        <f t="shared" si="5"/>
        <v>64</v>
      </c>
      <c r="M8" s="9" t="s">
        <v>88</v>
      </c>
      <c r="N8" s="17">
        <v>627</v>
      </c>
      <c r="O8" s="17">
        <f t="shared" si="2"/>
        <v>2</v>
      </c>
    </row>
    <row r="9" spans="1:17" ht="16.5" customHeight="1" x14ac:dyDescent="0.15">
      <c r="B9" s="6">
        <f t="shared" si="3"/>
        <v>5</v>
      </c>
      <c r="C9" s="9" t="s">
        <v>149</v>
      </c>
      <c r="D9" s="17">
        <v>545377</v>
      </c>
      <c r="E9" s="17">
        <f t="shared" si="0"/>
        <v>1495</v>
      </c>
      <c r="G9" s="6">
        <f t="shared" si="4"/>
        <v>35</v>
      </c>
      <c r="H9" s="9" t="s">
        <v>150</v>
      </c>
      <c r="I9" s="17">
        <v>14274</v>
      </c>
      <c r="J9" s="17">
        <f t="shared" si="1"/>
        <v>40</v>
      </c>
      <c r="L9" s="6">
        <f t="shared" si="5"/>
        <v>65</v>
      </c>
      <c r="M9" s="9" t="s">
        <v>126</v>
      </c>
      <c r="N9" s="17">
        <v>522</v>
      </c>
      <c r="O9" s="17">
        <f t="shared" si="2"/>
        <v>2</v>
      </c>
    </row>
    <row r="10" spans="1:17" ht="16.5" customHeight="1" x14ac:dyDescent="0.15">
      <c r="B10" s="6">
        <f t="shared" si="3"/>
        <v>6</v>
      </c>
      <c r="C10" s="9" t="s">
        <v>60</v>
      </c>
      <c r="D10" s="9">
        <v>510557</v>
      </c>
      <c r="E10" s="17">
        <f t="shared" si="0"/>
        <v>1399</v>
      </c>
      <c r="G10" s="6">
        <f t="shared" si="4"/>
        <v>36</v>
      </c>
      <c r="H10" s="9" t="s">
        <v>104</v>
      </c>
      <c r="I10" s="17">
        <v>14229</v>
      </c>
      <c r="J10" s="17">
        <f t="shared" si="1"/>
        <v>39</v>
      </c>
      <c r="L10" s="6">
        <f t="shared" si="5"/>
        <v>66</v>
      </c>
      <c r="M10" s="9" t="s">
        <v>125</v>
      </c>
      <c r="N10" s="17">
        <v>463</v>
      </c>
      <c r="O10" s="17">
        <f t="shared" si="2"/>
        <v>2</v>
      </c>
    </row>
    <row r="11" spans="1:17" ht="16.5" customHeight="1" x14ac:dyDescent="0.15">
      <c r="B11" s="6">
        <f t="shared" si="3"/>
        <v>7</v>
      </c>
      <c r="C11" s="9" t="s">
        <v>55</v>
      </c>
      <c r="D11" s="12">
        <v>435953</v>
      </c>
      <c r="E11" s="17">
        <f t="shared" si="0"/>
        <v>1195</v>
      </c>
      <c r="G11" s="6">
        <f t="shared" si="4"/>
        <v>37</v>
      </c>
      <c r="H11" s="9" t="s">
        <v>80</v>
      </c>
      <c r="I11" s="17">
        <v>13690</v>
      </c>
      <c r="J11" s="17">
        <f t="shared" si="1"/>
        <v>38</v>
      </c>
      <c r="L11" s="6">
        <f t="shared" si="5"/>
        <v>67</v>
      </c>
      <c r="M11" s="9" t="s">
        <v>122</v>
      </c>
      <c r="N11" s="17">
        <v>454</v>
      </c>
      <c r="O11" s="17">
        <f t="shared" si="2"/>
        <v>2</v>
      </c>
    </row>
    <row r="12" spans="1:17" ht="16.5" customHeight="1" x14ac:dyDescent="0.15">
      <c r="B12" s="6">
        <f t="shared" si="3"/>
        <v>8</v>
      </c>
      <c r="C12" s="9" t="s">
        <v>147</v>
      </c>
      <c r="D12" s="17">
        <v>265878</v>
      </c>
      <c r="E12" s="17">
        <f t="shared" si="0"/>
        <v>729</v>
      </c>
      <c r="G12" s="6">
        <f t="shared" si="4"/>
        <v>38</v>
      </c>
      <c r="H12" s="9" t="s">
        <v>82</v>
      </c>
      <c r="I12" s="17">
        <v>13296</v>
      </c>
      <c r="J12" s="17">
        <f t="shared" si="1"/>
        <v>37</v>
      </c>
      <c r="L12" s="6">
        <f t="shared" si="5"/>
        <v>68</v>
      </c>
      <c r="M12" s="9" t="s">
        <v>45</v>
      </c>
      <c r="N12" s="17">
        <v>418</v>
      </c>
      <c r="O12" s="17">
        <f t="shared" si="2"/>
        <v>2</v>
      </c>
    </row>
    <row r="13" spans="1:17" ht="16.5" customHeight="1" x14ac:dyDescent="0.15">
      <c r="B13" s="6">
        <f t="shared" si="3"/>
        <v>9</v>
      </c>
      <c r="C13" s="9" t="s">
        <v>62</v>
      </c>
      <c r="D13" s="17">
        <v>106795</v>
      </c>
      <c r="E13" s="17">
        <f t="shared" si="0"/>
        <v>293</v>
      </c>
      <c r="G13" s="6">
        <f t="shared" si="4"/>
        <v>39</v>
      </c>
      <c r="H13" s="9" t="s">
        <v>101</v>
      </c>
      <c r="I13" s="17">
        <v>12127</v>
      </c>
      <c r="J13" s="17">
        <f t="shared" si="1"/>
        <v>34</v>
      </c>
      <c r="L13" s="6">
        <f t="shared" si="5"/>
        <v>69</v>
      </c>
      <c r="M13" s="9" t="s">
        <v>107</v>
      </c>
      <c r="N13" s="17">
        <v>406</v>
      </c>
      <c r="O13" s="17">
        <f t="shared" si="2"/>
        <v>2</v>
      </c>
    </row>
    <row r="14" spans="1:17" ht="16.5" customHeight="1" x14ac:dyDescent="0.15">
      <c r="B14" s="6">
        <f t="shared" si="3"/>
        <v>10</v>
      </c>
      <c r="C14" s="9" t="s">
        <v>64</v>
      </c>
      <c r="D14" s="17">
        <v>83384</v>
      </c>
      <c r="E14" s="17">
        <f t="shared" si="0"/>
        <v>229</v>
      </c>
      <c r="G14" s="6">
        <f t="shared" si="4"/>
        <v>40</v>
      </c>
      <c r="H14" s="9" t="s">
        <v>84</v>
      </c>
      <c r="I14" s="9">
        <v>11733</v>
      </c>
      <c r="J14" s="17">
        <f t="shared" si="1"/>
        <v>33</v>
      </c>
      <c r="L14" s="6">
        <f t="shared" si="5"/>
        <v>70</v>
      </c>
      <c r="M14" s="9" t="s">
        <v>24</v>
      </c>
      <c r="N14" s="17">
        <v>287</v>
      </c>
      <c r="O14" s="17">
        <f t="shared" si="2"/>
        <v>1</v>
      </c>
    </row>
    <row r="15" spans="1:17" ht="16.5" customHeight="1" x14ac:dyDescent="0.15">
      <c r="B15" s="6">
        <f t="shared" si="3"/>
        <v>11</v>
      </c>
      <c r="C15" s="9" t="s">
        <v>71</v>
      </c>
      <c r="D15" s="17">
        <v>61424</v>
      </c>
      <c r="E15" s="17">
        <f t="shared" si="0"/>
        <v>169</v>
      </c>
      <c r="G15" s="6">
        <f t="shared" si="4"/>
        <v>41</v>
      </c>
      <c r="H15" s="9" t="s">
        <v>81</v>
      </c>
      <c r="I15" s="17">
        <v>10721</v>
      </c>
      <c r="J15" s="17">
        <f t="shared" si="1"/>
        <v>30</v>
      </c>
      <c r="L15" s="6">
        <f t="shared" si="5"/>
        <v>71</v>
      </c>
      <c r="M15" s="9" t="s">
        <v>115</v>
      </c>
      <c r="N15" s="17">
        <v>272</v>
      </c>
      <c r="O15" s="17">
        <f t="shared" si="2"/>
        <v>1</v>
      </c>
    </row>
    <row r="16" spans="1:17" ht="16.5" customHeight="1" x14ac:dyDescent="0.15">
      <c r="B16" s="6">
        <f t="shared" si="3"/>
        <v>12</v>
      </c>
      <c r="C16" s="9" t="s">
        <v>66</v>
      </c>
      <c r="D16" s="17">
        <v>59115</v>
      </c>
      <c r="E16" s="17">
        <f t="shared" si="0"/>
        <v>162</v>
      </c>
      <c r="G16" s="6">
        <f t="shared" si="4"/>
        <v>42</v>
      </c>
      <c r="H16" s="9" t="s">
        <v>120</v>
      </c>
      <c r="I16" s="17">
        <v>10072</v>
      </c>
      <c r="J16" s="17">
        <f t="shared" si="1"/>
        <v>28</v>
      </c>
      <c r="L16" s="6">
        <f t="shared" si="5"/>
        <v>72</v>
      </c>
      <c r="M16" s="9" t="s">
        <v>109</v>
      </c>
      <c r="N16" s="17">
        <v>246</v>
      </c>
      <c r="O16" s="17">
        <f t="shared" si="2"/>
        <v>1</v>
      </c>
    </row>
    <row r="17" spans="2:15" ht="16.5" customHeight="1" x14ac:dyDescent="0.15">
      <c r="B17" s="6">
        <f t="shared" si="3"/>
        <v>13</v>
      </c>
      <c r="C17" s="9" t="s">
        <v>49</v>
      </c>
      <c r="D17" s="17">
        <v>58712</v>
      </c>
      <c r="E17" s="17">
        <f t="shared" si="0"/>
        <v>161</v>
      </c>
      <c r="G17" s="6">
        <f t="shared" si="4"/>
        <v>43</v>
      </c>
      <c r="H17" s="9" t="s">
        <v>31</v>
      </c>
      <c r="I17" s="17">
        <v>9363</v>
      </c>
      <c r="J17" s="17">
        <f t="shared" si="1"/>
        <v>26</v>
      </c>
      <c r="L17" s="6">
        <f t="shared" si="5"/>
        <v>73</v>
      </c>
      <c r="M17" s="9" t="s">
        <v>112</v>
      </c>
      <c r="N17" s="17">
        <v>236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13</v>
      </c>
      <c r="D18" s="17">
        <v>57885</v>
      </c>
      <c r="E18" s="17">
        <f t="shared" si="0"/>
        <v>159</v>
      </c>
      <c r="G18" s="6">
        <f t="shared" si="4"/>
        <v>44</v>
      </c>
      <c r="H18" s="9" t="s">
        <v>90</v>
      </c>
      <c r="I18" s="17">
        <v>7410</v>
      </c>
      <c r="J18" s="17">
        <f t="shared" si="1"/>
        <v>21</v>
      </c>
      <c r="L18" s="6">
        <f t="shared" si="5"/>
        <v>74</v>
      </c>
      <c r="M18" s="9" t="s">
        <v>114</v>
      </c>
      <c r="N18" s="17">
        <v>230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68</v>
      </c>
      <c r="D19" s="17">
        <v>52257</v>
      </c>
      <c r="E19" s="17">
        <f t="shared" si="0"/>
        <v>144</v>
      </c>
      <c r="G19" s="6">
        <f t="shared" si="4"/>
        <v>45</v>
      </c>
      <c r="H19" s="9" t="s">
        <v>98</v>
      </c>
      <c r="I19" s="16">
        <v>7051</v>
      </c>
      <c r="J19" s="17">
        <f t="shared" si="1"/>
        <v>20</v>
      </c>
      <c r="L19" s="6">
        <f t="shared" si="5"/>
        <v>75</v>
      </c>
      <c r="M19" s="9" t="s">
        <v>116</v>
      </c>
      <c r="N19" s="17">
        <v>225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65</v>
      </c>
      <c r="D20" s="17">
        <v>52093</v>
      </c>
      <c r="E20" s="17">
        <f t="shared" si="0"/>
        <v>143</v>
      </c>
      <c r="G20" s="6">
        <f t="shared" si="4"/>
        <v>46</v>
      </c>
      <c r="H20" s="9" t="s">
        <v>14</v>
      </c>
      <c r="I20" s="17">
        <v>6996</v>
      </c>
      <c r="J20" s="17">
        <f t="shared" si="1"/>
        <v>20</v>
      </c>
      <c r="L20" s="6">
        <f t="shared" si="5"/>
        <v>76</v>
      </c>
      <c r="M20" s="9" t="s">
        <v>111</v>
      </c>
      <c r="N20" s="17">
        <v>192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59</v>
      </c>
      <c r="D21" s="17">
        <v>38102</v>
      </c>
      <c r="E21" s="17">
        <f t="shared" si="0"/>
        <v>105</v>
      </c>
      <c r="G21" s="6">
        <f t="shared" si="4"/>
        <v>47</v>
      </c>
      <c r="H21" s="9" t="s">
        <v>97</v>
      </c>
      <c r="I21" s="17">
        <v>6581</v>
      </c>
      <c r="J21" s="17">
        <v>19</v>
      </c>
      <c r="L21" s="6">
        <f t="shared" si="5"/>
        <v>77</v>
      </c>
      <c r="M21" s="9" t="s">
        <v>92</v>
      </c>
      <c r="N21" s="17">
        <v>189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73</v>
      </c>
      <c r="D22" s="17">
        <v>36443</v>
      </c>
      <c r="E22" s="17">
        <f t="shared" si="0"/>
        <v>100</v>
      </c>
      <c r="G22" s="6">
        <f t="shared" si="4"/>
        <v>48</v>
      </c>
      <c r="H22" s="9" t="s">
        <v>0</v>
      </c>
      <c r="I22" s="17">
        <v>4500</v>
      </c>
      <c r="J22" s="17">
        <v>13</v>
      </c>
      <c r="L22" s="6">
        <f t="shared" si="5"/>
        <v>78</v>
      </c>
      <c r="M22" s="9" t="s">
        <v>124</v>
      </c>
      <c r="N22" s="17">
        <v>172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76</v>
      </c>
      <c r="D23" s="17">
        <v>36399</v>
      </c>
      <c r="E23" s="17">
        <f t="shared" si="0"/>
        <v>100</v>
      </c>
      <c r="G23" s="6">
        <f t="shared" si="4"/>
        <v>49</v>
      </c>
      <c r="H23" s="9" t="s">
        <v>113</v>
      </c>
      <c r="I23" s="9">
        <v>4399</v>
      </c>
      <c r="J23" s="17">
        <v>13</v>
      </c>
      <c r="L23" s="6">
        <f t="shared" si="5"/>
        <v>79</v>
      </c>
      <c r="M23" s="9" t="s">
        <v>110</v>
      </c>
      <c r="N23" s="17">
        <v>147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72</v>
      </c>
      <c r="D24" s="17">
        <v>33606</v>
      </c>
      <c r="E24" s="17">
        <f t="shared" si="0"/>
        <v>93</v>
      </c>
      <c r="G24" s="6">
        <f t="shared" si="4"/>
        <v>50</v>
      </c>
      <c r="H24" s="9" t="s">
        <v>95</v>
      </c>
      <c r="I24" s="17">
        <v>4291</v>
      </c>
      <c r="J24" s="17">
        <v>12</v>
      </c>
      <c r="L24" s="6">
        <f t="shared" si="5"/>
        <v>80</v>
      </c>
      <c r="M24" s="9" t="s">
        <v>48</v>
      </c>
      <c r="N24" s="17">
        <v>130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67</v>
      </c>
      <c r="D25" s="17">
        <v>32271</v>
      </c>
      <c r="E25" s="17">
        <f t="shared" si="0"/>
        <v>89</v>
      </c>
      <c r="G25" s="6">
        <f t="shared" si="4"/>
        <v>51</v>
      </c>
      <c r="H25" s="9" t="s">
        <v>6</v>
      </c>
      <c r="I25" s="17">
        <v>3078</v>
      </c>
      <c r="J25" s="17">
        <v>9</v>
      </c>
      <c r="L25" s="6">
        <f t="shared" si="5"/>
        <v>81</v>
      </c>
      <c r="M25" s="9" t="s">
        <v>138</v>
      </c>
      <c r="N25" s="17">
        <v>125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16</v>
      </c>
      <c r="D26" s="17">
        <v>31131</v>
      </c>
      <c r="E26" s="17">
        <f t="shared" si="0"/>
        <v>86</v>
      </c>
      <c r="G26" s="6">
        <f t="shared" si="4"/>
        <v>52</v>
      </c>
      <c r="H26" s="9" t="s">
        <v>63</v>
      </c>
      <c r="I26" s="17">
        <v>2780</v>
      </c>
      <c r="J26" s="17">
        <f t="shared" si="1"/>
        <v>8</v>
      </c>
      <c r="L26" s="6">
        <f t="shared" si="5"/>
        <v>82</v>
      </c>
      <c r="M26" s="9" t="s">
        <v>142</v>
      </c>
      <c r="N26" s="17">
        <v>111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11</v>
      </c>
      <c r="D27" s="17">
        <v>28996</v>
      </c>
      <c r="E27" s="17">
        <f t="shared" si="0"/>
        <v>80</v>
      </c>
      <c r="G27" s="6">
        <f t="shared" si="4"/>
        <v>53</v>
      </c>
      <c r="H27" s="9" t="s">
        <v>43</v>
      </c>
      <c r="I27" s="17">
        <v>2699</v>
      </c>
      <c r="J27" s="17">
        <f t="shared" si="1"/>
        <v>8</v>
      </c>
      <c r="L27" s="6">
        <f t="shared" si="5"/>
        <v>83</v>
      </c>
      <c r="M27" s="9" t="s">
        <v>105</v>
      </c>
      <c r="N27" s="17">
        <v>94</v>
      </c>
      <c r="O27" s="17">
        <f t="shared" si="2"/>
        <v>1</v>
      </c>
    </row>
    <row r="28" spans="2:15" ht="16.5" customHeight="1" x14ac:dyDescent="0.15">
      <c r="B28" s="6">
        <f t="shared" si="3"/>
        <v>24</v>
      </c>
      <c r="C28" s="9" t="s">
        <v>36</v>
      </c>
      <c r="D28" s="17">
        <v>27737</v>
      </c>
      <c r="E28" s="17">
        <f t="shared" si="0"/>
        <v>76</v>
      </c>
      <c r="G28" s="6">
        <f t="shared" si="4"/>
        <v>54</v>
      </c>
      <c r="H28" s="9" t="s">
        <v>151</v>
      </c>
      <c r="I28" s="17">
        <v>2636</v>
      </c>
      <c r="J28" s="17">
        <f t="shared" si="1"/>
        <v>8</v>
      </c>
      <c r="L28" s="6">
        <f t="shared" si="5"/>
        <v>84</v>
      </c>
      <c r="M28" s="9" t="s">
        <v>77</v>
      </c>
      <c r="N28" s="17">
        <v>76</v>
      </c>
      <c r="O28" s="17">
        <f t="shared" si="2"/>
        <v>1</v>
      </c>
    </row>
    <row r="29" spans="2:15" ht="16.5" customHeight="1" x14ac:dyDescent="0.15">
      <c r="B29" s="6">
        <f t="shared" si="3"/>
        <v>25</v>
      </c>
      <c r="C29" s="9" t="s">
        <v>78</v>
      </c>
      <c r="D29" s="17">
        <v>27727</v>
      </c>
      <c r="E29" s="17">
        <f t="shared" si="0"/>
        <v>76</v>
      </c>
      <c r="G29" s="6">
        <f t="shared" si="4"/>
        <v>55</v>
      </c>
      <c r="H29" s="9" t="s">
        <v>118</v>
      </c>
      <c r="I29" s="17">
        <v>2452</v>
      </c>
      <c r="J29" s="17">
        <f t="shared" si="1"/>
        <v>7</v>
      </c>
      <c r="L29" s="6">
        <f t="shared" si="5"/>
        <v>85</v>
      </c>
      <c r="M29" s="9" t="s">
        <v>136</v>
      </c>
      <c r="N29" s="17">
        <v>36</v>
      </c>
      <c r="O29" s="17">
        <f t="shared" si="2"/>
        <v>1</v>
      </c>
    </row>
    <row r="30" spans="2:15" ht="16.5" customHeight="1" x14ac:dyDescent="0.15">
      <c r="B30" s="6">
        <f t="shared" si="3"/>
        <v>26</v>
      </c>
      <c r="C30" s="9" t="s">
        <v>85</v>
      </c>
      <c r="D30" s="17">
        <v>23702</v>
      </c>
      <c r="E30" s="17">
        <f t="shared" si="0"/>
        <v>65</v>
      </c>
      <c r="G30" s="6">
        <f t="shared" si="4"/>
        <v>56</v>
      </c>
      <c r="H30" s="9" t="s">
        <v>40</v>
      </c>
      <c r="I30" s="17">
        <v>2404</v>
      </c>
      <c r="J30" s="17">
        <f t="shared" si="1"/>
        <v>7</v>
      </c>
      <c r="L30" s="6">
        <f t="shared" si="5"/>
        <v>86</v>
      </c>
      <c r="M30" s="9" t="s">
        <v>134</v>
      </c>
      <c r="N30" s="17">
        <v>22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42</v>
      </c>
      <c r="D31" s="17">
        <v>23394</v>
      </c>
      <c r="E31" s="17">
        <f t="shared" si="0"/>
        <v>65</v>
      </c>
      <c r="G31" s="6">
        <f t="shared" si="4"/>
        <v>57</v>
      </c>
      <c r="H31" s="9" t="s">
        <v>108</v>
      </c>
      <c r="I31" s="17">
        <v>2302</v>
      </c>
      <c r="J31" s="17">
        <f t="shared" si="1"/>
        <v>7</v>
      </c>
      <c r="L31" s="6">
        <f t="shared" si="5"/>
        <v>87</v>
      </c>
      <c r="M31" s="9" t="s">
        <v>137</v>
      </c>
      <c r="N31" s="17">
        <v>14</v>
      </c>
      <c r="O31" s="17">
        <f t="shared" si="2"/>
        <v>1</v>
      </c>
    </row>
    <row r="32" spans="2:15" ht="16.5" customHeight="1" x14ac:dyDescent="0.15">
      <c r="B32" s="6">
        <f t="shared" si="3"/>
        <v>28</v>
      </c>
      <c r="C32" s="9" t="s">
        <v>99</v>
      </c>
      <c r="D32" s="17">
        <v>21596</v>
      </c>
      <c r="E32" s="17">
        <f t="shared" si="0"/>
        <v>60</v>
      </c>
      <c r="G32" s="6">
        <f t="shared" si="4"/>
        <v>58</v>
      </c>
      <c r="H32" s="9" t="s">
        <v>86</v>
      </c>
      <c r="I32" s="17">
        <v>2166</v>
      </c>
      <c r="J32" s="17">
        <f t="shared" si="1"/>
        <v>6</v>
      </c>
      <c r="L32" s="6">
        <f t="shared" si="5"/>
        <v>88</v>
      </c>
      <c r="M32" s="9" t="s">
        <v>94</v>
      </c>
      <c r="N32" s="17">
        <v>3</v>
      </c>
      <c r="O32" s="17">
        <f t="shared" si="2"/>
        <v>1</v>
      </c>
    </row>
    <row r="33" spans="2:15" ht="16.5" customHeight="1" x14ac:dyDescent="0.15">
      <c r="B33" s="6">
        <f t="shared" si="3"/>
        <v>29</v>
      </c>
      <c r="C33" s="9" t="s">
        <v>79</v>
      </c>
      <c r="D33" s="17">
        <v>20407</v>
      </c>
      <c r="E33" s="17">
        <f t="shared" si="0"/>
        <v>56</v>
      </c>
      <c r="G33" s="6">
        <f t="shared" si="4"/>
        <v>59</v>
      </c>
      <c r="H33" s="9" t="s">
        <v>25</v>
      </c>
      <c r="I33" s="17">
        <v>1819</v>
      </c>
      <c r="J33" s="17">
        <f t="shared" si="1"/>
        <v>5</v>
      </c>
      <c r="L33" s="6">
        <f t="shared" si="5"/>
        <v>89</v>
      </c>
      <c r="M33" s="9" t="s">
        <v>19</v>
      </c>
      <c r="N33" s="17">
        <v>1</v>
      </c>
      <c r="O33" s="17">
        <f t="shared" si="2"/>
        <v>1</v>
      </c>
    </row>
    <row r="34" spans="2:15" ht="16.5" customHeight="1" x14ac:dyDescent="0.15">
      <c r="B34" s="6">
        <f t="shared" si="3"/>
        <v>30</v>
      </c>
      <c r="C34" s="9" t="s">
        <v>27</v>
      </c>
      <c r="D34" s="17">
        <v>19298</v>
      </c>
      <c r="E34" s="17">
        <f t="shared" si="0"/>
        <v>53</v>
      </c>
      <c r="G34" s="6">
        <f t="shared" si="4"/>
        <v>60</v>
      </c>
      <c r="H34" s="9" t="s">
        <v>70</v>
      </c>
      <c r="I34" s="17">
        <v>1491</v>
      </c>
      <c r="J34" s="17">
        <f t="shared" si="1"/>
        <v>5</v>
      </c>
      <c r="M34" s="1"/>
    </row>
    <row r="35" spans="2:15" ht="16.5" customHeight="1" x14ac:dyDescent="0.15">
      <c r="I35" s="29"/>
      <c r="M35" s="1"/>
    </row>
    <row r="36" spans="2:15" ht="16.5" customHeight="1" x14ac:dyDescent="0.15">
      <c r="N36" s="1">
        <f>SUM(D5:D34)+SUM(I5:I34)+SUM(N5:N33)</f>
        <v>12823801</v>
      </c>
    </row>
  </sheetData>
  <mergeCells count="6">
    <mergeCell ref="M3:M4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5"/>
  <sheetViews>
    <sheetView view="pageBreakPreview" zoomScaleNormal="130" zoomScaleSheetLayoutView="100" workbookViewId="0"/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58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12</v>
      </c>
      <c r="G2" s="1" t="s">
        <v>22</v>
      </c>
      <c r="L2" s="1" t="s">
        <v>21</v>
      </c>
    </row>
    <row r="3" spans="1:17" ht="16.5" customHeight="1" x14ac:dyDescent="0.15">
      <c r="B3" s="70" t="s">
        <v>4</v>
      </c>
      <c r="C3" s="77" t="s">
        <v>5</v>
      </c>
      <c r="D3" s="38" t="s">
        <v>3</v>
      </c>
      <c r="E3" s="39"/>
      <c r="F3" s="22"/>
      <c r="G3" s="70" t="s">
        <v>4</v>
      </c>
      <c r="H3" s="77" t="s">
        <v>5</v>
      </c>
      <c r="I3" s="38" t="s">
        <v>3</v>
      </c>
      <c r="J3" s="39"/>
      <c r="L3" s="70" t="s">
        <v>4</v>
      </c>
      <c r="M3" s="70" t="s">
        <v>5</v>
      </c>
      <c r="N3" s="38" t="s">
        <v>3</v>
      </c>
      <c r="O3" s="39"/>
    </row>
    <row r="4" spans="1:17" ht="16.5" customHeight="1" x14ac:dyDescent="0.15">
      <c r="B4" s="71"/>
      <c r="C4" s="78"/>
      <c r="D4" s="6" t="s">
        <v>28</v>
      </c>
      <c r="E4" s="6" t="s">
        <v>29</v>
      </c>
      <c r="F4" s="22"/>
      <c r="G4" s="71"/>
      <c r="H4" s="78"/>
      <c r="I4" s="6" t="s">
        <v>28</v>
      </c>
      <c r="J4" s="6" t="s">
        <v>29</v>
      </c>
      <c r="L4" s="71"/>
      <c r="M4" s="71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145</v>
      </c>
      <c r="D5" s="17">
        <v>2221334</v>
      </c>
      <c r="E5" s="17">
        <f t="shared" ref="E5:E34" si="0">ROUNDUP(D5/365,0)</f>
        <v>6086</v>
      </c>
      <c r="G5" s="6">
        <v>1</v>
      </c>
      <c r="H5" s="9" t="s">
        <v>148</v>
      </c>
      <c r="I5" s="17">
        <v>683612</v>
      </c>
      <c r="J5" s="17">
        <f t="shared" ref="J5:J34" si="1">ROUNDUP(I5/365,0)</f>
        <v>1873</v>
      </c>
      <c r="L5" s="6">
        <v>1</v>
      </c>
      <c r="M5" s="9" t="s">
        <v>145</v>
      </c>
      <c r="N5" s="17">
        <v>2198012</v>
      </c>
      <c r="O5" s="17">
        <f t="shared" ref="O5:O26" si="2">ROUNDUP(N5/365,0)</f>
        <v>6022</v>
      </c>
    </row>
    <row r="6" spans="1:17" ht="16.5" customHeight="1" x14ac:dyDescent="0.15">
      <c r="B6" s="6">
        <f t="shared" ref="B6:B34" si="3">B5+1</f>
        <v>2</v>
      </c>
      <c r="C6" s="9" t="s">
        <v>148</v>
      </c>
      <c r="D6" s="17">
        <v>1271143</v>
      </c>
      <c r="E6" s="17">
        <f t="shared" si="0"/>
        <v>3483</v>
      </c>
      <c r="G6" s="6">
        <f t="shared" ref="G6:G34" si="4">G5+1</f>
        <v>2</v>
      </c>
      <c r="H6" s="9" t="s">
        <v>60</v>
      </c>
      <c r="I6" s="12">
        <v>212152</v>
      </c>
      <c r="J6" s="17">
        <f t="shared" si="1"/>
        <v>582</v>
      </c>
      <c r="L6" s="6">
        <f t="shared" ref="L6:L26" si="5">L5+1</f>
        <v>2</v>
      </c>
      <c r="M6" s="9" t="s">
        <v>146</v>
      </c>
      <c r="N6" s="12">
        <v>813775</v>
      </c>
      <c r="O6" s="17">
        <f t="shared" si="2"/>
        <v>2230</v>
      </c>
    </row>
    <row r="7" spans="1:17" ht="16.5" customHeight="1" x14ac:dyDescent="0.15">
      <c r="B7" s="6">
        <f t="shared" si="3"/>
        <v>3</v>
      </c>
      <c r="C7" s="9" t="s">
        <v>146</v>
      </c>
      <c r="D7" s="12">
        <v>828662</v>
      </c>
      <c r="E7" s="17">
        <f t="shared" si="0"/>
        <v>2271</v>
      </c>
      <c r="G7" s="6">
        <f t="shared" si="4"/>
        <v>3</v>
      </c>
      <c r="H7" s="9" t="s">
        <v>55</v>
      </c>
      <c r="I7" s="17">
        <v>186426</v>
      </c>
      <c r="J7" s="17">
        <f t="shared" si="1"/>
        <v>511</v>
      </c>
      <c r="L7" s="6">
        <f t="shared" si="5"/>
        <v>3</v>
      </c>
      <c r="M7" s="9" t="s">
        <v>148</v>
      </c>
      <c r="N7" s="17">
        <v>587531</v>
      </c>
      <c r="O7" s="17">
        <f t="shared" si="2"/>
        <v>1610</v>
      </c>
    </row>
    <row r="8" spans="1:17" ht="16.5" customHeight="1" x14ac:dyDescent="0.15">
      <c r="B8" s="6">
        <f t="shared" si="3"/>
        <v>4</v>
      </c>
      <c r="C8" s="9" t="s">
        <v>60</v>
      </c>
      <c r="D8" s="12">
        <v>340880</v>
      </c>
      <c r="E8" s="17">
        <f t="shared" si="0"/>
        <v>934</v>
      </c>
      <c r="G8" s="6">
        <f t="shared" si="4"/>
        <v>4</v>
      </c>
      <c r="H8" s="9" t="s">
        <v>149</v>
      </c>
      <c r="I8" s="12">
        <v>169983</v>
      </c>
      <c r="J8" s="17">
        <f t="shared" si="1"/>
        <v>466</v>
      </c>
      <c r="L8" s="6">
        <f t="shared" si="5"/>
        <v>4</v>
      </c>
      <c r="M8" s="9" t="s">
        <v>7</v>
      </c>
      <c r="N8" s="12">
        <v>195263</v>
      </c>
      <c r="O8" s="17">
        <f t="shared" si="2"/>
        <v>535</v>
      </c>
    </row>
    <row r="9" spans="1:17" ht="16.5" customHeight="1" x14ac:dyDescent="0.15">
      <c r="B9" s="6">
        <f t="shared" si="3"/>
        <v>5</v>
      </c>
      <c r="C9" s="9" t="s">
        <v>55</v>
      </c>
      <c r="D9" s="12">
        <v>250798</v>
      </c>
      <c r="E9" s="17">
        <f t="shared" si="0"/>
        <v>688</v>
      </c>
      <c r="G9" s="6">
        <f t="shared" si="4"/>
        <v>5</v>
      </c>
      <c r="H9" s="9" t="s">
        <v>147</v>
      </c>
      <c r="I9" s="12">
        <v>127957</v>
      </c>
      <c r="J9" s="17">
        <f t="shared" si="1"/>
        <v>351</v>
      </c>
      <c r="L9" s="6">
        <f t="shared" si="5"/>
        <v>5</v>
      </c>
      <c r="M9" s="9" t="s">
        <v>60</v>
      </c>
      <c r="N9" s="12">
        <v>128728</v>
      </c>
      <c r="O9" s="17">
        <f t="shared" si="2"/>
        <v>353</v>
      </c>
    </row>
    <row r="10" spans="1:17" ht="16.5" customHeight="1" x14ac:dyDescent="0.15">
      <c r="B10" s="6">
        <f t="shared" si="3"/>
        <v>6</v>
      </c>
      <c r="C10" s="9" t="s">
        <v>7</v>
      </c>
      <c r="D10" s="17">
        <v>214434</v>
      </c>
      <c r="E10" s="17">
        <f t="shared" si="0"/>
        <v>588</v>
      </c>
      <c r="G10" s="6">
        <f t="shared" si="4"/>
        <v>6</v>
      </c>
      <c r="H10" s="9" t="s">
        <v>62</v>
      </c>
      <c r="I10" s="17">
        <v>27341</v>
      </c>
      <c r="J10" s="17">
        <f t="shared" si="1"/>
        <v>75</v>
      </c>
      <c r="L10" s="6">
        <f t="shared" si="5"/>
        <v>6</v>
      </c>
      <c r="M10" s="9" t="s">
        <v>55</v>
      </c>
      <c r="N10" s="12">
        <v>64372</v>
      </c>
      <c r="O10" s="17">
        <f t="shared" si="2"/>
        <v>177</v>
      </c>
    </row>
    <row r="11" spans="1:17" ht="16.5" customHeight="1" x14ac:dyDescent="0.15">
      <c r="B11" s="6">
        <f t="shared" si="3"/>
        <v>7</v>
      </c>
      <c r="C11" s="9" t="s">
        <v>149</v>
      </c>
      <c r="D11" s="12">
        <v>195381</v>
      </c>
      <c r="E11" s="17">
        <f t="shared" si="0"/>
        <v>536</v>
      </c>
      <c r="G11" s="6">
        <f t="shared" si="4"/>
        <v>7</v>
      </c>
      <c r="H11" s="9" t="s">
        <v>145</v>
      </c>
      <c r="I11" s="12">
        <v>23322</v>
      </c>
      <c r="J11" s="17">
        <f t="shared" si="1"/>
        <v>64</v>
      </c>
      <c r="L11" s="6">
        <f t="shared" si="5"/>
        <v>7</v>
      </c>
      <c r="M11" s="9" t="s">
        <v>149</v>
      </c>
      <c r="N11" s="12">
        <v>25398</v>
      </c>
      <c r="O11" s="17">
        <f t="shared" si="2"/>
        <v>70</v>
      </c>
    </row>
    <row r="12" spans="1:17" ht="16.5" customHeight="1" x14ac:dyDescent="0.15">
      <c r="B12" s="6">
        <f t="shared" si="3"/>
        <v>8</v>
      </c>
      <c r="C12" s="9" t="s">
        <v>147</v>
      </c>
      <c r="D12" s="12">
        <v>127957</v>
      </c>
      <c r="E12" s="17">
        <f t="shared" si="0"/>
        <v>351</v>
      </c>
      <c r="G12" s="6">
        <f t="shared" si="4"/>
        <v>8</v>
      </c>
      <c r="H12" s="9" t="s">
        <v>7</v>
      </c>
      <c r="I12" s="12">
        <v>19171</v>
      </c>
      <c r="J12" s="17">
        <f t="shared" si="1"/>
        <v>53</v>
      </c>
      <c r="L12" s="6">
        <f t="shared" si="5"/>
        <v>8</v>
      </c>
      <c r="M12" s="9" t="s">
        <v>76</v>
      </c>
      <c r="N12" s="17">
        <v>16747</v>
      </c>
      <c r="O12" s="17">
        <f t="shared" si="2"/>
        <v>46</v>
      </c>
    </row>
    <row r="13" spans="1:17" ht="16.5" customHeight="1" x14ac:dyDescent="0.15">
      <c r="B13" s="6">
        <f t="shared" si="3"/>
        <v>9</v>
      </c>
      <c r="C13" s="9" t="s">
        <v>62</v>
      </c>
      <c r="D13" s="12">
        <v>28961</v>
      </c>
      <c r="E13" s="17">
        <f t="shared" si="0"/>
        <v>80</v>
      </c>
      <c r="G13" s="6">
        <f t="shared" si="4"/>
        <v>9</v>
      </c>
      <c r="H13" s="9" t="s">
        <v>59</v>
      </c>
      <c r="I13" s="12">
        <v>18612</v>
      </c>
      <c r="J13" s="17">
        <f t="shared" si="1"/>
        <v>51</v>
      </c>
      <c r="L13" s="6">
        <f t="shared" si="5"/>
        <v>9</v>
      </c>
      <c r="M13" s="9" t="s">
        <v>16</v>
      </c>
      <c r="N13" s="12">
        <v>3671</v>
      </c>
      <c r="O13" s="17">
        <f t="shared" si="2"/>
        <v>11</v>
      </c>
    </row>
    <row r="14" spans="1:17" ht="16.5" customHeight="1" x14ac:dyDescent="0.15">
      <c r="B14" s="6">
        <f t="shared" si="3"/>
        <v>10</v>
      </c>
      <c r="C14" s="9" t="s">
        <v>76</v>
      </c>
      <c r="D14" s="12">
        <v>18856</v>
      </c>
      <c r="E14" s="17">
        <f t="shared" si="0"/>
        <v>52</v>
      </c>
      <c r="G14" s="6">
        <f t="shared" si="4"/>
        <v>10</v>
      </c>
      <c r="H14" s="9" t="s">
        <v>71</v>
      </c>
      <c r="I14" s="12">
        <v>17742</v>
      </c>
      <c r="J14" s="17">
        <f t="shared" si="1"/>
        <v>49</v>
      </c>
      <c r="L14" s="6">
        <f t="shared" si="5"/>
        <v>10</v>
      </c>
      <c r="M14" s="9" t="s">
        <v>62</v>
      </c>
      <c r="N14" s="12">
        <v>1620</v>
      </c>
      <c r="O14" s="17">
        <f t="shared" si="2"/>
        <v>5</v>
      </c>
    </row>
    <row r="15" spans="1:17" ht="16.5" customHeight="1" x14ac:dyDescent="0.15">
      <c r="B15" s="6">
        <f t="shared" si="3"/>
        <v>11</v>
      </c>
      <c r="C15" s="9" t="s">
        <v>59</v>
      </c>
      <c r="D15" s="12">
        <v>18612</v>
      </c>
      <c r="E15" s="17">
        <f t="shared" si="0"/>
        <v>51</v>
      </c>
      <c r="G15" s="6">
        <f t="shared" si="4"/>
        <v>11</v>
      </c>
      <c r="H15" s="9" t="s">
        <v>66</v>
      </c>
      <c r="I15" s="12">
        <v>16127</v>
      </c>
      <c r="J15" s="17">
        <f t="shared" si="1"/>
        <v>45</v>
      </c>
      <c r="L15" s="6">
        <f t="shared" si="5"/>
        <v>11</v>
      </c>
      <c r="M15" s="9" t="s">
        <v>80</v>
      </c>
      <c r="N15" s="12">
        <v>1038</v>
      </c>
      <c r="O15" s="17">
        <f t="shared" si="2"/>
        <v>3</v>
      </c>
    </row>
    <row r="16" spans="1:17" ht="16.5" customHeight="1" x14ac:dyDescent="0.15">
      <c r="B16" s="6">
        <f t="shared" si="3"/>
        <v>12</v>
      </c>
      <c r="C16" s="9" t="s">
        <v>71</v>
      </c>
      <c r="D16" s="12">
        <v>18064</v>
      </c>
      <c r="E16" s="17">
        <f t="shared" si="0"/>
        <v>50</v>
      </c>
      <c r="G16" s="6">
        <f t="shared" si="4"/>
        <v>12</v>
      </c>
      <c r="H16" s="9" t="s">
        <v>146</v>
      </c>
      <c r="I16" s="12">
        <v>14887</v>
      </c>
      <c r="J16" s="17">
        <f t="shared" si="1"/>
        <v>41</v>
      </c>
      <c r="L16" s="6">
        <f t="shared" si="5"/>
        <v>12</v>
      </c>
      <c r="M16" s="9" t="s">
        <v>79</v>
      </c>
      <c r="N16" s="12">
        <v>616</v>
      </c>
      <c r="O16" s="17">
        <f t="shared" si="2"/>
        <v>2</v>
      </c>
    </row>
    <row r="17" spans="2:15" ht="16.5" customHeight="1" x14ac:dyDescent="0.15">
      <c r="B17" s="6">
        <f t="shared" si="3"/>
        <v>13</v>
      </c>
      <c r="C17" s="9" t="s">
        <v>66</v>
      </c>
      <c r="D17" s="12">
        <v>16127</v>
      </c>
      <c r="E17" s="17">
        <f t="shared" si="0"/>
        <v>45</v>
      </c>
      <c r="G17" s="6">
        <f t="shared" si="4"/>
        <v>13</v>
      </c>
      <c r="H17" s="9" t="s">
        <v>49</v>
      </c>
      <c r="I17" s="12">
        <v>13251</v>
      </c>
      <c r="J17" s="17">
        <f t="shared" si="1"/>
        <v>37</v>
      </c>
      <c r="L17" s="6">
        <f t="shared" si="5"/>
        <v>13</v>
      </c>
      <c r="M17" s="9" t="s">
        <v>82</v>
      </c>
      <c r="N17" s="17">
        <v>323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49</v>
      </c>
      <c r="D18" s="12">
        <v>13309</v>
      </c>
      <c r="E18" s="17">
        <f t="shared" si="0"/>
        <v>37</v>
      </c>
      <c r="G18" s="6">
        <f t="shared" si="4"/>
        <v>14</v>
      </c>
      <c r="H18" s="9" t="s">
        <v>74</v>
      </c>
      <c r="I18" s="12">
        <v>11945</v>
      </c>
      <c r="J18" s="17">
        <f t="shared" si="1"/>
        <v>33</v>
      </c>
      <c r="L18" s="6">
        <f t="shared" si="5"/>
        <v>14</v>
      </c>
      <c r="M18" s="9" t="s">
        <v>71</v>
      </c>
      <c r="N18" s="12">
        <v>322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74</v>
      </c>
      <c r="D19" s="12">
        <v>11945</v>
      </c>
      <c r="E19" s="17">
        <f t="shared" si="0"/>
        <v>33</v>
      </c>
      <c r="G19" s="6">
        <f t="shared" si="4"/>
        <v>15</v>
      </c>
      <c r="H19" s="9" t="s">
        <v>68</v>
      </c>
      <c r="I19" s="12">
        <v>8232</v>
      </c>
      <c r="J19" s="17">
        <f t="shared" si="1"/>
        <v>23</v>
      </c>
      <c r="L19" s="6">
        <f t="shared" si="5"/>
        <v>15</v>
      </c>
      <c r="M19" s="9" t="s">
        <v>78</v>
      </c>
      <c r="N19" s="17">
        <v>317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68</v>
      </c>
      <c r="D20" s="12">
        <v>8232</v>
      </c>
      <c r="E20" s="17">
        <f t="shared" si="0"/>
        <v>23</v>
      </c>
      <c r="G20" s="6">
        <f t="shared" si="4"/>
        <v>16</v>
      </c>
      <c r="H20" s="9" t="s">
        <v>72</v>
      </c>
      <c r="I20" s="17">
        <v>7560</v>
      </c>
      <c r="J20" s="17">
        <f t="shared" si="1"/>
        <v>21</v>
      </c>
      <c r="L20" s="6">
        <f t="shared" si="5"/>
        <v>16</v>
      </c>
      <c r="M20" s="9" t="s">
        <v>64</v>
      </c>
      <c r="N20" s="17">
        <v>213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16</v>
      </c>
      <c r="D21" s="17">
        <v>8107</v>
      </c>
      <c r="E21" s="17">
        <f t="shared" si="0"/>
        <v>23</v>
      </c>
      <c r="G21" s="6">
        <f t="shared" si="4"/>
        <v>17</v>
      </c>
      <c r="H21" s="9" t="s">
        <v>65</v>
      </c>
      <c r="I21" s="12">
        <v>7267</v>
      </c>
      <c r="J21" s="17">
        <f t="shared" si="1"/>
        <v>20</v>
      </c>
      <c r="L21" s="6">
        <f t="shared" si="5"/>
        <v>17</v>
      </c>
      <c r="M21" s="9" t="s">
        <v>36</v>
      </c>
      <c r="N21" s="17">
        <v>150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72</v>
      </c>
      <c r="D22" s="12">
        <v>7560</v>
      </c>
      <c r="E22" s="17">
        <f t="shared" si="0"/>
        <v>21</v>
      </c>
      <c r="G22" s="6">
        <f t="shared" si="4"/>
        <v>18</v>
      </c>
      <c r="H22" s="9" t="s">
        <v>11</v>
      </c>
      <c r="I22" s="12">
        <v>6152</v>
      </c>
      <c r="J22" s="17">
        <f t="shared" si="1"/>
        <v>17</v>
      </c>
      <c r="L22" s="6">
        <f t="shared" si="5"/>
        <v>18</v>
      </c>
      <c r="M22" s="9" t="s">
        <v>49</v>
      </c>
      <c r="N22" s="12">
        <v>58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65</v>
      </c>
      <c r="D23" s="12">
        <v>7287</v>
      </c>
      <c r="E23" s="17">
        <f t="shared" si="0"/>
        <v>20</v>
      </c>
      <c r="G23" s="6">
        <f t="shared" si="4"/>
        <v>19</v>
      </c>
      <c r="H23" s="9" t="s">
        <v>73</v>
      </c>
      <c r="I23" s="12">
        <v>5923</v>
      </c>
      <c r="J23" s="17">
        <f t="shared" si="1"/>
        <v>17</v>
      </c>
      <c r="L23" s="6">
        <f t="shared" si="5"/>
        <v>19</v>
      </c>
      <c r="M23" s="9" t="s">
        <v>81</v>
      </c>
      <c r="N23" s="12">
        <v>56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11</v>
      </c>
      <c r="D24" s="12">
        <v>6152</v>
      </c>
      <c r="E24" s="17">
        <f t="shared" si="0"/>
        <v>17</v>
      </c>
      <c r="G24" s="6">
        <f t="shared" si="4"/>
        <v>20</v>
      </c>
      <c r="H24" s="9" t="s">
        <v>85</v>
      </c>
      <c r="I24" s="17">
        <v>5206</v>
      </c>
      <c r="J24" s="17">
        <f t="shared" si="1"/>
        <v>15</v>
      </c>
      <c r="L24" s="6">
        <f t="shared" si="5"/>
        <v>20</v>
      </c>
      <c r="M24" s="9" t="s">
        <v>73</v>
      </c>
      <c r="N24" s="12">
        <v>22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73</v>
      </c>
      <c r="D25" s="12">
        <v>5945</v>
      </c>
      <c r="E25" s="17">
        <f t="shared" si="0"/>
        <v>17</v>
      </c>
      <c r="G25" s="6">
        <f t="shared" si="4"/>
        <v>21</v>
      </c>
      <c r="H25" s="9" t="s">
        <v>64</v>
      </c>
      <c r="I25" s="17">
        <v>5121</v>
      </c>
      <c r="J25" s="17">
        <f t="shared" si="1"/>
        <v>15</v>
      </c>
      <c r="L25" s="6">
        <f t="shared" si="5"/>
        <v>21</v>
      </c>
      <c r="M25" s="9" t="s">
        <v>65</v>
      </c>
      <c r="N25" s="17">
        <v>20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64</v>
      </c>
      <c r="D26" s="17">
        <v>5334</v>
      </c>
      <c r="E26" s="17">
        <f t="shared" si="0"/>
        <v>15</v>
      </c>
      <c r="G26" s="6">
        <f t="shared" si="4"/>
        <v>22</v>
      </c>
      <c r="H26" s="9" t="s">
        <v>78</v>
      </c>
      <c r="I26" s="12">
        <v>4750</v>
      </c>
      <c r="J26" s="17">
        <f t="shared" si="1"/>
        <v>14</v>
      </c>
      <c r="L26" s="6">
        <f t="shared" si="5"/>
        <v>22</v>
      </c>
      <c r="M26" s="9" t="s">
        <v>75</v>
      </c>
      <c r="N26" s="17">
        <v>1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85</v>
      </c>
      <c r="D27" s="17">
        <v>5206</v>
      </c>
      <c r="E27" s="17">
        <f t="shared" si="0"/>
        <v>15</v>
      </c>
      <c r="G27" s="6">
        <f t="shared" si="4"/>
        <v>23</v>
      </c>
      <c r="H27" s="9" t="s">
        <v>16</v>
      </c>
      <c r="I27" s="12">
        <v>4436</v>
      </c>
      <c r="J27" s="17">
        <f t="shared" si="1"/>
        <v>13</v>
      </c>
      <c r="L27" s="27"/>
      <c r="M27" s="31"/>
      <c r="N27" s="29"/>
      <c r="O27" s="29"/>
    </row>
    <row r="28" spans="2:15" ht="16.5" customHeight="1" x14ac:dyDescent="0.15">
      <c r="B28" s="6">
        <f t="shared" si="3"/>
        <v>24</v>
      </c>
      <c r="C28" s="9" t="s">
        <v>78</v>
      </c>
      <c r="D28" s="12">
        <v>5067</v>
      </c>
      <c r="E28" s="17">
        <f t="shared" si="0"/>
        <v>14</v>
      </c>
      <c r="G28" s="6">
        <f t="shared" si="4"/>
        <v>24</v>
      </c>
      <c r="H28" s="9" t="s">
        <v>42</v>
      </c>
      <c r="I28" s="12">
        <v>3226</v>
      </c>
      <c r="J28" s="17">
        <f t="shared" si="1"/>
        <v>9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42</v>
      </c>
      <c r="D29" s="12">
        <v>3226</v>
      </c>
      <c r="E29" s="17">
        <f t="shared" si="0"/>
        <v>9</v>
      </c>
      <c r="G29" s="6">
        <f t="shared" si="4"/>
        <v>25</v>
      </c>
      <c r="H29" s="9" t="s">
        <v>27</v>
      </c>
      <c r="I29" s="12">
        <v>2626</v>
      </c>
      <c r="J29" s="17">
        <f t="shared" si="1"/>
        <v>8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9" t="s">
        <v>80</v>
      </c>
      <c r="D30" s="12">
        <v>2882</v>
      </c>
      <c r="E30" s="17">
        <f t="shared" si="0"/>
        <v>8</v>
      </c>
      <c r="G30" s="6">
        <f t="shared" si="4"/>
        <v>26</v>
      </c>
      <c r="H30" s="9" t="s">
        <v>150</v>
      </c>
      <c r="I30" s="12">
        <v>2392</v>
      </c>
      <c r="J30" s="17">
        <f t="shared" si="1"/>
        <v>7</v>
      </c>
      <c r="L30" s="27"/>
      <c r="M30" s="29"/>
      <c r="N30" s="34"/>
      <c r="O30" s="29"/>
    </row>
    <row r="31" spans="2:15" ht="16.5" customHeight="1" x14ac:dyDescent="0.15">
      <c r="B31" s="6">
        <f t="shared" si="3"/>
        <v>27</v>
      </c>
      <c r="C31" s="9" t="s">
        <v>27</v>
      </c>
      <c r="D31" s="12">
        <v>2626</v>
      </c>
      <c r="E31" s="17">
        <f t="shared" si="0"/>
        <v>8</v>
      </c>
      <c r="G31" s="6">
        <f t="shared" si="4"/>
        <v>27</v>
      </c>
      <c r="H31" s="9" t="s">
        <v>104</v>
      </c>
      <c r="I31" s="12">
        <v>2218</v>
      </c>
      <c r="J31" s="17">
        <f t="shared" si="1"/>
        <v>7</v>
      </c>
      <c r="L31" s="29"/>
      <c r="M31" s="31"/>
      <c r="N31" s="29"/>
      <c r="O31" s="29"/>
    </row>
    <row r="32" spans="2:15" ht="16.5" customHeight="1" x14ac:dyDescent="0.15">
      <c r="B32" s="6">
        <f t="shared" si="3"/>
        <v>28</v>
      </c>
      <c r="C32" s="9" t="s">
        <v>150</v>
      </c>
      <c r="D32" s="17">
        <v>2392</v>
      </c>
      <c r="E32" s="17">
        <f t="shared" si="0"/>
        <v>7</v>
      </c>
      <c r="G32" s="6">
        <f t="shared" si="4"/>
        <v>28</v>
      </c>
      <c r="H32" s="9" t="s">
        <v>99</v>
      </c>
      <c r="I32" s="17">
        <v>2169</v>
      </c>
      <c r="J32" s="17">
        <f t="shared" si="1"/>
        <v>6</v>
      </c>
      <c r="L32" s="40"/>
      <c r="M32" s="40"/>
      <c r="N32" s="40"/>
      <c r="O32" s="40"/>
    </row>
    <row r="33" spans="1:17" ht="16.5" customHeight="1" x14ac:dyDescent="0.15">
      <c r="B33" s="6">
        <f t="shared" si="3"/>
        <v>29</v>
      </c>
      <c r="C33" s="9" t="s">
        <v>104</v>
      </c>
      <c r="D33" s="12">
        <v>2218</v>
      </c>
      <c r="E33" s="17">
        <f t="shared" si="0"/>
        <v>7</v>
      </c>
      <c r="G33" s="6">
        <f t="shared" si="4"/>
        <v>29</v>
      </c>
      <c r="H33" s="9" t="s">
        <v>76</v>
      </c>
      <c r="I33" s="17">
        <v>2109</v>
      </c>
      <c r="J33" s="17">
        <f t="shared" si="1"/>
        <v>6</v>
      </c>
      <c r="L33" s="29"/>
      <c r="M33" s="29"/>
      <c r="N33" s="29"/>
      <c r="O33" s="29"/>
    </row>
    <row r="34" spans="1:17" ht="16.5" customHeight="1" x14ac:dyDescent="0.15">
      <c r="B34" s="6">
        <f t="shared" si="3"/>
        <v>30</v>
      </c>
      <c r="C34" s="9" t="s">
        <v>99</v>
      </c>
      <c r="D34" s="17">
        <v>2169</v>
      </c>
      <c r="E34" s="17">
        <f t="shared" si="0"/>
        <v>6</v>
      </c>
      <c r="G34" s="6">
        <f t="shared" si="4"/>
        <v>30</v>
      </c>
      <c r="H34" s="9" t="s">
        <v>80</v>
      </c>
      <c r="I34" s="12">
        <v>1844</v>
      </c>
      <c r="J34" s="17">
        <f t="shared" si="1"/>
        <v>6</v>
      </c>
      <c r="L34" s="34"/>
      <c r="M34" s="34"/>
      <c r="N34" s="72"/>
      <c r="O34" s="72"/>
    </row>
    <row r="35" spans="1:17" ht="30" customHeight="1" x14ac:dyDescent="0.15">
      <c r="A35" s="4" t="s">
        <v>44</v>
      </c>
      <c r="B35" s="4"/>
      <c r="C35" s="10"/>
      <c r="D35" s="30"/>
      <c r="E35" s="4"/>
      <c r="F35" s="4"/>
      <c r="G35" s="13"/>
      <c r="H35" s="8"/>
      <c r="I35" s="4"/>
      <c r="J35" s="4"/>
      <c r="K35" s="4"/>
      <c r="L35" s="30"/>
      <c r="M35" s="7"/>
      <c r="N35" s="30"/>
      <c r="O35" s="30"/>
      <c r="P35" s="4"/>
      <c r="Q35" s="35"/>
    </row>
    <row r="36" spans="1:17" ht="16.5" customHeight="1" x14ac:dyDescent="0.15">
      <c r="B36" s="1" t="s">
        <v>12</v>
      </c>
      <c r="G36" s="1" t="s">
        <v>22</v>
      </c>
      <c r="L36" s="27"/>
      <c r="M36" s="31"/>
      <c r="N36" s="29"/>
      <c r="O36" s="29"/>
    </row>
    <row r="37" spans="1:17" ht="16.5" customHeight="1" x14ac:dyDescent="0.15">
      <c r="B37" s="70" t="s">
        <v>4</v>
      </c>
      <c r="C37" s="77" t="s">
        <v>5</v>
      </c>
      <c r="D37" s="38" t="s">
        <v>3</v>
      </c>
      <c r="E37" s="39"/>
      <c r="F37" s="22"/>
      <c r="G37" s="70" t="s">
        <v>4</v>
      </c>
      <c r="H37" s="77" t="s">
        <v>5</v>
      </c>
      <c r="I37" s="38" t="s">
        <v>3</v>
      </c>
      <c r="J37" s="39"/>
      <c r="L37" s="27"/>
      <c r="M37" s="31"/>
      <c r="N37" s="29"/>
      <c r="O37" s="29"/>
    </row>
    <row r="38" spans="1:17" ht="16.5" customHeight="1" x14ac:dyDescent="0.15">
      <c r="B38" s="71"/>
      <c r="C38" s="78"/>
      <c r="D38" s="6" t="s">
        <v>28</v>
      </c>
      <c r="E38" s="6" t="s">
        <v>29</v>
      </c>
      <c r="F38" s="22"/>
      <c r="G38" s="71"/>
      <c r="H38" s="78"/>
      <c r="I38" s="6" t="s">
        <v>28</v>
      </c>
      <c r="J38" s="6" t="s">
        <v>29</v>
      </c>
      <c r="L38" s="27"/>
      <c r="M38" s="31"/>
      <c r="N38" s="29"/>
      <c r="O38" s="29"/>
    </row>
    <row r="39" spans="1:17" ht="16.5" customHeight="1" x14ac:dyDescent="0.15">
      <c r="B39" s="6">
        <f>B34+1</f>
        <v>31</v>
      </c>
      <c r="C39" s="9" t="s">
        <v>75</v>
      </c>
      <c r="D39" s="17">
        <v>1701</v>
      </c>
      <c r="E39" s="17">
        <f t="shared" ref="E39:E68" si="6">ROUNDUP(D39/365,0)</f>
        <v>5</v>
      </c>
      <c r="G39" s="6">
        <f>G34+1</f>
        <v>31</v>
      </c>
      <c r="H39" s="9" t="s">
        <v>75</v>
      </c>
      <c r="I39" s="17">
        <v>1700</v>
      </c>
      <c r="J39" s="17">
        <f t="shared" ref="J39:J68" si="7">ROUNDUP(I39/365,0)</f>
        <v>5</v>
      </c>
      <c r="L39" s="27"/>
      <c r="M39" s="31"/>
      <c r="N39" s="29"/>
      <c r="O39" s="29"/>
    </row>
    <row r="40" spans="1:17" ht="16.5" customHeight="1" x14ac:dyDescent="0.15">
      <c r="B40" s="6">
        <f t="shared" ref="B40:B68" si="8">B39+1</f>
        <v>32</v>
      </c>
      <c r="C40" s="9" t="s">
        <v>1</v>
      </c>
      <c r="D40" s="17">
        <v>1656</v>
      </c>
      <c r="E40" s="17">
        <f t="shared" si="6"/>
        <v>5</v>
      </c>
      <c r="G40" s="6">
        <f t="shared" ref="G40:G68" si="9">G39+1</f>
        <v>32</v>
      </c>
      <c r="H40" s="9" t="s">
        <v>1</v>
      </c>
      <c r="I40" s="17">
        <v>1656</v>
      </c>
      <c r="J40" s="17">
        <f t="shared" si="7"/>
        <v>5</v>
      </c>
      <c r="L40" s="27"/>
      <c r="M40" s="31"/>
      <c r="N40" s="29"/>
      <c r="O40" s="29"/>
    </row>
    <row r="41" spans="1:17" ht="16.5" customHeight="1" x14ac:dyDescent="0.15">
      <c r="B41" s="6">
        <f t="shared" si="8"/>
        <v>33</v>
      </c>
      <c r="C41" s="9" t="s">
        <v>91</v>
      </c>
      <c r="D41" s="12">
        <v>1653</v>
      </c>
      <c r="E41" s="17">
        <f t="shared" si="6"/>
        <v>5</v>
      </c>
      <c r="G41" s="6">
        <f t="shared" si="9"/>
        <v>33</v>
      </c>
      <c r="H41" s="9" t="s">
        <v>91</v>
      </c>
      <c r="I41" s="12">
        <v>1653</v>
      </c>
      <c r="J41" s="17">
        <f t="shared" si="7"/>
        <v>5</v>
      </c>
      <c r="L41" s="27"/>
      <c r="M41" s="31"/>
      <c r="N41" s="29"/>
      <c r="O41" s="29"/>
    </row>
    <row r="42" spans="1:17" ht="16.5" customHeight="1" x14ac:dyDescent="0.15">
      <c r="B42" s="6">
        <f t="shared" si="8"/>
        <v>34</v>
      </c>
      <c r="C42" s="9" t="s">
        <v>84</v>
      </c>
      <c r="D42" s="17">
        <v>1506</v>
      </c>
      <c r="E42" s="17">
        <f t="shared" si="6"/>
        <v>5</v>
      </c>
      <c r="G42" s="6">
        <f t="shared" si="9"/>
        <v>34</v>
      </c>
      <c r="H42" s="9" t="s">
        <v>84</v>
      </c>
      <c r="I42" s="17">
        <v>1506</v>
      </c>
      <c r="J42" s="17">
        <f t="shared" si="7"/>
        <v>5</v>
      </c>
      <c r="L42" s="27"/>
      <c r="M42" s="31"/>
      <c r="N42" s="29"/>
      <c r="O42" s="29"/>
    </row>
    <row r="43" spans="1:17" ht="16.5" customHeight="1" x14ac:dyDescent="0.15">
      <c r="B43" s="6">
        <f t="shared" si="8"/>
        <v>35</v>
      </c>
      <c r="C43" s="9" t="s">
        <v>9</v>
      </c>
      <c r="D43" s="12">
        <v>1420</v>
      </c>
      <c r="E43" s="17">
        <f t="shared" si="6"/>
        <v>4</v>
      </c>
      <c r="G43" s="6">
        <f t="shared" si="9"/>
        <v>35</v>
      </c>
      <c r="H43" s="9" t="s">
        <v>9</v>
      </c>
      <c r="I43" s="12">
        <v>1420</v>
      </c>
      <c r="J43" s="17">
        <f t="shared" si="7"/>
        <v>4</v>
      </c>
      <c r="L43" s="27"/>
      <c r="M43" s="31"/>
      <c r="N43" s="29"/>
      <c r="O43" s="29"/>
    </row>
    <row r="44" spans="1:17" ht="16.5" customHeight="1" x14ac:dyDescent="0.15">
      <c r="B44" s="6">
        <f t="shared" si="8"/>
        <v>36</v>
      </c>
      <c r="C44" s="9" t="s">
        <v>79</v>
      </c>
      <c r="D44" s="12">
        <v>1073</v>
      </c>
      <c r="E44" s="17">
        <f t="shared" si="6"/>
        <v>3</v>
      </c>
      <c r="G44" s="6">
        <f t="shared" si="9"/>
        <v>36</v>
      </c>
      <c r="H44" s="9" t="s">
        <v>101</v>
      </c>
      <c r="I44" s="12">
        <v>1045</v>
      </c>
      <c r="J44" s="17">
        <f t="shared" si="7"/>
        <v>3</v>
      </c>
      <c r="L44" s="27"/>
      <c r="M44" s="31"/>
      <c r="N44" s="29"/>
      <c r="O44" s="29"/>
    </row>
    <row r="45" spans="1:17" ht="16.5" customHeight="1" x14ac:dyDescent="0.15">
      <c r="B45" s="6">
        <f t="shared" si="8"/>
        <v>37</v>
      </c>
      <c r="C45" s="9" t="s">
        <v>101</v>
      </c>
      <c r="D45" s="12">
        <v>1045</v>
      </c>
      <c r="E45" s="17">
        <f t="shared" si="6"/>
        <v>3</v>
      </c>
      <c r="G45" s="6">
        <f t="shared" si="9"/>
        <v>37</v>
      </c>
      <c r="H45" s="9" t="s">
        <v>14</v>
      </c>
      <c r="I45" s="12">
        <v>990</v>
      </c>
      <c r="J45" s="17">
        <f t="shared" si="7"/>
        <v>3</v>
      </c>
      <c r="L45" s="27"/>
      <c r="M45" s="31"/>
      <c r="N45" s="29"/>
      <c r="O45" s="29"/>
    </row>
    <row r="46" spans="1:17" ht="16.5" customHeight="1" x14ac:dyDescent="0.15">
      <c r="B46" s="6">
        <f t="shared" si="8"/>
        <v>38</v>
      </c>
      <c r="C46" s="9" t="s">
        <v>14</v>
      </c>
      <c r="D46" s="17">
        <v>990</v>
      </c>
      <c r="E46" s="17">
        <f t="shared" si="6"/>
        <v>3</v>
      </c>
      <c r="G46" s="6">
        <f t="shared" si="9"/>
        <v>38</v>
      </c>
      <c r="H46" s="9" t="s">
        <v>126</v>
      </c>
      <c r="I46" s="17">
        <v>908</v>
      </c>
      <c r="J46" s="17">
        <f t="shared" si="7"/>
        <v>3</v>
      </c>
      <c r="L46" s="27"/>
      <c r="M46" s="31"/>
      <c r="N46" s="29"/>
      <c r="O46" s="29"/>
    </row>
    <row r="47" spans="1:17" ht="16.5" customHeight="1" x14ac:dyDescent="0.15">
      <c r="B47" s="6">
        <f t="shared" si="8"/>
        <v>39</v>
      </c>
      <c r="C47" s="9" t="s">
        <v>81</v>
      </c>
      <c r="D47" s="12">
        <v>960</v>
      </c>
      <c r="E47" s="17">
        <f t="shared" si="6"/>
        <v>3</v>
      </c>
      <c r="G47" s="6">
        <f t="shared" si="9"/>
        <v>39</v>
      </c>
      <c r="H47" s="9" t="s">
        <v>81</v>
      </c>
      <c r="I47" s="12">
        <v>904</v>
      </c>
      <c r="J47" s="17">
        <f t="shared" si="7"/>
        <v>3</v>
      </c>
      <c r="L47" s="27"/>
      <c r="M47" s="31"/>
      <c r="N47" s="29"/>
      <c r="O47" s="29"/>
    </row>
    <row r="48" spans="1:17" ht="16.5" customHeight="1" x14ac:dyDescent="0.15">
      <c r="B48" s="6">
        <f t="shared" si="8"/>
        <v>40</v>
      </c>
      <c r="C48" s="9" t="s">
        <v>126</v>
      </c>
      <c r="D48" s="17">
        <v>908</v>
      </c>
      <c r="E48" s="17">
        <f t="shared" si="6"/>
        <v>3</v>
      </c>
      <c r="G48" s="6">
        <f t="shared" si="9"/>
        <v>40</v>
      </c>
      <c r="H48" s="9" t="s">
        <v>90</v>
      </c>
      <c r="I48" s="17">
        <v>659</v>
      </c>
      <c r="J48" s="17">
        <f t="shared" si="7"/>
        <v>2</v>
      </c>
      <c r="L48" s="27"/>
      <c r="M48" s="31"/>
      <c r="N48" s="29"/>
      <c r="O48" s="29"/>
    </row>
    <row r="49" spans="2:15" ht="16.5" customHeight="1" x14ac:dyDescent="0.15">
      <c r="B49" s="6">
        <f t="shared" si="8"/>
        <v>41</v>
      </c>
      <c r="C49" s="9" t="s">
        <v>90</v>
      </c>
      <c r="D49" s="17">
        <v>659</v>
      </c>
      <c r="E49" s="17">
        <f t="shared" si="6"/>
        <v>2</v>
      </c>
      <c r="G49" s="6">
        <f t="shared" si="9"/>
        <v>41</v>
      </c>
      <c r="H49" s="9" t="s">
        <v>0</v>
      </c>
      <c r="I49" s="12">
        <v>522</v>
      </c>
      <c r="J49" s="17">
        <f t="shared" si="7"/>
        <v>2</v>
      </c>
      <c r="L49" s="27"/>
      <c r="M49" s="31"/>
      <c r="N49" s="29"/>
      <c r="O49" s="29"/>
    </row>
    <row r="50" spans="2:15" ht="16.5" customHeight="1" x14ac:dyDescent="0.15">
      <c r="B50" s="6">
        <f t="shared" si="8"/>
        <v>42</v>
      </c>
      <c r="C50" s="9" t="s">
        <v>0</v>
      </c>
      <c r="D50" s="12">
        <v>522</v>
      </c>
      <c r="E50" s="17">
        <f t="shared" si="6"/>
        <v>2</v>
      </c>
      <c r="G50" s="6">
        <f t="shared" si="9"/>
        <v>42</v>
      </c>
      <c r="H50" s="9" t="s">
        <v>113</v>
      </c>
      <c r="I50" s="17">
        <v>505</v>
      </c>
      <c r="J50" s="17">
        <f t="shared" si="7"/>
        <v>2</v>
      </c>
      <c r="L50" s="27"/>
      <c r="M50" s="31"/>
      <c r="N50" s="29"/>
      <c r="O50" s="29"/>
    </row>
    <row r="51" spans="2:15" ht="16.5" customHeight="1" x14ac:dyDescent="0.15">
      <c r="B51" s="6">
        <f t="shared" si="8"/>
        <v>43</v>
      </c>
      <c r="C51" s="9" t="s">
        <v>113</v>
      </c>
      <c r="D51" s="17">
        <v>505</v>
      </c>
      <c r="E51" s="17">
        <f t="shared" si="6"/>
        <v>2</v>
      </c>
      <c r="G51" s="6">
        <f t="shared" si="9"/>
        <v>43</v>
      </c>
      <c r="H51" s="9" t="s">
        <v>79</v>
      </c>
      <c r="I51" s="17">
        <v>457</v>
      </c>
      <c r="J51" s="17">
        <f t="shared" si="7"/>
        <v>2</v>
      </c>
      <c r="L51" s="27"/>
      <c r="M51" s="31"/>
      <c r="N51" s="29"/>
      <c r="O51" s="29"/>
    </row>
    <row r="52" spans="2:15" ht="16.5" customHeight="1" x14ac:dyDescent="0.15">
      <c r="B52" s="6">
        <f t="shared" si="8"/>
        <v>44</v>
      </c>
      <c r="C52" s="9" t="s">
        <v>117</v>
      </c>
      <c r="D52" s="17">
        <v>446</v>
      </c>
      <c r="E52" s="17">
        <f t="shared" si="6"/>
        <v>2</v>
      </c>
      <c r="G52" s="6">
        <f t="shared" si="9"/>
        <v>44</v>
      </c>
      <c r="H52" s="9" t="s">
        <v>117</v>
      </c>
      <c r="I52" s="17">
        <v>446</v>
      </c>
      <c r="J52" s="17">
        <f t="shared" si="7"/>
        <v>2</v>
      </c>
      <c r="L52" s="27"/>
      <c r="M52" s="31"/>
      <c r="N52" s="29"/>
      <c r="O52" s="29"/>
    </row>
    <row r="53" spans="2:15" ht="16.5" customHeight="1" x14ac:dyDescent="0.15">
      <c r="B53" s="6">
        <f t="shared" si="8"/>
        <v>45</v>
      </c>
      <c r="C53" s="9" t="s">
        <v>36</v>
      </c>
      <c r="D53" s="17">
        <v>339</v>
      </c>
      <c r="E53" s="17">
        <f t="shared" si="6"/>
        <v>1</v>
      </c>
      <c r="G53" s="6">
        <f t="shared" si="9"/>
        <v>45</v>
      </c>
      <c r="H53" s="9" t="s">
        <v>94</v>
      </c>
      <c r="I53" s="12">
        <v>305</v>
      </c>
      <c r="J53" s="17">
        <f t="shared" si="7"/>
        <v>1</v>
      </c>
      <c r="L53" s="27"/>
      <c r="M53" s="31"/>
      <c r="N53" s="29"/>
      <c r="O53" s="29"/>
    </row>
    <row r="54" spans="2:15" ht="16.5" customHeight="1" x14ac:dyDescent="0.15">
      <c r="B54" s="6">
        <f t="shared" si="8"/>
        <v>46</v>
      </c>
      <c r="C54" s="9" t="s">
        <v>82</v>
      </c>
      <c r="D54" s="12">
        <v>323</v>
      </c>
      <c r="E54" s="17">
        <f t="shared" si="6"/>
        <v>1</v>
      </c>
      <c r="G54" s="6">
        <f t="shared" si="9"/>
        <v>46</v>
      </c>
      <c r="H54" s="9" t="s">
        <v>118</v>
      </c>
      <c r="I54" s="12">
        <v>303</v>
      </c>
      <c r="J54" s="17">
        <f t="shared" si="7"/>
        <v>1</v>
      </c>
      <c r="L54" s="27"/>
      <c r="M54" s="31"/>
      <c r="N54" s="29"/>
      <c r="O54" s="29"/>
    </row>
    <row r="55" spans="2:15" ht="16.5" customHeight="1" x14ac:dyDescent="0.15">
      <c r="B55" s="6">
        <f t="shared" si="8"/>
        <v>47</v>
      </c>
      <c r="C55" s="9" t="s">
        <v>94</v>
      </c>
      <c r="D55" s="12">
        <v>305</v>
      </c>
      <c r="E55" s="17">
        <f t="shared" si="6"/>
        <v>1</v>
      </c>
      <c r="G55" s="6">
        <f t="shared" si="9"/>
        <v>47</v>
      </c>
      <c r="H55" s="9" t="s">
        <v>83</v>
      </c>
      <c r="I55" s="12">
        <v>288</v>
      </c>
      <c r="J55" s="17">
        <f t="shared" si="7"/>
        <v>1</v>
      </c>
      <c r="L55" s="27"/>
      <c r="M55" s="31"/>
      <c r="N55" s="29"/>
      <c r="O55" s="29"/>
    </row>
    <row r="56" spans="2:15" ht="16.5" customHeight="1" x14ac:dyDescent="0.15">
      <c r="B56" s="6">
        <f t="shared" si="8"/>
        <v>48</v>
      </c>
      <c r="C56" s="9" t="s">
        <v>118</v>
      </c>
      <c r="D56" s="17">
        <v>303</v>
      </c>
      <c r="E56" s="17">
        <f t="shared" si="6"/>
        <v>1</v>
      </c>
      <c r="G56" s="6">
        <f t="shared" si="9"/>
        <v>48</v>
      </c>
      <c r="H56" s="9" t="s">
        <v>119</v>
      </c>
      <c r="I56" s="17">
        <v>273</v>
      </c>
      <c r="J56" s="17">
        <f t="shared" si="7"/>
        <v>1</v>
      </c>
      <c r="L56" s="27"/>
      <c r="M56" s="31"/>
      <c r="N56" s="29"/>
      <c r="O56" s="29"/>
    </row>
    <row r="57" spans="2:15" ht="16.5" customHeight="1" x14ac:dyDescent="0.15">
      <c r="B57" s="6">
        <f t="shared" si="8"/>
        <v>49</v>
      </c>
      <c r="C57" s="9" t="s">
        <v>83</v>
      </c>
      <c r="D57" s="12">
        <v>288</v>
      </c>
      <c r="E57" s="17">
        <f t="shared" si="6"/>
        <v>1</v>
      </c>
      <c r="G57" s="6">
        <f t="shared" si="9"/>
        <v>49</v>
      </c>
      <c r="H57" s="9" t="s">
        <v>120</v>
      </c>
      <c r="I57" s="17">
        <v>242</v>
      </c>
      <c r="J57" s="17">
        <f t="shared" si="7"/>
        <v>1</v>
      </c>
      <c r="L57" s="27"/>
      <c r="M57" s="31"/>
      <c r="N57" s="29"/>
      <c r="O57" s="29"/>
    </row>
    <row r="58" spans="2:15" ht="16.5" customHeight="1" x14ac:dyDescent="0.15">
      <c r="B58" s="6">
        <f t="shared" si="8"/>
        <v>50</v>
      </c>
      <c r="C58" s="9" t="s">
        <v>119</v>
      </c>
      <c r="D58" s="17">
        <v>273</v>
      </c>
      <c r="E58" s="17">
        <f t="shared" si="6"/>
        <v>1</v>
      </c>
      <c r="G58" s="6">
        <f t="shared" si="9"/>
        <v>50</v>
      </c>
      <c r="H58" s="9" t="s">
        <v>31</v>
      </c>
      <c r="I58" s="12">
        <v>208</v>
      </c>
      <c r="J58" s="17">
        <f t="shared" si="7"/>
        <v>1</v>
      </c>
      <c r="L58" s="27"/>
      <c r="M58" s="31"/>
      <c r="N58" s="29"/>
      <c r="O58" s="29"/>
    </row>
    <row r="59" spans="2:15" ht="16.5" customHeight="1" x14ac:dyDescent="0.15">
      <c r="B59" s="6">
        <f t="shared" si="8"/>
        <v>51</v>
      </c>
      <c r="C59" s="9" t="s">
        <v>120</v>
      </c>
      <c r="D59" s="12">
        <v>242</v>
      </c>
      <c r="E59" s="17">
        <f t="shared" si="6"/>
        <v>1</v>
      </c>
      <c r="G59" s="6">
        <f t="shared" si="9"/>
        <v>51</v>
      </c>
      <c r="H59" s="9" t="s">
        <v>88</v>
      </c>
      <c r="I59" s="12">
        <v>203</v>
      </c>
      <c r="J59" s="17">
        <f t="shared" si="7"/>
        <v>1</v>
      </c>
      <c r="L59" s="27"/>
      <c r="M59" s="31"/>
      <c r="N59" s="29"/>
      <c r="O59" s="29"/>
    </row>
    <row r="60" spans="2:15" ht="16.5" customHeight="1" x14ac:dyDescent="0.15">
      <c r="B60" s="6">
        <f t="shared" si="8"/>
        <v>52</v>
      </c>
      <c r="C60" s="9" t="s">
        <v>31</v>
      </c>
      <c r="D60" s="12">
        <v>208</v>
      </c>
      <c r="E60" s="17">
        <f t="shared" si="6"/>
        <v>1</v>
      </c>
      <c r="G60" s="6">
        <f t="shared" si="9"/>
        <v>52</v>
      </c>
      <c r="H60" s="9" t="s">
        <v>36</v>
      </c>
      <c r="I60" s="12">
        <v>189</v>
      </c>
      <c r="J60" s="17">
        <f t="shared" si="7"/>
        <v>1</v>
      </c>
      <c r="L60" s="27"/>
      <c r="M60" s="31"/>
      <c r="N60" s="29"/>
      <c r="O60" s="29"/>
    </row>
    <row r="61" spans="2:15" ht="16.5" customHeight="1" x14ac:dyDescent="0.15">
      <c r="B61" s="6">
        <f t="shared" si="8"/>
        <v>53</v>
      </c>
      <c r="C61" s="9" t="s">
        <v>88</v>
      </c>
      <c r="D61" s="12">
        <v>203</v>
      </c>
      <c r="E61" s="17">
        <f t="shared" si="6"/>
        <v>1</v>
      </c>
      <c r="G61" s="6">
        <f t="shared" si="9"/>
        <v>53</v>
      </c>
      <c r="H61" s="9" t="s">
        <v>6</v>
      </c>
      <c r="I61" s="12">
        <v>163</v>
      </c>
      <c r="J61" s="17">
        <f t="shared" si="7"/>
        <v>1</v>
      </c>
      <c r="L61" s="27"/>
      <c r="M61" s="31"/>
      <c r="N61" s="29"/>
      <c r="O61" s="29"/>
    </row>
    <row r="62" spans="2:15" ht="16.5" customHeight="1" x14ac:dyDescent="0.15">
      <c r="B62" s="6">
        <f t="shared" si="8"/>
        <v>54</v>
      </c>
      <c r="C62" s="9" t="s">
        <v>6</v>
      </c>
      <c r="D62" s="12">
        <v>163</v>
      </c>
      <c r="E62" s="17">
        <f t="shared" si="6"/>
        <v>1</v>
      </c>
      <c r="G62" s="6">
        <f t="shared" si="9"/>
        <v>54</v>
      </c>
      <c r="H62" s="9" t="s">
        <v>87</v>
      </c>
      <c r="I62" s="12">
        <v>155</v>
      </c>
      <c r="J62" s="17">
        <f t="shared" si="7"/>
        <v>1</v>
      </c>
      <c r="L62" s="27"/>
      <c r="M62" s="31"/>
      <c r="N62" s="29"/>
      <c r="O62" s="29"/>
    </row>
    <row r="63" spans="2:15" ht="16.5" customHeight="1" x14ac:dyDescent="0.15">
      <c r="B63" s="6">
        <f t="shared" si="8"/>
        <v>55</v>
      </c>
      <c r="C63" s="9" t="s">
        <v>87</v>
      </c>
      <c r="D63" s="12">
        <v>155</v>
      </c>
      <c r="E63" s="17">
        <f t="shared" si="6"/>
        <v>1</v>
      </c>
      <c r="G63" s="6">
        <f t="shared" si="9"/>
        <v>55</v>
      </c>
      <c r="H63" s="9" t="s">
        <v>123</v>
      </c>
      <c r="I63" s="17">
        <v>151</v>
      </c>
      <c r="J63" s="17">
        <f t="shared" si="7"/>
        <v>1</v>
      </c>
      <c r="L63" s="27"/>
      <c r="M63" s="31"/>
      <c r="N63" s="29"/>
      <c r="O63" s="29"/>
    </row>
    <row r="64" spans="2:15" ht="16.5" customHeight="1" x14ac:dyDescent="0.15">
      <c r="B64" s="6">
        <f t="shared" si="8"/>
        <v>56</v>
      </c>
      <c r="C64" s="9" t="s">
        <v>123</v>
      </c>
      <c r="D64" s="17">
        <v>151</v>
      </c>
      <c r="E64" s="17">
        <f t="shared" si="6"/>
        <v>1</v>
      </c>
      <c r="G64" s="6">
        <f t="shared" si="9"/>
        <v>56</v>
      </c>
      <c r="H64" s="9" t="s">
        <v>125</v>
      </c>
      <c r="I64" s="12">
        <v>117</v>
      </c>
      <c r="J64" s="17">
        <f t="shared" si="7"/>
        <v>1</v>
      </c>
      <c r="L64" s="27"/>
      <c r="M64" s="29"/>
      <c r="N64" s="34"/>
      <c r="O64" s="29"/>
    </row>
    <row r="65" spans="1:17" ht="16.5" customHeight="1" x14ac:dyDescent="0.15">
      <c r="B65" s="6">
        <f t="shared" si="8"/>
        <v>57</v>
      </c>
      <c r="C65" s="9" t="s">
        <v>125</v>
      </c>
      <c r="D65" s="12">
        <v>117</v>
      </c>
      <c r="E65" s="17">
        <f t="shared" si="6"/>
        <v>1</v>
      </c>
      <c r="G65" s="6">
        <f t="shared" si="9"/>
        <v>57</v>
      </c>
      <c r="H65" s="9" t="s">
        <v>45</v>
      </c>
      <c r="I65" s="12">
        <v>111</v>
      </c>
      <c r="J65" s="17">
        <f t="shared" si="7"/>
        <v>1</v>
      </c>
      <c r="L65" s="27"/>
      <c r="M65" s="31"/>
      <c r="N65" s="29"/>
      <c r="O65" s="29"/>
    </row>
    <row r="66" spans="1:17" ht="16.5" customHeight="1" x14ac:dyDescent="0.15">
      <c r="B66" s="6">
        <f t="shared" si="8"/>
        <v>58</v>
      </c>
      <c r="C66" s="9" t="s">
        <v>45</v>
      </c>
      <c r="D66" s="12">
        <v>111</v>
      </c>
      <c r="E66" s="17">
        <f t="shared" si="6"/>
        <v>1</v>
      </c>
      <c r="G66" s="6">
        <f t="shared" si="9"/>
        <v>58</v>
      </c>
      <c r="H66" s="9" t="s">
        <v>89</v>
      </c>
      <c r="I66" s="12">
        <v>110</v>
      </c>
      <c r="J66" s="17">
        <f t="shared" si="7"/>
        <v>1</v>
      </c>
      <c r="L66" s="36"/>
      <c r="M66" s="36"/>
      <c r="N66" s="36"/>
      <c r="O66" s="36"/>
    </row>
    <row r="67" spans="1:17" ht="16.5" customHeight="1" x14ac:dyDescent="0.15">
      <c r="B67" s="6">
        <f t="shared" si="8"/>
        <v>59</v>
      </c>
      <c r="C67" s="9" t="s">
        <v>89</v>
      </c>
      <c r="D67" s="12">
        <v>110</v>
      </c>
      <c r="E67" s="17">
        <f t="shared" si="6"/>
        <v>1</v>
      </c>
      <c r="G67" s="6">
        <f t="shared" si="9"/>
        <v>59</v>
      </c>
      <c r="H67" s="9" t="s">
        <v>108</v>
      </c>
      <c r="I67" s="12">
        <v>83</v>
      </c>
      <c r="J67" s="17">
        <f t="shared" si="7"/>
        <v>1</v>
      </c>
      <c r="L67" s="29"/>
      <c r="M67" s="29"/>
      <c r="N67" s="29"/>
      <c r="O67" s="29"/>
    </row>
    <row r="68" spans="1:17" ht="16.5" customHeight="1" x14ac:dyDescent="0.15">
      <c r="B68" s="6">
        <f t="shared" si="8"/>
        <v>60</v>
      </c>
      <c r="C68" s="9" t="s">
        <v>108</v>
      </c>
      <c r="D68" s="12">
        <v>83</v>
      </c>
      <c r="E68" s="17">
        <f t="shared" si="6"/>
        <v>1</v>
      </c>
      <c r="G68" s="6">
        <f t="shared" si="9"/>
        <v>60</v>
      </c>
      <c r="H68" s="9" t="s">
        <v>141</v>
      </c>
      <c r="I68" s="17">
        <v>80</v>
      </c>
      <c r="J68" s="17">
        <f t="shared" si="7"/>
        <v>1</v>
      </c>
      <c r="L68" s="34"/>
      <c r="M68" s="34"/>
      <c r="N68" s="72"/>
      <c r="O68" s="72"/>
    </row>
    <row r="69" spans="1:17" ht="30" customHeight="1" x14ac:dyDescent="0.15">
      <c r="A69" s="4" t="s">
        <v>139</v>
      </c>
      <c r="B69" s="4"/>
      <c r="C69" s="8"/>
      <c r="D69" s="4"/>
      <c r="E69" s="4"/>
      <c r="F69" s="4"/>
      <c r="G69" s="13"/>
      <c r="H69" s="8"/>
      <c r="I69" s="4"/>
      <c r="J69" s="4"/>
      <c r="K69" s="4"/>
      <c r="L69" s="30"/>
      <c r="M69" s="30"/>
      <c r="N69" s="30"/>
      <c r="O69" s="30"/>
      <c r="P69" s="4"/>
      <c r="Q69" s="35"/>
    </row>
    <row r="70" spans="1:17" ht="16.5" customHeight="1" x14ac:dyDescent="0.15">
      <c r="B70" s="1" t="s">
        <v>12</v>
      </c>
      <c r="G70" s="1" t="s">
        <v>22</v>
      </c>
      <c r="L70" s="27"/>
      <c r="M70" s="29"/>
      <c r="N70" s="34"/>
      <c r="O70" s="29"/>
    </row>
    <row r="71" spans="1:17" ht="16.5" customHeight="1" x14ac:dyDescent="0.15">
      <c r="B71" s="70" t="s">
        <v>4</v>
      </c>
      <c r="C71" s="77" t="s">
        <v>5</v>
      </c>
      <c r="D71" s="38" t="s">
        <v>3</v>
      </c>
      <c r="E71" s="39"/>
      <c r="F71" s="22"/>
      <c r="G71" s="70" t="s">
        <v>4</v>
      </c>
      <c r="H71" s="77" t="s">
        <v>5</v>
      </c>
      <c r="I71" s="38" t="s">
        <v>3</v>
      </c>
      <c r="J71" s="39"/>
      <c r="L71" s="27"/>
      <c r="M71" s="31"/>
      <c r="N71" s="29"/>
      <c r="O71" s="29"/>
    </row>
    <row r="72" spans="1:17" ht="16.5" customHeight="1" x14ac:dyDescent="0.15">
      <c r="B72" s="71"/>
      <c r="C72" s="78"/>
      <c r="D72" s="6" t="s">
        <v>28</v>
      </c>
      <c r="E72" s="6" t="s">
        <v>29</v>
      </c>
      <c r="F72" s="22"/>
      <c r="G72" s="71"/>
      <c r="H72" s="78"/>
      <c r="I72" s="6" t="s">
        <v>28</v>
      </c>
      <c r="J72" s="6" t="s">
        <v>29</v>
      </c>
      <c r="L72" s="27"/>
      <c r="M72" s="31"/>
      <c r="N72" s="29"/>
      <c r="O72" s="29"/>
    </row>
    <row r="73" spans="1:17" ht="16.5" customHeight="1" x14ac:dyDescent="0.15">
      <c r="B73" s="6">
        <f>B68+1</f>
        <v>61</v>
      </c>
      <c r="C73" s="9" t="s">
        <v>141</v>
      </c>
      <c r="D73" s="17">
        <v>80</v>
      </c>
      <c r="E73" s="17">
        <f t="shared" ref="E73:E83" si="10">ROUNDUP(D73/365,0)</f>
        <v>1</v>
      </c>
      <c r="G73" s="6">
        <f>G68+1</f>
        <v>61</v>
      </c>
      <c r="H73" s="9" t="s">
        <v>107</v>
      </c>
      <c r="I73" s="12">
        <v>54</v>
      </c>
      <c r="J73" s="17">
        <f t="shared" ref="J73:J82" si="11">ROUNDUP(I73/365,0)</f>
        <v>1</v>
      </c>
      <c r="L73" s="27"/>
      <c r="M73" s="29"/>
      <c r="N73" s="34"/>
      <c r="O73" s="29"/>
    </row>
    <row r="74" spans="1:17" ht="16.5" customHeight="1" x14ac:dyDescent="0.15">
      <c r="B74" s="6">
        <f t="shared" ref="B74:B83" si="12">B73+1</f>
        <v>62</v>
      </c>
      <c r="C74" s="9" t="s">
        <v>107</v>
      </c>
      <c r="D74" s="12">
        <v>54</v>
      </c>
      <c r="E74" s="17">
        <f t="shared" si="10"/>
        <v>1</v>
      </c>
      <c r="G74" s="6">
        <f t="shared" ref="G74:G82" si="13">G73+1</f>
        <v>62</v>
      </c>
      <c r="H74" s="9" t="s">
        <v>98</v>
      </c>
      <c r="I74" s="17">
        <v>50</v>
      </c>
      <c r="J74" s="17">
        <f t="shared" si="11"/>
        <v>1</v>
      </c>
      <c r="L74" s="27"/>
      <c r="M74" s="29"/>
      <c r="N74" s="34"/>
      <c r="O74" s="29"/>
    </row>
    <row r="75" spans="1:17" ht="16.5" customHeight="1" x14ac:dyDescent="0.15">
      <c r="B75" s="6">
        <f t="shared" si="12"/>
        <v>63</v>
      </c>
      <c r="C75" s="9" t="s">
        <v>98</v>
      </c>
      <c r="D75" s="17">
        <v>50</v>
      </c>
      <c r="E75" s="17">
        <f t="shared" si="10"/>
        <v>1</v>
      </c>
      <c r="G75" s="6">
        <f t="shared" si="13"/>
        <v>63</v>
      </c>
      <c r="H75" s="9" t="s">
        <v>103</v>
      </c>
      <c r="I75" s="17">
        <v>44</v>
      </c>
      <c r="J75" s="17">
        <f t="shared" si="11"/>
        <v>1</v>
      </c>
      <c r="L75" s="27"/>
      <c r="M75" s="29"/>
      <c r="N75" s="34"/>
      <c r="O75" s="29"/>
    </row>
    <row r="76" spans="1:17" ht="16.5" customHeight="1" x14ac:dyDescent="0.15">
      <c r="B76" s="6">
        <f t="shared" si="12"/>
        <v>64</v>
      </c>
      <c r="C76" s="9" t="s">
        <v>103</v>
      </c>
      <c r="D76" s="17">
        <v>44</v>
      </c>
      <c r="E76" s="17">
        <f t="shared" si="10"/>
        <v>1</v>
      </c>
      <c r="G76" s="6">
        <f t="shared" si="13"/>
        <v>64</v>
      </c>
      <c r="H76" s="9" t="s">
        <v>116</v>
      </c>
      <c r="I76" s="17">
        <v>15</v>
      </c>
      <c r="J76" s="17">
        <f t="shared" si="11"/>
        <v>1</v>
      </c>
      <c r="L76" s="27"/>
      <c r="M76" s="29"/>
      <c r="N76" s="34"/>
      <c r="O76" s="29"/>
    </row>
    <row r="77" spans="1:17" ht="16.5" customHeight="1" x14ac:dyDescent="0.15">
      <c r="B77" s="6">
        <f t="shared" si="12"/>
        <v>65</v>
      </c>
      <c r="C77" s="9" t="s">
        <v>116</v>
      </c>
      <c r="D77" s="17">
        <v>15</v>
      </c>
      <c r="E77" s="17">
        <f t="shared" si="10"/>
        <v>1</v>
      </c>
      <c r="G77" s="6">
        <f t="shared" si="13"/>
        <v>65</v>
      </c>
      <c r="H77" s="9" t="s">
        <v>40</v>
      </c>
      <c r="I77" s="17">
        <v>14</v>
      </c>
      <c r="J77" s="17">
        <f t="shared" si="11"/>
        <v>1</v>
      </c>
      <c r="L77" s="27"/>
      <c r="M77" s="29"/>
      <c r="N77" s="34"/>
      <c r="O77" s="29"/>
    </row>
    <row r="78" spans="1:17" ht="16.5" customHeight="1" x14ac:dyDescent="0.15">
      <c r="B78" s="6">
        <f t="shared" si="12"/>
        <v>66</v>
      </c>
      <c r="C78" s="9" t="s">
        <v>40</v>
      </c>
      <c r="D78" s="17">
        <v>14</v>
      </c>
      <c r="E78" s="17">
        <f t="shared" si="10"/>
        <v>1</v>
      </c>
      <c r="G78" s="6">
        <f t="shared" si="13"/>
        <v>66</v>
      </c>
      <c r="H78" s="9" t="s">
        <v>77</v>
      </c>
      <c r="I78" s="12">
        <v>12</v>
      </c>
      <c r="J78" s="17">
        <f t="shared" si="11"/>
        <v>1</v>
      </c>
      <c r="L78" s="27"/>
      <c r="M78" s="29"/>
      <c r="N78" s="34"/>
      <c r="O78" s="29"/>
    </row>
    <row r="79" spans="1:17" ht="16.5" customHeight="1" x14ac:dyDescent="0.15">
      <c r="B79" s="6">
        <f t="shared" si="12"/>
        <v>67</v>
      </c>
      <c r="C79" s="9" t="s">
        <v>77</v>
      </c>
      <c r="D79" s="12">
        <v>12</v>
      </c>
      <c r="E79" s="17">
        <f t="shared" si="10"/>
        <v>1</v>
      </c>
      <c r="G79" s="6">
        <f t="shared" si="13"/>
        <v>67</v>
      </c>
      <c r="H79" s="9" t="s">
        <v>43</v>
      </c>
      <c r="I79" s="12">
        <v>9</v>
      </c>
      <c r="J79" s="17">
        <f t="shared" si="11"/>
        <v>1</v>
      </c>
      <c r="L79" s="27"/>
      <c r="M79" s="29"/>
      <c r="N79" s="34"/>
      <c r="O79" s="29"/>
    </row>
    <row r="80" spans="1:17" ht="16.5" customHeight="1" x14ac:dyDescent="0.15">
      <c r="B80" s="6">
        <f t="shared" si="12"/>
        <v>68</v>
      </c>
      <c r="C80" s="9" t="s">
        <v>43</v>
      </c>
      <c r="D80" s="12">
        <v>9</v>
      </c>
      <c r="E80" s="17">
        <f t="shared" si="10"/>
        <v>1</v>
      </c>
      <c r="G80" s="6">
        <f t="shared" si="13"/>
        <v>68</v>
      </c>
      <c r="H80" s="9" t="s">
        <v>151</v>
      </c>
      <c r="I80" s="17">
        <v>8</v>
      </c>
      <c r="J80" s="17">
        <f t="shared" si="11"/>
        <v>1</v>
      </c>
      <c r="L80" s="27"/>
      <c r="M80" s="29"/>
      <c r="N80" s="34"/>
      <c r="O80" s="29"/>
    </row>
    <row r="81" spans="2:15" ht="16.5" customHeight="1" x14ac:dyDescent="0.15">
      <c r="B81" s="6">
        <f t="shared" si="12"/>
        <v>69</v>
      </c>
      <c r="C81" s="9" t="s">
        <v>151</v>
      </c>
      <c r="D81" s="17">
        <v>8</v>
      </c>
      <c r="E81" s="17">
        <f t="shared" si="10"/>
        <v>1</v>
      </c>
      <c r="G81" s="6">
        <f t="shared" si="13"/>
        <v>69</v>
      </c>
      <c r="H81" s="9" t="s">
        <v>97</v>
      </c>
      <c r="I81" s="17">
        <v>2</v>
      </c>
      <c r="J81" s="17">
        <f t="shared" si="11"/>
        <v>1</v>
      </c>
      <c r="L81" s="27"/>
      <c r="M81" s="29"/>
      <c r="N81" s="34"/>
      <c r="O81" s="29"/>
    </row>
    <row r="82" spans="2:15" ht="16.5" customHeight="1" x14ac:dyDescent="0.15">
      <c r="B82" s="6">
        <f t="shared" si="12"/>
        <v>70</v>
      </c>
      <c r="C82" s="9" t="s">
        <v>97</v>
      </c>
      <c r="D82" s="17">
        <v>2</v>
      </c>
      <c r="E82" s="17">
        <f t="shared" si="10"/>
        <v>1</v>
      </c>
      <c r="G82" s="6">
        <f t="shared" si="13"/>
        <v>70</v>
      </c>
      <c r="H82" s="9" t="s">
        <v>143</v>
      </c>
      <c r="I82" s="17">
        <v>1</v>
      </c>
      <c r="J82" s="17">
        <f t="shared" si="11"/>
        <v>1</v>
      </c>
      <c r="L82" s="27"/>
      <c r="M82" s="29"/>
      <c r="N82" s="34"/>
      <c r="O82" s="29"/>
    </row>
    <row r="83" spans="2:15" ht="16.5" customHeight="1" x14ac:dyDescent="0.15">
      <c r="B83" s="6">
        <f t="shared" si="12"/>
        <v>71</v>
      </c>
      <c r="C83" s="9" t="s">
        <v>143</v>
      </c>
      <c r="D83" s="17">
        <v>1</v>
      </c>
      <c r="E83" s="17">
        <f t="shared" si="10"/>
        <v>1</v>
      </c>
      <c r="H83" s="1"/>
    </row>
    <row r="84" spans="2:15" ht="16.5" customHeight="1" x14ac:dyDescent="0.15">
      <c r="B84" s="29"/>
      <c r="C84" s="31"/>
      <c r="D84" s="34" t="s">
        <v>51</v>
      </c>
      <c r="E84" s="29"/>
      <c r="I84" s="1" t="s">
        <v>26</v>
      </c>
      <c r="N84" s="1" t="s">
        <v>47</v>
      </c>
    </row>
    <row r="85" spans="2:15" ht="16.5" customHeight="1" x14ac:dyDescent="0.15">
      <c r="D85" s="1">
        <f>SUM(D5:D34)+SUM(D39:D68)+SUM(D73:D83)</f>
        <v>5669573</v>
      </c>
      <c r="I85" s="1">
        <f>SUM(I5:I34)+SUM(I39:I68)+SUM(I73:I82)</f>
        <v>1631320</v>
      </c>
      <c r="N85" s="1">
        <f>SUM(N5:N34)+SUM(N39:N68)+SUM(N73:N83)</f>
        <v>4038253</v>
      </c>
    </row>
  </sheetData>
  <sortState ref="I6:J29">
    <sortCondition descending="1" ref="J6:J29"/>
  </sortState>
  <mergeCells count="16">
    <mergeCell ref="M3:M4"/>
    <mergeCell ref="B37:B38"/>
    <mergeCell ref="C37:C38"/>
    <mergeCell ref="G37:G38"/>
    <mergeCell ref="H37:H38"/>
    <mergeCell ref="B3:B4"/>
    <mergeCell ref="C3:C4"/>
    <mergeCell ref="G3:G4"/>
    <mergeCell ref="H3:H4"/>
    <mergeCell ref="L3:L4"/>
    <mergeCell ref="B71:B72"/>
    <mergeCell ref="C71:C72"/>
    <mergeCell ref="G71:G72"/>
    <mergeCell ref="H71:H72"/>
    <mergeCell ref="N34:O34"/>
    <mergeCell ref="N68:O68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6"/>
  <sheetViews>
    <sheetView view="pageBreakPreview" zoomScaleSheetLayoutView="100" workbookViewId="0"/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56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34</v>
      </c>
      <c r="G2" s="1" t="s">
        <v>32</v>
      </c>
      <c r="L2" s="1" t="s">
        <v>30</v>
      </c>
    </row>
    <row r="3" spans="1:17" ht="16.5" customHeight="1" x14ac:dyDescent="0.15">
      <c r="B3" s="76" t="s">
        <v>4</v>
      </c>
      <c r="C3" s="70" t="s">
        <v>5</v>
      </c>
      <c r="D3" s="11" t="s">
        <v>35</v>
      </c>
      <c r="E3" s="11"/>
      <c r="F3" s="22"/>
      <c r="G3" s="70" t="s">
        <v>4</v>
      </c>
      <c r="H3" s="70" t="s">
        <v>5</v>
      </c>
      <c r="I3" s="11" t="s">
        <v>35</v>
      </c>
      <c r="J3" s="11"/>
      <c r="L3" s="76" t="s">
        <v>4</v>
      </c>
      <c r="M3" s="70" t="s">
        <v>5</v>
      </c>
      <c r="N3" s="11" t="s">
        <v>35</v>
      </c>
      <c r="O3" s="11"/>
    </row>
    <row r="4" spans="1:17" ht="16.5" customHeight="1" x14ac:dyDescent="0.15">
      <c r="B4" s="76"/>
      <c r="C4" s="71"/>
      <c r="D4" s="6" t="s">
        <v>28</v>
      </c>
      <c r="E4" s="6" t="s">
        <v>29</v>
      </c>
      <c r="F4" s="22"/>
      <c r="G4" s="71"/>
      <c r="H4" s="71"/>
      <c r="I4" s="6" t="s">
        <v>28</v>
      </c>
      <c r="J4" s="6" t="s">
        <v>29</v>
      </c>
      <c r="L4" s="76"/>
      <c r="M4" s="71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148</v>
      </c>
      <c r="D5" s="17">
        <v>93841408</v>
      </c>
      <c r="E5" s="17">
        <f t="shared" ref="E5:E34" si="0">ROUNDUP(D5/365,0)</f>
        <v>257100</v>
      </c>
      <c r="G5" s="6">
        <v>1</v>
      </c>
      <c r="H5" s="9" t="s">
        <v>148</v>
      </c>
      <c r="I5" s="17">
        <v>50527174</v>
      </c>
      <c r="J5" s="17">
        <f t="shared" ref="J5:J34" si="1">ROUNDUP(I5/365,0)</f>
        <v>138431</v>
      </c>
      <c r="L5" s="6">
        <v>1</v>
      </c>
      <c r="M5" s="9" t="s">
        <v>148</v>
      </c>
      <c r="N5" s="17">
        <v>43314234</v>
      </c>
      <c r="O5" s="17">
        <f t="shared" ref="O5:O10" si="2">ROUNDUP(N5/365,0)</f>
        <v>118670</v>
      </c>
    </row>
    <row r="6" spans="1:17" ht="16.5" customHeight="1" x14ac:dyDescent="0.15">
      <c r="B6" s="6">
        <f t="shared" ref="B6:B34" si="3">B5+1</f>
        <v>2</v>
      </c>
      <c r="C6" s="9" t="s">
        <v>145</v>
      </c>
      <c r="D6" s="17">
        <v>39675425</v>
      </c>
      <c r="E6" s="17">
        <f t="shared" si="0"/>
        <v>108700</v>
      </c>
      <c r="G6" s="6">
        <f t="shared" ref="G6:G34" si="4">G5+1</f>
        <v>2</v>
      </c>
      <c r="H6" s="17" t="s">
        <v>149</v>
      </c>
      <c r="I6" s="12">
        <v>12640057</v>
      </c>
      <c r="J6" s="17">
        <f t="shared" si="1"/>
        <v>34631</v>
      </c>
      <c r="L6" s="6">
        <f>L5+1</f>
        <v>2</v>
      </c>
      <c r="M6" s="9" t="s">
        <v>145</v>
      </c>
      <c r="N6" s="17">
        <v>38641317</v>
      </c>
      <c r="O6" s="17">
        <f t="shared" si="2"/>
        <v>105867</v>
      </c>
    </row>
    <row r="7" spans="1:17" ht="16.5" customHeight="1" x14ac:dyDescent="0.15">
      <c r="B7" s="6">
        <f t="shared" si="3"/>
        <v>3</v>
      </c>
      <c r="C7" s="17" t="s">
        <v>146</v>
      </c>
      <c r="D7" s="12">
        <v>27503138</v>
      </c>
      <c r="E7" s="17">
        <f t="shared" si="0"/>
        <v>75352</v>
      </c>
      <c r="G7" s="6">
        <f t="shared" si="4"/>
        <v>3</v>
      </c>
      <c r="H7" s="9" t="s">
        <v>55</v>
      </c>
      <c r="I7" s="17">
        <v>12247104</v>
      </c>
      <c r="J7" s="17">
        <f t="shared" si="1"/>
        <v>33554</v>
      </c>
      <c r="L7" s="6">
        <f>L6+1</f>
        <v>3</v>
      </c>
      <c r="M7" s="17" t="s">
        <v>146</v>
      </c>
      <c r="N7" s="12">
        <v>24235725</v>
      </c>
      <c r="O7" s="17">
        <f t="shared" si="2"/>
        <v>66400</v>
      </c>
    </row>
    <row r="8" spans="1:17" ht="16.5" customHeight="1" x14ac:dyDescent="0.15">
      <c r="B8" s="6">
        <f t="shared" si="3"/>
        <v>4</v>
      </c>
      <c r="C8" s="17" t="s">
        <v>55</v>
      </c>
      <c r="D8" s="12">
        <v>13693516</v>
      </c>
      <c r="E8" s="17">
        <f t="shared" si="0"/>
        <v>37517</v>
      </c>
      <c r="G8" s="6">
        <f t="shared" si="4"/>
        <v>4</v>
      </c>
      <c r="H8" s="17" t="s">
        <v>147</v>
      </c>
      <c r="I8" s="12">
        <v>8786972</v>
      </c>
      <c r="J8" s="17">
        <f t="shared" si="1"/>
        <v>24074</v>
      </c>
      <c r="L8" s="6">
        <f>L7+1</f>
        <v>4</v>
      </c>
      <c r="M8" s="17" t="s">
        <v>7</v>
      </c>
      <c r="N8" s="12">
        <v>6089488</v>
      </c>
      <c r="O8" s="17">
        <f t="shared" si="2"/>
        <v>16684</v>
      </c>
    </row>
    <row r="9" spans="1:17" ht="16.5" customHeight="1" x14ac:dyDescent="0.15">
      <c r="B9" s="6">
        <f t="shared" si="3"/>
        <v>5</v>
      </c>
      <c r="C9" s="17" t="s">
        <v>60</v>
      </c>
      <c r="D9" s="12">
        <v>12665349</v>
      </c>
      <c r="E9" s="17">
        <f t="shared" si="0"/>
        <v>34700</v>
      </c>
      <c r="G9" s="6">
        <f t="shared" si="4"/>
        <v>5</v>
      </c>
      <c r="H9" s="17" t="s">
        <v>60</v>
      </c>
      <c r="I9" s="12">
        <v>8243121</v>
      </c>
      <c r="J9" s="17">
        <f t="shared" si="1"/>
        <v>22584</v>
      </c>
      <c r="L9" s="6">
        <f>L8+1</f>
        <v>5</v>
      </c>
      <c r="M9" s="17" t="s">
        <v>60</v>
      </c>
      <c r="N9" s="12">
        <v>4422228</v>
      </c>
      <c r="O9" s="17">
        <f t="shared" si="2"/>
        <v>12116</v>
      </c>
    </row>
    <row r="10" spans="1:17" ht="16.5" customHeight="1" x14ac:dyDescent="0.15">
      <c r="B10" s="6">
        <f t="shared" si="3"/>
        <v>6</v>
      </c>
      <c r="C10" s="9" t="s">
        <v>149</v>
      </c>
      <c r="D10" s="17">
        <v>12640057</v>
      </c>
      <c r="E10" s="17">
        <f t="shared" si="0"/>
        <v>34631</v>
      </c>
      <c r="G10" s="6">
        <f t="shared" si="4"/>
        <v>6</v>
      </c>
      <c r="H10" s="17" t="s">
        <v>74</v>
      </c>
      <c r="I10" s="12">
        <v>3543218</v>
      </c>
      <c r="J10" s="17">
        <f t="shared" si="1"/>
        <v>9708</v>
      </c>
      <c r="L10" s="6">
        <f>L9+1</f>
        <v>6</v>
      </c>
      <c r="M10" s="17" t="s">
        <v>55</v>
      </c>
      <c r="N10" s="12">
        <v>1446412</v>
      </c>
      <c r="O10" s="17">
        <f t="shared" si="2"/>
        <v>3963</v>
      </c>
    </row>
    <row r="11" spans="1:17" ht="16.5" customHeight="1" x14ac:dyDescent="0.15">
      <c r="B11" s="6">
        <f t="shared" si="3"/>
        <v>7</v>
      </c>
      <c r="C11" s="17" t="s">
        <v>147</v>
      </c>
      <c r="D11" s="12">
        <v>8786972</v>
      </c>
      <c r="E11" s="17">
        <f t="shared" si="0"/>
        <v>24074</v>
      </c>
      <c r="G11" s="6">
        <f t="shared" si="4"/>
        <v>7</v>
      </c>
      <c r="H11" s="17" t="s">
        <v>146</v>
      </c>
      <c r="I11" s="12">
        <v>3267413</v>
      </c>
      <c r="J11" s="17">
        <f t="shared" si="1"/>
        <v>8952</v>
      </c>
      <c r="L11" s="41"/>
      <c r="M11" s="44"/>
      <c r="N11" s="42"/>
      <c r="O11" s="42"/>
    </row>
    <row r="12" spans="1:17" ht="16.5" customHeight="1" x14ac:dyDescent="0.15">
      <c r="B12" s="6">
        <f t="shared" si="3"/>
        <v>8</v>
      </c>
      <c r="C12" s="17" t="s">
        <v>7</v>
      </c>
      <c r="D12" s="12">
        <v>7699230</v>
      </c>
      <c r="E12" s="17">
        <f t="shared" si="0"/>
        <v>21094</v>
      </c>
      <c r="G12" s="6">
        <f t="shared" si="4"/>
        <v>8</v>
      </c>
      <c r="H12" s="9" t="s">
        <v>62</v>
      </c>
      <c r="I12" s="17">
        <v>2153759</v>
      </c>
      <c r="J12" s="17">
        <f t="shared" si="1"/>
        <v>5901</v>
      </c>
      <c r="L12" s="27"/>
      <c r="M12" s="29"/>
      <c r="N12" s="34"/>
      <c r="O12" s="29"/>
    </row>
    <row r="13" spans="1:17" ht="16.5" customHeight="1" x14ac:dyDescent="0.15">
      <c r="B13" s="6">
        <f t="shared" si="3"/>
        <v>9</v>
      </c>
      <c r="C13" s="17" t="s">
        <v>74</v>
      </c>
      <c r="D13" s="12">
        <v>3543218</v>
      </c>
      <c r="E13" s="17">
        <f t="shared" si="0"/>
        <v>9708</v>
      </c>
      <c r="G13" s="6">
        <f t="shared" si="4"/>
        <v>9</v>
      </c>
      <c r="H13" s="17" t="s">
        <v>7</v>
      </c>
      <c r="I13" s="12">
        <v>1609742</v>
      </c>
      <c r="J13" s="17">
        <f t="shared" si="1"/>
        <v>4411</v>
      </c>
      <c r="L13" s="27"/>
      <c r="M13" s="29"/>
      <c r="N13" s="34"/>
      <c r="O13" s="29"/>
    </row>
    <row r="14" spans="1:17" ht="16.5" customHeight="1" x14ac:dyDescent="0.15">
      <c r="B14" s="6">
        <f t="shared" si="3"/>
        <v>10</v>
      </c>
      <c r="C14" s="17" t="s">
        <v>62</v>
      </c>
      <c r="D14" s="12">
        <v>2153759</v>
      </c>
      <c r="E14" s="17">
        <f t="shared" si="0"/>
        <v>5901</v>
      </c>
      <c r="G14" s="6">
        <f t="shared" si="4"/>
        <v>10</v>
      </c>
      <c r="H14" s="17" t="s">
        <v>85</v>
      </c>
      <c r="I14" s="12">
        <v>1535928</v>
      </c>
      <c r="J14" s="17">
        <f t="shared" si="1"/>
        <v>4209</v>
      </c>
      <c r="L14" s="27"/>
      <c r="M14" s="29"/>
      <c r="N14" s="34"/>
      <c r="O14" s="29"/>
    </row>
    <row r="15" spans="1:17" ht="16.5" customHeight="1" x14ac:dyDescent="0.15">
      <c r="B15" s="6">
        <f t="shared" si="3"/>
        <v>11</v>
      </c>
      <c r="C15" s="17" t="s">
        <v>85</v>
      </c>
      <c r="D15" s="12">
        <v>1535928</v>
      </c>
      <c r="E15" s="17">
        <f t="shared" si="0"/>
        <v>4209</v>
      </c>
      <c r="G15" s="6">
        <f t="shared" si="4"/>
        <v>11</v>
      </c>
      <c r="H15" s="17" t="s">
        <v>66</v>
      </c>
      <c r="I15" s="12">
        <v>1406748</v>
      </c>
      <c r="J15" s="17">
        <f t="shared" si="1"/>
        <v>3855</v>
      </c>
      <c r="L15" s="27"/>
      <c r="M15" s="31"/>
      <c r="N15" s="29"/>
      <c r="O15" s="29"/>
    </row>
    <row r="16" spans="1:17" ht="16.5" customHeight="1" x14ac:dyDescent="0.15">
      <c r="B16" s="6">
        <f t="shared" si="3"/>
        <v>12</v>
      </c>
      <c r="C16" s="17" t="s">
        <v>66</v>
      </c>
      <c r="D16" s="12">
        <v>1406748</v>
      </c>
      <c r="E16" s="17">
        <f t="shared" si="0"/>
        <v>3855</v>
      </c>
      <c r="G16" s="6">
        <f t="shared" si="4"/>
        <v>12</v>
      </c>
      <c r="H16" s="17" t="s">
        <v>65</v>
      </c>
      <c r="I16" s="12">
        <v>1262309</v>
      </c>
      <c r="J16" s="17">
        <f t="shared" si="1"/>
        <v>3459</v>
      </c>
      <c r="L16" s="27"/>
      <c r="M16" s="29"/>
      <c r="N16" s="34"/>
      <c r="O16" s="29"/>
    </row>
    <row r="17" spans="2:15" ht="16.5" customHeight="1" x14ac:dyDescent="0.15">
      <c r="B17" s="6">
        <f t="shared" si="3"/>
        <v>13</v>
      </c>
      <c r="C17" s="17" t="s">
        <v>65</v>
      </c>
      <c r="D17" s="12">
        <v>1262309</v>
      </c>
      <c r="E17" s="17">
        <f t="shared" si="0"/>
        <v>3459</v>
      </c>
      <c r="G17" s="6">
        <f t="shared" si="4"/>
        <v>13</v>
      </c>
      <c r="H17" s="17" t="s">
        <v>49</v>
      </c>
      <c r="I17" s="12">
        <v>1239567</v>
      </c>
      <c r="J17" s="17">
        <f t="shared" si="1"/>
        <v>3397</v>
      </c>
      <c r="L17" s="27"/>
      <c r="M17" s="29"/>
      <c r="N17" s="34"/>
      <c r="O17" s="29"/>
    </row>
    <row r="18" spans="2:15" ht="16.5" customHeight="1" x14ac:dyDescent="0.15">
      <c r="B18" s="6">
        <f t="shared" si="3"/>
        <v>14</v>
      </c>
      <c r="C18" s="9" t="s">
        <v>49</v>
      </c>
      <c r="D18" s="17">
        <v>1239567</v>
      </c>
      <c r="E18" s="17">
        <f t="shared" si="0"/>
        <v>3397</v>
      </c>
      <c r="G18" s="6">
        <f t="shared" si="4"/>
        <v>14</v>
      </c>
      <c r="H18" s="9" t="s">
        <v>71</v>
      </c>
      <c r="I18" s="17">
        <v>1224417</v>
      </c>
      <c r="J18" s="17">
        <f t="shared" si="1"/>
        <v>3355</v>
      </c>
      <c r="L18" s="27"/>
      <c r="M18" s="31"/>
      <c r="N18" s="29"/>
      <c r="O18" s="29"/>
    </row>
    <row r="19" spans="2:15" ht="16.5" customHeight="1" x14ac:dyDescent="0.15">
      <c r="B19" s="6">
        <f t="shared" si="3"/>
        <v>15</v>
      </c>
      <c r="C19" s="17" t="s">
        <v>71</v>
      </c>
      <c r="D19" s="12">
        <v>1224417</v>
      </c>
      <c r="E19" s="17">
        <f t="shared" si="0"/>
        <v>3355</v>
      </c>
      <c r="G19" s="6">
        <f t="shared" si="4"/>
        <v>15</v>
      </c>
      <c r="H19" s="17" t="s">
        <v>11</v>
      </c>
      <c r="I19" s="12">
        <v>1074862</v>
      </c>
      <c r="J19" s="17">
        <f t="shared" si="1"/>
        <v>2945</v>
      </c>
      <c r="L19" s="27"/>
      <c r="M19" s="29"/>
      <c r="N19" s="34"/>
      <c r="O19" s="29"/>
    </row>
    <row r="20" spans="2:15" ht="16.5" customHeight="1" x14ac:dyDescent="0.15">
      <c r="B20" s="6">
        <f t="shared" si="3"/>
        <v>16</v>
      </c>
      <c r="C20" s="9" t="s">
        <v>11</v>
      </c>
      <c r="D20" s="17">
        <v>1074862</v>
      </c>
      <c r="E20" s="17">
        <f t="shared" si="0"/>
        <v>2945</v>
      </c>
      <c r="G20" s="6">
        <f t="shared" si="4"/>
        <v>16</v>
      </c>
      <c r="H20" s="9" t="s">
        <v>78</v>
      </c>
      <c r="I20" s="17">
        <v>1059662</v>
      </c>
      <c r="J20" s="17">
        <f t="shared" si="1"/>
        <v>2904</v>
      </c>
      <c r="L20" s="27"/>
      <c r="M20" s="29"/>
      <c r="N20" s="34"/>
      <c r="O20" s="29"/>
    </row>
    <row r="21" spans="2:15" ht="16.5" customHeight="1" x14ac:dyDescent="0.15">
      <c r="B21" s="6">
        <f t="shared" si="3"/>
        <v>17</v>
      </c>
      <c r="C21" s="9" t="s">
        <v>78</v>
      </c>
      <c r="D21" s="17">
        <v>1059662</v>
      </c>
      <c r="E21" s="17">
        <f t="shared" si="0"/>
        <v>2904</v>
      </c>
      <c r="G21" s="6">
        <f t="shared" si="4"/>
        <v>17</v>
      </c>
      <c r="H21" s="9" t="s">
        <v>145</v>
      </c>
      <c r="I21" s="17">
        <v>1034108</v>
      </c>
      <c r="J21" s="17">
        <f t="shared" si="1"/>
        <v>2834</v>
      </c>
      <c r="L21" s="27"/>
      <c r="M21" s="29"/>
      <c r="N21" s="34"/>
      <c r="O21" s="29"/>
    </row>
    <row r="22" spans="2:15" ht="16.5" customHeight="1" x14ac:dyDescent="0.15">
      <c r="B22" s="6">
        <f t="shared" si="3"/>
        <v>18</v>
      </c>
      <c r="C22" s="17" t="s">
        <v>72</v>
      </c>
      <c r="D22" s="12">
        <v>938301</v>
      </c>
      <c r="E22" s="17">
        <f t="shared" si="0"/>
        <v>2571</v>
      </c>
      <c r="G22" s="6">
        <f t="shared" si="4"/>
        <v>18</v>
      </c>
      <c r="H22" s="17" t="s">
        <v>72</v>
      </c>
      <c r="I22" s="12">
        <v>938301</v>
      </c>
      <c r="J22" s="17">
        <f t="shared" si="1"/>
        <v>2571</v>
      </c>
      <c r="L22" s="27"/>
      <c r="M22" s="29"/>
      <c r="N22" s="34"/>
      <c r="O22" s="29"/>
    </row>
    <row r="23" spans="2:15" ht="16.5" customHeight="1" x14ac:dyDescent="0.15">
      <c r="B23" s="6">
        <f t="shared" si="3"/>
        <v>19</v>
      </c>
      <c r="C23" s="9" t="s">
        <v>64</v>
      </c>
      <c r="D23" s="17">
        <v>924495</v>
      </c>
      <c r="E23" s="17">
        <f t="shared" si="0"/>
        <v>2533</v>
      </c>
      <c r="G23" s="6">
        <f t="shared" si="4"/>
        <v>19</v>
      </c>
      <c r="H23" s="9" t="s">
        <v>64</v>
      </c>
      <c r="I23" s="17">
        <v>924495</v>
      </c>
      <c r="J23" s="17">
        <f t="shared" si="1"/>
        <v>2533</v>
      </c>
      <c r="L23" s="27"/>
      <c r="M23" s="29"/>
      <c r="N23" s="34"/>
      <c r="O23" s="29"/>
    </row>
    <row r="24" spans="2:15" ht="16.5" customHeight="1" x14ac:dyDescent="0.15">
      <c r="B24" s="6">
        <f t="shared" si="3"/>
        <v>20</v>
      </c>
      <c r="C24" s="17" t="s">
        <v>76</v>
      </c>
      <c r="D24" s="12">
        <v>739862</v>
      </c>
      <c r="E24" s="17">
        <f t="shared" si="0"/>
        <v>2028</v>
      </c>
      <c r="G24" s="6">
        <f t="shared" si="4"/>
        <v>20</v>
      </c>
      <c r="H24" s="17" t="s">
        <v>76</v>
      </c>
      <c r="I24" s="12">
        <v>739862</v>
      </c>
      <c r="J24" s="17">
        <f t="shared" si="1"/>
        <v>2028</v>
      </c>
      <c r="L24" s="27"/>
      <c r="M24" s="31"/>
      <c r="N24" s="29"/>
      <c r="O24" s="29"/>
    </row>
    <row r="25" spans="2:15" ht="16.5" customHeight="1" x14ac:dyDescent="0.15">
      <c r="B25" s="6">
        <f t="shared" si="3"/>
        <v>21</v>
      </c>
      <c r="C25" s="9" t="s">
        <v>75</v>
      </c>
      <c r="D25" s="17">
        <v>734076</v>
      </c>
      <c r="E25" s="17">
        <f t="shared" si="0"/>
        <v>2012</v>
      </c>
      <c r="G25" s="6">
        <f t="shared" si="4"/>
        <v>21</v>
      </c>
      <c r="H25" s="9" t="s">
        <v>75</v>
      </c>
      <c r="I25" s="17">
        <v>734076</v>
      </c>
      <c r="J25" s="17">
        <f t="shared" si="1"/>
        <v>2012</v>
      </c>
      <c r="L25" s="27"/>
      <c r="M25" s="29"/>
      <c r="N25" s="34"/>
      <c r="O25" s="29"/>
    </row>
    <row r="26" spans="2:15" ht="16.5" customHeight="1" x14ac:dyDescent="0.15">
      <c r="B26" s="6">
        <f t="shared" si="3"/>
        <v>22</v>
      </c>
      <c r="C26" s="17" t="s">
        <v>104</v>
      </c>
      <c r="D26" s="12">
        <v>638294</v>
      </c>
      <c r="E26" s="17">
        <f t="shared" si="0"/>
        <v>1749</v>
      </c>
      <c r="G26" s="6">
        <f t="shared" si="4"/>
        <v>22</v>
      </c>
      <c r="H26" s="17" t="s">
        <v>104</v>
      </c>
      <c r="I26" s="12">
        <v>638294</v>
      </c>
      <c r="J26" s="17">
        <f t="shared" si="1"/>
        <v>1749</v>
      </c>
      <c r="L26" s="27"/>
      <c r="M26" s="29"/>
      <c r="N26" s="34"/>
      <c r="O26" s="29"/>
    </row>
    <row r="27" spans="2:15" ht="16.5" customHeight="1" x14ac:dyDescent="0.15">
      <c r="B27" s="6">
        <f t="shared" si="3"/>
        <v>23</v>
      </c>
      <c r="C27" s="9" t="s">
        <v>113</v>
      </c>
      <c r="D27" s="17">
        <v>608949</v>
      </c>
      <c r="E27" s="17">
        <f t="shared" si="0"/>
        <v>1669</v>
      </c>
      <c r="G27" s="6">
        <f t="shared" si="4"/>
        <v>23</v>
      </c>
      <c r="H27" s="9" t="s">
        <v>113</v>
      </c>
      <c r="I27" s="17">
        <v>608949</v>
      </c>
      <c r="J27" s="17">
        <f t="shared" si="1"/>
        <v>1669</v>
      </c>
      <c r="L27" s="27"/>
      <c r="M27" s="29"/>
      <c r="N27" s="34"/>
      <c r="O27" s="29"/>
    </row>
    <row r="28" spans="2:15" ht="16.5" customHeight="1" x14ac:dyDescent="0.15">
      <c r="B28" s="6">
        <f t="shared" si="3"/>
        <v>24</v>
      </c>
      <c r="C28" s="17" t="s">
        <v>68</v>
      </c>
      <c r="D28" s="12">
        <v>472360</v>
      </c>
      <c r="E28" s="17">
        <f t="shared" si="0"/>
        <v>1295</v>
      </c>
      <c r="G28" s="6">
        <f t="shared" si="4"/>
        <v>24</v>
      </c>
      <c r="H28" s="17" t="s">
        <v>68</v>
      </c>
      <c r="I28" s="12">
        <v>472360</v>
      </c>
      <c r="J28" s="17">
        <f t="shared" si="1"/>
        <v>1295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84</v>
      </c>
      <c r="D29" s="17">
        <v>432117</v>
      </c>
      <c r="E29" s="17">
        <f t="shared" si="0"/>
        <v>1184</v>
      </c>
      <c r="G29" s="6">
        <f t="shared" si="4"/>
        <v>25</v>
      </c>
      <c r="H29" s="9" t="s">
        <v>84</v>
      </c>
      <c r="I29" s="17">
        <v>432117</v>
      </c>
      <c r="J29" s="17">
        <f t="shared" si="1"/>
        <v>1184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17" t="s">
        <v>73</v>
      </c>
      <c r="D30" s="12">
        <v>400614</v>
      </c>
      <c r="E30" s="17">
        <f t="shared" si="0"/>
        <v>1098</v>
      </c>
      <c r="G30" s="6">
        <f t="shared" si="4"/>
        <v>26</v>
      </c>
      <c r="H30" s="17" t="s">
        <v>73</v>
      </c>
      <c r="I30" s="12">
        <v>400614</v>
      </c>
      <c r="J30" s="17">
        <f t="shared" si="1"/>
        <v>1098</v>
      </c>
      <c r="L30" s="27"/>
      <c r="M30" s="31"/>
      <c r="N30" s="29"/>
      <c r="O30" s="29"/>
    </row>
    <row r="31" spans="2:15" ht="16.5" customHeight="1" x14ac:dyDescent="0.15">
      <c r="B31" s="6">
        <f t="shared" si="3"/>
        <v>27</v>
      </c>
      <c r="C31" s="17" t="s">
        <v>59</v>
      </c>
      <c r="D31" s="12">
        <v>367569</v>
      </c>
      <c r="E31" s="17">
        <f t="shared" si="0"/>
        <v>1008</v>
      </c>
      <c r="G31" s="6">
        <f t="shared" si="4"/>
        <v>27</v>
      </c>
      <c r="H31" s="17" t="s">
        <v>59</v>
      </c>
      <c r="I31" s="12">
        <v>367569</v>
      </c>
      <c r="J31" s="17">
        <f t="shared" si="1"/>
        <v>1008</v>
      </c>
      <c r="L31" s="27"/>
      <c r="M31" s="31"/>
      <c r="N31" s="29"/>
      <c r="O31" s="29"/>
    </row>
    <row r="32" spans="2:15" ht="16.5" customHeight="1" x14ac:dyDescent="0.15">
      <c r="B32" s="6">
        <f t="shared" si="3"/>
        <v>28</v>
      </c>
      <c r="C32" s="17" t="s">
        <v>120</v>
      </c>
      <c r="D32" s="12">
        <v>365061</v>
      </c>
      <c r="E32" s="17">
        <f t="shared" si="0"/>
        <v>1001</v>
      </c>
      <c r="G32" s="6">
        <f t="shared" si="4"/>
        <v>28</v>
      </c>
      <c r="H32" s="17" t="s">
        <v>120</v>
      </c>
      <c r="I32" s="12">
        <v>365061</v>
      </c>
      <c r="J32" s="17">
        <f t="shared" si="1"/>
        <v>1001</v>
      </c>
      <c r="L32" s="27"/>
      <c r="M32" s="29"/>
      <c r="N32" s="34"/>
      <c r="O32" s="29"/>
    </row>
    <row r="33" spans="1:17" ht="16.5" customHeight="1" x14ac:dyDescent="0.15">
      <c r="B33" s="6">
        <f t="shared" si="3"/>
        <v>29</v>
      </c>
      <c r="C33" s="17" t="s">
        <v>117</v>
      </c>
      <c r="D33" s="12">
        <v>355390</v>
      </c>
      <c r="E33" s="17">
        <f t="shared" si="0"/>
        <v>974</v>
      </c>
      <c r="G33" s="6">
        <f t="shared" si="4"/>
        <v>29</v>
      </c>
      <c r="H33" s="17" t="s">
        <v>117</v>
      </c>
      <c r="I33" s="12">
        <v>355390</v>
      </c>
      <c r="J33" s="17">
        <f t="shared" si="1"/>
        <v>974</v>
      </c>
      <c r="L33" s="27"/>
      <c r="M33" s="29"/>
      <c r="N33" s="34"/>
      <c r="O33" s="29"/>
    </row>
    <row r="34" spans="1:17" ht="16.5" customHeight="1" x14ac:dyDescent="0.15">
      <c r="B34" s="6">
        <f t="shared" si="3"/>
        <v>30</v>
      </c>
      <c r="C34" s="17" t="s">
        <v>81</v>
      </c>
      <c r="D34" s="12">
        <v>296052</v>
      </c>
      <c r="E34" s="17">
        <f t="shared" si="0"/>
        <v>812</v>
      </c>
      <c r="G34" s="6">
        <f t="shared" si="4"/>
        <v>30</v>
      </c>
      <c r="H34" s="17" t="s">
        <v>81</v>
      </c>
      <c r="I34" s="12">
        <v>296052</v>
      </c>
      <c r="J34" s="17">
        <f t="shared" si="1"/>
        <v>812</v>
      </c>
      <c r="L34" s="27"/>
      <c r="M34" s="29"/>
      <c r="N34" s="34"/>
      <c r="O34" s="29"/>
    </row>
    <row r="35" spans="1:17" ht="30" customHeight="1" x14ac:dyDescent="0.15">
      <c r="A35" s="4" t="s">
        <v>69</v>
      </c>
      <c r="B35" s="4"/>
      <c r="C35" s="4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5"/>
    </row>
    <row r="36" spans="1:17" ht="16.5" customHeight="1" x14ac:dyDescent="0.15">
      <c r="B36" s="1" t="s">
        <v>34</v>
      </c>
      <c r="G36" s="1" t="s">
        <v>32</v>
      </c>
      <c r="L36" s="29"/>
      <c r="M36" s="29"/>
      <c r="N36" s="29"/>
      <c r="O36" s="29"/>
    </row>
    <row r="37" spans="1:17" ht="16.5" customHeight="1" x14ac:dyDescent="0.15">
      <c r="B37" s="76" t="s">
        <v>4</v>
      </c>
      <c r="C37" s="70" t="s">
        <v>5</v>
      </c>
      <c r="D37" s="11" t="s">
        <v>35</v>
      </c>
      <c r="E37" s="11"/>
      <c r="F37" s="22"/>
      <c r="G37" s="70" t="s">
        <v>4</v>
      </c>
      <c r="H37" s="70" t="s">
        <v>5</v>
      </c>
      <c r="I37" s="11" t="s">
        <v>35</v>
      </c>
      <c r="J37" s="11"/>
      <c r="L37" s="34"/>
      <c r="M37" s="34"/>
      <c r="N37" s="72"/>
      <c r="O37" s="72"/>
    </row>
    <row r="38" spans="1:17" ht="16.5" customHeight="1" x14ac:dyDescent="0.15">
      <c r="B38" s="76"/>
      <c r="C38" s="71"/>
      <c r="D38" s="6" t="s">
        <v>28</v>
      </c>
      <c r="E38" s="6" t="s">
        <v>29</v>
      </c>
      <c r="F38" s="22"/>
      <c r="G38" s="71"/>
      <c r="H38" s="71"/>
      <c r="I38" s="6" t="s">
        <v>28</v>
      </c>
      <c r="J38" s="6" t="s">
        <v>29</v>
      </c>
      <c r="L38" s="34"/>
      <c r="M38" s="34"/>
      <c r="N38" s="27"/>
      <c r="O38" s="27"/>
    </row>
    <row r="39" spans="1:17" ht="16.5" customHeight="1" x14ac:dyDescent="0.15">
      <c r="B39" s="6">
        <f>B34+1</f>
        <v>31</v>
      </c>
      <c r="C39" s="17" t="s">
        <v>99</v>
      </c>
      <c r="D39" s="12">
        <v>268069</v>
      </c>
      <c r="E39" s="17">
        <f t="shared" ref="E39:E64" si="5">ROUNDUP(D39/365,0)</f>
        <v>735</v>
      </c>
      <c r="G39" s="6">
        <f>G34+1</f>
        <v>31</v>
      </c>
      <c r="H39" s="17" t="s">
        <v>99</v>
      </c>
      <c r="I39" s="12">
        <v>268069</v>
      </c>
      <c r="J39" s="17">
        <f t="shared" ref="J39:J64" si="6">ROUNDUP(I39/365,0)</f>
        <v>735</v>
      </c>
      <c r="L39" s="27"/>
      <c r="M39" s="31"/>
      <c r="N39" s="29"/>
      <c r="O39" s="29"/>
    </row>
    <row r="40" spans="1:17" ht="16.5" customHeight="1" x14ac:dyDescent="0.15">
      <c r="B40" s="6">
        <f t="shared" ref="B40:B64" si="7">B39+1</f>
        <v>32</v>
      </c>
      <c r="C40" s="17" t="s">
        <v>42</v>
      </c>
      <c r="D40" s="12">
        <v>264809</v>
      </c>
      <c r="E40" s="17">
        <f t="shared" si="5"/>
        <v>726</v>
      </c>
      <c r="G40" s="6">
        <f t="shared" ref="G40:G64" si="8">G39+1</f>
        <v>32</v>
      </c>
      <c r="H40" s="17" t="s">
        <v>42</v>
      </c>
      <c r="I40" s="12">
        <v>264809</v>
      </c>
      <c r="J40" s="17">
        <f t="shared" si="6"/>
        <v>726</v>
      </c>
      <c r="L40" s="27"/>
      <c r="M40" s="31"/>
      <c r="N40" s="29"/>
      <c r="O40" s="29"/>
    </row>
    <row r="41" spans="1:17" ht="16.5" customHeight="1" x14ac:dyDescent="0.15">
      <c r="B41" s="6">
        <f t="shared" si="7"/>
        <v>33</v>
      </c>
      <c r="C41" s="9" t="s">
        <v>9</v>
      </c>
      <c r="D41" s="17">
        <v>242996</v>
      </c>
      <c r="E41" s="17">
        <f t="shared" si="5"/>
        <v>666</v>
      </c>
      <c r="G41" s="6">
        <f t="shared" si="8"/>
        <v>33</v>
      </c>
      <c r="H41" s="9" t="s">
        <v>9</v>
      </c>
      <c r="I41" s="17">
        <v>242996</v>
      </c>
      <c r="J41" s="17">
        <f t="shared" si="6"/>
        <v>666</v>
      </c>
      <c r="L41" s="27"/>
      <c r="M41" s="31"/>
      <c r="N41" s="29"/>
      <c r="O41" s="29"/>
    </row>
    <row r="42" spans="1:17" ht="16.5" customHeight="1" x14ac:dyDescent="0.15">
      <c r="B42" s="6">
        <f t="shared" si="7"/>
        <v>34</v>
      </c>
      <c r="C42" s="17" t="s">
        <v>36</v>
      </c>
      <c r="D42" s="12">
        <v>142111</v>
      </c>
      <c r="E42" s="17">
        <f t="shared" si="5"/>
        <v>390</v>
      </c>
      <c r="G42" s="6">
        <f t="shared" si="8"/>
        <v>34</v>
      </c>
      <c r="H42" s="17" t="s">
        <v>36</v>
      </c>
      <c r="I42" s="12">
        <v>142111</v>
      </c>
      <c r="J42" s="17">
        <f t="shared" si="6"/>
        <v>390</v>
      </c>
      <c r="L42" s="27"/>
      <c r="M42" s="31"/>
      <c r="N42" s="29"/>
      <c r="O42" s="29"/>
    </row>
    <row r="43" spans="1:17" ht="16.5" customHeight="1" x14ac:dyDescent="0.15">
      <c r="B43" s="6">
        <f t="shared" si="7"/>
        <v>35</v>
      </c>
      <c r="C43" s="9" t="s">
        <v>14</v>
      </c>
      <c r="D43" s="17">
        <v>102137</v>
      </c>
      <c r="E43" s="17">
        <f t="shared" si="5"/>
        <v>280</v>
      </c>
      <c r="G43" s="6">
        <f t="shared" si="8"/>
        <v>35</v>
      </c>
      <c r="H43" s="9" t="s">
        <v>14</v>
      </c>
      <c r="I43" s="17">
        <v>102137</v>
      </c>
      <c r="J43" s="17">
        <f t="shared" si="6"/>
        <v>280</v>
      </c>
      <c r="L43" s="27"/>
      <c r="M43" s="31"/>
      <c r="N43" s="29"/>
      <c r="O43" s="29"/>
    </row>
    <row r="44" spans="1:17" ht="16.5" customHeight="1" x14ac:dyDescent="0.15">
      <c r="B44" s="6">
        <f t="shared" si="7"/>
        <v>36</v>
      </c>
      <c r="C44" s="9" t="s">
        <v>98</v>
      </c>
      <c r="D44" s="17">
        <v>86700</v>
      </c>
      <c r="E44" s="17">
        <f t="shared" si="5"/>
        <v>238</v>
      </c>
      <c r="G44" s="6">
        <f t="shared" si="8"/>
        <v>36</v>
      </c>
      <c r="H44" s="9" t="s">
        <v>98</v>
      </c>
      <c r="I44" s="17">
        <v>86700</v>
      </c>
      <c r="J44" s="17">
        <f t="shared" si="6"/>
        <v>238</v>
      </c>
      <c r="L44" s="27"/>
      <c r="M44" s="31"/>
      <c r="N44" s="29"/>
      <c r="O44" s="29"/>
    </row>
    <row r="45" spans="1:17" ht="16.5" customHeight="1" x14ac:dyDescent="0.15">
      <c r="B45" s="6">
        <f t="shared" si="7"/>
        <v>37</v>
      </c>
      <c r="C45" s="17" t="s">
        <v>31</v>
      </c>
      <c r="D45" s="12">
        <v>83054</v>
      </c>
      <c r="E45" s="17">
        <f t="shared" si="5"/>
        <v>228</v>
      </c>
      <c r="G45" s="6">
        <f t="shared" si="8"/>
        <v>37</v>
      </c>
      <c r="H45" s="17" t="s">
        <v>31</v>
      </c>
      <c r="I45" s="12">
        <v>83054</v>
      </c>
      <c r="J45" s="17">
        <f t="shared" si="6"/>
        <v>228</v>
      </c>
      <c r="L45" s="27"/>
      <c r="M45" s="31"/>
      <c r="N45" s="29"/>
      <c r="O45" s="29"/>
    </row>
    <row r="46" spans="1:17" ht="16.5" customHeight="1" x14ac:dyDescent="0.15">
      <c r="B46" s="6">
        <f t="shared" si="7"/>
        <v>38</v>
      </c>
      <c r="C46" s="17" t="s">
        <v>150</v>
      </c>
      <c r="D46" s="12">
        <v>71476</v>
      </c>
      <c r="E46" s="17">
        <f t="shared" si="5"/>
        <v>196</v>
      </c>
      <c r="G46" s="6">
        <f t="shared" si="8"/>
        <v>38</v>
      </c>
      <c r="H46" s="17" t="s">
        <v>150</v>
      </c>
      <c r="I46" s="12">
        <v>71476</v>
      </c>
      <c r="J46" s="17">
        <f t="shared" si="6"/>
        <v>196</v>
      </c>
      <c r="L46" s="27"/>
      <c r="M46" s="31"/>
      <c r="N46" s="29"/>
      <c r="O46" s="29"/>
    </row>
    <row r="47" spans="1:17" ht="16.5" customHeight="1" x14ac:dyDescent="0.15">
      <c r="B47" s="6">
        <f t="shared" si="7"/>
        <v>39</v>
      </c>
      <c r="C47" s="9" t="s">
        <v>126</v>
      </c>
      <c r="D47" s="17">
        <v>60399</v>
      </c>
      <c r="E47" s="17">
        <f t="shared" si="5"/>
        <v>166</v>
      </c>
      <c r="G47" s="6">
        <f t="shared" si="8"/>
        <v>39</v>
      </c>
      <c r="H47" s="9" t="s">
        <v>126</v>
      </c>
      <c r="I47" s="17">
        <v>60399</v>
      </c>
      <c r="J47" s="17">
        <f t="shared" si="6"/>
        <v>166</v>
      </c>
      <c r="L47" s="27"/>
      <c r="M47" s="31"/>
      <c r="N47" s="29"/>
      <c r="O47" s="29"/>
    </row>
    <row r="48" spans="1:17" ht="16.5" customHeight="1" x14ac:dyDescent="0.15">
      <c r="B48" s="6">
        <f t="shared" si="7"/>
        <v>40</v>
      </c>
      <c r="C48" s="9" t="s">
        <v>91</v>
      </c>
      <c r="D48" s="17">
        <v>56230</v>
      </c>
      <c r="E48" s="17">
        <f t="shared" si="5"/>
        <v>155</v>
      </c>
      <c r="G48" s="6">
        <f t="shared" si="8"/>
        <v>40</v>
      </c>
      <c r="H48" s="9" t="s">
        <v>91</v>
      </c>
      <c r="I48" s="17">
        <v>56230</v>
      </c>
      <c r="J48" s="17">
        <f t="shared" si="6"/>
        <v>155</v>
      </c>
      <c r="L48" s="27"/>
      <c r="M48" s="31"/>
      <c r="N48" s="29"/>
      <c r="O48" s="29"/>
    </row>
    <row r="49" spans="2:15" ht="16.5" customHeight="1" x14ac:dyDescent="0.15">
      <c r="B49" s="6">
        <f t="shared" si="7"/>
        <v>41</v>
      </c>
      <c r="C49" s="17" t="s">
        <v>27</v>
      </c>
      <c r="D49" s="12">
        <v>51882</v>
      </c>
      <c r="E49" s="17">
        <f t="shared" si="5"/>
        <v>143</v>
      </c>
      <c r="G49" s="6">
        <f t="shared" si="8"/>
        <v>41</v>
      </c>
      <c r="H49" s="17" t="s">
        <v>27</v>
      </c>
      <c r="I49" s="12">
        <v>51882</v>
      </c>
      <c r="J49" s="17">
        <f t="shared" si="6"/>
        <v>143</v>
      </c>
      <c r="L49" s="27"/>
      <c r="M49" s="31"/>
      <c r="N49" s="29"/>
      <c r="O49" s="29"/>
    </row>
    <row r="50" spans="2:15" ht="16.5" customHeight="1" x14ac:dyDescent="0.15">
      <c r="B50" s="6">
        <f t="shared" si="7"/>
        <v>42</v>
      </c>
      <c r="C50" s="9" t="s">
        <v>88</v>
      </c>
      <c r="D50" s="17">
        <v>49653</v>
      </c>
      <c r="E50" s="17">
        <f t="shared" si="5"/>
        <v>137</v>
      </c>
      <c r="G50" s="6">
        <f t="shared" si="8"/>
        <v>42</v>
      </c>
      <c r="H50" s="9" t="s">
        <v>88</v>
      </c>
      <c r="I50" s="17">
        <v>49653</v>
      </c>
      <c r="J50" s="17">
        <f t="shared" si="6"/>
        <v>137</v>
      </c>
      <c r="L50" s="27"/>
      <c r="M50" s="31"/>
      <c r="N50" s="29"/>
      <c r="O50" s="29"/>
    </row>
    <row r="51" spans="2:15" ht="16.5" customHeight="1" x14ac:dyDescent="0.15">
      <c r="B51" s="6">
        <f t="shared" si="7"/>
        <v>43</v>
      </c>
      <c r="C51" s="17" t="s">
        <v>1</v>
      </c>
      <c r="D51" s="12">
        <v>45720</v>
      </c>
      <c r="E51" s="17">
        <f t="shared" si="5"/>
        <v>126</v>
      </c>
      <c r="G51" s="6">
        <f t="shared" si="8"/>
        <v>43</v>
      </c>
      <c r="H51" s="17" t="s">
        <v>1</v>
      </c>
      <c r="I51" s="12">
        <v>45720</v>
      </c>
      <c r="J51" s="17">
        <f t="shared" si="6"/>
        <v>126</v>
      </c>
      <c r="L51" s="27"/>
      <c r="M51" s="31"/>
      <c r="N51" s="29"/>
      <c r="O51" s="29"/>
    </row>
    <row r="52" spans="2:15" ht="16.5" customHeight="1" x14ac:dyDescent="0.15">
      <c r="B52" s="6">
        <f t="shared" si="7"/>
        <v>44</v>
      </c>
      <c r="C52" s="9" t="s">
        <v>45</v>
      </c>
      <c r="D52" s="17">
        <v>28307</v>
      </c>
      <c r="E52" s="17">
        <f t="shared" si="5"/>
        <v>78</v>
      </c>
      <c r="G52" s="6">
        <f t="shared" si="8"/>
        <v>44</v>
      </c>
      <c r="H52" s="9" t="s">
        <v>45</v>
      </c>
      <c r="I52" s="17">
        <v>28307</v>
      </c>
      <c r="J52" s="17">
        <f t="shared" si="6"/>
        <v>78</v>
      </c>
      <c r="L52" s="27"/>
      <c r="M52" s="31"/>
      <c r="N52" s="29"/>
      <c r="O52" s="29"/>
    </row>
    <row r="53" spans="2:15" ht="16.5" customHeight="1" x14ac:dyDescent="0.15">
      <c r="B53" s="6">
        <f t="shared" si="7"/>
        <v>45</v>
      </c>
      <c r="C53" s="17" t="s">
        <v>83</v>
      </c>
      <c r="D53" s="12">
        <v>26067</v>
      </c>
      <c r="E53" s="17">
        <f t="shared" si="5"/>
        <v>72</v>
      </c>
      <c r="G53" s="6">
        <f t="shared" si="8"/>
        <v>45</v>
      </c>
      <c r="H53" s="17" t="s">
        <v>83</v>
      </c>
      <c r="I53" s="12">
        <v>26067</v>
      </c>
      <c r="J53" s="17">
        <f t="shared" si="6"/>
        <v>72</v>
      </c>
      <c r="L53" s="27"/>
      <c r="M53" s="31"/>
      <c r="N53" s="29"/>
      <c r="O53" s="29"/>
    </row>
    <row r="54" spans="2:15" ht="16.5" customHeight="1" x14ac:dyDescent="0.15">
      <c r="B54" s="6">
        <f t="shared" si="7"/>
        <v>46</v>
      </c>
      <c r="C54" s="17" t="s">
        <v>89</v>
      </c>
      <c r="D54" s="12">
        <v>23404</v>
      </c>
      <c r="E54" s="17">
        <f t="shared" si="5"/>
        <v>65</v>
      </c>
      <c r="G54" s="6">
        <f t="shared" si="8"/>
        <v>46</v>
      </c>
      <c r="H54" s="17" t="s">
        <v>89</v>
      </c>
      <c r="I54" s="12">
        <v>23404</v>
      </c>
      <c r="J54" s="17">
        <f t="shared" si="6"/>
        <v>65</v>
      </c>
      <c r="L54" s="27"/>
      <c r="M54" s="31"/>
      <c r="N54" s="29"/>
      <c r="O54" s="29"/>
    </row>
    <row r="55" spans="2:15" ht="16.5" customHeight="1" x14ac:dyDescent="0.15">
      <c r="B55" s="6">
        <f t="shared" si="7"/>
        <v>47</v>
      </c>
      <c r="C55" s="17" t="s">
        <v>90</v>
      </c>
      <c r="D55" s="12">
        <v>15726</v>
      </c>
      <c r="E55" s="17">
        <f t="shared" si="5"/>
        <v>44</v>
      </c>
      <c r="G55" s="6">
        <f t="shared" si="8"/>
        <v>47</v>
      </c>
      <c r="H55" s="17" t="s">
        <v>90</v>
      </c>
      <c r="I55" s="12">
        <v>15726</v>
      </c>
      <c r="J55" s="17">
        <f t="shared" si="6"/>
        <v>44</v>
      </c>
      <c r="L55" s="27"/>
      <c r="M55" s="31"/>
      <c r="N55" s="29"/>
      <c r="O55" s="29"/>
    </row>
    <row r="56" spans="2:15" ht="16.5" customHeight="1" x14ac:dyDescent="0.15">
      <c r="B56" s="6">
        <f t="shared" si="7"/>
        <v>48</v>
      </c>
      <c r="C56" s="17" t="s">
        <v>101</v>
      </c>
      <c r="D56" s="12">
        <v>14875</v>
      </c>
      <c r="E56" s="17">
        <f t="shared" si="5"/>
        <v>41</v>
      </c>
      <c r="G56" s="6">
        <f t="shared" si="8"/>
        <v>48</v>
      </c>
      <c r="H56" s="17" t="s">
        <v>101</v>
      </c>
      <c r="I56" s="12">
        <v>14875</v>
      </c>
      <c r="J56" s="17">
        <f t="shared" si="6"/>
        <v>41</v>
      </c>
      <c r="L56" s="27"/>
      <c r="M56" s="31"/>
      <c r="N56" s="29"/>
      <c r="O56" s="29"/>
    </row>
    <row r="57" spans="2:15" ht="16.5" customHeight="1" x14ac:dyDescent="0.15">
      <c r="B57" s="6">
        <f t="shared" si="7"/>
        <v>49</v>
      </c>
      <c r="C57" s="17" t="s">
        <v>141</v>
      </c>
      <c r="D57" s="12">
        <v>13535</v>
      </c>
      <c r="E57" s="17">
        <f t="shared" si="5"/>
        <v>38</v>
      </c>
      <c r="G57" s="6">
        <f t="shared" si="8"/>
        <v>49</v>
      </c>
      <c r="H57" s="17" t="s">
        <v>141</v>
      </c>
      <c r="I57" s="12">
        <v>13535</v>
      </c>
      <c r="J57" s="17">
        <f t="shared" si="6"/>
        <v>38</v>
      </c>
      <c r="L57" s="27"/>
      <c r="M57" s="31"/>
      <c r="N57" s="29"/>
      <c r="O57" s="29"/>
    </row>
    <row r="58" spans="2:15" ht="16.5" customHeight="1" x14ac:dyDescent="0.15">
      <c r="B58" s="6">
        <f t="shared" si="7"/>
        <v>50</v>
      </c>
      <c r="C58" s="17" t="s">
        <v>125</v>
      </c>
      <c r="D58" s="12">
        <v>12408</v>
      </c>
      <c r="E58" s="17">
        <f t="shared" si="5"/>
        <v>34</v>
      </c>
      <c r="G58" s="6">
        <f t="shared" si="8"/>
        <v>50</v>
      </c>
      <c r="H58" s="17" t="s">
        <v>125</v>
      </c>
      <c r="I58" s="12">
        <v>12408</v>
      </c>
      <c r="J58" s="17">
        <f t="shared" si="6"/>
        <v>34</v>
      </c>
      <c r="L58" s="27"/>
      <c r="M58" s="31"/>
      <c r="N58" s="29"/>
      <c r="O58" s="29"/>
    </row>
    <row r="59" spans="2:15" ht="16.5" customHeight="1" x14ac:dyDescent="0.15">
      <c r="B59" s="6">
        <f t="shared" si="7"/>
        <v>51</v>
      </c>
      <c r="C59" s="17" t="s">
        <v>107</v>
      </c>
      <c r="D59" s="12">
        <v>12269</v>
      </c>
      <c r="E59" s="17">
        <f t="shared" si="5"/>
        <v>34</v>
      </c>
      <c r="G59" s="6">
        <f t="shared" si="8"/>
        <v>51</v>
      </c>
      <c r="H59" s="17" t="s">
        <v>107</v>
      </c>
      <c r="I59" s="12">
        <v>12269</v>
      </c>
      <c r="J59" s="17">
        <f t="shared" si="6"/>
        <v>34</v>
      </c>
      <c r="L59" s="27"/>
      <c r="M59" s="31"/>
      <c r="N59" s="29"/>
      <c r="O59" s="29"/>
    </row>
    <row r="60" spans="2:15" ht="16.5" customHeight="1" x14ac:dyDescent="0.15">
      <c r="B60" s="6">
        <f t="shared" si="7"/>
        <v>52</v>
      </c>
      <c r="C60" s="17" t="s">
        <v>123</v>
      </c>
      <c r="D60" s="12">
        <v>11749</v>
      </c>
      <c r="E60" s="17">
        <f t="shared" si="5"/>
        <v>33</v>
      </c>
      <c r="G60" s="6">
        <f t="shared" si="8"/>
        <v>52</v>
      </c>
      <c r="H60" s="17" t="s">
        <v>123</v>
      </c>
      <c r="I60" s="12">
        <v>11749</v>
      </c>
      <c r="J60" s="17">
        <f t="shared" si="6"/>
        <v>33</v>
      </c>
      <c r="L60" s="27"/>
      <c r="M60" s="31"/>
      <c r="N60" s="29"/>
      <c r="O60" s="29"/>
    </row>
    <row r="61" spans="2:15" ht="16.5" customHeight="1" x14ac:dyDescent="0.15">
      <c r="B61" s="6">
        <f t="shared" si="7"/>
        <v>53</v>
      </c>
      <c r="C61" s="17" t="s">
        <v>119</v>
      </c>
      <c r="D61" s="12">
        <v>11510</v>
      </c>
      <c r="E61" s="17">
        <f t="shared" si="5"/>
        <v>32</v>
      </c>
      <c r="G61" s="6">
        <f t="shared" si="8"/>
        <v>53</v>
      </c>
      <c r="H61" s="17" t="s">
        <v>119</v>
      </c>
      <c r="I61" s="12">
        <v>11510</v>
      </c>
      <c r="J61" s="17">
        <f t="shared" si="6"/>
        <v>32</v>
      </c>
      <c r="L61" s="27"/>
      <c r="M61" s="31"/>
      <c r="N61" s="29"/>
      <c r="O61" s="29"/>
    </row>
    <row r="62" spans="2:15" ht="16.5" customHeight="1" x14ac:dyDescent="0.15">
      <c r="B62" s="6">
        <f t="shared" si="7"/>
        <v>54</v>
      </c>
      <c r="C62" s="9" t="s">
        <v>94</v>
      </c>
      <c r="D62" s="17">
        <v>9815</v>
      </c>
      <c r="E62" s="17">
        <f t="shared" si="5"/>
        <v>27</v>
      </c>
      <c r="G62" s="6">
        <f t="shared" si="8"/>
        <v>54</v>
      </c>
      <c r="H62" s="9" t="s">
        <v>94</v>
      </c>
      <c r="I62" s="17">
        <v>9815</v>
      </c>
      <c r="J62" s="17">
        <f t="shared" si="6"/>
        <v>27</v>
      </c>
      <c r="L62" s="27"/>
      <c r="M62" s="31"/>
      <c r="N62" s="29"/>
      <c r="O62" s="29"/>
    </row>
    <row r="63" spans="2:15" ht="16.5" customHeight="1" x14ac:dyDescent="0.15">
      <c r="B63" s="6">
        <f t="shared" si="7"/>
        <v>55</v>
      </c>
      <c r="C63" s="17" t="s">
        <v>102</v>
      </c>
      <c r="D63" s="12">
        <v>3514</v>
      </c>
      <c r="E63" s="17">
        <f t="shared" si="5"/>
        <v>10</v>
      </c>
      <c r="G63" s="6">
        <f t="shared" si="8"/>
        <v>55</v>
      </c>
      <c r="H63" s="17" t="s">
        <v>102</v>
      </c>
      <c r="I63" s="12">
        <v>3514</v>
      </c>
      <c r="J63" s="17">
        <f t="shared" si="6"/>
        <v>10</v>
      </c>
      <c r="L63" s="27"/>
      <c r="M63" s="31"/>
      <c r="N63" s="29"/>
      <c r="O63" s="29"/>
    </row>
    <row r="64" spans="2:15" ht="16.5" customHeight="1" x14ac:dyDescent="0.15">
      <c r="B64" s="6">
        <f t="shared" si="7"/>
        <v>56</v>
      </c>
      <c r="C64" s="17" t="s">
        <v>86</v>
      </c>
      <c r="D64" s="12">
        <v>4</v>
      </c>
      <c r="E64" s="17">
        <f t="shared" si="5"/>
        <v>1</v>
      </c>
      <c r="G64" s="6">
        <f t="shared" si="8"/>
        <v>56</v>
      </c>
      <c r="H64" s="17" t="s">
        <v>86</v>
      </c>
      <c r="I64" s="12">
        <v>4</v>
      </c>
      <c r="J64" s="17">
        <f t="shared" si="6"/>
        <v>1</v>
      </c>
      <c r="L64" s="27"/>
      <c r="M64" s="31"/>
      <c r="N64" s="29"/>
      <c r="O64" s="29"/>
    </row>
    <row r="65" spans="2:15" ht="16.5" customHeight="1" x14ac:dyDescent="0.15">
      <c r="B65" s="41"/>
      <c r="C65" s="42"/>
      <c r="D65" s="43" t="s">
        <v>51</v>
      </c>
      <c r="E65" s="42"/>
      <c r="G65" s="41"/>
      <c r="H65" s="42"/>
      <c r="I65" s="29" t="s">
        <v>26</v>
      </c>
      <c r="J65" s="42"/>
      <c r="L65" s="27"/>
      <c r="M65" s="31"/>
      <c r="N65" s="29" t="s">
        <v>50</v>
      </c>
      <c r="O65" s="29"/>
    </row>
    <row r="66" spans="2:15" ht="16.5" customHeight="1" x14ac:dyDescent="0.15">
      <c r="B66" s="27"/>
      <c r="C66" s="29"/>
      <c r="D66" s="34">
        <f>SUM(D5:D34)+SUM(D39:D64)</f>
        <v>239987124</v>
      </c>
      <c r="E66" s="29"/>
      <c r="G66" s="27"/>
      <c r="H66" s="29"/>
      <c r="I66" s="34">
        <f>SUM(I5:I34)+SUM(I39:I64)</f>
        <v>121837720</v>
      </c>
      <c r="J66" s="29"/>
      <c r="L66" s="27"/>
      <c r="M66" s="31"/>
      <c r="N66" s="34">
        <f>SUM(N5:N34)+SUM(N39:N63)</f>
        <v>118149404</v>
      </c>
      <c r="O66" s="29"/>
    </row>
  </sheetData>
  <sortState ref="M6:N11">
    <sortCondition descending="1" ref="N6:N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CAB</cp:lastModifiedBy>
  <cp:lastPrinted>2018-05-17T05:04:57Z</cp:lastPrinted>
  <dcterms:created xsi:type="dcterms:W3CDTF">2012-09-04T05:53:44Z</dcterms:created>
  <dcterms:modified xsi:type="dcterms:W3CDTF">2022-07-06T06:28:34Z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2022-03-09T08:32:55Z</vt:filetime>
  </property>
</Properties>
</file>