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競争入札（公共工事）" sheetId="1" r:id="rId1"/>
    <sheet name="随意契約（公共工事）" sheetId="2" r:id="rId2"/>
    <sheet name="競争入札（物品役務等）" sheetId="3" r:id="rId3"/>
    <sheet name="随意契約（物品役務等） " sheetId="4" r:id="rId4"/>
  </sheets>
  <definedNames>
    <definedName name="_xlnm._FilterDatabase" localSheetId="2" hidden="1">'競争入札（物品役務等）'!$A$5:$K$18</definedName>
    <definedName name="_xlnm._FilterDatabase" localSheetId="3" hidden="1">'随意契約（物品役務等） '!$A$5:$K$128</definedName>
    <definedName name="_xlnm.Print_Area" localSheetId="0">'競争入札（公共工事）'!$A$1:$J$15</definedName>
    <definedName name="_xlnm.Print_Area" localSheetId="2">'競争入札（物品役務等）'!$A$1:$J$18</definedName>
    <definedName name="_xlnm.Print_Area" localSheetId="1">'随意契約（公共工事）'!$A$1:$K$14</definedName>
    <definedName name="_xlnm.Print_Area" localSheetId="3">'随意契約（物品役務等） '!$A$1:$K$126</definedName>
    <definedName name="Z_465608FD_710C_0B4B_946B_3D01D22DD0E0_.wvu.FilterData" localSheetId="2" hidden="1">'競争入札（物品役務等）'!$A$5:$K$18</definedName>
    <definedName name="Z_465608FD_710C_0B4B_946B_3D01D22DD0E0_.wvu.FilterData" localSheetId="3" hidden="1">'随意契約（物品役務等） '!$A$5:$K$128</definedName>
    <definedName name="Z_465608FD_710C_0B4B_946B_3D01D22DD0E0_.wvu.PrintArea" localSheetId="0" hidden="1">'競争入札（公共工事）'!$A$1:$J$15</definedName>
    <definedName name="Z_465608FD_710C_0B4B_946B_3D01D22DD0E0_.wvu.PrintArea" localSheetId="2" hidden="1">'競争入札（物品役務等）'!$A$1:$J$18</definedName>
    <definedName name="Z_465608FD_710C_0B4B_946B_3D01D22DD0E0_.wvu.PrintArea" localSheetId="1" hidden="1">'随意契約（公共工事）'!$A$1:$K$14</definedName>
    <definedName name="Z_465608FD_710C_0B4B_946B_3D01D22DD0E0_.wvu.PrintArea" localSheetId="3" hidden="1">'随意契約（物品役務等） '!$A$1:$K$128</definedName>
    <definedName name="Z_FD5B43A1_0A94_4B74_B5D1_94A76E9A4D09_.wvu.FilterData" localSheetId="2" hidden="1">'競争入札（物品役務等）'!$A$5:$K$18</definedName>
    <definedName name="Z_FD5B43A1_0A94_4B74_B5D1_94A76E9A4D09_.wvu.FilterData" localSheetId="3" hidden="1">'随意契約（物品役務等） '!$A$5:$K$128</definedName>
    <definedName name="Z_FD5B43A1_0A94_4B74_B5D1_94A76E9A4D09_.wvu.PrintArea" localSheetId="0" hidden="1">'競争入札（公共工事）'!$A$1:$J$15</definedName>
    <definedName name="Z_FD5B43A1_0A94_4B74_B5D1_94A76E9A4D09_.wvu.PrintArea" localSheetId="2" hidden="1">'競争入札（物品役務等）'!$A$1:$J$18</definedName>
    <definedName name="Z_FD5B43A1_0A94_4B74_B5D1_94A76E9A4D09_.wvu.PrintArea" localSheetId="1" hidden="1">'随意契約（公共工事）'!$A$1:$K$14</definedName>
    <definedName name="Z_FD5B43A1_0A94_4B74_B5D1_94A76E9A4D09_.wvu.PrintArea" localSheetId="3" hidden="1">'随意契約（物品役務等） '!$A$1:$K$128</definedName>
  </definedNames>
  <calcPr fullCalcOnLoad="1"/>
</workbook>
</file>

<file path=xl/sharedStrings.xml><?xml version="1.0" encoding="utf-8"?>
<sst xmlns="http://schemas.openxmlformats.org/spreadsheetml/2006/main" count="625" uniqueCount="340">
  <si>
    <t>（別紙様式1）</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</si>
  <si>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号）に基づく競争入札に係る情報の公表（物品役務等）</t>
    </r>
  </si>
  <si>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</si>
  <si>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t>一般競争入札・指名競争入札の別（総合評価の実施）</t>
  </si>
  <si>
    <t>契約の相手方の商号又は名称及び住所</t>
  </si>
  <si>
    <t>契約担当官等の氏名並びにその所属する部局の名称及び所在地</t>
  </si>
  <si>
    <t>公共工事の名称、場所、期間及び種別</t>
  </si>
  <si>
    <t>契約を締結した日</t>
  </si>
  <si>
    <t>法人番号</t>
  </si>
  <si>
    <t>予定価格</t>
  </si>
  <si>
    <t>落札率</t>
  </si>
  <si>
    <t>契約金額</t>
  </si>
  <si>
    <t>備　　考</t>
  </si>
  <si>
    <t>（注）必要があるときは、各欄の配置を著しく変更することなく所要の変更を加えることその他所要の調整を加えることができる。</t>
  </si>
  <si>
    <t>（別紙様式2）</t>
  </si>
  <si>
    <t>（別紙様式3）</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</si>
  <si>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</si>
  <si>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随意契約によることとした会計法令の根拠条文及び理由（企画競争又は公募）</t>
  </si>
  <si>
    <t>再就職の役員の数</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</si>
  <si>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</si>
  <si>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</si>
  <si>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t>物品役務等の名称及び数量</t>
  </si>
  <si>
    <t>（別紙様式4）</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</si>
  <si>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号）に基づく随意契約に係る情報の公表（物品役務等）</t>
    </r>
  </si>
  <si>
    <t>ハイブリッドダムに係る事業計画検討業務</t>
  </si>
  <si>
    <t>令和５年度　水防災に関連する二国間会議等を活用した海外における本邦技術の適用方策検討業務</t>
  </si>
  <si>
    <t>下水汚泥の肥料利用拡大に向けた案件形成支援業務</t>
  </si>
  <si>
    <t>下水汚泥の肥料利用拡大に向けた処理場特性の調査・検討業務</t>
  </si>
  <si>
    <t>令和５年度　「流域治水」に関する広報業務</t>
  </si>
  <si>
    <t>治水事業等の効果に係る広報資料等作成業務</t>
  </si>
  <si>
    <t>令和５年度　民間事業者の気候関連情報開示促進等に向けた調査検討業務</t>
  </si>
  <si>
    <t>気候変動を踏まえた治水計画検討に係る調査・解析手法検討業務</t>
  </si>
  <si>
    <t>令和５年度　質の高い社会の実現に向けた水防災における国際貢献方策検討業務</t>
  </si>
  <si>
    <t>令和５年度　気候変動を踏まえた先進国の水関連災害対策の現状把握及び活用方策検討業務</t>
  </si>
  <si>
    <t>令和５年度　海外における水関連災害の被害状況等を踏まえた水防災対策検討業務</t>
  </si>
  <si>
    <t>令和5年度　持続性ある実践的多自然川づくりに関する方策検討業務</t>
  </si>
  <si>
    <t>令和５年度　水辺空間活用推進のための広報業務</t>
  </si>
  <si>
    <t>津波等に対する警戒避難体制強化に関する検討業務</t>
  </si>
  <si>
    <t>デジタル技術等を活用した水防活動支援方策検討業務</t>
  </si>
  <si>
    <t>河川堤防の強化に関する技術開発導入支援業務</t>
  </si>
  <si>
    <t>大規模構造物の技術基準改定等に係る検討業務</t>
  </si>
  <si>
    <t>令和５年度　防災教育の普及・展開に関する広報検討業務</t>
  </si>
  <si>
    <t>令和5年度下水道事業における公共施設等運営事業等の案件形成に関する方策検討業務</t>
  </si>
  <si>
    <t>下水道事業と他分野における公共施設等運営事業導入支援業務</t>
  </si>
  <si>
    <t>下水道事業における公共施設等運営事業導入支援業務</t>
  </si>
  <si>
    <t>下水道事業における民間提案推進に関するガイドライン検討業務</t>
  </si>
  <si>
    <t>下水道分野の革新的技術等の普及展開方策検討業務</t>
  </si>
  <si>
    <t>モデル都市・地域の下水道における脱炭素化に向けたエネルギー消費等の調査・方策検討支援業務</t>
  </si>
  <si>
    <t>下水道資源の農業利用促進に向けた制度的検討業務</t>
  </si>
  <si>
    <t>令和５年度下水道における脱炭素化の取組推進に向けた情報の見える化検討業務</t>
  </si>
  <si>
    <t>令和５年度地域バイオマスや下水熱等の活用促進に向けた検討支援業務</t>
  </si>
  <si>
    <t>令和5年度東南アジアにおける推進工法の現地基準化に向けた方策検討業務</t>
  </si>
  <si>
    <t>令和５年度下水道分野における海外展開推進方策検討業務</t>
  </si>
  <si>
    <t>令和５年度下水道分野における本邦優位技術の普及方策に係る調査検討業務</t>
  </si>
  <si>
    <t>令和５年度下水道分野における人材育成業務</t>
  </si>
  <si>
    <t>人口減少を踏まえた下水道事業運営に関する検討業務</t>
  </si>
  <si>
    <t>下水道事業における設計積算基準の適正化に関する検討業務</t>
  </si>
  <si>
    <t>上下水道行政の一元化に向けた災害復旧等に関する支援体制検討業務</t>
  </si>
  <si>
    <t>下水道の広域化・共同化推進に向けた検討業務</t>
  </si>
  <si>
    <t>海岸利活用や環境保全に関する民間力の活用施策検討業務</t>
  </si>
  <si>
    <t>東京都千代田区霞が関２－１－３
支出負担行為担当官　国土交通省水管理・国土保全局長 岡村　次郎</t>
  </si>
  <si>
    <t>ハイブリッドダムに係る事業計画検討業務　みずほリサーチ＆テクノロジーズ・ニュージック・国土技術研究センター共同提案体</t>
  </si>
  <si>
    <t>国際建設技術協会・建設技研インターナショナル・八千代エンジニヤリング共同提案体</t>
  </si>
  <si>
    <t>日水コン・東京設計事務所・日本下水道新技術機構共同提案体</t>
  </si>
  <si>
    <t>国際建設技術協会・パシフィックコンサルタンツ共同提案体</t>
  </si>
  <si>
    <t>令和5年度持続性ある実践的多自然川づくりに関する方策検討業務　リバーフロント研究所・日本生態系協会共同提案体</t>
  </si>
  <si>
    <t>令和５年度　ダム水源地域活性化支援方策検討業務　水源地環境センター・東京建設コンサルタント共同提案体</t>
  </si>
  <si>
    <t>日水コン・NJS共同提案体</t>
  </si>
  <si>
    <t>下水道の持続可能性向上に資する技術検討業務　パシフィックコンサルタンツ・土木研究所共同提案体</t>
  </si>
  <si>
    <t>NJS・日本下水道新技術機構共同提案体</t>
  </si>
  <si>
    <t>日本下水道新技術機構・日本下水道事業団共同提案体</t>
  </si>
  <si>
    <t>令和５年度下水道における脱炭素化の取組推進に向けた情報の見える化検討業務　建設技術研究所・日本水工設計共同提案体</t>
  </si>
  <si>
    <t>令和５年度地域バイオマスや下水熱等の活用促進に向けた検討支援業務　エム・アール・アイ　リサーチアソシエイツ(株)・公益財団法人日本下水道新技術機構　共同提案体</t>
  </si>
  <si>
    <t>日水コン・日本工営・グローバルワークス　共同提案体</t>
  </si>
  <si>
    <t>令和５年度下水道分野における海外展開推進方策検討業務エム・アール・アイリサーチアソシエイツ・下水道事業支援センター共同提案体</t>
  </si>
  <si>
    <t>日本下水道新技術機構・日本水工設計・日水コン共同提案体</t>
  </si>
  <si>
    <t>NJS・日水コン共同提案体</t>
  </si>
  <si>
    <t>日本下水道新技術機構・日水コン共同提案体</t>
  </si>
  <si>
    <t>日水コン・NJS・日本下水道新技術機構共同提案体</t>
  </si>
  <si>
    <t>日水コン・日本下水道新技術機構共同提案体</t>
  </si>
  <si>
    <t>日水コン・日本下水道新技術機構・東北大学共同提案体</t>
  </si>
  <si>
    <t>令和５年度　下水道による総合的な都市浸水対策の推進方策検討業務</t>
  </si>
  <si>
    <t>令和５年度　河川行政等における情報発信方策に関する調査業務</t>
  </si>
  <si>
    <t>令和５年度　水害統計調査の調査手法等に関する検討業務</t>
  </si>
  <si>
    <t>令和５年度　技術的動向を踏まえた河川砂防技術基準検討業務</t>
  </si>
  <si>
    <t>令和５年度　河川に係る活動に関する調査分析業務</t>
  </si>
  <si>
    <t>令和５年度　新たな水辺空間利活用の取組手法に関する調査検討業務</t>
  </si>
  <si>
    <t>令和５年度　河川環境教育推進検討業務</t>
  </si>
  <si>
    <t>民間が行う洪水の予報業務の審査基準に関する検討業務</t>
  </si>
  <si>
    <t>持続的な河川維持管理方策の向上に関する検討業務</t>
  </si>
  <si>
    <t>令和５年度　ダム水源地域活性化支援方策検討業務</t>
  </si>
  <si>
    <t>水害リスク情報の周知に関する調査検討業務</t>
  </si>
  <si>
    <t>河川堤防の強化における構造検討のあり方等に関する検討業務</t>
  </si>
  <si>
    <t>自然災害リスクコミュニケーションの活用促進に関する広報検討業務</t>
  </si>
  <si>
    <t>災害復旧事業の更なる効率化かつ充実化に関する検討業務</t>
  </si>
  <si>
    <t>令和５年度　ＴＥＣ－ＦＯＲＣＥの効果的な広報手法検討業務</t>
  </si>
  <si>
    <t>異業種技術の下水道分野への適用に関する検討業務</t>
  </si>
  <si>
    <t>下水道の持続可能性向上に資する技術検討業務</t>
  </si>
  <si>
    <t>AIを活用した下水処理場運転管理支援技術調査検討業務</t>
  </si>
  <si>
    <t>下水道アセットマネジメント導入促進に向けた検討業務</t>
  </si>
  <si>
    <t>下水道情報の分析・評価に必要な情報の運営等に関する検討業務</t>
  </si>
  <si>
    <t>令和５年度　雨天時における下水道の適正処理等に係る検討業務</t>
  </si>
  <si>
    <t>令和５年度　雨水出水浸水想定区域における避難に資するトリガー情報検討業務</t>
  </si>
  <si>
    <t>令和５年度　新たな水環境管理に関する検討業務</t>
  </si>
  <si>
    <t>令和５年度　今後の水環境改善のあり方に関する検討業務</t>
  </si>
  <si>
    <t>令和５年度　下水道の市民科学の推進に向けた検討業務</t>
  </si>
  <si>
    <t>令和５年度　下水道における新型コロナウイルスに関する調査検討業務</t>
  </si>
  <si>
    <t>令和５年度　水の再利用における国際標準化推進に係る検討業務</t>
  </si>
  <si>
    <t>-</t>
  </si>
  <si>
    <t>(株)日水コン　東京支所
　　東京都新宿区西新宿6丁目22番1号（新宿スクエアタワー）</t>
  </si>
  <si>
    <t>公益財団法人　日本下水道新技術機構
　　東京都新宿区水道町３番1号</t>
  </si>
  <si>
    <t>一般財団法人　国土技術研究センター
東京都港区虎ノ門3-12-1（ニッセイ虎ノ門ビル8F）</t>
  </si>
  <si>
    <t xml:space="preserve">公益財団法人　河川財団
東京都中央区日本橋小伝馬町１１番９号 </t>
  </si>
  <si>
    <t>EYストラテジー・アンド・コンサルティング(株)
東京都千代田区有楽町１丁目１番２号</t>
  </si>
  <si>
    <t>日本下水道事業団
東京都文京区湯島２－３１－２７</t>
  </si>
  <si>
    <t xml:space="preserve">公益財団法人　日本下水道新技術機構
東京都新宿区水道町3番1号
</t>
  </si>
  <si>
    <t xml:space="preserve">エム・アール・アイリサーチアソシエイツ(株)
東京都千代田区永田町二丁目10番3号
</t>
  </si>
  <si>
    <t>（一財）河川情報センター
東京都千代田区麹町１丁目３番地ニッセイ半蔵門ビル</t>
  </si>
  <si>
    <t xml:space="preserve">国立大学法人　政策研究大学院大学
東京都港区六本木７丁目２２番１号 </t>
  </si>
  <si>
    <t>公益財団法人リバーフロント研究所
東京都中央区新川１丁目１７番２４号</t>
  </si>
  <si>
    <t xml:space="preserve">公益社団法人　日本河川協会
東京都千代田区麹町２丁目６番地５ </t>
  </si>
  <si>
    <t>株式会社建設技術研究所
東京都中央区日本橋浜町３丁目２１番１号</t>
  </si>
  <si>
    <t xml:space="preserve">一般財団法人ダム技術センター
東京都台東区池之端２丁目９番７号池之端日殖ビル２階 </t>
  </si>
  <si>
    <t xml:space="preserve">メタウォーター株式会社
東京都千代田区神田須田町１丁目２５番地 </t>
  </si>
  <si>
    <t xml:space="preserve">(株)NJS　東京総合事務所
東京都港区芝浦一丁目１番１号
</t>
  </si>
  <si>
    <t>一般財団法人　造水促進センター
東京都中央区日本橋横山町４番５号</t>
  </si>
  <si>
    <t>4010005018693</t>
  </si>
  <si>
    <t>(株)　ストリームグラフ
神奈川県大和市深見３８３９番地４４</t>
  </si>
  <si>
    <t>ピーアールコンビナート(株)
東京都千代田区紀尾井町３番２３号</t>
  </si>
  <si>
    <t>(株)広済堂ネクスト
東京都港区芝浦１丁目２番３号シーバンスＳ館１３階</t>
  </si>
  <si>
    <t xml:space="preserve">近年の気候変動の影響による水害の激甚化・頻発化を踏まえた治水対策の更なる推進や、2050年のカーボンニュートラルなど脱炭素社会の実現に向けた取組みの加速化を図るため、国土交通省では新たに「ハイブリッドダム」の取組を進めていくこととし、この取組はGX実現に向けた基本方針（GX実行会議）（令和５年２月閣議決定）のロードマップにおいても位置づけられている。
こうした背景を踏まえ、本業務は、最新の技術等を用い、官民連携によりダムを活用した治水・カーボンニュートラル・地域振興の実現を図る取組である「ハイブリッドダム」の事業化に向け、多目的ダムにおける官民連携による発電事業に関するスキームの検討、官民連携に関する関係者への意見聴取等を行う。
   本業務の実施にあたっては、官民連携によるインフラ運営の事業計画の検討に関する高度な知識と技術を必要とするため、今般、企画競争による手続きを行った。
　その結果、上記相手方が官民連携によるインフラ運営の事業計画の検討に関する高度な知識と技術を有していたことから、企画競争等審査委員会において特定された。
　よって、本業務を遂行しうる者として、上記相手方と随意契約を締結するものである。
根拠条文： 会計法第２９条の３第４項、予決令第１０２条の４第３号
</t>
  </si>
  <si>
    <t xml:space="preserve">本業務は、流域治水を社会に浸透させるともに河川事業の重要性に関する理解促進に資することを目的とし、流域治水の取組推進に係る計画検討を実施する。
本業務の実施にあたっては、国民に対して、流域治水の取組を効果的に広報するための高度な専門的知見を必要とするため、今般、企画競争による手続きを行った。
その結果、上記相手方の企画提案は、業務理解度及び特定テーマに対する「的確性」で特に優れていると企画競争等審査委員会において認められた。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
</t>
  </si>
  <si>
    <t xml:space="preserve">本業務は、河川行政等に関する事業や施策に対するマスメディアの論調や国民の意見等を収集・分析を行うとともに、流域治水の認知度向上に係る調査を実施するものである。
本業務の実施にあたっては、災害時を含む河川行政に関する戦略的な情報発信手法を検討・改善するため、幅広い観点から高度な専門的知見を必要とするため、今般、企画競争による手続きを行った。
その結果、上記相手方の企画提案は、特定テーマに対する「的確性」及び「実現性」で特に優れていると企画競争等審査委員会において認められた。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
</t>
  </si>
  <si>
    <t xml:space="preserve">本業務では、民間企業の水害リスクの評価や企業が保有する資産等への被害を防止・軽減するための対策の促進等を目的として、令和４年度に作成するTCFD物理的リスク評価の手引き（仮称）を参照した物理的リスク評価手法の国内外での利活用および普及促進方策を検討する。また、民間企業が開発している浸水氾濫シミュレーションに係る品質向上に資する方策の検討を行う。
本業務の実施にあたっては、気候変動を踏まえたリスク評価に関する高度な知識と技術を必要とするため、今般、企画競争による手続きを行った。
　その結果、上記相手方の企画提案は実現性の観点から優れていると企画競争等審査委員会において特定された。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
</t>
  </si>
  <si>
    <t xml:space="preserve">近年、各地で水災害が発生しており、今後、気候変動の影響により、さらに降水量が増大し、水災害が頻発化・激甚化することが懸念されている。令和２年７月には、施設能力を超過する洪水が発生することを前提に、気候変動の影響や社会状況の変化などを踏まえ、あらゆる関係者が協働して流域全体で行う流域治水への転換について、社会資本整備審議会より答申が示された。
この答申を踏まえ、本業務は、気候変動を踏まえた河川整備基本方針の変更に向けた調査・解析に関して、基礎情報の収集・整理及び気候変動の影響や流域治水の考え方を踏まえた手法の検討を行い、現場の関係者への共有のための技術資料の作成を行う。
   本業務の実施にあたっては、気候変動の影響を踏まえた河川計画の検討に関する高度な知識と技術を必要とするため、今般、企画競争による手続きを行った。
　その結果、上記相手方が気候変動の影響を踏まえた河川計画の検討に関する高度な知識と技術を有していたことから、企画競争等審査委員会において特定された。
　よって、本業務を遂行しうる者として、上記相手方と随意契約を締結するものである。
根拠条文： 会計法第２９条の３第４項、予決令第１０２条の４第３号
</t>
  </si>
  <si>
    <t xml:space="preserve">本業務は、水害被害の実態を的確に把握し、水害統計の、治水に係る各種行政施策に必要な基礎資料としての価値を高めることを目的に、水害統計調査の効率化・更なる有用性向上に向けた調査手法等に関する課題抽出及び解決方策の検討を実施するものである。
　本業務の実施に当たっては、調査担当者の負担を軽減するための調査票やシステム等の調査方法の改善、調査結果の利活用向上のための検討等、統計調査に関する高度な専門的知見等を必要とするため、今般、企画競争による手続きを行った。
その結果、上記相手方の企画提案は、業務理解度、的確性及び実現性の観点から優れていると企画競争等審査委員会において特定された。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</si>
  <si>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水管理・国土保全行政を推進していく上で必要となる、河川・砂防・地すべり・急傾斜地・雪崩及び海岸（以下「河川等」という。）行政の技術的分野に関する基準である「河川砂防技術基準（以下「技術基準」という。）について、河川に係る最新の技術開発・学術的知見等の情報を収集・整理し、技術基準の改定方策について検討するものである。
本業務の実施においては、河川等に関する各種技術施策や動向、技術資料等を適切に把握したうえでこれらと整合を図りつつ、技術基準として必要な内容を検討し、改定案を作成する能力が必要となるなど、豊かな経験と高度な知識が求められることから、今般、企画競争による手続きを行った。
　その結果、上記相手方の提案は、「管理技術者の経験及び能力」、「的確性」で優れており、当該業務の遂行に必要な能力を有すると企画競争等審査委員会において認められた。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
</t>
  </si>
  <si>
    <t xml:space="preserve">本業務は、水循環系の健全化に寄与する水防災、水環境、水文化分野などの河川に係る活動について広く調査し、国内における水循環系への関心を把握することにより、「日本水大賞」の募集・企画、表彰審査及び表彰式の企画・運営方針を検討し適切に反映・実施することを目的とする。
　本業務の実施において、水防災に関する基本的な理念である水防災意識社会の実　現に向け、防災教育や避難訓練等の水害に関する地域防災について着目し、国の施　策に沿った取り組みや活動特性に応じた活動内容の整理や調査分析を行う能力が必　要となり、豊かな経験と高度な知識が求められることから、今般、企画競争による　手続きを行った。
　　その結果、上記相手方の提案は、「実施方針・実施フロー・工程表等」、「特定テ　ーマに対する企画提案の的確性及び実現性」で優れており、当該業務の遂行に十分　な能力を有すると企画競争等審査委員会において認められた。
　　よって、本業務を適切に行える者として、上記相手方と随意契約を締結するもの　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
</t>
  </si>
  <si>
    <t xml:space="preserve">本業務は、SDGsや仙台防災枠組、水の国際行動の１０年を踏まえ、事前の防災投資の充実やよりよい復興等から成る「防災の主流化」について国際社会及び国内において日本が主導的に推進していくための具体的方策を検討することを目的とする。
　本業務の実施にあたっては、検討の前提として、防災の主流化を主導する上で、水と災害ハイレベル・パネルや国連「水と災害」特別会合をはじめとした国際会議等での議論状況の把握能力や国連等の海外関係者からの情報収集能力が必要であることから、今般、企画競争による手続きを行った。
　したがって、企画競争による手続きを行い、その結果、上記相手方の企画提案は本業務において、特定テーマに対する的確性等の観点から優れていると企画競争等審査委員会において特定された。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</si>
  <si>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二国間会議や現地調査等を計画的に行い、先進国の水防災の取組に関する最新の情報を把握し、各国の地形・気候・土地利用・水防災にかかる法制度等の諸条件を踏まえ、日本と比較した上で、我が国への適用可能性を検討することで、日本の防災・減災対策を推進することを目的としたものである。
　本業務の実施にあたっては、先進国における水防災分野の取組の現状に関する比較分析を行う上で、我が国の水防災の取組に関する高度な知見とともに、先進国のインフラ整備状況や目標の把握に関し、正確な情報収集及び整理を行う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</si>
  <si>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海外における直近の水関連災害について、情報を収集・整理し、国内の河川行政の参考とするとともに、整理した情報等を元に被災国における日本の防災技術等の効果的な活用方策、水防災技術の海外展開を推進することを目的とする。
　本業務の実施にあたっては、水防災に係る制度・技術等の活用方策を的確に検討するために、各国の防災対策の現状等に関する高度な知見とともに、諸外国における水関連災害の情報収集・課題分析整理を迅速かつ網羅的に行う能力が必要であることから、今般、企画競争による手続きを行った。
　その結果、上記相手方の企画提案は本業務において、特定テーマの実現性等の観点から優れていると企画競争等審査委員会において特定された。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</si>
  <si>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熊本水イニシアティブ等、本サミットの成果も踏まえ、日本の防災技術の展開の可能性がある途上国等を対象に、本邦企業の受注可能性が高い案件の形成に向けた調査検討や二国間対話及びワークショップを行うことで、相手国の課題解決及び本邦防災技術の海外展開に寄与することを目的とする。
　本業務の実施にあたっては、防災協働対話対象国それぞれが抱える水防災分野の課題等の情報収集や、本邦技術活用手法を検討する上で諸外国のニーズを的確に把握し、各国において具体的な案件形成を推進するための高度な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</si>
  <si>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本業務は、防災ポータル等を活用し、住民や企業等のあらゆる主体が災害リスクを実感し、自然災害リスクコミュニケーションの活用促進を図ることを目的としている。
　本業務の実施にあたっては、上記検討にあたり、これまでに同種あるいは類似業務を行い、高度な専門的知見を有している必要があることから、今般企画競争による手続きを行った。
　その結果、上記相手方の企画提案は、特定テーマに対する企画提案の的確性、実現性等の観点から、最も優れていると企画競争等審査委員会において特定された。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</si>
  <si>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各自治体の災害復旧事業の効率化、迅速化の推進を図るため、災害復旧事業の各事業段階におけるデジタル技術を現場導入していくための検討を目的とする。また再度災害防止についてポイントブックを作成し、災害復旧事業の更なる充実化を図ることを目的とする。
　本業務の実施にあたっては、上記検討にあたり、これまでに同種あるいは類似業務を行い、高度な専門的知見を有している必要があることから、今般企画競争による手続きを行った。　その結果、上記相手方の企画提案は「特定テーマに対する企画提案」で優れており、他者と比べて最も優れていると企画競争等審査委員会において特定された。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</si>
  <si>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本業務は、(１) 「防災教育ポータル」コンテンツを効果的に活用するための広報検討、（２）「防災教育ポータル」サイトの更新、（３）防災教育の連携状況等に関する事例収集を行い、学校における防災教育の優先度向上に資するため、防災教育の学習教材（「防災教育ポータル」等）を活用した防災教育の普及・展開に関する広報検討を行うことを目的とするものである。本業務の実施にあたっては、これまでに同種あるいは類似業務を行い、高度な専門的知見を有している必要がある。
　したがって、企画競争による手続きを行い、その結果、上記相手方の企画提案は「的確性」、「実現性」で優れており、当該業務の遂行に十分な能力を有すると認められたため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</si>
  <si>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本業務は、ターゲットに応じた効果的な広報を検討及び実施し、TEC-FORCE活動の認知及び理解促進を図るものである。
　本業務の実施にあたっては、これまでに同種あるいは類似業務を行い、高度な専門的知見を有している必要があることから、今般企画競争による手続きを行った。
　その結果、上記相手方の企画提案は、「業務の理解度」「特定テーマに対する企画提案の的確性、実現性」「業務への取組意欲」等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
</t>
  </si>
  <si>
    <t xml:space="preserve">本業務は、民間力を活用した持続可能な海岸利活用や環境保全に関する施策を検討し、取組みを実践することで、海岸利活用を推進することを目的とするものであり、海岸利活用や環境保全に関する専門的な知識が求められる。
　したがって、企画競争による手続きを行い、その結果、上記相手方の企画提案は本業務に対する業務理解度及び特定テーマに対する企画提案の実現性が高く、企画競争等審査委員会において特定された。
　よって、本業務を適切に行える者として、上記相手方と随意契約を締結するものである。
根拠条文： 会計法第２９条の３第４項、予決令第１０２条の４第３号
</t>
  </si>
  <si>
    <t>一般競争入札</t>
  </si>
  <si>
    <t>令和５年度　水管理・国土保全局ホームページ運営補助業務</t>
  </si>
  <si>
    <t>令和5年度　下水道における各種データ集計作成業務</t>
  </si>
  <si>
    <t>令和5年度　下水道事業経営セミナー運営補助業務</t>
  </si>
  <si>
    <t xml:space="preserve">（株）オーエムシー
東京都新宿区四谷４丁目３４番地１ </t>
  </si>
  <si>
    <t>東京都千代田区霞が関２－１－３
支出負担行為担当官　国土交通省水管理・国土保全局長　岡村　次郎</t>
  </si>
  <si>
    <t xml:space="preserve">本業務では、ダムに係る技術基準の内、「河川砂防技術基準」について近年の技術の進展等を踏まえ改定案の作成等を行うものとする。また、気候変動を踏まえたダム設計洪水流量の見直し等に係る検討を行うものである。
　これらの検討にあたっては、専門的な知識や技術が求められることから、企画提案させる必要があった。
　今回、企画競争による手続きを行い、その結果、上記相手方の企画提案は、流水型ダムでの試験湛水の影響について、「洪水調節池内の環境に及ぼす影響は、ダム建設及び運用の全期間を通じて試験湛水時に最も大きくなると想定される。（中略）建設中の流水型ダムにおける試験湛水方法の検討状況も踏まえつつ改定素案を作成する。」との記載があり、流水型ダムの技術基準を作成する際に試験湛水に係る留意事項を考慮した提案をしている。また、「生物の移動の連続性に配慮した施設設計」や「下流への土砂供給をコントロールする施設としてのあり方」といった記載があり、流水型ダムの特性を理解した提案をしている。以上により的確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</si>
  <si>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河川堤防については、河川管理施設等構造令、河川砂防技術基準（設計編）等に基づき設計し、整備を進めているところであるが、近年、令和元年東日本台風を始めとする大規模洪水等による堤防被災が多発しており、更なる堤防の強化が求められている。
本業務は、河川堤防に関する整備・被災等の状況の整理・分析や、越水した場合でも決壊しにくく、河川堤防が決壊するまでの時間を少しでも長くするなどの減災効果を発揮する「粘り強い河川堤防」の技術開発に関する技術的検討を踏まえ、河川堤防の設計・照査の高度化に向けた構造検討上の課題や対応方針等を検討するものであり、これらの検討にあたっては、専門的な知識や技術が求められることから、今般、企画競争による手続きを行った。
　その結果、上記相手方の企画提案は、越水に対する河川堤防強化技術の基準化に向けた検討上の留意事項を求めたところ、越水に対する性能・既存の堤防の性能を毀損しないことに関して、具体的な確認項目を示し、評価・課題の整理方法を提案していること、現場のパイロット施工箇所等におけるモニタリングに関して、施工直後や越水発生時の着眼点を記載していること、現場のモニタリング結果をもとに構造検討上の課題の整理にあたっての工夫に関して、モニタリング区間と無対策区間との比較検討による課題の整理等を提案していること、河川堤防の設計・照査方法の基準化にあたっての工夫に関して、開削調査や実験結果から、部材の耐用年数など新たな基準化に向けた検討を提案することが記載されている。また、同種業務実績として挙げた業務の担当分野に、中心的、主体的に参画しており、提案の的確性、専門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</si>
  <si>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河川堤防の強化における構造検討のあり方等に関する検討業務
国土技術研究センター・キタック設計共同提案体　
</t>
  </si>
  <si>
    <t xml:space="preserve">近年、令和元年東日本台風をはじめとする大規模洪水等による河川堤防の被災が多発し、更なる堤防の強化が求められており、現在は、越水した場合でも決壊しにくく、河川堤防が決壊するまでの時間を少しでも長くするなどの減災効果を発揮する「粘り強い河川堤防」（以下、「粘り強い河川堤防」という）の技術開発に必要な技術的検討を行うことを目的に、「河川堤防の強化に関する技術検討会」（以下、「技術検討会」という）を設置するとともに、粘り強い河川堤防に関する技術の公募を開始したところである。
本業務は、粘り強い河川堤防の技術開発及び試験施工への導入支援を目的に、民間企業等への技術公募や応募技術の評価、評価した個々の技術の特徴を明らかにした技術比較表の作成等を行うものであり、これらの検討にあたっては、専門的な知識や技術が求められることから、今般、企画競争による手続きを行った。
　その結果、上記相手方の企画提案は、応募者から提案された「粘り強い河川堤防」に関する技術を評価し、技術比較表を公表する上で留意すべき事項を求めたところ、評価の根拠となる安全性の照査基準に関して、公募要領や既往の基準に従って正しく実験されているか確認すること、発注者が行う技術の比較検討への活用に関して、発注者が工法選定しやすいような類型化等の工夫を記載していること、評価階層への分類方法の工夫に関して、改善すべき項目についても整理して応募者へ伝え、次回応募を促すこと、技術比較表の項目設定の工夫に関して、提案技術の類型化や横並び表の作成を提案することが記載されている。また、同種業務実績として挙げた業務の担当分野に、中心的、主体的に参画しており、提案の的確性、専門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</si>
  <si>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気候変動の影響等により激甚化、頻発化する水害に対応するため、「流域治水」の取組等、これまで着実に推進してきたが、さらなる治水事業の進捗および被害の縮小を図るためには、水害の実態やそれに対する流域治水等の河川行政や治水事業等の取組・効果について流域の関係者、ひいては国民全体の理解を得ることが不可欠である。
本業務では、近年激甚化する水害の被害状況を広く国民に周知するとともに、治水事業等による効果や河川行政の役割について発信するため、わかりやすい資料の作成等を行うものである。
　本業務の実施にあたっては、治水事業や河川行政等に関わる高度な知識と技術を必要とするため、今般、企画競争による手続きを行った。
　その結果、上記相手方は、管理技術者の経験及び能力において高い評価であること、企画提案における実施方針・実施フロー・工程表や特定テーマに対する的確性、実現性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
</t>
  </si>
  <si>
    <t>パシフィックコンサルタンツ(株) 首都圏本社
東京都千代田区神田錦町３丁目２２番地</t>
  </si>
  <si>
    <t xml:space="preserve">本業務は、河川環境教育を推進し、川の恵みと災い、水難事故防止等について広く効果的に普及啓発するための学習ツールや、教育関係者等に対する支援ツール等の検討・作成を行うことを目的とするものである。
　本業務の実施にあたっては、学校教育における河川環境教育の位置付けや、水難事故についての深い理解のもと、河川環境教育を教育関係者が効果的に取り組めるよう、教育関係者の必要とする情報・データ等の提供手法の検討や、水難事故防止等を含めた効果的な情報発信方策について検討・実施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</si>
  <si>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 xml:space="preserve">平成29年6月に、「河川法改正２０年　多自然川づくり推進委員会」の提言「持続性ある実践的多自然川づくりに向けて」がとりまとめられた。本業務では、提言に基づく取組として、多自然川づくりを一層推進していくために、河川環境の定量的な評価の実践及び将来を見据えた河川のあり方などを検討するとともに、多様な主体と連携して生態系ネットワークに関する取組を拡大させる方策について検討することを目的とする。
本業務の実施に当たっては、河川環境の定量的な評価の実践について、流域を含めた河川全体を俯瞰し河道特性を把握した上で、計画から管理まで一連の河川管理のプロセスで留意すべき事項を踏まえ新たな河川環境の評価方法を検討する必要がある。また、長期的な将来の河川像について、気候変動をはじめとする多面的な視点から河川をとりまく状況の変化を踏まえた検討をする必要があり、河川の物理的、生態的特徴のみならず、流域の観光、農業など様々な活動の視点から河川を取り巻く状況の変化を踏まえた検討を行うなど、豊かな経験と高度な知識が求められることから、企画提案させる必要があった。
今般、企画競争による手続きを行い、その結果、上記相手方の提案は、業務内容を十分に理解したものであり、的確性・実現性が高く評価できるとして企画競争等審査委員会において特定された。
　よって、本業務を適切に行える唯一の者として、上記相手方と随意契約を締結するものである。
根拠条文： 会計法第２９条の３第４項、予決令第１０２条の４第３号
</t>
  </si>
  <si>
    <t xml:space="preserve">本業務は、持続的な河川維持管理方策の向上のため、三次元点群データの精度向上等点検技術の進化、また、これら新技術も活用した河道等の点検評価手法の改善方策や、排水機場等の最適な施設操作手法等について検討を行うものである。
　したがって、本業務の実施にあたっては、河川維持管理の現状を踏まえた、河川管理施設等の点検評価の効率化等改善方策や三次元点群データ等の活用拡充検討等において専門的な技術が求められることから、企画提案させる必要があった。
　今般、企画競争による手続きを行い、その結果、上記相手方の提案は、実施方針等について本業務の業務項目を適切に把握するとともに、河川管理施設等の点検評価の効率化等改善方策や三次元点群データ等の活用拡充等を検討するにあたって考慮すべき基準を体系的に理解した提案であり実現性が示されたことから、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</si>
  <si>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 xml:space="preserve">本業務は、水辺空間の利活用を推進するこれまでの取組を念頭に、流域治水やアフターコロナ等の最新状況を踏まえ、民間事業者とも連携した新たな水辺空間活用方策を検討するものである。
　本業務の実施にあたっては、住民・民間事業者等が主体的に水辺空間の活用に取り組むためのノウハウについての深い理解のもと、水辺空間に求められる新たなニーズ調査や流域治水への多様な地域主体の参画・ソーシャルデザインについて検討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</si>
  <si>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 xml:space="preserve">本業務は、水辺の利活用を推進するためのイベントや情報発信などの広報を行うものである。
　本業務の実施にあたっては、市民や民間事業者を巻き込んだソーシャルデザインを理解したうえで、行政、市民、民間事業者等が一体性を高める効果的なイベントを設計・運営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
</t>
  </si>
  <si>
    <t>一般財団法人　河川情報センター</t>
  </si>
  <si>
    <t xml:space="preserve">本業務は、近年、頻発化・激甚化する豪雨災害や水防団員の減少・高齢化等の課題に対して、デジタル技術や最新の河川情報等を活用した水防活動の効率化・高度化を図るための方策を検討することを目的としている。
　本業務の実施に当たっては、水防活動の実態や水防団が抱える課題を踏まえつつ、デジタル技術や最新の河川情報等を水防活動に活用するための専門的な知見が必要であることから企画競争を実施したところ、２者から提案があった。
　両者の提案内容を精査したところ、上記相手方の企画提案は、水防の現場実態を熟知し、その実情と課題を踏まえており、実現性に関する説得力が高かった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</si>
  <si>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一般財団法人河川情報センター</t>
  </si>
  <si>
    <t xml:space="preserve">あらゆる主体がハザードマップなどの水害リスク情報を理解し、適切な避難
行動をとることや水害リスク情報を意識して住まい方を工夫することなどを促進するため、「まるごとまちごとハザードマップ」、「ハザードマップのユニバーサルデザイン」、「マイ・タイムライン」、「水害リスクマップ」に関する取組事例を調査するとともに、普及拡大を促進するための方策等を検討するものである。
　本業務の実施に当たっては、津波浸水想定区域を対象としたまるごとまちごとハザードマップや津波標識作成事例の調査及び、事例のアンケートを行い、課題や工夫点等をとりまとめるとともに、普及促進方策の検討を行うなど、専門的な技術が求められることから、企画提案させる必要があった。
したがって、企画競争による手続きを行い、その結果、上記相手方の企画提案は実施方針の目的、条件等が適切に記載されており業務理解度が高く、着目すべき課題及びその課題を解決するための具体的な項目、手法の提案があり実効性が高い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</si>
  <si>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本業務は、津波災害警戒区域の指定促進に向けた、課題の整理と解決策の検討を行うほか、積雪寒冷地域における避難時の対策について検討する事を目的とする。
また、要配慮者利用施設の避難の実効性を向上させるため、避難確保計画に関する市町村の助言・勧告の事例集の作成を目的とする。
　本業務の実施に当たっては、都道府県や市町村が有する課題や留意すべき事項を踏まえ、技術的な支援をするための専門的な知識を有する必要があることから、企画提案をさせる必要があった
　したがって、企画競争による手続きを行い、その結果、上記相手方の企画提案は的確性に優れ、提案内容を裏付ける根拠が明確であり、実現性が高かったことから企画競争等審査委員会において特定された。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</si>
  <si>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本業務は、洪水に関する予報業務に関し、技術審査基準や審査方法を確立することを目的に検討するものである。
本業務の実施にあたっては、洪水予報の現状を踏まえながら、洪水予測に関する既往の研究実績に加えて、都道府県で利用されている洪水予測システムの収集・分析を踏まえ、これらを連携・体系化させて審査基準や審査方法を検討する必要があることから、企画提案させる必要があった。
今般、企画競争による手続きを行い、その結果、上記相手方の提案は、業務内容を　適切に把握しており、的確性・実現性・独創性に優れていることから、企画競争等審査委員会において特定された。
よって、本業務を履行できる唯一の者として、上記相手方と随意契約を締結するものである。
根拠条文： 会計法第２９条の３第４項、予決令第１０２条の４第３号
</t>
  </si>
  <si>
    <t xml:space="preserve">本業務は、ダム水源地域の振興をより積極的に推進していくため、観光事業等に係る民間事業者やハイブリッドダムへの応募事業者並びに関係自治体を対象にした活性化支援方策の検討及び支援を行うことを目的とする。
  本業務の実施において、ダム水源地域の振興をより積極的に推進するにあたり、ダム周辺地域だけでなく上下流交流に関する視点や持続可能な地域活性化に着目し、国の施策に沿った取り組みや先進事例における活動特性に応じた活動内容の整理や調査分析を行う能力が必要となり、豊かな経験と知識が求められることから、今般、企画競争による手続きを行った。
  　その結果、上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よって、本業務を適切に行える者として、上記相手方と随意契約を締結するものである。
</t>
  </si>
  <si>
    <t>持続的な河川維持管理方策の向上に関する検討業務　河川財団・河川ポンプ施設技術協会・ダム堰施設技術協会・日本工営共同提案体</t>
  </si>
  <si>
    <t xml:space="preserve">本業務では、下水道分野の海外ビジネス展開を一層効果的に推進するため、アジア地
域を中心として、下水道市場動向、下水道整備に係る方針・計画の策定状況、法制度や
技術基準・指針類の整備動向、下水道整備プロジェクトの実施状況、技術的ニーズ等に
ついて直近の動向を踏まえた基礎調査を行う。また、政府間会議等の運営支援を通じて、
下水道事業に対する相手国の理解を促進するとともに、下水道整備に係るニーズの把握
等を行う。さらに、国土交通省が過年度から実施している下水道技術海外実証事業WOW
TO JAPAN プロジェクトの総括を行い、今後の改善点等について整理するとともに、本邦下水道技術の今後の海外展開方策を検討する。　　　
本業務の実施にあたり、今後１０年程度先を見通して下水道の海外展開のあり方を考え、本邦優位技術や日本企業の進出可能性に関して調査・検討を進める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</si>
  <si>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本業務は、東南アジア向け推進工法技術の推進を図るため、東南アジア諸国のうち1カ国を選定し、当該国の実情に適した推進工法技術基準書の作成及び活用方策を検討することを目的とする。
本業務の実施にあたり、国内外の政府機関や関係機関に対して本邦優位技術である推進工法の基準化に係る効果的な提案が不可欠であり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</si>
  <si>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本業務は、水環境改善が重要な課題となっている国・都市を対象として、下水道分野における課題やニーズを把握し、我が国優位技術を活用した課題の解決方策、及び当該技術の普及方策を検討し、本邦技術が活用可能なプロジェクト形成に資することを目的とする。　　　
本業務の実施にあたり、海外の政府機関や関係機関に対して、我が国の有する下水道分野の優位技術について効果的な提案を実施し、事業実施方策を検討する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</si>
  <si>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分野においては、厳しい財政状況、ストックの適正な維持管理、浸水や地震・津波への備え、少子化やベテラン職員の大量退職による人材不足・技術継承への対応といった多岐にわたる課題に直面している。そのような状況の中、市民サービスの向上や災害対応力、マネジメント力の強化を行い、質が高く、持続可能な下水道事業を維持ならびに向上させていくために、データとデジタル技術の活用基盤を構築し、徹底活用することで、業務そのものや、組織、プロセスを変革する「下水道のDX」に取組んでいる。
また、下水道政策研究委員会「脱炭素社会への貢献のあり方検討小委員会報告書（令和４年３月）」では、2050年カーボンニュートラルの実現に向けた、グリーンイノベーション下水道を実現していくための施策展開の視点として、効率的・効果的な下水処理システムを下支えする基盤として、ICTやAI等、デジタル技術の活用による下水道のDXを加速することが示された。
本業務の実施に当たっては、AI技術導入の課題や他分野におけるAI技術を踏まえた上での企画や、AI技術の現状把握や下水道管理者がAI技術を導入する推進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</si>
  <si>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令和5年3月に策定された新下水道ビジョン加速戦略においても、下水道をめぐる社会情勢の変化等に対応し、下水道事業の持続性をさらに高めるためにより効果的・効率的な技術開発が求められている。そのためには、これまで下水道事業に活用されていなかった異業種技術の活用も重要となってくる。
本業務では、下水道における効果的・効率的な技術開発を推進するため、下水道管理者や下水道関連企業とのマッチングを推進し、異業種技術の下水道技術への適用について検討することを目的とする。
本業務の実施に当たっては、社会的ニーズや国土交通省下水道部における技術開発の支援内容を踏まえた上での企画や、優良な異業種技術の把握方法や異業種技術保有企業の効果的な参入促進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</si>
  <si>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令和5年3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</si>
  <si>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本業務は、下水道事業における課題解決を図り、持続性を高めるため、多様な技術領域における学術的先端技術に関する調査を行い、下水道事業への導入可能性を検討することを目的とする。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</si>
  <si>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下水道では、地球温暖化対策計画（令和3 年10 月閣議決定）において、デジタルトランスフォーメーション（DX）を通じた施設管理の高度化・効率化を図るとともに、省エネルギー設備の導入、太陽光や下水熱などの再生可能エネルギーの導入等を推進する。また、下水汚泥由来の固形燃料や消化ガスの発電など、下水道バイオマスを有効活用した創エネルギーの取組を推進することと示されている。
これまで、平成２６年７月に下水道政策研究委員会がとりまとめた「新下水道ビジョ
ン」に基づき、水・資源・エネルギーの集約・自立・供給拠点化を目指して各種対策を進めてきたところであるが、2030 年地球温暖化対策の達成、2050 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本業務では、モデル都市・地域の下水処理場を対象としたエネルギー消費分析、省エネルギー対策の実施支援、並びに脱炭素化の推進と持続可能性の向上に資することを目的とする。
実際にモデル都市・地域の省エネルギー診断を実施し、効果的な対策の検討や導入スキーム、事業化スケジュールの策定支援を行う上で、下水道事業や地球温暖化対策に関する専門性が求められるため、今般企画競争による手続きを行った。
その結果、上記相手方は、業務の理解度及び実施手順が極めて適切であり、特定テーマに関する企画提案の的確性、実現性等の観点も適切であるとして、企画競争等審査委員会において特定された。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</si>
  <si>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汚泥資源を肥料として活用することは、持続可能な食料システムの確立や資源循環型社会の構築にも資する取組であり、令和４年９月９日に開催された食料安定供給・農林水産業基盤強化本部では、今後の検討課題の一つとして、下水汚泥等の未利用資源の肥料としての利用拡大が掲げられた。これを受けて、下水道・農業の関係団体や学識経験者、自治体が参画する官民検討会を農林水産省と共同で設置し、肥料利用の拡大に向けた推進策の方向性を取りまとめたところ。今後、農林水産省、国土交通省、農業分野、下水道分野が連携し、安全性・品質を確保しつつ、消費者も含めた理解促進も図りながら、下水汚泥資源の肥料利用の大幅な拡大に総力をあげて取り組む必要がある。
本業務では、下水汚泥の肥料利用の拡大や新たな取組を検討する自治体に対して、地域内需要調査等の流通経路の確保に向けた検討支援を行うことで、具体的な案件形成及び計画策定を促進することを目的とする。
本業務の実施に当たっては、下水道処理の特性や規模の他、肥料としての効果や地域の肥料需要等を踏まえた上で最適な汚泥の肥料化の手法等を検討する必要があり、下水道分野、農業分野の双方に関する知見を有した上で、関係者との連携を考慮した検討が必要不可欠であるため、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</si>
  <si>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汚泥資源を肥料として活用することは、持続可能な食料システムの確立や資源循環型社会の構築にも資する取組であり、令和４年９月９日に開催された食料安定供給・農林水産業基盤強化本部では、今後の検討課題の一つとして、下水汚泥等の未利用資源の肥料としての利用拡大が掲げられた。これを受けて、下水道・農業の関係団体や学識経験者、自治体が参画する官民検討会を農林水産省と共同で設置し、肥料利用の拡大に向けた推進策の方向性を取りまとめたところ。今後、農林水産省、国土交通省、農業分野、下水道分野が連携し、安全性・品質を確保しつつ、消費者も含めた理解促進も図りながら、下水汚泥資源の肥料利用の大幅な拡大に総力をあげて取り組む必要がある。
本業務では、全国の処理場における汚泥等の重金属や肥料成分分析を通じ、処理場特性や季節変化等のデータ分析を行うとともに、肥料利用に関する技術等の整理を行うことで、下水道管理者の肥料利用の検討を促進することを目的とする。
本業務の実施に当たっては、地域や下水道処理方式の特性を把握した上で、重金属や肥料成分の分析を踏まえ、肥料としての活用可能性や管理手法の検討等を実施する必要があり、下水道分野、農業分野の双方に関する知見を有した上での検討が必要不可欠であるため、今般、企画競争による手続きを行った。
その結果、上記相手方は、業務の理解度及び実施手順が極めて適切であり、特定テーマに関する企画提案の的確性、実現性等の観点も適切であるとして、企画競争等審査委員会において特定された。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</si>
  <si>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汚泥資源を肥料として活用することは、持続可能な食料システムの確立や資源循環型社会の構築にも資する取組であり、令和４年９月９日に開催された食料安定供給・農林水産業基盤強化本部では、今後の検討課題の一つとして、下水汚泥等の未利用資源の肥料としての利用拡大が掲げられた。これを受けて、下水道・農業の関係団体や学識経験者、自治体が参画する官民検討会を農林水産省と共同で設置し、肥料利用の拡大に向けた推進策の方向性を取りまとめたところ。
今後、農林水産省、国土交通省、農業分野、下水道分野が連携し、安全性・品質を確
保しつつ、消費者も含めた理解促進も図りながら、下水汚泥資源の肥料利用の大幅な拡大に総力をあげて取り組む必要がある。
本業務では、下水汚泥由来肥料の安全性・品質の確保に必要な体制の検討や情報公開
によるPR 等により、下水汚泥資源の更なる活用に向けた環境整備を目的とする。
本業務の実施に当たっては、下水道処理の特性や規模の他、肥料としての効果や地域の肥料需要等を踏まえた上で効果的な肥料利用の在り方等を検討する必要があり、下水道分野、農業分野の双方に関する知見を有した上での検討が必要不可欠であるため、今般、企画競争による手続きを行った。
その結果、上記相手方は、業務の理解度及び実施手順が適切であり、特定テーマに関する企画提案の的確性、実現性等の観点も適切であったことから、説得性が高い提案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</si>
  <si>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分野において、今後、より厳しい財政状況、人材不足の下で、適切に施設を管理運営し、持続可能な下水道事業を実現していくためには、下水道施設の運営について、公共施設等運営事業をはじめとするＰＰＰ※１／ＰＦＩ※2手法を活用することが有効となり得る。「ＰＰＰ／ＰＦＩ推進アクションプラン（令和４年改定版：民間資金等活用事業推進会議）」において、ＰＰＰ／ＰＦＩを推進するためには、同種または異種の複数施設を一括して事業化する「バンドリング」や、複数の地方公共団体等が公共施設等の管理者としてＰＰＰ／ＰＦＩ事業を実施する「広域化」が重要であるとも指摘されている。そうしたなか、下水道事業と他分野事業の施設への公共施設等運営事業の導入が考えられるが、民間事業者の創意工夫を最大限発揮できる事業スキームを検討するためには、他分野事業との連携手法や効果の確認など多様な検討を行う必要がある。
本業務では、具体的なフィールドを想定し、下水道事業と他分野事業の施設を対象とする公共施設等運営事業等を導入する際の、課題抽出や官民の役割分担、導入による効果等を検討し事業化に向けた調査を行い、その検討内容やノウハウを取りまとめて、横展開を図ることを目的とする。
本業務の実施に当たっては、そのプロセスを体系的に整理・分析する必要があることから、今般、企画競争による手続きを行った。
その結果、上記相手方の企画提案は、業務の理解度及び実施手順が適切であり、特定テーマに関する企画提案の的確性・実現性の観点等から他社と比べて最適であるとして、企画競争等審査委員会において特定された。
よって、本業務を適切に行える者として、上記相手方と随意契約を締結するものである。
※1：ＰＰＰ（Public Private Partnership）官民連携事業の総称でありＰＦＩ以外に包括的民間委託等も含まれる
※2：ＰＦＩ（Private Finance Initiative）公共施設等の建設、維持管理等を民間が資金調達をして行う手法
　根拠条文：会計法第29条の3第4項及び予決令第102条の4第3号
</t>
  </si>
  <si>
    <t xml:space="preserve">下水道分野において、今後、より厳しい財政状況、人材不足の下で、適切に施設を管理運営し、持続可能な下水道事業を実現していくためには、下水道施設の運営について、公共施設等運営事業をはじめとするＰＰＰ※１／ＰＦＩ※2手法を活用することが有効となり得る。国土交通省では、令和４年度に「下水道事業におけるＰＰＰ／ＰＦＩ手法選択のためのガイドライン（案）」（以下、「手法選択ＧＬ」と呼ぶ）を改正し、自治体が抱える課題の解決に有効なＰＰＰ／ＰＦＩ手法を選択するための手順を示すため検討を行っている。
本業務では、具体的なフィールドを想定し、改正した「手法選択ＧＬ」が示す手順にしたがい公共施設等運営事業をはじめとするＰＰＰ／ＰＦＩ手法の事業性調査を行い、その検討内容やノウハウを取りまとめて、横展開を図ることを目的とする。
本業務の実施に当たっては、そのプロセスを体系的に整理・分析する必要があることから、今般、企画競争による手続きを行った。
その結果、上記相手方の企画提案は、業務の理解度及び実施手順が適切であり、特定テーマに関する企画提案の的確性の観点等から他社と比べて最適であるとして、企画競争等審査委員会において特定された。
よって、本業務を適切に行える者として、上記相手方と随意契約を締結するものである。
※1：ＰＰＰ（Public Private Partnership）官民連携事業の総称でありＰＦＩ以外に包括的民間委託等も含まれる
※2：ＰＦＩ（Private Finance Initiative）公共施設等の建設、維持管理等を民間が資金調達をして行う手法
　根拠条文：会計法第29条の3第4項及び予決令第102条の4第3号
</t>
  </si>
  <si>
    <t xml:space="preserve">下水道分野においては、今後、より厳しい財政状況、人材不足の下で、適切に施設を管理運営し、持続可能な下水道事業を実現していくためには、下水道施設の運営において、公共施設等運営事業をはじめとするＰＰＰ※１／ＰＦＩ※2手法の活用が有効となり得る。そうしたなか、「民間資金等の活用による公共施設等の整備等に関する事業の実施に関する基本方針」（平成３０年１０月２３日閣議決定）二１(８)において、国等は、「民間提案を受けて策定した実施方針に基づき選定された特定事業につき、法第８条第１項に基づく民間事業者の選定を行う際は、当該民間提案が当該実施方針策定に寄与した程度を勘案して、当該提案を行った民間事業者を適切に評価すること」とされており、今般策定された「ＰＰＰ／ＰＦＩ推進アクションプラン（令和４年改定版）」（令和４ 年６月３日民間資金等活用事業推進会議決定）においては、「民間事業者のイニシアティブを活用した案件形成を促進するため、民間事業者による提案が積極的に活用されるよう実効性の高い環境整備を行う」こととされている。これらを踏まえ、「公共調達における民間提案を実施した企業に対する加点措置に関する実施要領（令和４年１０月２７日内閣総理大臣決定）」が策定され、国及び関係機関において取組を行うこととされた。
本業務では、下水道事業における公共施設等運営事業をはじめとするＰＰＰ／ＰＦＩ手法の活用に際し、民間事業者から事業管理者である地方公共団体への提案を一層促進するとともに、地方公共団体においても民間事業者からの提案を生かした多様なＰＰＰ／ＰＦＩ手法の導入促進が図られるよう、ガイドラインとしてとりまとめるための検討を行うことを目的とする。
本業務の実施に当たっては、そのプロセスを体系的に整理・分析する必要があることから、今般、企画競争による手続きを行った。
その結果、上記相手方の企画提案は、業務の理解度及び実施手順が適切であり、特定テーマに関する企画提案の的確性・実現性の観点等から他社と比べて最適であるとして、企画競争等審査委員会において特定された。
よって、本業務を適切に行える者として、上記相手方と随意契約を締結するものである。
※1：ＰＰＰ（Public Private Partnership）官民連携事業の総称でありＰＦＩ以外に包括的民間委託等も含まれる
※2：ＰＦＩ（Private Finance Initiative）公共施設等の建設、維持管理等を民間が資金調達をして行う手法
　根拠条文：会計法第29条の3第4項及び予決令第102条の4第3号
</t>
  </si>
  <si>
    <t xml:space="preserve">下水道分野においては、今後、より厳しい財政状況、人材不足の下で、適切に施設を管理運営し、持続可能な下水道事業を実現していくためには、下水道施設の運営において、公共施設等運営事業をはじめとするＰＰＰ／ＰＦＩ手法の活用が有効となり得る。「ＰＰＰ／ＰＦＩ推進アクションプラン（令和４年改定版：民間資金等活用事業推進会議）」において、ＰＰＰ／ＰＦＩを推進するためには、同種または異種の複数施設を一括して事業化する「バンドリング」や、複数の地方公共団体等が公共施設等の管理者となってＰＰＰ／ＰＦＩ事業を実施する「広域化」が重要であるとも指摘されている。そこで、下水道分野でのコンセッション方式等のＰＰＰ／ＰＦＩを推進するために、バンドリングや広域化を含めた多様な事例での導入を進め、そのスキームやノウハウ等が他の地方公共団体での導入の際に応用可能となるように、事例を共有する必要がある。
以上を踏まえ、本業務では、複数の地方公共団体による広域的なＰＰＰ／ＰＦＩや他インフラとの一体的なＰＰＰ／ＰＦＩを含め、コンセッション方式等の先進的なＰＰＰ／ＰＦＩについて、モデル都市・地域を対象として導入検討を行い、その知見を共有することで下水道事業の持続可能性の向上に資することを目的とする。
本業務の実施に当たっては、そのプロセスを体系的に整理・分析する必要があることから、今般、企画競争による手続きを行った。
その結果、上記相手方はＰＰＰ／ＰＦＩの推進にあたり、業務の理解度及び実施手順が適切であり、特定テーマに関する企画提案の的確性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</si>
  <si>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下水道では、地球温暖化対策計画（令和3 年10 月閣議決定）において、デジタルトランスフォーメーション（DX）を通じた施設管理の高度化・効率化を図るとともに、省エネルギー設備の導入、太陽光や下水熱などの再生可能エネルギーの導入等を推進する。また、下水汚泥由来の固形燃料や消化ガスの発電など、下水道バイオマスを有効活用した創エネルギーの取組を推進することと示されている。これまで、平成２６年７月に下水道政策研究委員会がとりまとめた「新下水道ビジョン」に基づき、水・資源・エネルギーの集約・自立・供給拠点化を目指して各種対策を進めてきたところであるが、2030 年地球温暖化対策の達成、2050 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下水道分野における地球温暖化対策に関する取組や下水道の有する資源・エネルギーポテンシャルの情報収集と見える化を進めることで、脱炭素社会の実現に貢献する下水道分野の取組を促進することを目的とする。
本業務の実施にあたり、脱炭素に関する動向や下水道事業の実態等を踏まえながら、下水道分野での取り組み促進に資する情報活用環境整備の在り方について検討を行う上で、下水道事業と温暖化対策に関する専門性が求められるため、今般企画競争による手続きを行った。
その結果、上記相手方は、業務理解度が高く、実施手順も妥当であり、特定テーマに関する企画提案の的確性、実現性等の観点も妥当であるとして、企画競争審査委員会において特定された。
よって、本業務を適切に行える者として、上記相手方と随意契約を締結するものである。
　　根拠条文：会計法第29条の3第4項及び予決令第102条の4第3号
</t>
  </si>
  <si>
    <t xml:space="preserve">日本下水道事業団
　　東京都文京区湯島２丁目３１番２７号湯島台ビル
</t>
  </si>
  <si>
    <t xml:space="preserve">本業務では、中小市町村をはじめ全国の地方公共団体の下水道部門職員を対象として人材育成研修を実施し、下水道分野に関する国の重要施策・制度などの知識やスキルを定着させることを目的とする。
本業務の実施にあたっては、研修の実施及び研修資料の作成において、専門的な知見に基づく検討が必要不可欠であるため、企画競争を行う必要があった。
その結果、上記相手方の企画提案書は、本業務に対する理解度が高く、業務の「的確性」、「実現性」が評価できること等から妥当であるとして、企画競争等審査委員会において特定された。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
</t>
  </si>
  <si>
    <t xml:space="preserve">本業務は、下水道による内水浸水対策に関するガイドライン類の主な内容を踏まえ、気候変動の影響等を考慮した取組を推進するため、『気候変動の影響を反映した計画への見直し』『内水浸水想定区域図作成・公表・周知の加速化』等に向け、ハードとソフトを組み合わせた総合的な浸水対策の効果的な推進方策について検討し、浸水被害の早期軽減を図ることを目的とする。
業務の実施にあたり、下水道による都市浸水対策の中長期的な計画である「雨水管理総合計画」の策定等に係る検討には内水浸水対策に関するガイドライン類を踏まえることや、計画策定において課題となるシミュレーションモデルの構築に関する支援策を検討することは、総合的な浸水対策の効果的な推進方策の検討が必要不可欠であるため、今般、企画競争による手続きを行った。
その結果、上記相手方の提案は、内水浸水対策に関するガイドライン類の課題とその解決策が提案され、計画策定において課題となるシミュレーションモデルの構築に関して目的に応じたシミュレーション手法を検討する事が必要であることが理解されていた。また、流域治水の取組み促進に向けた検討について、考慮すべき事項が適切に理解されていたとともに、多様な主体と連携し、流域治水として下水道の役割を考慮した計画の策定に向けた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</si>
  <si>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我が国の汚水処理人口普及率は令和３年度末時点で92.6%であり、令和８年度までに施設整備を概ね完了することを目指し整備を進めている。一方、今後人口減少の急速な進行が予想されており、国としても将来の人口減少を見据えた都道府県構想の見直しを推進している。地方公共団体は、下水道計画区域の縮小などの対策を行っているが、施設の老朽化や財政難等の課題も重なり、下水道事業を取り巻く環境は非常に厳しいものである。
一層厳しさを増す昨今の情勢を踏まえ、下水道事業の持続性向上のためのさらなる取り組みが必要である。
本業務では、下水道事業を持続的に運営していくために、人口減少を踏まえた施設の更新を行っていく必要があり、処理場の統合・共用や既整備区域を含めた区域の見直しなどの対策や支援のあり方の検討を行うことを目的とする。
　本業務の実施にあたっては、下水道分野における効率的な施設更新に関する幅広い知見に基づき、下水道事業運営のあり方に関する問題意識を踏まえた上で現行の執行体制などの課題・懸念点等の改善を図るために高度な検討の実施が必要であり、企画競争する必要があった。
　したがって、企画競争による手続きを行い、上記相手方の企画提案書は、本業務に対する理解度が高く、業務の目的にかなった｢的確性｣が評価できること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</si>
  <si>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本業務の実施に当たっては、下水道事業に関する幅広い知見の他、豊富な施工経験、高度な調整能力、適切な判断力等が必要であり、企画競争を行う必要があった。
その結果、上記相手方の企画提案書は、各種調査や検討すべき事項が正しく理解されており、また、下水道事業の歩掛に係る全ての工種において包括的に監視できる技術体制を整えるなどの実態を把握した記述がされており、本業務の実施にあたり的確性・実現性が高い提案を行っていると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</si>
  <si>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近年における下水道事業を取り巻く環境は、職員数減少等による執行体制の脆弱化、老朽化施設の増大、人口減少等に伴う使用料収入の減少、気候変動に伴う災害の激甚化・頻発化などより一層厳しくなっており、下水道の持続性の確保を引き続き図っていく必要がある。さらに2050年カーボンニュートラルや下水汚泥資源の肥料利用の拡大の実現等の新たな社会要請に応えるため、下水道に新たな価値を付加する等の下水道の進化も求められている。
これまで、下水道施設（資産）に着目したストックマネジメントの考え方を導入し、ライフサイクルコストを踏まえた適正な維持管理や計画的な修繕・改築を進めてきたところである。今後は良好な下水道サービスを継続的に提供するにあたって、人・モノ・カネの一体的な管理をさらに進め、組織の実情や目的に応じたアセットマネジメントへ転換を図り、効率的かつ効果的な施設管理を実現する必要がある。
本業務では、アセットマネジメントの導入に向けて、従来の施設資産管理に執行体制や経営管理、さらにこれらを共有する情報を加えたマネジメント手法の導入への課題等の整理を踏まえ、下水道におけるアセットマネジメントの実施に向けた支援方策について検討し、下水道の持続と進化のための事業運営に資することを目的とする。
下水道におけるアセットマネジメントに関する幅広い知見の他、下水道におけるアセットマネジメントを全ての地方公共団体が実施する上で考慮すべき事項を検討するために、高度な調整能力、適切な判断力等が必要であり、企画競争する必要があった。
その結果、上記相手方の企画提案書は、実施手順を含めた業務理解度が高く、本業務に対する的確性や実現性について評価できる提案であ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</si>
  <si>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今後、多くの下水道施設が更新時期を迎え老朽化対策が必要となる状況にあって、各地方 公共団体が財政状況の逼迫化や組織体制の縮小などの課題に対応するためには、人(執行体制)・モノ(施設管理)・カネ(経営管理)を一体的に捉え、中長期の視点において下水道事業全体を最適化していくアセットマネジメントの推進を図ることが重要である。その上で、市民サービスの向上や災害対応力等の質を落とすことなく、下水道事業を持続可能なものとし、発展させていくことが求められている。
こうした社会的な要請に対応するため、国土交通省では、良好な下水道サービスを継続的に提供していくことを目的に、自らの施設管理や経営等の強み・弱みを分析し、改善策の検討に結びつけるため、その支援の一つとして下水道に関する膨大なデータを効率的に収集・分析・共有できるシステムとして「下水道全国データベース」を構築し、運用している。
本業務では、下水道全国データベースの運用を通じて利用状況等を分析するとともに、効率的な情報収集・周知や収集した下水道情報を効果的に発信するために、下水道全国データベースの改修検討を行い、データを有効活用した下水道事業運営に資することを目的とする。
本業務の実施に当たっては、下水道情報のシステム化に関する幅広い知見の他、下水道全国データベースを用いた下水道情報の利活用方法を検討する上で考慮すべき事項を検討するために高度な調整能力、適切な判断力等が必要であり、企画競争する必要があった。
その結果、上記相手方の企画提案書は、実施手順を含めた業務理解度が高く、本業務に対する実現性や独創性について評価できる提案であ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</si>
  <si>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大規模な施設被害が発生した場合、水道及び下水道とも、災害発生の初期段階から広域的に支援する枠組みを有しているが、水道、下水道のそれぞれで対応する枠組みであり、両施設の復旧状況を勘案して機動的に支援人員を配置することとなっていない。
また、災害発生時において、下水道施設の機能確保が遅れている場合、断水解消後の流入水量の増加に伴い、汚水が管路施設から溢水する可能性がある。
本業務は、国土交通省が水道施設と下水道施設の被害状況や災害復旧状況を一元的に把握することとなることを踏まえ、災害時においても国民生活への影響を最小化するために、上下水道施設の復旧状況を踏まえた広域的災害支援体制を構築することを目的とする。
本業務の実施にあたっては、上下水道施設の復旧状況を踏まえた広域的な支援体制の検討や、上下水道施設の復旧段階における調整・連携事項の検討といった高い技術・知見が必要であるため、企画競争する必要があった。
その結果、上記相手方の企画提案書は、業務理解度や実施手順が的確に示されており、業務の目的にかなった「的確性」や「実現性」についても記載され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</si>
  <si>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汚水処理の事業運営を所管する総務省、農林水産省、国土交通省及び環境省では令和4年度までに全ての都道府県に対して汚水処理事業に関する「広域化・共同化計画」を策定することを要請し、事業運営の効率化に向けた取組促進を図ることとしている。
「広域化・共同化計画」は令和4年12月1日時点で9府県が策定済みであり、残る38都道府県も令和4年度中の策定を予定しているが、各都道府県で策定されている「広域化・共同化計画」では、流域下水道が中心となった広域化・共同化の取組は多く位置付けられている一方、市町村相互の連携による水平的な広域化・共同化の取組が十分位置付けられていない。計画に位置付けられたメニューの実行にあたっては、関係する市町村が都道府県の助言を頂きながら、引き続き連携し、詳細検討を行いながら取組む必要がある。また、4省連名で公表している「広域化・共同化計画策定マニュアル（改訂版）令和２年４月」は、「広域化・共同化計画」の策定を目的として作成されたマニュアルであり、計画策定以降の対応である、計画に位置付けられた広域化・共同化メニューの実施や計画の具体的な進捗管理手法、計画の見直しに関する詳細な内容は記載されていない。
本業務は、広域化・共同化について、モデル地域を対象とした新たな事業可能性の検討や、「広域化・共同化計画策定マニュアル（改訂版）令和2年4月」の改訂を行うことによって、広域化・共同化の着実な実施を促進することを目的とする。
本業務の実施にあたっては、モデル地域における広域化・共同化事業の案件形成や「広域化・共同化計画策定マニュアル（改訂版）令和２年４月」の改訂に向けた検討をするにあたって高度な分析・検討の実施が必要であり、企画競争する必要があった。
その結果、上記相手方の企画提案書は、業務理解度や実施手順が的確に示されており、業務の目的にかなった「的確性」や「実現性」についても満足できるものであること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</si>
  <si>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本業務は雨天時浸入水対策を実施するうえで、目標浸入率の設定、運転管理手法、効果的な発生源対策等の技術的課題が明らかとなっており、それらの課題解決に向けた検討を行い、雨天時浸入水の事象が発生している自治体において、雨天時浸入水対策計画の策定・取組みの促進を目的とする。
業務の実施にあたり、ガイドライン（案）の参考値によらない目標浸入率の設定方法や事例を示すことや、流域下水道における雨天時浸入水対策について、合意形成手法等についても考え方をとりまとめることが必要不可欠であるため、今般、企画競争による手続きを行った。
その結果、上記相手方の提案は、目標浸入率を設定する際の妥当性を確認する手法等について明確化することや、流域下水道全体が合意形成を図り継続的な対策を実施していくための方策を検討することが必要であることが理解されていた。また、ガイドライン（案）の参考値によらない目標浸入率の算出方法や、効果的な雨天時浸入水の発生源対策を実施している事例を体系的に整理するなど、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</si>
  <si>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では、改正水防法に基づく雨水出水浸水想定区域の指定に伴い必要となる、避難に資するトリガー情報（人的災害を生ずるおそれがある雨水出水に関する情報）の効果的な設定方法等を検討し、雨水出水浸水想定区域の指定や住民の避難行動を促進するための取組みを推進することを目的とする。
業務の実施にあたり、トリガー情報は、内水氾濫の特徴であるリードタイムが短いことも考慮したうえで有効性や設定方法を検討することや、下水道施設の運用方法を把握、理解したうえでシミュレーション条件を設定し検討することが必要不可欠であるため、今般、企画競争による手続きを行った。
その結果、上記相手方の提案は、留意すべき事項が適切に理解されていたとともに、シミュレーションを実施するモデル地区の選定方法など、具体的な提案がなされており、特定テーマに関する企画提案の実現性及び独創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</si>
  <si>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では、下水処理場における栄養塩類の能動的運転管理等に関する検討に加え、東京湾再生のための行動計画（第三期）の推進、下水道へ流入する可能性のある科学物質、病原微生物等についての情報を収集、その水系水質リスクおよび下水道における除去効果を適切に評価し、また、生態系にも配慮した対応方針の検討、さらに、今後の水環境管理のあり方について検討することを目的とする。 
業務の実施にあたり、従来の水質規制を中心とした水環境行政から地域の水環境の特性やニーズに合わせた水環境への転換、脱炭素社会への貢献など、下水道に求められる近年の役割の変化を踏まえ、今後の水環境管理のあり方について、検討が必要不可欠であるため、今般、企画競争による手続きを行った。
その結果、上記相手方の提案は、留意すべき事項が適切に理解されていたとともに、計画放流水質や計画処理水質など法定計画に定める水質基準の見直しや水系水質リスクへの対応について、具体的な物質名を踏まえた上で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</si>
  <si>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流総計画における課題や問題点等を把握し、今後の制度のあり方等について有識者の意見も伺い、論点整理を行うものである。また、合流式下水道については、これまで実施してきた合流改善事業を評価するとともに今後のあり方について検討するものである。
業務の実施にあたり、流総計画及び合流式下水道の改善対策に関する今後の制度のあり方の検討が必要不可欠であるため、今般、企画競争による手続きを行った。
その結果、上記相手方の提案は、留意すべき事項が適切に理解されていたとともに、流総計画における水質環境基準の達成率の推移や合流式下水道における河川等との連携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</si>
  <si>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本業務では、下水道における市民科学の裾野の拡大や継続的な活動の推進のため、下水道管理者の参画や効果的な情報発信の検討を行うことを目的とする。
業務の実施にあたり、下水道における市民科学の継続的な活動の推進及び裾野の拡大を検討する際の留意事項に関する技術・知見が必要であるため、今般、企画競争による手続きを行った。
その結果、上記相手方の提案は、留意すべき事項が適切に理解されていたとともに、市民科学の取組による効果や裾野の拡大に向けた下水道管理者の動機付けに関する視点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</si>
  <si>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本業務では、新型コロナウイルス感染症に関する下水疫学調査における下水道管理者の協力のあり方等について調査検討を行う。 
業務の実施にあたり、適切にモニタリング調査を実施し、下水道による特性を踏まえた疫学解析を行うためのデータや情報をまとめ、新型コロナウイルス感染症に関する下水疫学調査における下水道管理者の協力のあり方等について検討することが必要不可欠であるため、今般、企画競争による手続きを行った。
その結果、上記相手方の提案は、留意すべき事項が適切に理解されていたとともに、下水モニタリングの実施方法にかかる具体的な提案（サンプリングの頻度、方法、時間帯等）がなされており、業務理解度、実施手順及び特定テーマに対する企画提案の実現性及び業務執行能力の観点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</si>
  <si>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では、水の再利用に係る国際規格案や国際会議への対処方針案等を検討するとともに、本規格の具体的な活用方策についても検討し、水分野における本邦優位技術の国際展開を促進することを目的とする。
業務の実施にあたり、過年度からの成果、国内関係者の意見、海外の関連規格、関連する国際規格の開発状況等を踏まえて国際規格案及び国際会議への対処方針案を検討する他、他の分科会における国際規格の開発状況等についても情報収集し、我が国が主導する国際規格開発との不整合が生じないようにこれらの国際規格案への対処方針案等についても検討することが必要不可欠であるため、今般、企画競争による手続きを行った。
その結果、上記相手方の提案は、留意すべき事項が適切に理解されていたとともに、本邦の再生水処理技術の優位性を理解し、諸外国のニーズを踏まえた上で、日本提案の国際規格への賛同国を確保するための取組にかかる具体的な提案がなされており、特定テーマに関する企画提案の的確性、実現性及び業務執行能力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
</t>
  </si>
  <si>
    <t>テクノブレイブ（株）
東京都千代田区内神田１丁目２番８号</t>
  </si>
  <si>
    <t xml:space="preserve">復建調査設計(株)　東京支社
東京都千代田区岩本町３－８－１５ </t>
  </si>
  <si>
    <t xml:space="preserve">下水道では、地球温暖化対策計画（令和3 年10 月閣議決定）において、デジタルトランスフォーメーション（DX）を通じた施設管理の高度化・効率化を図るとともに、省エネルギー設備の導入、太陽光や下水熱などの再生可能エネルギーの導入等を推進する。また、下水汚泥由来の固形燃料や消化ガスの発電など、下水道バイオマスを有効活用した創エネルギーの取組を推進することと示されている。
これまで、平成２６年７月に下水道政策研究委員会がとりまとめた「新下水道ビジョン」に基づき、水・資源・エネルギーの集約・自立・供給拠点化を目指して各種対策を進めてきたところであるが、2030 年地球温暖化対策の達成、2050 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域バイオマスの活用を通じた下水処理場のエネルギー拠点化や下水熱の活用促進に関する課題整理及び方策の検討を行うことにより、具体的な案件形成及び計画策定の補助を支援することを目的とする。
本業務の実施にあたり、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その結果、上記相手方は、業務理解度が極めて高く、実施手順も極めて妥当であり、特定テーマに関する企画提案の的確性、実現性等の観点も妥当であるとして、企画競争審査委員会において特定された。
よって、本業務を適切に行える者として、上記相手方と随意契約を締結するものである。
　　根拠条文：会計法第29条の3第4項及び予決令第102条の4第3号
</t>
  </si>
  <si>
    <t>令和5年度　下水道における化学物質排出量の把握及び化学物質管理計画の策定推進等に関する調査業務</t>
  </si>
  <si>
    <t>令和5年度下水道における新たなPPP/PFI事業の促進に向けた検討会等運営補助業務</t>
  </si>
  <si>
    <t>（一社）　環境情報科学センター</t>
  </si>
  <si>
    <t>下水道機械工事における労務費調査及び下水道事業における調達に関する実態調査の資料等作成補助業務</t>
  </si>
  <si>
    <t>令和5年度低潮線保全区域衛生画像等撮影</t>
  </si>
  <si>
    <t>東京都千代田区霞が関２－１－３
支出負担行為担当官　国土交通省水管理・国土保全局長　廣瀬　昌由</t>
  </si>
  <si>
    <t>社会システム株式会社
東京都渋谷区恵比寿１－２０－２２</t>
  </si>
  <si>
    <t>国際航業株式会社
東京都新宿区北新宿２－２１－１</t>
  </si>
  <si>
    <t>下水道分野におけるデジタルトランスフォーメーションの取組促進方策検討業務</t>
  </si>
  <si>
    <t>東京都千代田区霞が関２－１－３
支出負担行為担当官　国土交通省水管理・国土保全局長 廣瀬　昌由</t>
  </si>
  <si>
    <t>EYストラテジー・アンド・コンサルティング株式会社・株式会社NJS共同提案体</t>
  </si>
  <si>
    <t>河川・ダム事業のデータフォーマット等検討業務</t>
  </si>
  <si>
    <t>河川・ダム事業のデータフォーマット等検討業務
アジア航測・建設技術研究所共同提案体</t>
  </si>
  <si>
    <t xml:space="preserve">本業務は、水管理・国土保全分野においてデジタルマップ上で活用する河川・ダム事業デジタルデータ（仮称）の標準的な製品仕様や作業手順を定め、各河川事務所等が適切に三次元河川管内図の整備・更新できるようになることで、河川事務所等の現場業務の効率化・高度化を実現することを目的とする。
　これらの検討にあたっては、幅広い知識や専門的な技術が求められることから、企画提案させる必要があった。
　今回、企画競争による手続きを行い、その結果、上記相手方の企画提案は、「河川・ダム事業データを外部に提供し新たに利活用した事例等の具体的事例を収集し、河川管理者や行政の防災担当者等の利用者へのメリット（検討の深化、コスト削減等）を提示する。」と記載があり、持続可能性を確保するための方法が提案されている。また、「デジタルデータの現状や用途を把握し、（中略）ガイドラインに位置付ける」と提案されており、本業務の目的を理解している。以上により的確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</si>
  <si>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下水道用地の利活用促進に向けた方策検討業務</t>
  </si>
  <si>
    <t xml:space="preserve">我が国の下水道事業は、職員の減少による執行体制の脆弱化、下水道ストックの老朽化、人口減少による使用料収入の減少など、「人」「モノ」「カネ」の経営資源を取り巻く環境が厳しさを増している中、「経済財政運営と改革の基本方針２０２２(令和４年６月７日閣議決定)」では、「社会課題の解決に向けた取組」として「民間による社会的価値の創造」が記載されているところである。地方公共団体が所有する土地・建物の民間を活用しての利活用もその潮流のひとつと考えられ、財政の健全化、老朽化した下水道ストックの適正な維持管理等、地域の活性化やまちづくりに貢献など、厳しさを増す下水道事業の経営改善に資するものであると考えられる。
しかしながら、下水道分野の用地利活用件数は、令和４年４月時点で８２件（国土交通省調査による）、うち約９割が太陽光発電等の再生可能エネルギーによるものであり、他用途での利活用は一部の大都市を除きほとんど見られないのが現状である。
下水道用地の利活用が促進されない要因として、再生可能エネルギー以外の先行事例が少なく、官民双方に知見・理解等が不足しており、機運も醸成されていないことが考えられる。
そこで、本業務では、下水道用地の利活用促進に向けて、モデル都市での懸念事項やスキーム概要等を検討・整理の上、民間企業等への意向調査を実施し、今後の促進方策検討に際して留意すべき事項等を確認・整理することを目的とする。
本業務の実施に当たっては、そのプロセスを体系的に整理・分析する必要があることから、今般、企画競争による手続きを行った。
その結果、上記相手方は、業務の理解度及び実施手順が適切であり、特定テーマに関する企画提案の的確性・実現性の観点等から妥当であるとして、企画競争等審査委員会において特定された。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</si>
  <si>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水災害リスクコミュニケーションの推進に向けた検討業務</t>
  </si>
  <si>
    <t xml:space="preserve">本業務は、水害リスク情報の発信等に留まらず、さらにそれを住民等の現実の行動変容に繋げるため、「水災害リスクコミュニケーションの推進」という視点から、行うべき施策の方向性等の整理を行うものである。
本業務の実施に当たっては、近年頻発化・激甚化している水災害の被害を軽減するため、その重要性は認識されながらもいまだ確立されていない「リスクコミュニケーション」という概念について、特に水災害分野でのあり方を中心として各種調査・検討を行い、その定義の確立に向けた考え方を整理する必要があり、高度な専門性及び知見を要することから企画競争を実施することとした。
　したがって、企画競争による手続きを行い、その結果、上記相手方の企画提案は特定テーマに対する的確性及び独創性が高いため、他者と比べて最も優れていると企画競争等審査委員会において特定された。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</si>
  <si>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令和5年度　海外における水害リスク評価手法等の普及方策検討業務</t>
  </si>
  <si>
    <t xml:space="preserve">本業務では、まず、国連その他の国際機関における会議又は水関連の大規模国際会議（以下「水関連国際会議等」という。）における水害リスクマップ等を活用した水害リスク評価手法及び可視化（以下、「水害リスク評価手法等」という。）に関する議論を整理する。その上で、我が国の「水害リスク評価手法等」について、その公表を含め、今後開催される「水関連国際会議等」の場を活用した国際的な普及に向けた方策を検討するとともに、これに必要な調整・資料作成を目的とする。
　本業務の実施にあたっては、近年開催された「水関連国際会議等」における水害リスク評価手法及び可視化に関する議論を適切に整理した上で、今後開催予定の「水関連国際会議等」の場を活用した「国際的な普及」に向けた調整や、国際的な共通認識化を図るための基礎資料の作成を行う能力が必要であることから、今般、企画競争による手続きを行った。
　その結果、上記相手方の企画提案は本業務において、特定テーマの実現性等の観点から優れていると企画競争等審査委員会において特定された。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</si>
  <si>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令和5年度　国際会議におけるわが国の水害リスク評価手法等の展開方策検討業務</t>
  </si>
  <si>
    <t>国際建設技術協会・建設技研インターナショナル・八千代エンジニヤリング共同提案体</t>
  </si>
  <si>
    <t xml:space="preserve">本業務は、水害リスクの把握に必要となる技術の海外展開に向けて、防災協働対話等を活用した二国間会議の企画・立案を行うとともに、その開催補助を行うことを目的とする。
　本業務の実施にあたっては、水害リスク評価手法を普及する上で、相手国の状況を把握し、戦略的に進めていくことが重要であるとともに、各国にとって有用なものとして受け入れてもらうため、視覚的な見せ方や持続可能性を理解してもらう工夫を行うことが肝要であり、これらの経験を踏まえた検討・整理を行う能力が必要であることから、今般、企画競争による手続きを行った。
　その結果、上記相手方の企画提案は本業務において、特定テーマの実現性等の観点から優れていると企画競争等審査委員会において特定された。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</si>
  <si>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令和5年度　RRIモデルを活用した海外における水害リスクマップ等の作成業務</t>
  </si>
  <si>
    <t>令和5年度 RRIモデルを活用した海外における水害リスクマップ等の作成業務建設技術研究所・建設技研インターナショナル・国際建設技術協会・八千代エンジニヤリング共同提案体</t>
  </si>
  <si>
    <t xml:space="preserve">本業務では、水災害・リスクマネジメント国際センター（ICHARM）が開発したRRIモデル（降雨流出氾濫モデル）を活用し、アジア太平洋地域の２流域における水害リスク評価を行い、利用可能なデータに基づく水害リスクマップを作成するとともに、他１流域における利用可能データの調査及びその調査結果を踏まえた水害リスク評価手法の検討を行うことを目的とする。
　本業務の実施にあたっては、対象国の水害リスク評価を実施する上で、必要な情報が十分に蓄積されていない場合でも収集し、リスクマップの作成に向け相手国との円滑な調整を行う能力が必要であることから、今般、企画競争による手続きを行った。
　その結果、上記相手方の企画提案は本業務において、特定テーマの実現性等の観点から優れていると企画競争等審査委員会において特定された。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</si>
  <si>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災害復旧事業に係るデジタル技術の活用等による改善方策検討業務</t>
  </si>
  <si>
    <t>本業務は、デジタル技術を導入している自治体や民間企業等の取組事例の調査を行い、それらの導入により得られる効果等を明確化するとともに、デジタル技術の導入に係る各種支援メニューや留意事項等を整理し、下水道におけるＤＸを推進するための方策等を検討することで、下水道事業の持続性の確保と社会課題の解決を図ることを目的とする。
下水道におけるDXに関する幅広い知見の他、下水道におけるDXの取組を促進する上で考慮すべき事項を検討するために、高度な調整能力、適切な判断力等が必要であり、企画競争する必要があった。
その結果、上記相手方の企画提案書は、本業務に対する理解度が高く、業務の「的確性」「実現性」が評価できる提案であることから、妥当であるとして、企画競争等審査委員会において特定された。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</si>
  <si>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令和５年度　砂防関係設計・維持管理に関する技術基準検討業務</t>
  </si>
  <si>
    <t>令和５年度　海外における水害リスク評価手法等検討業務</t>
  </si>
  <si>
    <t>治水事業の費用対効果分析手法の改善等に関する検討業務</t>
  </si>
  <si>
    <t>（一財）砂防フロンティア整備推進機構</t>
  </si>
  <si>
    <t xml:space="preserve">令和５年度　海外における水害リスク評価手法等検討業務
日本水フォーラム・東京建設コンサルタント共同提案体
</t>
  </si>
  <si>
    <t xml:space="preserve">（一財）国土技術研究センター
東京都港区虎ノ門３丁目１２番１号ニッセイ虎ノ門ビル </t>
  </si>
  <si>
    <t>ユニット型チェン式除塵機に係る実証事業</t>
  </si>
  <si>
    <t>昆虫を利用した下水汚泥の飼料化と肥料化の研究</t>
  </si>
  <si>
    <t>水素及び廃棄バイオプラスチック分解物の消化槽への添加によるバイオメタン増量技術</t>
  </si>
  <si>
    <t>令和５年度AWaP参加国等を対象とした下水道普及方策検討業務</t>
  </si>
  <si>
    <t>前澤工業（株）</t>
  </si>
  <si>
    <t>BioAlchemy（株）・三機工業（株）・（学）沖縄科学技術大学院大学共同研究体</t>
  </si>
  <si>
    <t>大阪ガス（株）・京都大学・（株）NJS・大阪市共同研究体</t>
  </si>
  <si>
    <t>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汚泥を資源材料として活用し、温暖化抑制、持続可能な社会の創造、雇用の創出、循環型社会への貢献を可能とするため、下水汚泥を昆虫の餌とし、その成長した昆虫を飼料、その処理残渣を肥料として生産可能に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５年３月、本研究課題及び委託先が選定されたものである。なお、本委託研究の評価結果等については、国土交通省水管理・国土保全局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t>
  </si>
  <si>
    <t>本業務は、下水道の海外展開を加速させるため、アジア政府機関が参加するAWaP事務局支援を行う中で、AWaP諸国の中央政府と直接やり取りを行い、本邦優位技術を公平中立な立場で提案する必要がある。そのために日本の下水道に関する幅広い知見を有するだけで無く、技術も所有する必要があり、さらに国際業務の経験を有することに加えて、AWaP諸国を招聘し日本の技術者の育成制度を説明できる者に委託する必要がある。
日本下水道事業団は、海外社会資本事業への我が国事業者の参入を促進する海外インフラ展開法（平成３０年８月施行）において、海外で行われる下水道の整備計画策定、事業施行、維持管理に関する技術的援助業務を行うこととされ、同法に定める基本方針においても、「下水道の技術やノウハウ、さらには公的機関としての信用力等を有する下水道事業団に、海外の下水道に関するマスタープラン策定支援、F/S調査、設計監理、入札支援、施工監理、処理場の運転管理支援等の技術的援助業務を行わせることにより、海外の下水道事業への我が国事業者の参入の促進を図るものとする」とされているところである。実態面においても、汚水・汚泥処理などにかかる特許を数多く取得するなど特殊な技術を有していることに加え、同分野における高度な知見を活用し、自治体向けのガイドラインの作成実績、国内外の下水道技術者を養成する研修施設等も有しているため、技術者の人材育成に関心の高いAWaP諸国の方を招いた際の研修なども対応可能であるなど、当該業務を実施するうえで不可欠な特殊な技術及び施設等を有している。
従って、「参加者の有無を確認する公募手続きについて（平成１８念９月２８日付国官会第９３５号）」（以下、「公募通達」という。）に基づく公募手続きを経ることにより契約の相手方を特定することとした。公募手続きの実施に当たっては、地方共同法人日本下水道事業団を公募通達２（１）に基づく特定法人とし、令和５年２月１４日から参加者の有無を確認する公募手続にかかる参加意思確認書の提出を求める公示を行ったが、参加意思確認書の提出期限である令和５年２月２４日までに応募者がなかった。
したがって、会計法第２９条の３第4項及び予決令第102条の4第3号に基づき、地方共同法人日本下水道事業団と随意契約を行うものである。</t>
  </si>
  <si>
    <t>令和５年度　下水道における新型コロナウイルスに関する調査検討業務（第1回変更）</t>
  </si>
  <si>
    <t>日水コン・日本下水道新技術機構・東北大学共同提案体</t>
  </si>
  <si>
    <t>治水事業については、治水経済調査マニュアル（案）や水害の被害指標分析の手引（試行版）により対策効果の定量的な把握に努めてきたが、一方で現状定量的な効果の把握が出来ていない対策も多く、その定量化手法の開発が求められている。
本業務では、近年激甚化する水害に対して、治水事業の効果やその効率性を適切に評価するため、最新の調査・研究結果等を踏まえ、評価項目の拡充、定量化手法の開発、評価手法の改善等について検討することを目的とする。
本業務の実施にあたっては、治水事業の効果の評価手法に関する高度な知識と技術を必要とするため、今般、企画競争による手続きを行った。
その結果、上記相手方の企画提案は業務理解度や特定テーマに対する的確性と実現性等の観点から優れていると企画競争等審査委員会において特定された。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t>
  </si>
  <si>
    <t>本業務は、2022 年４月に開催された第４回アジア・太平洋水サミットの成果である熊本水イニシアティブを踏まえ、同イニシアティブで重要性が強調されている、質の高いインフラ整備を行うための水害リスク評価について、水防災に課題を抱えるアジア太平洋地域の各国を対象とした現状把握を行うとともに、水害リスク評価の可視化に向けた具体的な手法の検討を行うことを目的とする。
本業務の実施にあたっては、水害リスク評価の可視化を行う対象国等を選定するために、対象国の現状を適切に把握することが重要であり、対象国のニーズに応じた精度確保が可能な手法等について、これらの経験を踏まえた検討・整理を行う能力が必要であることから、今般、企画競争による手続きを行った。
その結果、上記相手方の企画提案は本業務において、特定テーマの実現性等の観点から優れていると企画競争等審査委員会において特定された。
よって、本業務を適切に行える者として、上記相手方と随意契約を締結するものである。
根拠条文：会計法第29条の3第4項及び予決令第102条の4第3号</t>
  </si>
  <si>
    <t>本業務は、河川砂防技術基準の維持管理編の改定案について、河川砂防技術基準検討委員会の意見等を踏まえた修正案の検討を行い、また、設計編の改定のため、前回改定（平成９年）以降の設計に関する資料および最新の技術動向に関する資料の収集整理、素案の検討及び改定作業部会の開催・運営を行うことを目的とする。
河川砂防技術基準維持管理編の改定案の検討にあたっては、実務上の維持管理に対する課題やニーズを把握する必要があり、本業務では予防保全型維持管理、新技術の活用に関する事項に対して高度な技術的知見と深い見識等が求められる。したがって今般、企画競争による手続きを行い、その結果、上記相手方の提案は、実施方針を適切に把握しており、提案内容の説得力が高く、利用しようとする技術基準・資料が極めて適切で、独創性も有しており、実現性も非常に高いことが認められることから、同社が適当として企画競争等審査委員会において特定された。
よって、本業務を最も適切に行える唯一の者として、上記相手方と随意契約を締結するものである。
根拠条文：会計法第29条の3第4項及び予決令第102条の4第3号</t>
  </si>
  <si>
    <t xml:space="preserve">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実証事業については、国土交通省水管理・国土保全局によりあらかじめ下水道技術海外実証事業の公募を行い、令和５年５月に有識者からなる下水道応用研究評価委員会の審査を経て実証事業に選定された。
なお、本実証事業の採択結果については、水管理・国土保全局下水道部のホームページに公表されている。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</si>
  <si>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本業務は、災害復旧事業事務に係るデジタル技術の活用等をさらに進めることにより、自治体業務への支援や必要事務の簡素化・効率化を図るため、事務手続等のシステム化に向けた検討を実施するものである。
　本業務の実施にあたっては、上記検討にあたり、これまでに同種あるいは類似業務を行い、高度な専門的知見を有している必要があることから、今般企画競争による手続きを行った。その結果、上記相手方の企画提案は「特定テーマに対する企画提案」で優れており、他者と比べて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</si>
  <si>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本委託研究は、嫌気性消化槽への水素投入によるバイオメタネーションおよび廃棄バイオプラスチック分解物（乳酸）添加による消化ガスの増量、更なるバイオメタン量の増大を検証することを目的とする。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４年３月、本研究課題及び委託先が選定されたものである。また、令和５年３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</si>
  <si>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令和５年度　水防災及び水災害リスク評価に関する国際的共通認識構築支援業務一般財団法人国土技術研究センター・株式会社三菱総合研究所共同提案体</t>
  </si>
  <si>
    <t>令和5年度　持続性ある実践的多自然川づくりに関する方策検討業務（第1回変更）</t>
  </si>
  <si>
    <t>下水汚泥の肥料利用拡大に向けた案件形成支援業務（第1回変更）</t>
  </si>
  <si>
    <t>河川堤防の強化における構造検討のあり方等に関する検討業務（第1回変更）</t>
  </si>
  <si>
    <t>河川堤防の強化に関する技術開発導入支援業務（第1回変更）</t>
  </si>
  <si>
    <t>災害復旧事業の更なる効率化かつ充実化に関する検討業務（第1回変更）</t>
  </si>
  <si>
    <t>令和５年度　下水道における新型コロナウイルスに関する調査検討業務（第2回変更）</t>
  </si>
  <si>
    <t>パシフィックコンサルタンツ(株) 首都圏本社
東京都千代田区神田錦町３丁目２２番地</t>
  </si>
  <si>
    <t>一般財団法人　国土技術研究センター
東京都港区虎ノ門3-12-1（ニッセイ虎ノ門ビル8F）</t>
  </si>
  <si>
    <t>令和５年度　水防災及び水災害リスク評価に関する国際的共通認識構築支援業務</t>
  </si>
  <si>
    <t>令和５年度　二国間会議を通じた水防災に関する国際的共通認識形成加速化検討業務</t>
  </si>
  <si>
    <t>本業務は、国連水会議2023のテーマ別討議３において議論された水防災に関する考え方及び我が国で検討している水災害リスク評価の手法について、国際標準の形成に必要な資料を作成すること及びこれらの活動に必要な資料の収集及び整理並びに関係機関との調整を行うことを目的とする。
　本業務の実施にあたっては、国際標準の形成のためには、各国政府や国際機関との合意形成が必要であり、国際標準に関する高度な知見とともに、ISOに提案するための作業原案（WG）の作成を行う能力が必要であることから、今般、企画競争による手続きを行った。
　その結果、上記相手方の企画提案は本業務において、業務執行能力の専門性等の観点から優れていると企画競争等審査委員会において特定された。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</si>
  <si>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本業務では、国連水会議2023 のテーマ別討議３において議論された水防災に関する考え方及び我が国で検討している水災害リスク評価の手法について、国際標準の形成も視野に入れた共通認識に関する文書について、別途指示する最大10 か国との2 国間協議の場を活用した意見聴取を行うとともに、聴取した意見の文書への反映手法を検討することを目的とする。
　本業務の実施にあたっては、日本の水防災に関する取組の普及を戦略的に進めていく必要があり、各国の防災対策の現状等に関する高度な知見とともに、二国間会議を開催するための調整・資料作成を迅速かつ的確に行う能力が必要であることから、今般、企画競争による手続きを行った。
　その結果、上記相手方の企画提案は本業務において、業務への取組意欲等の観点から優れていると企画競争等審査委員会において特定された。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</si>
  <si>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彼方株式会社
東京都渋谷区恵比寿西1-16-6
モワビル</t>
  </si>
  <si>
    <t>紫外光を用いたN2O,CH4の分解技術による水処理からの
温室効果ガス排出抑制</t>
  </si>
  <si>
    <t>管路における光学的水面下調査技術の開発</t>
  </si>
  <si>
    <t>下水処理水の水田灌漑利用による温室効果ガス排出削減効果の定量化技術の開発</t>
  </si>
  <si>
    <t>下水資源を使った藻類バイオ原油生産と副産物の資源化に関する重点要素技術開発</t>
  </si>
  <si>
    <t>実下水処理過程からの亜酸化窒素（N2O）発生抑制のための運転管理手法の確立</t>
  </si>
  <si>
    <t>IDR4M（北海道・東北ブロック）</t>
  </si>
  <si>
    <t>IDR4M（関東・北陸・中部ブロック）</t>
  </si>
  <si>
    <t>IDR4M（近畿・中国・四国ブロック）</t>
  </si>
  <si>
    <t>IDR4M（九州・沖縄ブロック）</t>
  </si>
  <si>
    <t>ダム運用高度化（１．アンサンブル予測活用性向上のための予測技術の開発）</t>
  </si>
  <si>
    <t>ダム運用高度化（２．アンサンブル予測活用性向上のための運用マニュアル検討）</t>
  </si>
  <si>
    <t>ダム運用高度化（３．SIP 第2 期で試行を開始したダム群のルールの策定と検証とフィードバック）</t>
  </si>
  <si>
    <t>ダム運用高度化（４．SIP 第2 期で対象としなかったダム群への展開）</t>
  </si>
  <si>
    <t>スラグによるリン回収技術開発</t>
  </si>
  <si>
    <t>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本委託研究は、下水道の水処理工程から排出されるガスに応用できる紫外線ランプとリアクターを研究開発することで、環境性、経済性に配慮した温室効果ガス削減システムを構築することを目的とする。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５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</si>
  <si>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本委託研究は、濁度を持った水で満管状態または満管に近い管の状態を把握する光学的な調査手法を確立し、以て高水位等で調査が困難な下水管の数を減らすことを目的とする。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５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</si>
  <si>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本委託研究は、下水処理水を水田灌漑に利用することで、水田だけでなく放流先の水環境から排出される温室効果ガスの削減効果を定量化する技術を開発することを目的とする。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４年３月、本研究課題及び委託先が選定されたものである。また、令和５年３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</si>
  <si>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スラグを使用することにより、施肥効果に優れたリン回収物を開発する。また、既存のMAP法と比較して簡素なプロセスかつ易運転性、流通性に優れたリン回収物の製造技術を開発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５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</si>
  <si>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藻類バイオ原油生産および窒素・リン等副産物の回収と資源化の実用化に向けて、高深度藻類培養による低炭素・資源循環型システム構築に必要な各プロセスの要素技術を開発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４年３月、本研究課題及び委託先が選定されたものである。また、令和５年３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</si>
  <si>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実際の下水処理場を対象に、水処理N2O発生特性と、従来十分に実施されて来なかったリアルタイムでの微生物群の代謝実態を把握・解明する。また、代謝機構を組み込んだ数理モデルを開発し、微生物代謝機構を基盤としたN2O発生抑制運転管理手法を確立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５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</si>
  <si>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特定非営利活用法人　日本水フォーラム
東京都中央区日本橋箱崎町５－４アライズ第２ビル６階</t>
  </si>
  <si>
    <t>ウシオ電機(株)
東京都千代田区丸の内1-6-5</t>
  </si>
  <si>
    <t>シャープ(株)・協栄産業(株)・(株)協栄システム共同研究体
代表者　シャープ株式会社</t>
  </si>
  <si>
    <t>山形大学・秋田工業高等専門学校・秋田県立大学・(株)日水コン 共同研究体
代表者　国立大学法人山形大学</t>
  </si>
  <si>
    <t xml:space="preserve">日鉄エンジニアリング(株)・北九州市上下水道局共同研究体
代表者　日鉄エンジニアリング株式会社
</t>
  </si>
  <si>
    <t xml:space="preserve">（一社）藻類産業創成コンソーシアム・筑波大学・藻バイオテクノロジーズ(株)  共同研究体
代表者　(一社)藻類産業創成コンソーシアム
</t>
  </si>
  <si>
    <t>（大）京都大学・メタウォーター（株）共同研究体
代表者　国立大学法人京都大学</t>
  </si>
  <si>
    <t>河川情報センター・九州大学・九州産業大学・応用地質・土木研究所共
同研究体
代表者　一般財団法人 河川情報センター　</t>
  </si>
  <si>
    <t>ダム運用高度化による流域治水能力向上と再生可能エネルギー増強の加速化プロジェクト（４）JICE・京都大学・日本気象協会・JDEC・電源開発共同研究体
代表者　一般財団法人　国土技術研究センター</t>
  </si>
  <si>
    <t>ダム運用高度化による流域治水能力向上と再生可能エネルギー増強の加速化プロジェクト（３）JICE・京都大学・水資源機構・JDEC共同研究体
代表者　一般財団法人　国土技術研究センター</t>
  </si>
  <si>
    <t>ダム運用高度化による流域治水能力向上と再生可能エネルギー増強の加速化プロジェクト（２）JICE・京都大学・水資源機構・JDEC共同研究体
代表者　一般財団法人　国土技術研究センター</t>
  </si>
  <si>
    <t>ダム運用高度化による流域治水能力向上と再生可能エネルギー増強の加速化プロジェクト（１）日本気象協会・京都大学・電源開発共同研究体
代表者　一般財団法人　日本気象協会　</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</si>
  <si>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バニングボード決定）に基づき水管理・国土保全局が提案するSIP成果の社会実装について、ダム運用高度化による流域治水能力向上と再生可能エネルギー増強の加速化プロジェクト（３．SIP 第２期で試行を開始したダム群のルールの策定と検証とフィードバック）を実施する。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</si>
  <si>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バニングボード決定）に基づき水管理・国土保全局が提案するSIP成果の社会実装について、IDR4Mの全国展開の加速化プロジェクト（北海道・東北ブロック）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</si>
  <si>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バニングボード決定）に基づき水管理・国土保全局が提案するSIP成果の社会実装について、IDR4Mの全国展開の加速化プロジェクト（関東・北陸・中部ブロック）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</si>
  <si>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バニングボード決定）に基づき水管理・国土保全局が提案するSIP成果の社会実装について、IDR4Mの全国展開の加速化プロジェクト（近畿・中国・四国ブロック）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</si>
  <si>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バニングボード決定）に基づき水管理・国土保全局が提案するSIP成果の社会実装について、IDR4Mの全国展開の加速化プロジェクト（九州・沖縄ブロック）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</si>
  <si>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バニングボード決定）に基づき水管理・国土保全局が提案するSIP成果の社会実装について、ダム運用高度化による流域治水能力向上と再生可能エネルギー増強の加速化プロジェクト（１．アンサンブル予測活用性向上のための予測技術の開発）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</si>
  <si>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
バニングボード決定）に基づき水管理・国土保全局が提案するSIP成果の社会実装について、ダム運用高度化による流域治水能力向上と再生可能エネルギー増強の加速化プロジェクト（２．アンサンブル予測活用性向上のための運用マニュアル検討）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</si>
  <si>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水管理・国土保全局では、産学のもつ先端的な技術を積極的に活用し、産学官連携による技術研究開発を促進することによって河川行政における技術政策課題を解決することを目的に技術研究開発を実施している。
本委託研究は、研究開発Society5.0との橋渡しプログラム運用指針（令和4年12月23日ガバニングボード決定）に基づき水管理・国土保全局が提案するSIP成果の社会実装について、ダム運用高度化による流域治水能力向上と再生可能エネルギー増強の加速化プロジェクト（４．SIP 第２期で対象としなかったダム群への展開）を実施する。
本委託研究については、国土交通省水管理・国土保全局によりあらかじめ河川砂防技術研究開発公募により公募を行い、有識者からなる河川技術評価委員会において、審査基準に基づき審査された結果、令和５年９月、本研究課題及び委託先が選定されたものである。なお、本委託研究の評価結果等については、国土交通省水管理・国土保全局のホームページで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根拠条文： 会計法第２９条の３第４項、予決令第１０２条の４第３号</t>
  </si>
  <si>
    <t>令和５年度　「流域治水」に関する広報業務（第1回変更）</t>
  </si>
  <si>
    <t>令和５年度　水害統計調査の調査手法等に関する検討業務（第1回変更）</t>
  </si>
  <si>
    <t>令和５年度　新たな水辺空間利活用の取組手法に関する調査検討業務（第1回変更）</t>
  </si>
  <si>
    <t>大規模構造物の技術基準改定等に係る検討業務（第１回変更）</t>
  </si>
  <si>
    <t>令和５年度　ＴＥＣ－ＦＯＲＣＥの効果的な広報手法検討業務（第１回変更）</t>
  </si>
  <si>
    <t>異業種技術の下水道分野への適用に関する検討業務（第１回変更）</t>
  </si>
  <si>
    <t>下水道分野の革新的技術等の普及展開方策検討業務（第１回変更）</t>
  </si>
  <si>
    <t>令和5年度東南アジアにおける推進工法の現地基準化に向けた方策検討業務（第１回変更）</t>
  </si>
  <si>
    <t>令和５年度下水道分野における海外展開推進方策検討業務（第１回変更）</t>
  </si>
  <si>
    <t>水道整備・管理行政の移管に係る水管理・国土保全局ホームページ整備業務</t>
  </si>
  <si>
    <t>令和5年度下水道における新たなPPP/PFI事業の促進に向けた検討会等運営補助業務（第１回変更）</t>
  </si>
  <si>
    <t>令和5年度低潮線保全区域衛生画像等撮影（第１回変更）</t>
  </si>
  <si>
    <t>令和５年度　水防災分野の国際標準化に向けた国際会議の支援業務</t>
  </si>
  <si>
    <t>令和６年能登半島地震を踏まえた下水道復旧方針等に関する調査業務</t>
  </si>
  <si>
    <t>令和６年能登半島地震を踏まえた下水道復旧方針検討のための管路施設被災状況調査</t>
  </si>
  <si>
    <t>令和６年能登半島地震を踏まえた下水道復旧方針検討のための処理場・ポンプ場施設被災状況調査</t>
  </si>
  <si>
    <t>公益社団法人日本下水道管路管理業協会
東京都千代田区岩本町2-5-11岩本町Ｔ・Ｉビル4 F</t>
  </si>
  <si>
    <t>公益社団法人全国上下水道コンサルタント協会
東京都荒川区西日暮里五丁目26番8号スズヨシビル7階</t>
  </si>
  <si>
    <t>地方共同法人日本下水道事業団
東京都文京区湯島2-31-27　湯島台ビル</t>
  </si>
  <si>
    <t>本業務は、令和６年能登半島地震において甚大な被害を受けた地域における下水道施設の被害状況調査の結果及び水道の復旧状況、地域の特性や復興まちづくりの方針などを踏まえ、課題と必要な対策を整理するものである。また、整理した結果を踏まえ、上下水道地震対策検討委員会（仮称）を運営し、上下水道施設の今後の地震対策や、被災市町の復興に向けた上下水道の整備方針、上下水道一体での応急復旧などのあり方について検討し、その結果をとりまとめるものである。そのため、我が国の下水道に関する幅広い知見を有するだけでなく、高度な技術も保有している必要があり、さらに、過去の大規模災害復旧業務の経験を有する者に委託する必要がある。
公益財団法人 全国上下水道コンサルタント協会は、下水道事業における災害時支援に関するルールに基づき、自治体に置かれる下水道対策本部の関連団体として位置づけられており、被災市町に対する下水道施設の被害状況調査などの現地支援については、当該協会が行うこととなっている。
現在、令和6年能登半島地震の被害が出ている地域においては、発災直後から公益財団法人 全国上下水道コンサルタント協会の加盟企業が各被災市町と契約し、下水道施設の被害状況の調査や被害の要因分析を行っており、各被災地域の特性を評価した上で、被災市町との間で、下水道施設の復旧に向けた施工条件や施工方法、優先的に復旧するべき地域の選定など具体的な調整を行っている。
よって、能登半島地震において甚大な被害を受けた地域における下水道施設の被害状況は、現地で活動している当該協会の加盟企業が把握しており、当該協会は各地域の被害状況を整理しているため、当該協会が広域的な被害状況の情報を持つ唯一の団体である。
したがって、会計法第29条の3第4項及び予決令第102条の4第3号に基づき、随意契約を行うものである。
根拠条文： 会計法第２９条の３第４項、予決令第１０２条の４第３号</t>
  </si>
  <si>
    <t>本業務は、令和６年能登半島地震により被害を受けた地域において、上下水道が一体的となった地震対策を検討するために開催される上下水道地震対策検討委員会（仮称）における本地震被害検証の基礎資料を作成するものである。
その基礎資料としては、下水道管路施設の被害状況を整理し、本地震における被害の特徴を把握できるものとする。
公益社団法人 日本下水道管路管理業協会は、本地震において被害を受けた地方公共団体と災害時復旧支援協定を締結しており、管路施設の調査等については、当該協会が行うこととなっている。
当該協会は、発災直後から被害を受けた地域において、広い範囲で管路調査や応急復旧活動を行っているため、管路施設の被災状況や応急復旧状況について広域的な情報を持つ唯一の団体である。
本地震における被害概況の早急な把握・整理の実施のためには、当該協会が所有する広域的な情報が必要である。
したがって、会計法第29条の3第4項及び予決令第102条の4第3号に基づき、随意契約を行うものである。
根拠条文： 会計法第２９条の３第４項、予決令第１０２条の４第３号</t>
  </si>
  <si>
    <t>本業務は、令和６年能登半島地震により被害を受けた地域において、上下水道が一体的となった地震対策を検討するために開催される上下水道地震対策検討委員会（仮称）における本地震被害検証の基礎資料を作成するものである。
その基礎資料としては、下水処理場・ポンプ場施設の被害状況を早急に調査した結果を整理するとともに、応急復旧対応などの課題を把握・整理するものとする。
地方共同法人日本下水道事業団は、日本下水道事業団法第26条第１項第5号において災害時維持修繕協定に基づき協定下水道施設の維持又は修繕に関する工事を行うことと規定されており、災害時には、協定下水道施設の現地調査、災害報告に必要な資料作成、維持又は修繕に関する工事、災害査定に必要な資料作成を行っている。
今回、令和6年能登半島地震の発災直後から被害が出ている8市町（七尾市、輪島市、珠洲市、羽咋市、志賀町、中能登町、穴水町、能登町）より災害支援要請を受けて、災害時維持修繕協定を締結しており、全ての下水処理場・ポンプ場施設（35施設）の建築土木施設や、機械電気設備の被害状況の調査を行った上で、処理機能の確保状況や応急復旧活動を実施している。このため、下水処理場・ポンプ場施設の被災初期からの被災状況や応急復旧対応などの課題や経過等の知見を有している唯一の団体である。
本地震における被害概況の早急な把握・整理や応急復旧対応などの課題の把握・整理の実施のためには、当該事業団が所有する知見が必要である。
したがって、会計法第29条の3第4項及び予決令第102条の4第3号に基づき、随意契約を行うものである。
根拠条文： 会計法第２９条の３第４項、予決令第１０２条の４</t>
  </si>
  <si>
    <t>令和5年度　海外における水害リスク評価手法等の普及方策検討業務（第一回変更）</t>
  </si>
  <si>
    <t>令和５年度　水防災及び水災害リスク評価に関する国際的共通認識構築支援業務（第一回変更）</t>
  </si>
  <si>
    <t>令和５年度　二国間会議を通じた水防災に関する国際的共通認識形成加速化検討業務（第一回変更）</t>
  </si>
  <si>
    <t>令和５年度　水防災分野の国際標準化に向けた国際会議の支援業務（第１回変更）</t>
  </si>
  <si>
    <t>国際建設技術協会</t>
  </si>
  <si>
    <t>国際建設技術協会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</si>
</sst>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Red]\(#,##0\)"/>
    <numFmt numFmtId="179" formatCode="[$-411]ggge&quot;年&quot;m&quot;月&quot;d&quot;日&quot;;@"/>
    <numFmt numFmtId="180" formatCode="[$-411]ge\.m\.d;@"/>
    <numFmt numFmtId="181" formatCode="m/d;@"/>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3"/>
      <name val="ＭＳ 明朝"/>
      <family val="1"/>
    </font>
    <font>
      <sz val="13"/>
      <name val="ＭＳ Ｐゴシック"/>
      <family val="3"/>
    </font>
    <font>
      <sz val="14"/>
      <name val="Arial"/>
      <family val="2"/>
    </font>
    <font>
      <sz val="10"/>
      <name val="ＭＳ 明朝"/>
      <family val="1"/>
    </font>
    <font>
      <sz val="9"/>
      <name val="ＭＳ 明朝"/>
      <family val="1"/>
    </font>
    <font>
      <sz val="13"/>
      <name val="Arial"/>
      <family val="2"/>
    </font>
    <font>
      <sz val="11"/>
      <color indexed="8"/>
      <name val="ＭＳ 明朝"/>
      <family val="1"/>
    </font>
    <font>
      <sz val="8"/>
      <color indexed="8"/>
      <name val="ＭＳ 明朝"/>
      <family val="1"/>
    </font>
    <font>
      <sz val="13"/>
      <color indexed="8"/>
      <name val="ＭＳ 明朝"/>
      <family val="1"/>
    </font>
    <font>
      <sz val="13"/>
      <color indexed="8"/>
      <name val="ＭＳ Ｐゴシック"/>
      <family val="3"/>
    </font>
    <font>
      <sz val="14"/>
      <color indexed="8"/>
      <name val="Arial"/>
      <family val="2"/>
    </font>
    <font>
      <sz val="10"/>
      <color indexed="8"/>
      <name val="ＭＳ 明朝"/>
      <family val="1"/>
    </font>
    <font>
      <sz val="9"/>
      <color indexed="8"/>
      <name val="ＭＳ 明朝"/>
      <family val="1"/>
    </font>
    <font>
      <sz val="6"/>
      <name val="ＭＳ Ｐゴシック"/>
      <family val="3"/>
    </font>
    <font>
      <sz val="13"/>
      <color indexed="8"/>
      <name val="Arial"/>
      <family val="2"/>
    </font>
    <font>
      <sz val="11"/>
      <name val="HGPｺﾞｼｯｸM"/>
      <family val="3"/>
    </font>
    <font>
      <sz val="6"/>
      <name val="ＭＳ ゴシック"/>
      <family val="3"/>
    </font>
    <font>
      <sz val="12"/>
      <color indexed="8"/>
      <name val="ＭＳ ゴシック"/>
      <family val="3"/>
    </font>
    <font>
      <sz val="12"/>
      <color indexed="9"/>
      <name val="ＭＳ ゴシック"/>
      <family val="3"/>
    </font>
    <font>
      <sz val="9"/>
      <name val="Meiryo UI"/>
      <family val="3"/>
    </font>
    <font>
      <sz val="6"/>
      <color indexed="8"/>
      <name val="ＭＳ 明朝"/>
      <family val="1"/>
    </font>
    <font>
      <sz val="8"/>
      <name val="ＭＳ Ｐゴシック"/>
      <family val="3"/>
    </font>
    <font>
      <sz val="11"/>
      <color indexed="8"/>
      <name val="游ゴシック"/>
      <family val="3"/>
    </font>
    <font>
      <sz val="14"/>
      <color indexed="8"/>
      <name val="游ゴシック"/>
      <family val="3"/>
    </font>
    <font>
      <sz val="11"/>
      <color theme="1"/>
      <name val="Calibri"/>
      <family val="3"/>
    </font>
    <font>
      <sz val="8"/>
      <color theme="1"/>
      <name val="ＭＳ 明朝"/>
      <family val="1"/>
    </font>
    <font>
      <sz val="8"/>
      <color rgb="FF000000"/>
      <name val="ＭＳ 明朝"/>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FFF00"/>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dotted"/>
    </border>
    <border>
      <left style="thin"/>
      <right style="thin"/>
      <top>
        <color indexed="63"/>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49"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7" borderId="0" applyNumberFormat="0" applyBorder="0" applyAlignment="0" applyProtection="0"/>
  </cellStyleXfs>
  <cellXfs count="129">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Fill="1" applyAlignment="1">
      <alignment horizontal="center" vertical="center" wrapText="1"/>
    </xf>
    <xf numFmtId="0" fontId="24" fillId="0" borderId="0" xfId="63" applyFont="1" applyFill="1" applyAlignment="1">
      <alignment vertical="center" wrapText="1"/>
      <protection/>
    </xf>
    <xf numFmtId="0" fontId="27" fillId="0" borderId="0" xfId="0" applyFont="1" applyAlignment="1">
      <alignment horizontal="center" vertical="center"/>
    </xf>
    <xf numFmtId="0" fontId="24" fillId="0" borderId="10" xfId="0" applyFont="1" applyFill="1" applyBorder="1" applyAlignment="1">
      <alignment horizontal="center" vertical="center" wrapText="1"/>
    </xf>
    <xf numFmtId="0" fontId="24" fillId="0" borderId="10" xfId="63" applyFont="1" applyFill="1" applyBorder="1" applyAlignment="1">
      <alignment vertical="center" wrapText="1"/>
      <protection/>
    </xf>
    <xf numFmtId="0" fontId="24" fillId="0" borderId="10" xfId="63" applyFont="1" applyFill="1" applyBorder="1" applyAlignment="1">
      <alignment horizontal="center" vertical="center" wrapText="1"/>
      <protection/>
    </xf>
    <xf numFmtId="58" fontId="24" fillId="0" borderId="10" xfId="63" applyNumberFormat="1" applyFont="1" applyFill="1" applyBorder="1" applyAlignment="1">
      <alignment horizontal="left" vertical="center" wrapText="1"/>
      <protection/>
    </xf>
    <xf numFmtId="176" fontId="24" fillId="0" borderId="10" xfId="63" applyNumberFormat="1" applyFont="1" applyFill="1" applyBorder="1" applyAlignment="1">
      <alignment horizontal="center" vertical="center" wrapText="1"/>
      <protection/>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4" fillId="0" borderId="11" xfId="63" applyFont="1" applyFill="1" applyBorder="1" applyAlignment="1">
      <alignment vertical="center" wrapText="1"/>
      <protection/>
    </xf>
    <xf numFmtId="0" fontId="24" fillId="0" borderId="0" xfId="63" applyFont="1" applyFill="1" applyBorder="1" applyAlignment="1">
      <alignment vertical="center" wrapText="1"/>
      <protection/>
    </xf>
    <xf numFmtId="0" fontId="28" fillId="0" borderId="0" xfId="0" applyFont="1" applyAlignment="1">
      <alignment horizontal="center" vertical="center"/>
    </xf>
    <xf numFmtId="0" fontId="29" fillId="0" borderId="0" xfId="0" applyFont="1" applyAlignment="1">
      <alignment horizontal="left" vertical="center"/>
    </xf>
    <xf numFmtId="0" fontId="23"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Fill="1" applyAlignment="1">
      <alignment horizontal="center" vertical="center"/>
    </xf>
    <xf numFmtId="0" fontId="32" fillId="0" borderId="0" xfId="0" applyFont="1" applyFill="1" applyAlignment="1">
      <alignment horizontal="center" vertical="center" wrapText="1"/>
    </xf>
    <xf numFmtId="0" fontId="32" fillId="0" borderId="0" xfId="63" applyFont="1" applyFill="1" applyAlignment="1">
      <alignment vertical="center" wrapText="1"/>
      <protection/>
    </xf>
    <xf numFmtId="0" fontId="35" fillId="0" borderId="0" xfId="0" applyFont="1" applyAlignment="1">
      <alignment vertical="center"/>
    </xf>
    <xf numFmtId="0" fontId="32" fillId="0" borderId="10" xfId="0" applyFont="1" applyFill="1" applyBorder="1" applyAlignment="1">
      <alignment horizontal="center" vertical="center" wrapText="1"/>
    </xf>
    <xf numFmtId="0" fontId="32" fillId="0" borderId="10" xfId="63" applyFont="1" applyFill="1" applyBorder="1" applyAlignment="1">
      <alignment vertical="center" wrapText="1"/>
      <protection/>
    </xf>
    <xf numFmtId="0" fontId="32" fillId="0" borderId="10" xfId="63" applyFont="1" applyFill="1" applyBorder="1" applyAlignment="1">
      <alignment horizontal="left" vertical="top" wrapText="1"/>
      <protection/>
    </xf>
    <xf numFmtId="58" fontId="32" fillId="0" borderId="10" xfId="63" applyNumberFormat="1" applyFont="1" applyFill="1" applyBorder="1" applyAlignment="1">
      <alignment horizontal="center" vertical="center" wrapText="1"/>
      <protection/>
    </xf>
    <xf numFmtId="176" fontId="32" fillId="0" borderId="10" xfId="63" applyNumberFormat="1" applyFont="1" applyFill="1" applyBorder="1" applyAlignment="1">
      <alignment horizontal="center" vertical="center" wrapText="1"/>
      <protection/>
    </xf>
    <xf numFmtId="0" fontId="32" fillId="0" borderId="10" xfId="63" applyFont="1" applyFill="1" applyBorder="1" applyAlignment="1">
      <alignment horizontal="center" vertical="center" wrapText="1"/>
      <protection/>
    </xf>
    <xf numFmtId="38" fontId="32" fillId="0" borderId="10" xfId="49" applyFont="1" applyFill="1" applyBorder="1" applyAlignment="1">
      <alignment horizontal="right" vertical="center" shrinkToFit="1"/>
    </xf>
    <xf numFmtId="177" fontId="32" fillId="0" borderId="10" xfId="63" applyNumberFormat="1" applyFont="1" applyFill="1" applyBorder="1" applyAlignment="1">
      <alignment horizontal="center" vertical="center" wrapText="1"/>
      <protection/>
    </xf>
    <xf numFmtId="178" fontId="32" fillId="0" borderId="10" xfId="63" applyNumberFormat="1" applyFont="1" applyFill="1" applyBorder="1" applyAlignment="1">
      <alignment horizontal="right" vertical="center" wrapText="1"/>
      <protection/>
    </xf>
    <xf numFmtId="176" fontId="32" fillId="0" borderId="10" xfId="63" applyNumberFormat="1" applyFont="1" applyFill="1" applyBorder="1" applyAlignment="1" quotePrefix="1">
      <alignment horizontal="center" vertical="center" wrapText="1"/>
      <protection/>
    </xf>
    <xf numFmtId="0" fontId="36"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Fill="1" applyAlignment="1">
      <alignment horizontal="center" vertical="center"/>
    </xf>
    <xf numFmtId="0" fontId="31" fillId="0" borderId="0" xfId="0" applyFont="1" applyAlignment="1">
      <alignment horizontal="center" vertical="top"/>
    </xf>
    <xf numFmtId="0" fontId="32" fillId="0" borderId="0" xfId="0" applyFont="1" applyFill="1" applyAlignment="1">
      <alignment horizontal="center" vertical="center"/>
    </xf>
    <xf numFmtId="0" fontId="23" fillId="0" borderId="0" xfId="0" applyFont="1" applyFill="1" applyAlignment="1">
      <alignment horizontal="left" vertical="top"/>
    </xf>
    <xf numFmtId="178" fontId="31" fillId="0" borderId="0" xfId="0" applyNumberFormat="1" applyFont="1" applyAlignment="1">
      <alignment horizontal="right" vertical="center"/>
    </xf>
    <xf numFmtId="0" fontId="32" fillId="0" borderId="0" xfId="63" applyFont="1" applyFill="1" applyAlignment="1">
      <alignment vertical="top" wrapText="1"/>
      <protection/>
    </xf>
    <xf numFmtId="0" fontId="31" fillId="0" borderId="10" xfId="0" applyFont="1" applyFill="1" applyBorder="1" applyAlignment="1">
      <alignment horizontal="center" vertical="center" wrapText="1"/>
    </xf>
    <xf numFmtId="178" fontId="32" fillId="0" borderId="10" xfId="0" applyNumberFormat="1" applyFont="1" applyFill="1" applyBorder="1" applyAlignment="1">
      <alignment horizontal="center" vertical="center" wrapText="1"/>
    </xf>
    <xf numFmtId="9" fontId="32" fillId="0" borderId="10" xfId="42" applyFont="1" applyFill="1" applyBorder="1" applyAlignment="1">
      <alignment vertical="top" wrapText="1"/>
    </xf>
    <xf numFmtId="58" fontId="32" fillId="0" borderId="10" xfId="63" applyNumberFormat="1" applyFont="1" applyFill="1" applyBorder="1" applyAlignment="1">
      <alignment horizontal="center" vertical="top" wrapText="1"/>
      <protection/>
    </xf>
    <xf numFmtId="176" fontId="32" fillId="0" borderId="10" xfId="63" applyNumberFormat="1" applyFont="1" applyFill="1" applyBorder="1" applyAlignment="1">
      <alignment horizontal="center" vertical="top" shrinkToFit="1"/>
      <protection/>
    </xf>
    <xf numFmtId="0" fontId="24" fillId="0" borderId="10" xfId="63" applyFont="1" applyFill="1" applyBorder="1" applyAlignment="1">
      <alignment vertical="top" wrapText="1"/>
      <protection/>
    </xf>
    <xf numFmtId="178" fontId="32" fillId="0" borderId="10" xfId="63" applyNumberFormat="1" applyFont="1" applyFill="1" applyBorder="1" applyAlignment="1">
      <alignment horizontal="right" vertical="top" wrapText="1"/>
      <protection/>
    </xf>
    <xf numFmtId="177" fontId="32" fillId="0" borderId="10" xfId="63" applyNumberFormat="1" applyFont="1" applyFill="1" applyBorder="1" applyAlignment="1">
      <alignment horizontal="center" vertical="top" wrapText="1"/>
      <protection/>
    </xf>
    <xf numFmtId="58" fontId="32" fillId="0" borderId="10" xfId="63" applyNumberFormat="1" applyFont="1" applyFill="1" applyBorder="1" applyAlignment="1">
      <alignment horizontal="left" vertical="top" wrapText="1"/>
      <protection/>
    </xf>
    <xf numFmtId="0" fontId="32" fillId="0" borderId="10" xfId="63" applyFont="1" applyFill="1" applyBorder="1" applyAlignment="1">
      <alignment vertical="top" wrapText="1"/>
      <protection/>
    </xf>
    <xf numFmtId="0" fontId="24" fillId="0" borderId="10" xfId="63" applyFont="1" applyFill="1" applyBorder="1" applyAlignment="1">
      <alignment horizontal="left" vertical="top" wrapText="1"/>
      <protection/>
    </xf>
    <xf numFmtId="0" fontId="32" fillId="0" borderId="10" xfId="63" applyFont="1" applyBorder="1" applyAlignment="1">
      <alignment horizontal="left" vertical="top" wrapText="1"/>
      <protection/>
    </xf>
    <xf numFmtId="176" fontId="32" fillId="0" borderId="10" xfId="63" applyNumberFormat="1" applyFont="1" applyBorder="1" applyAlignment="1">
      <alignment horizontal="center" vertical="top" shrinkToFit="1"/>
      <protection/>
    </xf>
    <xf numFmtId="0" fontId="24" fillId="0" borderId="10" xfId="0" applyFont="1" applyBorder="1" applyAlignment="1">
      <alignment horizontal="justify" vertical="center" wrapText="1"/>
    </xf>
    <xf numFmtId="176" fontId="24" fillId="0" borderId="10" xfId="63" applyNumberFormat="1" applyFont="1" applyFill="1" applyBorder="1" applyAlignment="1">
      <alignment horizontal="left" vertical="top" wrapText="1" shrinkToFit="1"/>
      <protection/>
    </xf>
    <xf numFmtId="176" fontId="32" fillId="0" borderId="10" xfId="63" applyNumberFormat="1" applyFont="1" applyFill="1" applyBorder="1" applyAlignment="1" quotePrefix="1">
      <alignment horizontal="center" vertical="top" shrinkToFit="1"/>
      <protection/>
    </xf>
    <xf numFmtId="0" fontId="24" fillId="0" borderId="10" xfId="0" applyFont="1" applyFill="1" applyBorder="1" applyAlignment="1">
      <alignment vertical="top" wrapText="1"/>
    </xf>
    <xf numFmtId="179" fontId="24" fillId="0" borderId="12" xfId="0" applyNumberFormat="1" applyFont="1" applyFill="1" applyBorder="1" applyAlignment="1">
      <alignment horizontal="center" vertical="top"/>
    </xf>
    <xf numFmtId="0" fontId="24" fillId="4" borderId="10" xfId="0" applyFont="1" applyFill="1" applyBorder="1" applyAlignment="1">
      <alignment vertical="top" wrapText="1" shrinkToFit="1"/>
    </xf>
    <xf numFmtId="179" fontId="24" fillId="0" borderId="10" xfId="0" applyNumberFormat="1" applyFont="1" applyFill="1" applyBorder="1" applyAlignment="1">
      <alignment horizontal="center" vertical="top"/>
    </xf>
    <xf numFmtId="0" fontId="32" fillId="0" borderId="13" xfId="0" applyFont="1" applyBorder="1" applyAlignment="1">
      <alignment horizontal="justify" vertical="top"/>
    </xf>
    <xf numFmtId="0" fontId="24" fillId="0" borderId="14" xfId="0" applyFont="1" applyFill="1" applyBorder="1" applyAlignment="1">
      <alignment vertical="top" wrapText="1"/>
    </xf>
    <xf numFmtId="179" fontId="24" fillId="0" borderId="15" xfId="0" applyNumberFormat="1" applyFont="1" applyFill="1" applyBorder="1" applyAlignment="1">
      <alignment horizontal="center" vertical="top"/>
    </xf>
    <xf numFmtId="0" fontId="37" fillId="0" borderId="0" xfId="0" applyFont="1" applyAlignment="1">
      <alignment horizontal="center" vertical="top"/>
    </xf>
    <xf numFmtId="0" fontId="29" fillId="0" borderId="0" xfId="0" applyFont="1" applyFill="1" applyAlignment="1">
      <alignment horizontal="left" vertical="top"/>
    </xf>
    <xf numFmtId="178" fontId="37" fillId="0" borderId="0" xfId="0" applyNumberFormat="1" applyFont="1" applyAlignment="1">
      <alignment horizontal="right" vertical="center"/>
    </xf>
    <xf numFmtId="0" fontId="32" fillId="0" borderId="16" xfId="63" applyFont="1" applyFill="1" applyBorder="1" applyAlignment="1">
      <alignment vertical="top" wrapText="1"/>
      <protection/>
    </xf>
    <xf numFmtId="0" fontId="32" fillId="0" borderId="0" xfId="63" applyFont="1" applyFill="1" applyBorder="1" applyAlignment="1">
      <alignment vertical="top" wrapText="1"/>
      <protection/>
    </xf>
    <xf numFmtId="0" fontId="32" fillId="0" borderId="16" xfId="63" applyFont="1" applyBorder="1" applyAlignment="1">
      <alignment horizontal="left" vertical="top" wrapText="1"/>
      <protection/>
    </xf>
    <xf numFmtId="0" fontId="32" fillId="0" borderId="10" xfId="0" applyFont="1" applyBorder="1" applyAlignment="1">
      <alignment horizontal="justify" vertical="top" wrapText="1"/>
    </xf>
    <xf numFmtId="0" fontId="24" fillId="4" borderId="10" xfId="0" applyFont="1" applyFill="1" applyBorder="1" applyAlignment="1">
      <alignment vertical="top" wrapText="1"/>
    </xf>
    <xf numFmtId="0" fontId="32" fillId="0" borderId="17" xfId="63" applyFont="1" applyFill="1" applyBorder="1" applyAlignment="1">
      <alignment horizontal="left" vertical="top" wrapText="1"/>
      <protection/>
    </xf>
    <xf numFmtId="178" fontId="45" fillId="0" borderId="10" xfId="63" applyNumberFormat="1" applyFont="1" applyFill="1" applyBorder="1" applyAlignment="1">
      <alignment horizontal="right" vertical="top" wrapText="1"/>
      <protection/>
    </xf>
    <xf numFmtId="178" fontId="23" fillId="0" borderId="17" xfId="49" applyNumberFormat="1" applyFont="1" applyFill="1" applyBorder="1" applyAlignment="1">
      <alignment vertical="top" shrinkToFit="1"/>
    </xf>
    <xf numFmtId="178" fontId="24" fillId="0" borderId="17" xfId="49" applyNumberFormat="1" applyFont="1" applyFill="1" applyBorder="1" applyAlignment="1">
      <alignment vertical="center" shrinkToFit="1"/>
    </xf>
    <xf numFmtId="38" fontId="32" fillId="0" borderId="10" xfId="49" applyFont="1" applyFill="1" applyBorder="1" applyAlignment="1">
      <alignment vertical="center" shrinkToFit="1"/>
    </xf>
    <xf numFmtId="0" fontId="24" fillId="0" borderId="10" xfId="63" applyFont="1" applyFill="1" applyBorder="1" applyAlignment="1">
      <alignment horizontal="left" vertical="center" wrapText="1"/>
      <protection/>
    </xf>
    <xf numFmtId="178" fontId="23" fillId="0" borderId="16" xfId="49" applyNumberFormat="1" applyFont="1" applyFill="1" applyBorder="1" applyAlignment="1">
      <alignment vertical="top" shrinkToFit="1"/>
    </xf>
    <xf numFmtId="176" fontId="32" fillId="0" borderId="10" xfId="63" applyNumberFormat="1" applyFont="1" applyFill="1" applyBorder="1" applyAlignment="1">
      <alignment horizontal="center" vertical="center" shrinkToFit="1"/>
      <protection/>
    </xf>
    <xf numFmtId="179" fontId="24" fillId="0" borderId="12" xfId="0" applyNumberFormat="1" applyFont="1" applyFill="1" applyBorder="1" applyAlignment="1">
      <alignment horizontal="center" vertical="center"/>
    </xf>
    <xf numFmtId="178" fontId="32" fillId="0" borderId="10" xfId="63" applyNumberFormat="1" applyFont="1" applyFill="1" applyBorder="1" applyAlignment="1">
      <alignment horizontal="center" vertical="top" wrapText="1"/>
      <protection/>
    </xf>
    <xf numFmtId="179" fontId="24" fillId="0" borderId="15" xfId="0" applyNumberFormat="1" applyFont="1" applyFill="1" applyBorder="1" applyAlignment="1">
      <alignment horizontal="center" vertical="center"/>
    </xf>
    <xf numFmtId="179" fontId="24" fillId="0" borderId="10" xfId="0" applyNumberFormat="1" applyFont="1" applyFill="1" applyBorder="1" applyAlignment="1">
      <alignment horizontal="center" vertical="center"/>
    </xf>
    <xf numFmtId="179" fontId="24" fillId="0" borderId="17" xfId="0" applyNumberFormat="1" applyFont="1" applyFill="1" applyBorder="1" applyAlignment="1">
      <alignment horizontal="center" vertical="center"/>
    </xf>
    <xf numFmtId="179" fontId="24" fillId="0" borderId="16" xfId="0" applyNumberFormat="1" applyFont="1" applyFill="1" applyBorder="1" applyAlignment="1">
      <alignment horizontal="center" vertical="center"/>
    </xf>
    <xf numFmtId="179" fontId="24" fillId="0" borderId="14" xfId="0" applyNumberFormat="1" applyFont="1" applyFill="1" applyBorder="1" applyAlignment="1">
      <alignment horizontal="center" vertical="center"/>
    </xf>
    <xf numFmtId="0" fontId="50" fillId="0" borderId="10" xfId="0" applyFont="1" applyFill="1" applyBorder="1" applyAlignment="1">
      <alignment horizontal="left" vertical="top" wrapText="1" shrinkToFit="1"/>
    </xf>
    <xf numFmtId="178" fontId="24" fillId="0" borderId="10" xfId="49" applyNumberFormat="1" applyFont="1" applyFill="1" applyBorder="1" applyAlignment="1">
      <alignment vertical="top" shrinkToFit="1"/>
    </xf>
    <xf numFmtId="0" fontId="24" fillId="0" borderId="17" xfId="0" applyFont="1" applyFill="1" applyBorder="1" applyAlignment="1">
      <alignment horizontal="left" vertical="top" wrapText="1"/>
    </xf>
    <xf numFmtId="178" fontId="24" fillId="0" borderId="17" xfId="49" applyNumberFormat="1" applyFont="1" applyFill="1" applyBorder="1" applyAlignment="1">
      <alignment vertical="top" shrinkToFit="1"/>
    </xf>
    <xf numFmtId="178" fontId="24" fillId="0" borderId="16" xfId="49" applyNumberFormat="1" applyFont="1" applyFill="1" applyBorder="1" applyAlignment="1">
      <alignment vertical="top" shrinkToFit="1"/>
    </xf>
    <xf numFmtId="3" fontId="24" fillId="0" borderId="16" xfId="0" applyNumberFormat="1" applyFont="1" applyFill="1" applyBorder="1" applyAlignment="1">
      <alignment vertical="top"/>
    </xf>
    <xf numFmtId="0" fontId="32" fillId="0" borderId="14" xfId="63" applyFont="1" applyFill="1" applyBorder="1" applyAlignment="1">
      <alignment vertical="top" wrapText="1"/>
      <protection/>
    </xf>
    <xf numFmtId="0" fontId="46" fillId="0" borderId="16" xfId="0" applyFont="1" applyFill="1" applyBorder="1" applyAlignment="1">
      <alignment vertical="top" wrapText="1"/>
    </xf>
    <xf numFmtId="0" fontId="32" fillId="0" borderId="14" xfId="63" applyFont="1" applyBorder="1" applyAlignment="1">
      <alignment horizontal="left" vertical="top" wrapText="1"/>
      <protection/>
    </xf>
    <xf numFmtId="178" fontId="24" fillId="0" borderId="10" xfId="63" applyNumberFormat="1" applyFont="1" applyFill="1" applyBorder="1" applyAlignment="1">
      <alignment horizontal="right" vertical="top" wrapText="1"/>
      <protection/>
    </xf>
    <xf numFmtId="0" fontId="32" fillId="0" borderId="14" xfId="63" applyFont="1" applyFill="1" applyBorder="1" applyAlignment="1">
      <alignment horizontal="left" vertical="top" wrapText="1"/>
      <protection/>
    </xf>
    <xf numFmtId="176" fontId="32" fillId="0" borderId="10" xfId="63" applyNumberFormat="1" applyFont="1" applyFill="1" applyBorder="1" applyAlignment="1">
      <alignment horizontal="left" vertical="top" wrapText="1" shrinkToFit="1"/>
      <protection/>
    </xf>
    <xf numFmtId="0" fontId="24" fillId="0" borderId="13" xfId="0" applyFont="1" applyFill="1" applyBorder="1" applyAlignment="1">
      <alignment vertical="top" wrapText="1"/>
    </xf>
    <xf numFmtId="38" fontId="24" fillId="0" borderId="17" xfId="51" applyFont="1" applyFill="1" applyBorder="1" applyAlignment="1">
      <alignment vertical="top"/>
    </xf>
    <xf numFmtId="38" fontId="51" fillId="0" borderId="10" xfId="49" applyFont="1" applyFill="1" applyBorder="1" applyAlignment="1">
      <alignment horizontal="right" vertical="top"/>
    </xf>
    <xf numFmtId="38" fontId="24" fillId="0" borderId="10" xfId="51" applyFont="1" applyFill="1" applyBorder="1" applyAlignment="1">
      <alignment horizontal="right" vertical="top"/>
    </xf>
    <xf numFmtId="0" fontId="51" fillId="0" borderId="0" xfId="0" applyFont="1" applyAlignment="1">
      <alignment horizontal="justify" vertical="top"/>
    </xf>
    <xf numFmtId="0" fontId="24" fillId="0" borderId="10" xfId="0" applyFont="1" applyBorder="1" applyAlignment="1">
      <alignment vertical="top" wrapText="1"/>
    </xf>
    <xf numFmtId="0" fontId="24" fillId="0" borderId="17" xfId="0" applyFont="1" applyFill="1" applyBorder="1" applyAlignment="1">
      <alignment vertical="top" wrapText="1"/>
    </xf>
    <xf numFmtId="38" fontId="24" fillId="0" borderId="10" xfId="51" applyFont="1" applyFill="1" applyBorder="1" applyAlignment="1">
      <alignment vertical="top"/>
    </xf>
    <xf numFmtId="0" fontId="50" fillId="0" borderId="10" xfId="62" applyFont="1" applyBorder="1" applyAlignment="1">
      <alignment vertical="center" wrapText="1"/>
      <protection/>
    </xf>
    <xf numFmtId="0" fontId="32" fillId="18" borderId="0" xfId="63" applyFont="1" applyFill="1" applyAlignment="1">
      <alignment vertical="top" wrapText="1"/>
      <protection/>
    </xf>
    <xf numFmtId="0" fontId="50" fillId="0" borderId="14" xfId="62" applyFont="1" applyFill="1" applyBorder="1" applyAlignment="1">
      <alignment vertical="top" wrapText="1"/>
      <protection/>
    </xf>
    <xf numFmtId="176" fontId="32" fillId="0" borderId="10" xfId="63" applyNumberFormat="1" applyFont="1" applyFill="1" applyBorder="1" applyAlignment="1">
      <alignment horizontal="left" vertical="center" wrapText="1" shrinkToFit="1"/>
      <protection/>
    </xf>
    <xf numFmtId="0" fontId="25"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left" vertical="center" wrapText="1"/>
    </xf>
    <xf numFmtId="0" fontId="23" fillId="0" borderId="0" xfId="0" applyFont="1" applyAlignment="1">
      <alignment vertical="center" wrapText="1"/>
    </xf>
    <xf numFmtId="0" fontId="30"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37" fillId="0" borderId="0" xfId="0" applyFont="1" applyAlignment="1">
      <alignment horizontal="left" vertical="center" wrapText="1"/>
    </xf>
    <xf numFmtId="0" fontId="31" fillId="0" borderId="0" xfId="0" applyFont="1" applyAlignment="1">
      <alignment vertical="center" wrapText="1"/>
    </xf>
    <xf numFmtId="0" fontId="36" fillId="0" borderId="11" xfId="0" applyFont="1" applyBorder="1" applyAlignment="1">
      <alignment horizontal="left" vertical="center"/>
    </xf>
    <xf numFmtId="0" fontId="36" fillId="0" borderId="0" xfId="0" applyFont="1" applyAlignment="1">
      <alignment horizontal="left" vertical="center"/>
    </xf>
    <xf numFmtId="0" fontId="50" fillId="0" borderId="10" xfId="62" applyFont="1" applyFill="1" applyBorder="1" applyAlignment="1">
      <alignment vertical="top" wrapText="1"/>
      <protection/>
    </xf>
    <xf numFmtId="0" fontId="32" fillId="0" borderId="18" xfId="63"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R1～契約一覧（委託）"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381000</xdr:rowOff>
    </xdr:from>
    <xdr:to>
      <xdr:col>1</xdr:col>
      <xdr:colOff>857250</xdr:colOff>
      <xdr:row>6</xdr:row>
      <xdr:rowOff>361950</xdr:rowOff>
    </xdr:to>
    <xdr:sp>
      <xdr:nvSpPr>
        <xdr:cNvPr id="1" name="正方形/長方形 1"/>
        <xdr:cNvSpPr>
          <a:spLocks/>
        </xdr:cNvSpPr>
      </xdr:nvSpPr>
      <xdr:spPr>
        <a:xfrm>
          <a:off x="514350" y="1704975"/>
          <a:ext cx="2295525" cy="762000"/>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342900</xdr:rowOff>
    </xdr:from>
    <xdr:to>
      <xdr:col>1</xdr:col>
      <xdr:colOff>828675</xdr:colOff>
      <xdr:row>6</xdr:row>
      <xdr:rowOff>323850</xdr:rowOff>
    </xdr:to>
    <xdr:sp>
      <xdr:nvSpPr>
        <xdr:cNvPr id="1" name="正方形/長方形 1"/>
        <xdr:cNvSpPr>
          <a:spLocks/>
        </xdr:cNvSpPr>
      </xdr:nvSpPr>
      <xdr:spPr>
        <a:xfrm>
          <a:off x="485775" y="1666875"/>
          <a:ext cx="2295525" cy="781050"/>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B9" sqref="B9"/>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4.625" style="2" customWidth="1"/>
    <col min="8" max="8" width="14.625" style="1" customWidth="1"/>
    <col min="9" max="9" width="6.50390625" style="1" bestFit="1" customWidth="1"/>
    <col min="10" max="10" width="6.875" style="1" customWidth="1"/>
    <col min="11" max="11" width="9.00390625" style="1" bestFit="1" customWidth="1"/>
    <col min="12" max="16384" width="9.00390625" style="1" customWidth="1"/>
  </cols>
  <sheetData>
    <row r="1" ht="12.75">
      <c r="A1" s="1" t="s">
        <v>0</v>
      </c>
    </row>
    <row r="2" spans="1:11" ht="17.25">
      <c r="A2" s="114" t="s">
        <v>2</v>
      </c>
      <c r="B2" s="115"/>
      <c r="C2" s="115"/>
      <c r="D2" s="115"/>
      <c r="E2" s="115"/>
      <c r="F2" s="115"/>
      <c r="G2" s="115"/>
      <c r="H2" s="115"/>
      <c r="I2" s="115"/>
      <c r="J2" s="115"/>
      <c r="K2" s="5"/>
    </row>
    <row r="5" spans="1:10" s="3" customFormat="1" ht="47.25" customHeight="1">
      <c r="A5" s="6" t="s">
        <v>6</v>
      </c>
      <c r="B5" s="6" t="s">
        <v>5</v>
      </c>
      <c r="C5" s="6" t="s">
        <v>7</v>
      </c>
      <c r="D5" s="6" t="s">
        <v>4</v>
      </c>
      <c r="E5" s="6" t="s">
        <v>8</v>
      </c>
      <c r="F5" s="6" t="s">
        <v>3</v>
      </c>
      <c r="G5" s="6" t="s">
        <v>9</v>
      </c>
      <c r="H5" s="6" t="s">
        <v>11</v>
      </c>
      <c r="I5" s="6" t="s">
        <v>10</v>
      </c>
      <c r="J5" s="6" t="s">
        <v>12</v>
      </c>
    </row>
    <row r="6" spans="1:10" s="4" customFormat="1" ht="61.5" customHeight="1">
      <c r="A6" s="7"/>
      <c r="B6" s="8"/>
      <c r="C6" s="9"/>
      <c r="D6" s="7"/>
      <c r="E6" s="10"/>
      <c r="F6" s="8"/>
      <c r="G6" s="8"/>
      <c r="H6" s="9"/>
      <c r="I6" s="9"/>
      <c r="J6" s="7"/>
    </row>
    <row r="7" spans="1:10" s="4" customFormat="1" ht="61.5" customHeight="1">
      <c r="A7" s="7"/>
      <c r="B7" s="8"/>
      <c r="C7" s="9"/>
      <c r="D7" s="7"/>
      <c r="E7" s="7"/>
      <c r="F7" s="7"/>
      <c r="G7" s="8"/>
      <c r="H7" s="9"/>
      <c r="I7" s="9"/>
      <c r="J7" s="7"/>
    </row>
    <row r="8" spans="1:10" s="4" customFormat="1" ht="61.5" customHeight="1">
      <c r="A8" s="7"/>
      <c r="B8" s="8"/>
      <c r="C8" s="9"/>
      <c r="D8" s="7"/>
      <c r="E8" s="7"/>
      <c r="F8" s="7"/>
      <c r="G8" s="8"/>
      <c r="H8" s="9"/>
      <c r="I8" s="9"/>
      <c r="J8" s="7"/>
    </row>
    <row r="9" spans="1:10" s="4" customFormat="1" ht="61.5" customHeight="1">
      <c r="A9" s="7"/>
      <c r="B9" s="8"/>
      <c r="C9" s="9"/>
      <c r="D9" s="7"/>
      <c r="E9" s="7"/>
      <c r="F9" s="7"/>
      <c r="G9" s="8"/>
      <c r="H9" s="9"/>
      <c r="I9" s="9"/>
      <c r="J9" s="7"/>
    </row>
    <row r="10" spans="1:10" s="4" customFormat="1" ht="61.5" customHeight="1">
      <c r="A10" s="7"/>
      <c r="B10" s="8"/>
      <c r="C10" s="9"/>
      <c r="D10" s="7"/>
      <c r="E10" s="7"/>
      <c r="F10" s="7"/>
      <c r="G10" s="8"/>
      <c r="H10" s="9"/>
      <c r="I10" s="9"/>
      <c r="J10" s="7"/>
    </row>
    <row r="11" ht="9.75" customHeight="1"/>
    <row r="12" spans="1:10" ht="12.75">
      <c r="A12" s="11" t="s">
        <v>13</v>
      </c>
      <c r="B12" s="12"/>
      <c r="C12" s="13"/>
      <c r="D12" s="13"/>
      <c r="E12" s="13"/>
      <c r="F12" s="13"/>
      <c r="G12" s="12"/>
      <c r="H12" s="13"/>
      <c r="I12" s="13"/>
      <c r="J12" s="13"/>
    </row>
    <row r="13" spans="1:11" ht="26.25" customHeight="1">
      <c r="A13" s="116"/>
      <c r="B13" s="116"/>
      <c r="C13" s="116"/>
      <c r="D13" s="116"/>
      <c r="E13" s="116"/>
      <c r="F13" s="116"/>
      <c r="G13" s="116"/>
      <c r="H13" s="116"/>
      <c r="I13" s="116"/>
      <c r="J13" s="116"/>
      <c r="K13" s="117"/>
    </row>
    <row r="14" spans="1:10" ht="12.75">
      <c r="A14" s="13"/>
      <c r="B14" s="12"/>
      <c r="C14" s="13"/>
      <c r="D14" s="13"/>
      <c r="E14" s="13"/>
      <c r="F14" s="13"/>
      <c r="G14" s="12"/>
      <c r="H14" s="13"/>
      <c r="I14" s="13"/>
      <c r="J14" s="13"/>
    </row>
  </sheetData>
  <sheetProtection/>
  <mergeCells count="2">
    <mergeCell ref="A2:J2"/>
    <mergeCell ref="A13:K13"/>
  </mergeCells>
  <printOptions horizontalCentered="1"/>
  <pageMargins left="0.34" right="0.2" top="0.95" bottom="0.44" header="0.36" footer="0.3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zoomScalePageLayoutView="0" workbookViewId="0" topLeftCell="A4">
      <selection activeCell="A2" sqref="A2:K2"/>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2.625" style="1" customWidth="1"/>
    <col min="8" max="8" width="12.625" style="2" customWidth="1"/>
    <col min="9" max="9" width="8.00390625" style="2" customWidth="1"/>
    <col min="10" max="10" width="6.50390625" style="1" customWidth="1"/>
    <col min="11" max="11" width="6.00390625" style="1" customWidth="1"/>
    <col min="12" max="12" width="9.00390625" style="1" bestFit="1" customWidth="1"/>
    <col min="13" max="16384" width="9.00390625" style="1" customWidth="1"/>
  </cols>
  <sheetData>
    <row r="1" ht="12.75">
      <c r="A1" s="1" t="s">
        <v>14</v>
      </c>
    </row>
    <row r="2" spans="1:11" ht="17.25">
      <c r="A2" s="114" t="s">
        <v>16</v>
      </c>
      <c r="B2" s="118"/>
      <c r="C2" s="118"/>
      <c r="D2" s="118"/>
      <c r="E2" s="118"/>
      <c r="F2" s="118"/>
      <c r="G2" s="118"/>
      <c r="H2" s="118"/>
      <c r="I2" s="118"/>
      <c r="J2" s="118"/>
      <c r="K2" s="119"/>
    </row>
    <row r="5" spans="1:11" s="3" customFormat="1" ht="47.25" customHeight="1">
      <c r="A5" s="6" t="s">
        <v>6</v>
      </c>
      <c r="B5" s="6" t="s">
        <v>5</v>
      </c>
      <c r="C5" s="6" t="s">
        <v>7</v>
      </c>
      <c r="D5" s="6" t="s">
        <v>4</v>
      </c>
      <c r="E5" s="6" t="s">
        <v>8</v>
      </c>
      <c r="F5" s="6" t="s">
        <v>17</v>
      </c>
      <c r="G5" s="6" t="s">
        <v>9</v>
      </c>
      <c r="H5" s="6" t="s">
        <v>11</v>
      </c>
      <c r="I5" s="6" t="s">
        <v>10</v>
      </c>
      <c r="J5" s="6" t="s">
        <v>18</v>
      </c>
      <c r="K5" s="6" t="s">
        <v>12</v>
      </c>
    </row>
    <row r="6" spans="1:11" s="4" customFormat="1" ht="63" customHeight="1">
      <c r="A6" s="7"/>
      <c r="B6" s="8"/>
      <c r="C6" s="9"/>
      <c r="D6" s="7"/>
      <c r="E6" s="10"/>
      <c r="F6" s="7"/>
      <c r="G6" s="7"/>
      <c r="H6" s="8"/>
      <c r="I6" s="8"/>
      <c r="J6" s="9"/>
      <c r="K6" s="7"/>
    </row>
    <row r="7" spans="1:11" s="4" customFormat="1" ht="63" customHeight="1">
      <c r="A7" s="7"/>
      <c r="B7" s="8"/>
      <c r="C7" s="9"/>
      <c r="D7" s="7"/>
      <c r="E7" s="7"/>
      <c r="F7" s="7"/>
      <c r="G7" s="7"/>
      <c r="H7" s="8"/>
      <c r="I7" s="8"/>
      <c r="J7" s="9"/>
      <c r="K7" s="7"/>
    </row>
    <row r="8" spans="1:11" s="4" customFormat="1" ht="63" customHeight="1">
      <c r="A8" s="7"/>
      <c r="B8" s="8"/>
      <c r="C8" s="9"/>
      <c r="D8" s="7"/>
      <c r="E8" s="7"/>
      <c r="F8" s="7"/>
      <c r="G8" s="7"/>
      <c r="H8" s="8"/>
      <c r="I8" s="8"/>
      <c r="J8" s="9"/>
      <c r="K8" s="7"/>
    </row>
    <row r="9" spans="1:11" s="4" customFormat="1" ht="63" customHeight="1">
      <c r="A9" s="7"/>
      <c r="B9" s="8"/>
      <c r="C9" s="9"/>
      <c r="D9" s="7"/>
      <c r="E9" s="7"/>
      <c r="F9" s="7"/>
      <c r="G9" s="7"/>
      <c r="H9" s="8"/>
      <c r="I9" s="8"/>
      <c r="J9" s="9"/>
      <c r="K9" s="7"/>
    </row>
    <row r="10" spans="4:5" ht="12.75">
      <c r="D10" s="14"/>
      <c r="E10" s="15"/>
    </row>
    <row r="11" spans="1:11" ht="30" customHeight="1">
      <c r="A11" s="120" t="s">
        <v>19</v>
      </c>
      <c r="B11" s="120"/>
      <c r="C11" s="120"/>
      <c r="D11" s="120"/>
      <c r="E11" s="120"/>
      <c r="F11" s="120"/>
      <c r="G11" s="120"/>
      <c r="H11" s="120"/>
      <c r="I11" s="120"/>
      <c r="J11" s="120"/>
      <c r="K11" s="13"/>
    </row>
    <row r="12" spans="1:12" ht="26.25" customHeight="1">
      <c r="A12" s="11" t="s">
        <v>20</v>
      </c>
      <c r="B12" s="16"/>
      <c r="C12" s="11"/>
      <c r="D12" s="11"/>
      <c r="E12" s="11"/>
      <c r="F12" s="11"/>
      <c r="G12" s="11"/>
      <c r="H12" s="16"/>
      <c r="I12" s="16"/>
      <c r="J12" s="11"/>
      <c r="K12" s="17"/>
      <c r="L12" s="18"/>
    </row>
    <row r="13" spans="1:11" ht="12.75">
      <c r="A13" s="13"/>
      <c r="B13" s="12"/>
      <c r="C13" s="13"/>
      <c r="D13" s="13"/>
      <c r="E13" s="13"/>
      <c r="F13" s="13"/>
      <c r="G13" s="13"/>
      <c r="H13" s="12"/>
      <c r="I13" s="12"/>
      <c r="J13" s="13"/>
      <c r="K13" s="13"/>
    </row>
    <row r="15" spans="4:5" ht="12.75">
      <c r="D15" s="13"/>
      <c r="E15" s="13"/>
    </row>
  </sheetData>
  <sheetProtection/>
  <mergeCells count="2">
    <mergeCell ref="A2:K2"/>
    <mergeCell ref="A11:J11"/>
  </mergeCells>
  <printOptions horizontalCentered="1"/>
  <pageMargins left="0.43" right="0.2" top="0.95" bottom="0.44" header="0.36" footer="0.32"/>
  <pageSetup horizontalDpi="600" verticalDpi="600" orientation="landscape" paperSize="9" scale="101"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K20"/>
  <sheetViews>
    <sheetView view="pageBreakPreview" zoomScaleSheetLayoutView="100" zoomScalePageLayoutView="0" workbookViewId="0" topLeftCell="A1">
      <pane xSplit="1" ySplit="5" topLeftCell="B11" activePane="bottomRight" state="frozen"/>
      <selection pane="topLeft" activeCell="A1" sqref="A1"/>
      <selection pane="topRight" activeCell="A1" sqref="A1"/>
      <selection pane="bottomLeft" activeCell="A1" sqref="A1"/>
      <selection pane="bottomRight" activeCell="K14" sqref="K14"/>
    </sheetView>
  </sheetViews>
  <sheetFormatPr defaultColWidth="9.00390625" defaultRowHeight="13.5"/>
  <cols>
    <col min="1" max="1" width="25.625" style="20" customWidth="1"/>
    <col min="2" max="2" width="17.50390625" style="19" customWidth="1"/>
    <col min="3" max="3" width="13.75390625" style="20" customWidth="1"/>
    <col min="4" max="4" width="16.375" style="20" customWidth="1"/>
    <col min="5" max="5" width="12.50390625" style="21" customWidth="1"/>
    <col min="6" max="6" width="14.625" style="20" customWidth="1"/>
    <col min="7" max="7" width="11.875" style="19" customWidth="1"/>
    <col min="8" max="8" width="11.50390625" style="20" customWidth="1"/>
    <col min="9" max="9" width="6.50390625" style="20" customWidth="1"/>
    <col min="10" max="10" width="6.875" style="20" customWidth="1"/>
    <col min="11" max="11" width="9.00390625" style="20" bestFit="1" customWidth="1"/>
    <col min="12" max="16384" width="9.00390625" style="20" customWidth="1"/>
  </cols>
  <sheetData>
    <row r="1" ht="12.75">
      <c r="A1" s="20" t="s">
        <v>15</v>
      </c>
    </row>
    <row r="2" spans="1:11" ht="17.25">
      <c r="A2" s="121" t="s">
        <v>1</v>
      </c>
      <c r="B2" s="122"/>
      <c r="C2" s="122"/>
      <c r="D2" s="122"/>
      <c r="E2" s="122"/>
      <c r="F2" s="122"/>
      <c r="G2" s="122"/>
      <c r="H2" s="122"/>
      <c r="I2" s="122"/>
      <c r="J2" s="122"/>
      <c r="K2" s="24"/>
    </row>
    <row r="5" spans="1:10" s="22" customFormat="1" ht="47.25" customHeight="1">
      <c r="A5" s="25" t="s">
        <v>21</v>
      </c>
      <c r="B5" s="25" t="s">
        <v>5</v>
      </c>
      <c r="C5" s="25" t="s">
        <v>7</v>
      </c>
      <c r="D5" s="25" t="s">
        <v>4</v>
      </c>
      <c r="E5" s="25" t="s">
        <v>8</v>
      </c>
      <c r="F5" s="25" t="s">
        <v>3</v>
      </c>
      <c r="G5" s="25" t="s">
        <v>9</v>
      </c>
      <c r="H5" s="25" t="s">
        <v>11</v>
      </c>
      <c r="I5" s="25" t="s">
        <v>10</v>
      </c>
      <c r="J5" s="25" t="s">
        <v>12</v>
      </c>
    </row>
    <row r="6" spans="1:11" s="23" customFormat="1" ht="54.75" customHeight="1">
      <c r="A6" s="26" t="s">
        <v>148</v>
      </c>
      <c r="B6" s="27" t="s">
        <v>152</v>
      </c>
      <c r="C6" s="28">
        <v>45019</v>
      </c>
      <c r="D6" s="26" t="s">
        <v>151</v>
      </c>
      <c r="E6" s="29">
        <v>9011101039249</v>
      </c>
      <c r="F6" s="30" t="s">
        <v>147</v>
      </c>
      <c r="G6" s="79">
        <v>2915000</v>
      </c>
      <c r="H6" s="31">
        <v>2090000</v>
      </c>
      <c r="I6" s="32">
        <f aca="true" t="shared" si="0" ref="I6:I16">IF(AND(AND(G6&lt;&gt;"",G6&lt;&gt;0),AND(H6&lt;&gt;"",H6&lt;&gt;0)),H6/G6*100,"")</f>
        <v>71.69811320754717</v>
      </c>
      <c r="J6" s="26"/>
      <c r="K6" s="30"/>
    </row>
    <row r="7" spans="1:10" s="23" customFormat="1" ht="61.5" customHeight="1">
      <c r="A7" s="26" t="s">
        <v>149</v>
      </c>
      <c r="B7" s="27" t="s">
        <v>152</v>
      </c>
      <c r="C7" s="28">
        <v>45063</v>
      </c>
      <c r="D7" s="26" t="s">
        <v>204</v>
      </c>
      <c r="E7" s="29">
        <v>9010001090601</v>
      </c>
      <c r="F7" s="30" t="s">
        <v>147</v>
      </c>
      <c r="G7" s="78">
        <v>5731000</v>
      </c>
      <c r="H7" s="78">
        <v>1189574</v>
      </c>
      <c r="I7" s="32">
        <f t="shared" si="0"/>
        <v>20.75683126853952</v>
      </c>
      <c r="J7" s="26"/>
    </row>
    <row r="8" spans="1:10" s="23" customFormat="1" ht="61.5" customHeight="1">
      <c r="A8" s="26" t="s">
        <v>150</v>
      </c>
      <c r="B8" s="27" t="s">
        <v>152</v>
      </c>
      <c r="C8" s="28">
        <v>45072</v>
      </c>
      <c r="D8" s="26" t="s">
        <v>151</v>
      </c>
      <c r="E8" s="29">
        <v>9011101039249</v>
      </c>
      <c r="F8" s="30" t="s">
        <v>147</v>
      </c>
      <c r="G8" s="78">
        <v>4774000</v>
      </c>
      <c r="H8" s="78">
        <v>1064800</v>
      </c>
      <c r="I8" s="32">
        <f t="shared" si="0"/>
        <v>22.304147465437786</v>
      </c>
      <c r="J8" s="26"/>
    </row>
    <row r="9" spans="1:10" s="23" customFormat="1" ht="61.5" customHeight="1">
      <c r="A9" s="26" t="s">
        <v>207</v>
      </c>
      <c r="B9" s="27" t="s">
        <v>152</v>
      </c>
      <c r="C9" s="28">
        <v>45093</v>
      </c>
      <c r="D9" s="26" t="s">
        <v>209</v>
      </c>
      <c r="E9" s="34">
        <v>9010005016577</v>
      </c>
      <c r="F9" s="30" t="s">
        <v>147</v>
      </c>
      <c r="G9" s="33">
        <v>5280000</v>
      </c>
      <c r="H9" s="33">
        <v>4907045</v>
      </c>
      <c r="I9" s="32">
        <f t="shared" si="0"/>
        <v>92.93645833333333</v>
      </c>
      <c r="J9" s="26"/>
    </row>
    <row r="10" spans="1:10" s="23" customFormat="1" ht="61.5" customHeight="1">
      <c r="A10" s="26" t="s">
        <v>208</v>
      </c>
      <c r="B10" s="27" t="s">
        <v>152</v>
      </c>
      <c r="C10" s="28">
        <v>45096</v>
      </c>
      <c r="D10" s="26" t="s">
        <v>151</v>
      </c>
      <c r="E10" s="29">
        <v>9011101039249</v>
      </c>
      <c r="F10" s="30" t="s">
        <v>147</v>
      </c>
      <c r="G10" s="33">
        <v>5610000</v>
      </c>
      <c r="H10" s="33">
        <v>2777500</v>
      </c>
      <c r="I10" s="32">
        <f t="shared" si="0"/>
        <v>49.50980392156863</v>
      </c>
      <c r="J10" s="26"/>
    </row>
    <row r="11" spans="1:10" s="23" customFormat="1" ht="61.5" customHeight="1">
      <c r="A11" s="26" t="s">
        <v>210</v>
      </c>
      <c r="B11" s="27" t="s">
        <v>212</v>
      </c>
      <c r="C11" s="28">
        <v>45133</v>
      </c>
      <c r="D11" s="26" t="s">
        <v>213</v>
      </c>
      <c r="E11" s="34">
        <v>1013201015327</v>
      </c>
      <c r="F11" s="30" t="s">
        <v>147</v>
      </c>
      <c r="G11" s="33">
        <v>3762000</v>
      </c>
      <c r="H11" s="33">
        <v>3707000</v>
      </c>
      <c r="I11" s="32">
        <f t="shared" si="0"/>
        <v>98.53801169590643</v>
      </c>
      <c r="J11" s="26"/>
    </row>
    <row r="12" spans="1:10" s="23" customFormat="1" ht="61.5" customHeight="1">
      <c r="A12" s="26" t="s">
        <v>211</v>
      </c>
      <c r="B12" s="27" t="s">
        <v>212</v>
      </c>
      <c r="C12" s="28">
        <v>45142</v>
      </c>
      <c r="D12" s="26" t="s">
        <v>214</v>
      </c>
      <c r="E12" s="34">
        <v>9010001008669</v>
      </c>
      <c r="F12" s="30" t="s">
        <v>147</v>
      </c>
      <c r="G12" s="33">
        <v>7381000</v>
      </c>
      <c r="H12" s="33">
        <v>4840000</v>
      </c>
      <c r="I12" s="32">
        <f t="shared" si="0"/>
        <v>65.57377049180327</v>
      </c>
      <c r="J12" s="26"/>
    </row>
    <row r="13" spans="1:10" s="23" customFormat="1" ht="61.5" customHeight="1">
      <c r="A13" s="26" t="s">
        <v>321</v>
      </c>
      <c r="B13" s="27" t="s">
        <v>212</v>
      </c>
      <c r="C13" s="28">
        <v>45238</v>
      </c>
      <c r="D13" s="26" t="s">
        <v>271</v>
      </c>
      <c r="E13" s="34">
        <v>2011001035899</v>
      </c>
      <c r="F13" s="30" t="s">
        <v>147</v>
      </c>
      <c r="G13" s="33">
        <v>6369000</v>
      </c>
      <c r="H13" s="33">
        <v>3740000</v>
      </c>
      <c r="I13" s="32">
        <f t="shared" si="0"/>
        <v>58.72193436960277</v>
      </c>
      <c r="J13" s="26"/>
    </row>
    <row r="14" spans="1:9" s="23" customFormat="1" ht="61.5" customHeight="1">
      <c r="A14" s="23" t="s">
        <v>322</v>
      </c>
      <c r="B14" s="27" t="s">
        <v>212</v>
      </c>
      <c r="C14" s="28">
        <v>45272</v>
      </c>
      <c r="D14" s="26" t="s">
        <v>151</v>
      </c>
      <c r="E14" s="29">
        <v>9011101039249</v>
      </c>
      <c r="F14" s="30" t="s">
        <v>147</v>
      </c>
      <c r="G14" s="33">
        <v>1193500</v>
      </c>
      <c r="H14" s="33">
        <v>1193500</v>
      </c>
      <c r="I14" s="32">
        <f t="shared" si="0"/>
        <v>100</v>
      </c>
    </row>
    <row r="15" spans="1:9" s="23" customFormat="1" ht="61.5" customHeight="1">
      <c r="A15" s="26" t="s">
        <v>323</v>
      </c>
      <c r="B15" s="27" t="s">
        <v>212</v>
      </c>
      <c r="C15" s="28">
        <v>45338</v>
      </c>
      <c r="D15" s="26" t="s">
        <v>214</v>
      </c>
      <c r="E15" s="34">
        <v>9010001008669</v>
      </c>
      <c r="F15" s="30" t="s">
        <v>147</v>
      </c>
      <c r="G15" s="33">
        <v>1441000</v>
      </c>
      <c r="H15" s="33">
        <v>1430000</v>
      </c>
      <c r="I15" s="32">
        <f t="shared" si="0"/>
        <v>99.23664122137404</v>
      </c>
    </row>
    <row r="16" spans="1:9" s="23" customFormat="1" ht="61.5" customHeight="1">
      <c r="A16" s="128" t="s">
        <v>324</v>
      </c>
      <c r="B16" s="27" t="s">
        <v>212</v>
      </c>
      <c r="C16" s="28">
        <v>45302</v>
      </c>
      <c r="D16" s="26" t="s">
        <v>338</v>
      </c>
      <c r="E16" s="34">
        <v>3010005018587</v>
      </c>
      <c r="F16" s="30" t="s">
        <v>147</v>
      </c>
      <c r="G16" s="33">
        <v>10175000</v>
      </c>
      <c r="H16" s="33">
        <v>8800000</v>
      </c>
      <c r="I16" s="32">
        <f t="shared" si="0"/>
        <v>86.48648648648648</v>
      </c>
    </row>
    <row r="17" spans="1:9" s="23" customFormat="1" ht="61.5" customHeight="1">
      <c r="A17" s="128" t="s">
        <v>337</v>
      </c>
      <c r="B17" s="27" t="s">
        <v>212</v>
      </c>
      <c r="C17" s="28">
        <v>45372</v>
      </c>
      <c r="D17" s="26" t="s">
        <v>339</v>
      </c>
      <c r="E17" s="34">
        <v>3010005018587</v>
      </c>
      <c r="F17" s="30" t="s">
        <v>147</v>
      </c>
      <c r="G17" s="33">
        <v>1771000</v>
      </c>
      <c r="H17" s="33">
        <v>1705000</v>
      </c>
      <c r="I17" s="32">
        <f>IF(AND(AND(G17&lt;&gt;"",G17&lt;&gt;0),AND(H17&lt;&gt;"",H17&lt;&gt;0)),H17/G17*100,"")</f>
        <v>96.27329192546584</v>
      </c>
    </row>
    <row r="18" spans="1:10" ht="12.75">
      <c r="A18" s="35" t="s">
        <v>13</v>
      </c>
      <c r="B18" s="36"/>
      <c r="C18" s="37"/>
      <c r="D18" s="37"/>
      <c r="E18" s="38"/>
      <c r="F18" s="37"/>
      <c r="G18" s="36"/>
      <c r="H18" s="37"/>
      <c r="I18" s="37"/>
      <c r="J18" s="37"/>
    </row>
    <row r="19" spans="1:11" ht="26.25" customHeight="1">
      <c r="A19" s="123"/>
      <c r="B19" s="123"/>
      <c r="C19" s="123"/>
      <c r="D19" s="123"/>
      <c r="E19" s="123"/>
      <c r="F19" s="123"/>
      <c r="G19" s="123"/>
      <c r="H19" s="123"/>
      <c r="I19" s="123"/>
      <c r="J19" s="123"/>
      <c r="K19" s="124"/>
    </row>
    <row r="20" spans="1:10" ht="12.75">
      <c r="A20" s="37"/>
      <c r="B20" s="36"/>
      <c r="C20" s="37"/>
      <c r="D20" s="37"/>
      <c r="E20" s="38"/>
      <c r="F20" s="37"/>
      <c r="G20" s="36"/>
      <c r="H20" s="37"/>
      <c r="I20" s="37"/>
      <c r="J20" s="37"/>
    </row>
  </sheetData>
  <sheetProtection/>
  <autoFilter ref="A5:K18"/>
  <mergeCells count="2">
    <mergeCell ref="A2:J2"/>
    <mergeCell ref="A19:K19"/>
  </mergeCells>
  <dataValidations count="1">
    <dataValidation allowBlank="1" showInputMessage="1" showErrorMessage="1" imeMode="disabled" sqref="G7:H8"/>
  </dataValidations>
  <printOptions horizontalCentered="1"/>
  <pageMargins left="0.43" right="0.2" top="0.95" bottom="0.44" header="0.36" footer="0.32"/>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indexed="13"/>
  </sheetPr>
  <dimension ref="A1:T131"/>
  <sheetViews>
    <sheetView tabSelected="1" view="pageBreakPreview" zoomScaleSheetLayoutView="100" zoomScalePageLayoutView="0" workbookViewId="0" topLeftCell="A1">
      <pane xSplit="1" ySplit="5" topLeftCell="B84" activePane="bottomRight" state="frozen"/>
      <selection pane="topLeft" activeCell="A1" sqref="A1"/>
      <selection pane="topRight" activeCell="A1" sqref="A1"/>
      <selection pane="bottomLeft" activeCell="A1" sqref="A1"/>
      <selection pane="bottomRight" activeCell="F121" sqref="F121"/>
    </sheetView>
  </sheetViews>
  <sheetFormatPr defaultColWidth="9.00390625" defaultRowHeight="13.5"/>
  <cols>
    <col min="1" max="1" width="20.625" style="20" customWidth="1"/>
    <col min="2" max="2" width="15.625" style="39" customWidth="1"/>
    <col min="3" max="3" width="13.00390625" style="39" customWidth="1"/>
    <col min="4" max="4" width="18.75390625" style="20" customWidth="1"/>
    <col min="5" max="5" width="14.625" style="40" customWidth="1"/>
    <col min="6" max="6" width="81.00390625" style="41" customWidth="1"/>
    <col min="7" max="7" width="11.375" style="42" customWidth="1"/>
    <col min="8" max="8" width="11.50390625" style="42" customWidth="1"/>
    <col min="9" max="9" width="9.875" style="19" customWidth="1"/>
    <col min="10" max="10" width="6.50390625" style="20" customWidth="1"/>
    <col min="11" max="11" width="4.375" style="20" customWidth="1"/>
    <col min="12" max="12" width="9.00390625" style="20" bestFit="1" customWidth="1"/>
    <col min="13" max="16384" width="9.00390625" style="20" customWidth="1"/>
  </cols>
  <sheetData>
    <row r="1" ht="12.75">
      <c r="A1" s="20" t="s">
        <v>22</v>
      </c>
    </row>
    <row r="2" spans="1:11" ht="18" customHeight="1">
      <c r="A2" s="121" t="s">
        <v>23</v>
      </c>
      <c r="B2" s="121"/>
      <c r="C2" s="121"/>
      <c r="D2" s="121"/>
      <c r="E2" s="121"/>
      <c r="F2" s="121"/>
      <c r="G2" s="121"/>
      <c r="H2" s="121"/>
      <c r="I2" s="121"/>
      <c r="J2" s="121"/>
      <c r="K2" s="121"/>
    </row>
    <row r="5" spans="1:11" s="22" customFormat="1" ht="47.25" customHeight="1">
      <c r="A5" s="25" t="s">
        <v>21</v>
      </c>
      <c r="B5" s="25" t="s">
        <v>5</v>
      </c>
      <c r="C5" s="25" t="s">
        <v>7</v>
      </c>
      <c r="D5" s="25" t="s">
        <v>4</v>
      </c>
      <c r="E5" s="44" t="s">
        <v>8</v>
      </c>
      <c r="F5" s="6" t="s">
        <v>17</v>
      </c>
      <c r="G5" s="45" t="s">
        <v>9</v>
      </c>
      <c r="H5" s="45" t="s">
        <v>11</v>
      </c>
      <c r="I5" s="25" t="s">
        <v>10</v>
      </c>
      <c r="J5" s="25" t="s">
        <v>18</v>
      </c>
      <c r="K5" s="25" t="s">
        <v>12</v>
      </c>
    </row>
    <row r="6" spans="1:11" s="23" customFormat="1" ht="142.5">
      <c r="A6" s="46" t="s">
        <v>24</v>
      </c>
      <c r="B6" s="27" t="s">
        <v>60</v>
      </c>
      <c r="C6" s="87">
        <v>45033</v>
      </c>
      <c r="D6" s="27" t="s">
        <v>61</v>
      </c>
      <c r="E6" s="48" t="s">
        <v>108</v>
      </c>
      <c r="F6" s="49" t="s">
        <v>130</v>
      </c>
      <c r="G6" s="50">
        <v>29744000</v>
      </c>
      <c r="H6" s="50">
        <v>29700000</v>
      </c>
      <c r="I6" s="51">
        <f aca="true" t="shared" si="0" ref="I6:I37">IF(AND(AND(G6&lt;&gt;"",G6&lt;&gt;0),AND(H6&lt;&gt;"",H6&lt;&gt;0)),H6/G6*100,"")</f>
        <v>99.85207100591717</v>
      </c>
      <c r="J6" s="52"/>
      <c r="K6" s="53"/>
    </row>
    <row r="7" spans="1:11" s="23" customFormat="1" ht="114">
      <c r="A7" s="53" t="s">
        <v>25</v>
      </c>
      <c r="B7" s="27" t="s">
        <v>60</v>
      </c>
      <c r="C7" s="87">
        <v>45056</v>
      </c>
      <c r="D7" s="55" t="s">
        <v>62</v>
      </c>
      <c r="E7" s="48" t="s">
        <v>108</v>
      </c>
      <c r="F7" s="54" t="s">
        <v>141</v>
      </c>
      <c r="G7" s="50">
        <v>39853000</v>
      </c>
      <c r="H7" s="50">
        <v>39842000</v>
      </c>
      <c r="I7" s="51">
        <f t="shared" si="0"/>
        <v>99.97239856472537</v>
      </c>
      <c r="J7" s="52"/>
      <c r="K7" s="53"/>
    </row>
    <row r="8" spans="1:11" s="23" customFormat="1" ht="161.25">
      <c r="A8" s="53" t="s">
        <v>81</v>
      </c>
      <c r="B8" s="27" t="s">
        <v>60</v>
      </c>
      <c r="C8" s="87">
        <v>45036</v>
      </c>
      <c r="D8" s="55" t="s">
        <v>63</v>
      </c>
      <c r="E8" s="48" t="s">
        <v>108</v>
      </c>
      <c r="F8" s="54" t="s">
        <v>190</v>
      </c>
      <c r="G8" s="50">
        <v>49973000</v>
      </c>
      <c r="H8" s="50">
        <v>49940000</v>
      </c>
      <c r="I8" s="51">
        <f t="shared" si="0"/>
        <v>99.933964340744</v>
      </c>
      <c r="J8" s="52"/>
      <c r="K8" s="53"/>
    </row>
    <row r="9" spans="1:20" s="23" customFormat="1" ht="171">
      <c r="A9" s="53" t="s">
        <v>26</v>
      </c>
      <c r="B9" s="27" t="s">
        <v>60</v>
      </c>
      <c r="C9" s="87">
        <v>45033</v>
      </c>
      <c r="D9" s="27" t="s">
        <v>109</v>
      </c>
      <c r="E9" s="56">
        <v>3011101015783</v>
      </c>
      <c r="F9" s="54" t="s">
        <v>180</v>
      </c>
      <c r="G9" s="50">
        <v>99858000</v>
      </c>
      <c r="H9" s="50">
        <v>99660000</v>
      </c>
      <c r="I9" s="51">
        <f t="shared" si="0"/>
        <v>99.80171844018506</v>
      </c>
      <c r="J9" s="52"/>
      <c r="K9" s="53"/>
      <c r="T9"/>
    </row>
    <row r="10" spans="1:11" s="23" customFormat="1" ht="161.25">
      <c r="A10" s="53" t="s">
        <v>27</v>
      </c>
      <c r="B10" s="27" t="s">
        <v>60</v>
      </c>
      <c r="C10" s="87">
        <v>45029</v>
      </c>
      <c r="D10" s="27" t="s">
        <v>110</v>
      </c>
      <c r="E10" s="56">
        <v>4011105003503</v>
      </c>
      <c r="F10" s="54" t="s">
        <v>181</v>
      </c>
      <c r="G10" s="76">
        <v>100232000</v>
      </c>
      <c r="H10" s="50">
        <v>99990000</v>
      </c>
      <c r="I10" s="51">
        <f t="shared" si="0"/>
        <v>99.75856014047409</v>
      </c>
      <c r="J10" s="52"/>
      <c r="K10" s="53"/>
    </row>
    <row r="11" spans="1:11" s="23" customFormat="1" ht="104.25">
      <c r="A11" s="53" t="s">
        <v>28</v>
      </c>
      <c r="B11" s="27" t="s">
        <v>60</v>
      </c>
      <c r="C11" s="87">
        <v>45040</v>
      </c>
      <c r="D11" s="27" t="s">
        <v>127</v>
      </c>
      <c r="E11" s="48">
        <v>2021001046185</v>
      </c>
      <c r="F11" s="54" t="s">
        <v>131</v>
      </c>
      <c r="G11" s="50">
        <v>14520000</v>
      </c>
      <c r="H11" s="50">
        <v>14451800</v>
      </c>
      <c r="I11" s="51">
        <f t="shared" si="0"/>
        <v>99.53030303030303</v>
      </c>
      <c r="J11" s="52"/>
      <c r="K11" s="53"/>
    </row>
    <row r="12" spans="1:11" s="23" customFormat="1" ht="104.25">
      <c r="A12" s="53" t="s">
        <v>82</v>
      </c>
      <c r="B12" s="27" t="s">
        <v>60</v>
      </c>
      <c r="C12" s="87">
        <v>45047</v>
      </c>
      <c r="D12" s="27" t="s">
        <v>128</v>
      </c>
      <c r="E12" s="48">
        <v>9010001027157</v>
      </c>
      <c r="F12" s="54" t="s">
        <v>132</v>
      </c>
      <c r="G12" s="50">
        <v>15048000</v>
      </c>
      <c r="H12" s="50">
        <v>14998500</v>
      </c>
      <c r="I12" s="51">
        <f t="shared" si="0"/>
        <v>99.67105263157895</v>
      </c>
      <c r="J12" s="52"/>
      <c r="K12" s="53"/>
    </row>
    <row r="13" spans="1:11" s="23" customFormat="1" ht="132.75">
      <c r="A13" s="53" t="s">
        <v>29</v>
      </c>
      <c r="B13" s="27" t="s">
        <v>60</v>
      </c>
      <c r="C13" s="87">
        <v>45037</v>
      </c>
      <c r="D13" s="27" t="s">
        <v>120</v>
      </c>
      <c r="E13" s="56">
        <v>5010005016762</v>
      </c>
      <c r="F13" s="54" t="s">
        <v>157</v>
      </c>
      <c r="G13" s="50">
        <v>11627000</v>
      </c>
      <c r="H13" s="50">
        <v>11605000</v>
      </c>
      <c r="I13" s="51">
        <f t="shared" si="0"/>
        <v>99.81078524124882</v>
      </c>
      <c r="J13" s="52"/>
      <c r="K13" s="53"/>
    </row>
    <row r="14" spans="1:11" s="23" customFormat="1" ht="104.25">
      <c r="A14" s="53" t="s">
        <v>30</v>
      </c>
      <c r="B14" s="27" t="s">
        <v>60</v>
      </c>
      <c r="C14" s="87">
        <v>45041</v>
      </c>
      <c r="D14" s="27" t="s">
        <v>111</v>
      </c>
      <c r="E14" s="56">
        <v>4010405000185</v>
      </c>
      <c r="F14" s="54" t="s">
        <v>133</v>
      </c>
      <c r="G14" s="50">
        <v>30041000</v>
      </c>
      <c r="H14" s="50">
        <v>29986000</v>
      </c>
      <c r="I14" s="51">
        <f t="shared" si="0"/>
        <v>99.81691688026363</v>
      </c>
      <c r="J14" s="52"/>
      <c r="K14" s="53"/>
    </row>
    <row r="15" spans="1:11" s="23" customFormat="1" ht="151.5">
      <c r="A15" s="53" t="s">
        <v>31</v>
      </c>
      <c r="B15" s="27" t="s">
        <v>60</v>
      </c>
      <c r="C15" s="88">
        <v>45041</v>
      </c>
      <c r="D15" s="27" t="s">
        <v>111</v>
      </c>
      <c r="E15" s="56">
        <v>4010405000185</v>
      </c>
      <c r="F15" s="54" t="s">
        <v>134</v>
      </c>
      <c r="G15" s="50">
        <v>19008000</v>
      </c>
      <c r="H15" s="50">
        <v>18997000</v>
      </c>
      <c r="I15" s="51">
        <f t="shared" si="0"/>
        <v>99.94212962962963</v>
      </c>
      <c r="J15" s="52"/>
      <c r="K15" s="53"/>
    </row>
    <row r="16" spans="1:11" s="23" customFormat="1" ht="104.25">
      <c r="A16" s="53" t="s">
        <v>83</v>
      </c>
      <c r="B16" s="27" t="s">
        <v>60</v>
      </c>
      <c r="C16" s="88">
        <v>45034</v>
      </c>
      <c r="D16" s="55" t="s">
        <v>117</v>
      </c>
      <c r="E16" s="56">
        <v>3010005000132</v>
      </c>
      <c r="F16" s="54" t="s">
        <v>135</v>
      </c>
      <c r="G16" s="50">
        <v>14949000</v>
      </c>
      <c r="H16" s="50">
        <v>14905000</v>
      </c>
      <c r="I16" s="51">
        <f t="shared" si="0"/>
        <v>99.70566593083149</v>
      </c>
      <c r="J16" s="52"/>
      <c r="K16" s="53"/>
    </row>
    <row r="17" spans="1:11" s="23" customFormat="1" ht="114">
      <c r="A17" s="53" t="s">
        <v>84</v>
      </c>
      <c r="B17" s="27" t="s">
        <v>60</v>
      </c>
      <c r="C17" s="88">
        <v>45043</v>
      </c>
      <c r="D17" s="27" t="s">
        <v>111</v>
      </c>
      <c r="E17" s="56">
        <v>4010405000185</v>
      </c>
      <c r="F17" s="54" t="s">
        <v>136</v>
      </c>
      <c r="G17" s="50">
        <v>27643000</v>
      </c>
      <c r="H17" s="50">
        <v>27588000</v>
      </c>
      <c r="I17" s="51">
        <f t="shared" si="0"/>
        <v>99.80103461997612</v>
      </c>
      <c r="J17" s="52"/>
      <c r="K17" s="53"/>
    </row>
    <row r="18" spans="1:11" s="23" customFormat="1" ht="171">
      <c r="A18" s="60" t="s">
        <v>85</v>
      </c>
      <c r="B18" s="27" t="s">
        <v>60</v>
      </c>
      <c r="C18" s="88">
        <v>45054</v>
      </c>
      <c r="D18" s="27" t="s">
        <v>120</v>
      </c>
      <c r="E18" s="56">
        <v>5010005016762</v>
      </c>
      <c r="F18" s="54" t="s">
        <v>137</v>
      </c>
      <c r="G18" s="50">
        <v>29986000</v>
      </c>
      <c r="H18" s="50">
        <v>29931000</v>
      </c>
      <c r="I18" s="51">
        <f t="shared" si="0"/>
        <v>99.81658107116654</v>
      </c>
      <c r="J18" s="52"/>
      <c r="K18" s="53"/>
    </row>
    <row r="19" spans="1:11" s="23" customFormat="1" ht="114">
      <c r="A19" s="53" t="s">
        <v>32</v>
      </c>
      <c r="B19" s="27" t="s">
        <v>60</v>
      </c>
      <c r="C19" s="88">
        <v>45022</v>
      </c>
      <c r="D19" s="52" t="s">
        <v>118</v>
      </c>
      <c r="E19" s="48">
        <v>5010405004953</v>
      </c>
      <c r="F19" s="54" t="s">
        <v>138</v>
      </c>
      <c r="G19" s="50">
        <v>35497000</v>
      </c>
      <c r="H19" s="50">
        <v>35497000</v>
      </c>
      <c r="I19" s="51">
        <f t="shared" si="0"/>
        <v>100</v>
      </c>
      <c r="J19" s="52"/>
      <c r="K19" s="53"/>
    </row>
    <row r="20" spans="1:11" s="23" customFormat="1" ht="114">
      <c r="A20" s="53" t="s">
        <v>33</v>
      </c>
      <c r="B20" s="27" t="s">
        <v>60</v>
      </c>
      <c r="C20" s="88">
        <v>45055</v>
      </c>
      <c r="D20" s="27" t="s">
        <v>111</v>
      </c>
      <c r="E20" s="56">
        <v>4010405000185</v>
      </c>
      <c r="F20" s="54" t="s">
        <v>139</v>
      </c>
      <c r="G20" s="50">
        <v>31735000</v>
      </c>
      <c r="H20" s="50">
        <v>31735000</v>
      </c>
      <c r="I20" s="51">
        <f t="shared" si="0"/>
        <v>100</v>
      </c>
      <c r="J20" s="52"/>
      <c r="K20" s="53"/>
    </row>
    <row r="21" spans="1:11" s="23" customFormat="1" ht="123">
      <c r="A21" s="53" t="s">
        <v>34</v>
      </c>
      <c r="B21" s="27" t="s">
        <v>60</v>
      </c>
      <c r="C21" s="88">
        <v>45056</v>
      </c>
      <c r="D21" s="27" t="s">
        <v>64</v>
      </c>
      <c r="E21" s="48" t="s">
        <v>108</v>
      </c>
      <c r="F21" s="54" t="s">
        <v>140</v>
      </c>
      <c r="G21" s="50">
        <v>18799000</v>
      </c>
      <c r="H21" s="50">
        <v>18788000</v>
      </c>
      <c r="I21" s="51">
        <f t="shared" si="0"/>
        <v>99.94148624926858</v>
      </c>
      <c r="J21" s="52"/>
      <c r="K21" s="53"/>
    </row>
    <row r="22" spans="1:11" s="23" customFormat="1" ht="104.25">
      <c r="A22" s="53" t="s">
        <v>86</v>
      </c>
      <c r="B22" s="27" t="s">
        <v>60</v>
      </c>
      <c r="C22" s="88">
        <v>45057</v>
      </c>
      <c r="D22" s="55" t="s">
        <v>119</v>
      </c>
      <c r="E22" s="56">
        <v>1010005018655</v>
      </c>
      <c r="F22" s="80" t="s">
        <v>162</v>
      </c>
      <c r="G22" s="81">
        <v>34881000</v>
      </c>
      <c r="H22" s="81">
        <v>34870000</v>
      </c>
      <c r="I22" s="51">
        <f t="shared" si="0"/>
        <v>99.96846420687481</v>
      </c>
      <c r="J22" s="52"/>
      <c r="K22" s="53"/>
    </row>
    <row r="23" spans="1:11" s="23" customFormat="1" ht="151.5">
      <c r="A23" s="53" t="s">
        <v>35</v>
      </c>
      <c r="B23" s="27" t="s">
        <v>60</v>
      </c>
      <c r="C23" s="88">
        <v>45055</v>
      </c>
      <c r="D23" s="27" t="s">
        <v>65</v>
      </c>
      <c r="E23" s="48" t="s">
        <v>108</v>
      </c>
      <c r="F23" s="54" t="s">
        <v>160</v>
      </c>
      <c r="G23" s="50">
        <v>31999000</v>
      </c>
      <c r="H23" s="50">
        <v>31900000</v>
      </c>
      <c r="I23" s="51">
        <f t="shared" si="0"/>
        <v>99.69061533172912</v>
      </c>
      <c r="J23" s="52"/>
      <c r="K23" s="53"/>
    </row>
    <row r="24" spans="1:11" s="43" customFormat="1" ht="114">
      <c r="A24" s="53" t="s">
        <v>87</v>
      </c>
      <c r="B24" s="27" t="s">
        <v>60</v>
      </c>
      <c r="C24" s="88">
        <v>45057</v>
      </c>
      <c r="D24" s="27" t="s">
        <v>112</v>
      </c>
      <c r="E24" s="56">
        <v>9010005000135</v>
      </c>
      <c r="F24" s="57" t="s">
        <v>159</v>
      </c>
      <c r="G24" s="50">
        <v>10989000</v>
      </c>
      <c r="H24" s="50">
        <v>10989000</v>
      </c>
      <c r="I24" s="51">
        <f t="shared" si="0"/>
        <v>100</v>
      </c>
      <c r="J24" s="52"/>
      <c r="K24" s="53"/>
    </row>
    <row r="25" spans="1:11" s="43" customFormat="1" ht="104.25">
      <c r="A25" s="53" t="s">
        <v>36</v>
      </c>
      <c r="B25" s="27" t="s">
        <v>60</v>
      </c>
      <c r="C25" s="87">
        <v>45056</v>
      </c>
      <c r="D25" s="27" t="s">
        <v>129</v>
      </c>
      <c r="E25" s="48">
        <v>5010401159454</v>
      </c>
      <c r="F25" s="57" t="s">
        <v>163</v>
      </c>
      <c r="G25" s="50">
        <v>13937000</v>
      </c>
      <c r="H25" s="50">
        <v>13893000</v>
      </c>
      <c r="I25" s="51">
        <f t="shared" si="0"/>
        <v>99.68429360694554</v>
      </c>
      <c r="J25" s="52"/>
      <c r="K25" s="53"/>
    </row>
    <row r="26" spans="1:11" s="43" customFormat="1" ht="104.25">
      <c r="A26" s="53" t="s">
        <v>88</v>
      </c>
      <c r="B26" s="27" t="s">
        <v>60</v>
      </c>
      <c r="C26" s="87">
        <v>45041</v>
      </c>
      <c r="D26" s="27" t="s">
        <v>121</v>
      </c>
      <c r="E26" s="48">
        <v>7010001042703</v>
      </c>
      <c r="F26" s="57" t="s">
        <v>169</v>
      </c>
      <c r="G26" s="50">
        <v>11990000</v>
      </c>
      <c r="H26" s="50">
        <v>11990000</v>
      </c>
      <c r="I26" s="51">
        <f t="shared" si="0"/>
        <v>100</v>
      </c>
      <c r="J26" s="52"/>
      <c r="K26" s="53"/>
    </row>
    <row r="27" spans="1:11" s="43" customFormat="1" ht="114">
      <c r="A27" s="53" t="s">
        <v>89</v>
      </c>
      <c r="B27" s="27" t="s">
        <v>60</v>
      </c>
      <c r="C27" s="87">
        <v>45048</v>
      </c>
      <c r="D27" s="27" t="s">
        <v>171</v>
      </c>
      <c r="E27" s="48" t="s">
        <v>108</v>
      </c>
      <c r="F27" s="57" t="s">
        <v>161</v>
      </c>
      <c r="G27" s="50">
        <v>30107000</v>
      </c>
      <c r="H27" s="50">
        <v>29997000</v>
      </c>
      <c r="I27" s="51">
        <f t="shared" si="0"/>
        <v>99.63463646328097</v>
      </c>
      <c r="J27" s="52"/>
      <c r="K27" s="53"/>
    </row>
    <row r="28" spans="1:11" s="43" customFormat="1" ht="114">
      <c r="A28" s="53" t="s">
        <v>90</v>
      </c>
      <c r="B28" s="27" t="s">
        <v>60</v>
      </c>
      <c r="C28" s="87">
        <v>45048</v>
      </c>
      <c r="D28" s="27" t="s">
        <v>66</v>
      </c>
      <c r="E28" s="48" t="s">
        <v>108</v>
      </c>
      <c r="F28" s="54" t="s">
        <v>170</v>
      </c>
      <c r="G28" s="50">
        <v>24937000</v>
      </c>
      <c r="H28" s="50">
        <v>24915000</v>
      </c>
      <c r="I28" s="51">
        <f t="shared" si="0"/>
        <v>99.91177767975297</v>
      </c>
      <c r="J28" s="52"/>
      <c r="K28" s="53"/>
    </row>
    <row r="29" spans="1:11" s="43" customFormat="1" ht="114">
      <c r="A29" s="53" t="s">
        <v>37</v>
      </c>
      <c r="B29" s="27" t="s">
        <v>60</v>
      </c>
      <c r="C29" s="89">
        <v>45056</v>
      </c>
      <c r="D29" s="27" t="s">
        <v>111</v>
      </c>
      <c r="E29" s="56">
        <v>4010405000185</v>
      </c>
      <c r="F29" s="54" t="s">
        <v>168</v>
      </c>
      <c r="G29" s="50">
        <v>15972000</v>
      </c>
      <c r="H29" s="50">
        <v>15972000</v>
      </c>
      <c r="I29" s="51">
        <f t="shared" si="0"/>
        <v>100</v>
      </c>
      <c r="J29" s="52"/>
      <c r="K29" s="53"/>
    </row>
    <row r="30" spans="1:11" s="43" customFormat="1" ht="132.75">
      <c r="A30" s="53" t="s">
        <v>91</v>
      </c>
      <c r="B30" s="27" t="s">
        <v>60</v>
      </c>
      <c r="C30" s="86">
        <v>45083</v>
      </c>
      <c r="D30" s="27" t="s">
        <v>166</v>
      </c>
      <c r="E30" s="48">
        <v>3010005000132</v>
      </c>
      <c r="F30" s="54" t="s">
        <v>167</v>
      </c>
      <c r="G30" s="50">
        <v>29491000</v>
      </c>
      <c r="H30" s="50">
        <v>29480000</v>
      </c>
      <c r="I30" s="51">
        <f t="shared" si="0"/>
        <v>99.9627004848937</v>
      </c>
      <c r="J30" s="52"/>
      <c r="K30" s="53"/>
    </row>
    <row r="31" spans="1:11" s="43" customFormat="1" ht="94.5">
      <c r="A31" s="53" t="s">
        <v>38</v>
      </c>
      <c r="B31" s="27" t="s">
        <v>60</v>
      </c>
      <c r="C31" s="87">
        <v>45092</v>
      </c>
      <c r="D31" s="27" t="s">
        <v>164</v>
      </c>
      <c r="E31" s="48">
        <v>3010005000132</v>
      </c>
      <c r="F31" s="54" t="s">
        <v>165</v>
      </c>
      <c r="G31" s="50">
        <v>11000000</v>
      </c>
      <c r="H31" s="50">
        <v>10989000</v>
      </c>
      <c r="I31" s="51">
        <f t="shared" si="0"/>
        <v>99.9</v>
      </c>
      <c r="J31" s="52"/>
      <c r="K31" s="53"/>
    </row>
    <row r="32" spans="1:11" s="43" customFormat="1" ht="180">
      <c r="A32" s="53" t="s">
        <v>92</v>
      </c>
      <c r="B32" s="27" t="s">
        <v>60</v>
      </c>
      <c r="C32" s="87">
        <v>45019</v>
      </c>
      <c r="D32" s="27" t="s">
        <v>155</v>
      </c>
      <c r="E32" s="56" t="s">
        <v>108</v>
      </c>
      <c r="F32" s="54" t="s">
        <v>154</v>
      </c>
      <c r="G32" s="50">
        <v>22539000</v>
      </c>
      <c r="H32" s="50">
        <v>22528000</v>
      </c>
      <c r="I32" s="51">
        <f t="shared" si="0"/>
        <v>99.95119570522206</v>
      </c>
      <c r="J32" s="52"/>
      <c r="K32" s="53"/>
    </row>
    <row r="33" spans="1:11" s="43" customFormat="1" ht="180">
      <c r="A33" s="53" t="s">
        <v>39</v>
      </c>
      <c r="B33" s="27" t="s">
        <v>60</v>
      </c>
      <c r="C33" s="87">
        <v>45019</v>
      </c>
      <c r="D33" s="27" t="s">
        <v>111</v>
      </c>
      <c r="E33" s="56">
        <v>4010405000185</v>
      </c>
      <c r="F33" s="54" t="s">
        <v>156</v>
      </c>
      <c r="G33" s="50">
        <v>33297000</v>
      </c>
      <c r="H33" s="50">
        <v>33220000</v>
      </c>
      <c r="I33" s="51">
        <f t="shared" si="0"/>
        <v>99.76874793524942</v>
      </c>
      <c r="J33" s="52"/>
      <c r="K33" s="53"/>
    </row>
    <row r="34" spans="1:11" s="43" customFormat="1" ht="142.5">
      <c r="A34" s="53" t="s">
        <v>40</v>
      </c>
      <c r="B34" s="27" t="s">
        <v>60</v>
      </c>
      <c r="C34" s="87">
        <v>45054</v>
      </c>
      <c r="D34" s="27" t="s">
        <v>122</v>
      </c>
      <c r="E34" s="48">
        <v>1010505001763</v>
      </c>
      <c r="F34" s="54" t="s">
        <v>153</v>
      </c>
      <c r="G34" s="50">
        <v>20020000</v>
      </c>
      <c r="H34" s="50">
        <v>19800000</v>
      </c>
      <c r="I34" s="51">
        <f t="shared" si="0"/>
        <v>98.9010989010989</v>
      </c>
      <c r="J34" s="52"/>
      <c r="K34" s="53"/>
    </row>
    <row r="35" spans="1:11" s="43" customFormat="1" ht="94.5">
      <c r="A35" s="53" t="s">
        <v>93</v>
      </c>
      <c r="B35" s="27" t="s">
        <v>60</v>
      </c>
      <c r="C35" s="87">
        <v>45027</v>
      </c>
      <c r="D35" s="27" t="s">
        <v>205</v>
      </c>
      <c r="E35" s="56">
        <v>4240001010433</v>
      </c>
      <c r="F35" s="54" t="s">
        <v>142</v>
      </c>
      <c r="G35" s="50">
        <v>13992000</v>
      </c>
      <c r="H35" s="50">
        <v>13992000</v>
      </c>
      <c r="I35" s="51">
        <f t="shared" si="0"/>
        <v>100</v>
      </c>
      <c r="J35" s="52"/>
      <c r="K35" s="53"/>
    </row>
    <row r="36" spans="1:11" s="43" customFormat="1" ht="104.25">
      <c r="A36" s="53" t="s">
        <v>41</v>
      </c>
      <c r="B36" s="27" t="s">
        <v>60</v>
      </c>
      <c r="C36" s="87">
        <v>45033</v>
      </c>
      <c r="D36" s="27" t="s">
        <v>112</v>
      </c>
      <c r="E36" s="56">
        <v>9010005000135</v>
      </c>
      <c r="F36" s="54" t="s">
        <v>144</v>
      </c>
      <c r="G36" s="50">
        <v>14014000</v>
      </c>
      <c r="H36" s="50">
        <v>13981000</v>
      </c>
      <c r="I36" s="51">
        <f t="shared" si="0"/>
        <v>99.76452119309262</v>
      </c>
      <c r="J36" s="52"/>
      <c r="K36" s="53"/>
    </row>
    <row r="37" spans="1:11" s="43" customFormat="1" ht="104.25">
      <c r="A37" s="53" t="s">
        <v>94</v>
      </c>
      <c r="B37" s="27" t="s">
        <v>60</v>
      </c>
      <c r="C37" s="88">
        <v>45044</v>
      </c>
      <c r="D37" s="55" t="s">
        <v>158</v>
      </c>
      <c r="E37" s="56">
        <v>8013401001509</v>
      </c>
      <c r="F37" s="54" t="s">
        <v>143</v>
      </c>
      <c r="G37" s="50">
        <v>27874000</v>
      </c>
      <c r="H37" s="50">
        <v>27764000</v>
      </c>
      <c r="I37" s="51">
        <f t="shared" si="0"/>
        <v>99.60536700868192</v>
      </c>
      <c r="J37" s="52"/>
      <c r="K37" s="53"/>
    </row>
    <row r="38" spans="1:11" s="43" customFormat="1" ht="85.5">
      <c r="A38" s="53" t="s">
        <v>95</v>
      </c>
      <c r="B38" s="27" t="s">
        <v>60</v>
      </c>
      <c r="C38" s="87">
        <v>45027</v>
      </c>
      <c r="D38" s="27" t="s">
        <v>205</v>
      </c>
      <c r="E38" s="56">
        <v>4240001010433</v>
      </c>
      <c r="F38" s="54" t="s">
        <v>145</v>
      </c>
      <c r="G38" s="50">
        <v>14487000</v>
      </c>
      <c r="H38" s="50">
        <v>14487000</v>
      </c>
      <c r="I38" s="51">
        <f aca="true" t="shared" si="1" ref="I38:I69">IF(AND(AND(G38&lt;&gt;"",G38&lt;&gt;0),AND(H38&lt;&gt;"",H38&lt;&gt;0)),H38/G38*100,"")</f>
        <v>100</v>
      </c>
      <c r="J38" s="52"/>
      <c r="K38" s="53"/>
    </row>
    <row r="39" spans="1:11" s="43" customFormat="1" ht="180">
      <c r="A39" s="53" t="s">
        <v>42</v>
      </c>
      <c r="B39" s="27" t="s">
        <v>60</v>
      </c>
      <c r="C39" s="87">
        <v>45054</v>
      </c>
      <c r="D39" s="27" t="s">
        <v>67</v>
      </c>
      <c r="E39" s="48" t="s">
        <v>108</v>
      </c>
      <c r="F39" s="54" t="s">
        <v>186</v>
      </c>
      <c r="G39" s="50">
        <v>24981000</v>
      </c>
      <c r="H39" s="50">
        <v>24970000</v>
      </c>
      <c r="I39" s="51">
        <f t="shared" si="1"/>
        <v>99.95596653456627</v>
      </c>
      <c r="J39" s="52"/>
      <c r="K39" s="53"/>
    </row>
    <row r="40" spans="1:11" s="43" customFormat="1" ht="208.5">
      <c r="A40" s="53" t="s">
        <v>43</v>
      </c>
      <c r="B40" s="27" t="s">
        <v>60</v>
      </c>
      <c r="C40" s="87">
        <v>45043</v>
      </c>
      <c r="D40" s="27" t="s">
        <v>113</v>
      </c>
      <c r="E40" s="48">
        <v>6010001107003</v>
      </c>
      <c r="F40" s="54" t="s">
        <v>183</v>
      </c>
      <c r="G40" s="50">
        <v>24926000</v>
      </c>
      <c r="H40" s="50">
        <v>24741200</v>
      </c>
      <c r="I40" s="51">
        <f t="shared" si="1"/>
        <v>99.2586054721977</v>
      </c>
      <c r="J40" s="52"/>
      <c r="K40" s="53"/>
    </row>
    <row r="41" spans="1:11" s="43" customFormat="1" ht="171">
      <c r="A41" s="53" t="s">
        <v>44</v>
      </c>
      <c r="B41" s="27" t="s">
        <v>60</v>
      </c>
      <c r="C41" s="87">
        <v>45042</v>
      </c>
      <c r="D41" s="27" t="s">
        <v>113</v>
      </c>
      <c r="E41" s="48">
        <v>6010001107003</v>
      </c>
      <c r="F41" s="54" t="s">
        <v>184</v>
      </c>
      <c r="G41" s="50">
        <v>19976000</v>
      </c>
      <c r="H41" s="50">
        <v>19921000</v>
      </c>
      <c r="I41" s="51">
        <f t="shared" si="1"/>
        <v>99.72466960352423</v>
      </c>
      <c r="J41" s="52"/>
      <c r="K41" s="53"/>
    </row>
    <row r="42" spans="1:11" s="43" customFormat="1" ht="246.75">
      <c r="A42" s="53" t="s">
        <v>45</v>
      </c>
      <c r="B42" s="27" t="s">
        <v>60</v>
      </c>
      <c r="C42" s="87">
        <v>45043</v>
      </c>
      <c r="D42" s="27" t="s">
        <v>113</v>
      </c>
      <c r="E42" s="48">
        <v>6010001107003</v>
      </c>
      <c r="F42" s="54" t="s">
        <v>185</v>
      </c>
      <c r="G42" s="50">
        <v>19998000</v>
      </c>
      <c r="H42" s="50">
        <v>19943000</v>
      </c>
      <c r="I42" s="51">
        <f t="shared" si="1"/>
        <v>99.72497249724972</v>
      </c>
      <c r="J42" s="52"/>
      <c r="K42" s="53"/>
    </row>
    <row r="43" spans="1:11" s="43" customFormat="1" ht="161.25">
      <c r="A43" s="53" t="s">
        <v>46</v>
      </c>
      <c r="B43" s="27" t="s">
        <v>60</v>
      </c>
      <c r="C43" s="87">
        <v>45034</v>
      </c>
      <c r="D43" s="27" t="s">
        <v>115</v>
      </c>
      <c r="E43" s="56">
        <v>4011105003503</v>
      </c>
      <c r="F43" s="54" t="s">
        <v>177</v>
      </c>
      <c r="G43" s="50">
        <v>21021000</v>
      </c>
      <c r="H43" s="50">
        <v>20900000</v>
      </c>
      <c r="I43" s="51">
        <f t="shared" si="1"/>
        <v>99.42438513867086</v>
      </c>
      <c r="J43" s="52"/>
      <c r="K43" s="53"/>
    </row>
    <row r="44" spans="1:11" s="43" customFormat="1" ht="161.25">
      <c r="A44" s="53" t="s">
        <v>96</v>
      </c>
      <c r="B44" s="27" t="s">
        <v>60</v>
      </c>
      <c r="C44" s="87">
        <v>45028</v>
      </c>
      <c r="D44" s="27" t="s">
        <v>116</v>
      </c>
      <c r="E44" s="48">
        <v>7010001012532</v>
      </c>
      <c r="F44" s="54" t="s">
        <v>176</v>
      </c>
      <c r="G44" s="50">
        <v>17193000</v>
      </c>
      <c r="H44" s="50">
        <v>17000000</v>
      </c>
      <c r="I44" s="51">
        <f t="shared" si="1"/>
        <v>98.8774501250509</v>
      </c>
      <c r="J44" s="52"/>
      <c r="K44" s="53"/>
    </row>
    <row r="45" spans="1:11" s="43" customFormat="1" ht="171">
      <c r="A45" s="62" t="s">
        <v>97</v>
      </c>
      <c r="B45" s="27" t="s">
        <v>60</v>
      </c>
      <c r="C45" s="87">
        <v>45030</v>
      </c>
      <c r="D45" s="74" t="s">
        <v>68</v>
      </c>
      <c r="E45" s="48" t="s">
        <v>108</v>
      </c>
      <c r="F45" s="54" t="s">
        <v>178</v>
      </c>
      <c r="G45" s="50">
        <v>10340000</v>
      </c>
      <c r="H45" s="50">
        <v>9988000</v>
      </c>
      <c r="I45" s="51">
        <f t="shared" si="1"/>
        <v>96.59574468085106</v>
      </c>
      <c r="J45" s="52"/>
      <c r="K45" s="53"/>
    </row>
    <row r="46" spans="1:11" s="43" customFormat="1" ht="161.25">
      <c r="A46" s="53" t="s">
        <v>98</v>
      </c>
      <c r="B46" s="27" t="s">
        <v>60</v>
      </c>
      <c r="C46" s="87">
        <v>45030</v>
      </c>
      <c r="D46" s="27" t="s">
        <v>69</v>
      </c>
      <c r="E46" s="48" t="s">
        <v>108</v>
      </c>
      <c r="F46" s="54" t="s">
        <v>175</v>
      </c>
      <c r="G46" s="50">
        <v>18249000</v>
      </c>
      <c r="H46" s="50">
        <v>17952000</v>
      </c>
      <c r="I46" s="51">
        <f t="shared" si="1"/>
        <v>98.37251356238697</v>
      </c>
      <c r="J46" s="52"/>
      <c r="K46" s="53"/>
    </row>
    <row r="47" spans="1:11" s="43" customFormat="1" ht="180">
      <c r="A47" s="53" t="s">
        <v>47</v>
      </c>
      <c r="B47" s="27" t="s">
        <v>60</v>
      </c>
      <c r="C47" s="87">
        <v>45042</v>
      </c>
      <c r="D47" s="52" t="s">
        <v>70</v>
      </c>
      <c r="E47" s="48" t="s">
        <v>108</v>
      </c>
      <c r="F47" s="54" t="s">
        <v>179</v>
      </c>
      <c r="G47" s="50">
        <v>50083000</v>
      </c>
      <c r="H47" s="50">
        <v>49742000</v>
      </c>
      <c r="I47" s="51">
        <f t="shared" si="1"/>
        <v>99.3191302437953</v>
      </c>
      <c r="J47" s="52"/>
      <c r="K47" s="53"/>
    </row>
    <row r="48" spans="1:11" s="43" customFormat="1" ht="171">
      <c r="A48" s="53" t="s">
        <v>48</v>
      </c>
      <c r="B48" s="27" t="s">
        <v>60</v>
      </c>
      <c r="C48" s="87">
        <v>45033</v>
      </c>
      <c r="D48" s="27" t="s">
        <v>109</v>
      </c>
      <c r="E48" s="56">
        <v>3011101015783</v>
      </c>
      <c r="F48" s="54" t="s">
        <v>182</v>
      </c>
      <c r="G48" s="50">
        <v>17996000</v>
      </c>
      <c r="H48" s="50">
        <v>17930000</v>
      </c>
      <c r="I48" s="51">
        <f t="shared" si="1"/>
        <v>99.63325183374083</v>
      </c>
      <c r="J48" s="52"/>
      <c r="K48" s="53"/>
    </row>
    <row r="49" spans="1:11" s="43" customFormat="1" ht="180">
      <c r="A49" s="53" t="s">
        <v>49</v>
      </c>
      <c r="B49" s="27" t="s">
        <v>60</v>
      </c>
      <c r="C49" s="87">
        <v>45044</v>
      </c>
      <c r="D49" s="73" t="s">
        <v>71</v>
      </c>
      <c r="E49" s="48" t="s">
        <v>108</v>
      </c>
      <c r="F49" s="54" t="s">
        <v>187</v>
      </c>
      <c r="G49" s="50">
        <v>20097000</v>
      </c>
      <c r="H49" s="50">
        <v>19998000</v>
      </c>
      <c r="I49" s="51">
        <f t="shared" si="1"/>
        <v>99.50738916256158</v>
      </c>
      <c r="J49" s="52"/>
      <c r="K49" s="53"/>
    </row>
    <row r="50" spans="1:11" s="43" customFormat="1" ht="180">
      <c r="A50" s="53" t="s">
        <v>50</v>
      </c>
      <c r="B50" s="27" t="s">
        <v>60</v>
      </c>
      <c r="C50" s="87">
        <v>45043</v>
      </c>
      <c r="D50" s="55" t="s">
        <v>72</v>
      </c>
      <c r="E50" s="48" t="s">
        <v>108</v>
      </c>
      <c r="F50" s="58" t="s">
        <v>206</v>
      </c>
      <c r="G50" s="50">
        <v>17006000</v>
      </c>
      <c r="H50" s="50">
        <v>17000000</v>
      </c>
      <c r="I50" s="51">
        <f t="shared" si="1"/>
        <v>99.9647183347054</v>
      </c>
      <c r="J50" s="52"/>
      <c r="K50" s="53"/>
    </row>
    <row r="51" spans="1:11" s="43" customFormat="1" ht="104.25">
      <c r="A51" s="53" t="s">
        <v>51</v>
      </c>
      <c r="B51" s="27" t="s">
        <v>60</v>
      </c>
      <c r="C51" s="87">
        <v>45037</v>
      </c>
      <c r="D51" s="27" t="s">
        <v>73</v>
      </c>
      <c r="E51" s="48" t="s">
        <v>108</v>
      </c>
      <c r="F51" s="58" t="s">
        <v>173</v>
      </c>
      <c r="G51" s="50">
        <v>7480000</v>
      </c>
      <c r="H51" s="50">
        <v>6989400</v>
      </c>
      <c r="I51" s="51">
        <f t="shared" si="1"/>
        <v>93.44117647058823</v>
      </c>
      <c r="J51" s="52"/>
      <c r="K51" s="53"/>
    </row>
    <row r="52" spans="1:11" s="43" customFormat="1" ht="151.5">
      <c r="A52" s="53" t="s">
        <v>52</v>
      </c>
      <c r="B52" s="27" t="s">
        <v>60</v>
      </c>
      <c r="C52" s="87">
        <v>45028</v>
      </c>
      <c r="D52" s="27" t="s">
        <v>74</v>
      </c>
      <c r="E52" s="48" t="s">
        <v>108</v>
      </c>
      <c r="F52" s="54" t="s">
        <v>172</v>
      </c>
      <c r="G52" s="50">
        <v>30943000</v>
      </c>
      <c r="H52" s="50">
        <v>30899999</v>
      </c>
      <c r="I52" s="51">
        <f t="shared" si="1"/>
        <v>99.86103157418479</v>
      </c>
      <c r="J52" s="52"/>
      <c r="K52" s="53"/>
    </row>
    <row r="53" spans="1:11" s="43" customFormat="1" ht="114">
      <c r="A53" s="53" t="s">
        <v>53</v>
      </c>
      <c r="B53" s="27" t="s">
        <v>60</v>
      </c>
      <c r="C53" s="87">
        <v>45036</v>
      </c>
      <c r="D53" s="27" t="s">
        <v>109</v>
      </c>
      <c r="E53" s="56">
        <v>3011101015783</v>
      </c>
      <c r="F53" s="58" t="s">
        <v>174</v>
      </c>
      <c r="G53" s="50">
        <v>6963000</v>
      </c>
      <c r="H53" s="50">
        <v>6963000</v>
      </c>
      <c r="I53" s="51">
        <f t="shared" si="1"/>
        <v>100</v>
      </c>
      <c r="J53" s="52"/>
      <c r="K53" s="53"/>
    </row>
    <row r="54" spans="1:11" s="43" customFormat="1" ht="85.5">
      <c r="A54" s="53" t="s">
        <v>54</v>
      </c>
      <c r="B54" s="27" t="s">
        <v>60</v>
      </c>
      <c r="C54" s="87">
        <v>45057</v>
      </c>
      <c r="D54" s="53" t="s">
        <v>188</v>
      </c>
      <c r="E54" s="59" t="s">
        <v>126</v>
      </c>
      <c r="F54" s="54" t="s">
        <v>189</v>
      </c>
      <c r="G54" s="77">
        <v>19998000</v>
      </c>
      <c r="H54" s="50">
        <v>19910000</v>
      </c>
      <c r="I54" s="51">
        <f t="shared" si="1"/>
        <v>99.55995599559955</v>
      </c>
      <c r="J54" s="52"/>
      <c r="K54" s="53"/>
    </row>
    <row r="55" spans="1:11" s="43" customFormat="1" ht="151.5">
      <c r="A55" s="53" t="s">
        <v>55</v>
      </c>
      <c r="B55" s="27" t="s">
        <v>60</v>
      </c>
      <c r="C55" s="87">
        <v>45022</v>
      </c>
      <c r="D55" s="55" t="s">
        <v>75</v>
      </c>
      <c r="E55" s="48" t="s">
        <v>108</v>
      </c>
      <c r="F55" s="58" t="s">
        <v>191</v>
      </c>
      <c r="G55" s="50">
        <v>19910000</v>
      </c>
      <c r="H55" s="50">
        <v>19899000</v>
      </c>
      <c r="I55" s="51">
        <f t="shared" si="1"/>
        <v>99.94475138121547</v>
      </c>
      <c r="J55" s="52"/>
      <c r="K55" s="53"/>
    </row>
    <row r="56" spans="1:11" s="43" customFormat="1" ht="132.75">
      <c r="A56" s="53" t="s">
        <v>56</v>
      </c>
      <c r="B56" s="27" t="s">
        <v>60</v>
      </c>
      <c r="C56" s="87">
        <v>45029</v>
      </c>
      <c r="D56" s="27" t="s">
        <v>114</v>
      </c>
      <c r="E56" s="48">
        <v>2011105003406</v>
      </c>
      <c r="F56" s="54" t="s">
        <v>192</v>
      </c>
      <c r="G56" s="50">
        <v>24783000</v>
      </c>
      <c r="H56" s="50">
        <v>24761000</v>
      </c>
      <c r="I56" s="51">
        <f t="shared" si="1"/>
        <v>99.91122947181536</v>
      </c>
      <c r="J56" s="52"/>
      <c r="K56" s="53"/>
    </row>
    <row r="57" spans="1:11" s="43" customFormat="1" ht="189.75">
      <c r="A57" s="53" t="s">
        <v>99</v>
      </c>
      <c r="B57" s="27" t="s">
        <v>60</v>
      </c>
      <c r="C57" s="87">
        <v>45030</v>
      </c>
      <c r="D57" s="27" t="s">
        <v>76</v>
      </c>
      <c r="E57" s="48" t="s">
        <v>108</v>
      </c>
      <c r="F57" s="58" t="s">
        <v>193</v>
      </c>
      <c r="G57" s="50">
        <v>19811000</v>
      </c>
      <c r="H57" s="50">
        <v>19690000</v>
      </c>
      <c r="I57" s="51">
        <f t="shared" si="1"/>
        <v>99.38922820655192</v>
      </c>
      <c r="J57" s="52"/>
      <c r="K57" s="53"/>
    </row>
    <row r="58" spans="1:11" s="43" customFormat="1" ht="189.75">
      <c r="A58" s="53" t="s">
        <v>100</v>
      </c>
      <c r="B58" s="27" t="s">
        <v>60</v>
      </c>
      <c r="C58" s="87">
        <v>45029</v>
      </c>
      <c r="D58" s="55" t="s">
        <v>123</v>
      </c>
      <c r="E58" s="56">
        <v>8010401075293</v>
      </c>
      <c r="F58" s="58" t="s">
        <v>194</v>
      </c>
      <c r="G58" s="50">
        <v>17941000</v>
      </c>
      <c r="H58" s="50">
        <v>17930000</v>
      </c>
      <c r="I58" s="51">
        <f t="shared" si="1"/>
        <v>99.93868792152054</v>
      </c>
      <c r="J58" s="52"/>
      <c r="K58" s="53"/>
    </row>
    <row r="59" spans="1:11" s="43" customFormat="1" ht="142.5">
      <c r="A59" s="53" t="s">
        <v>57</v>
      </c>
      <c r="B59" s="27" t="s">
        <v>60</v>
      </c>
      <c r="C59" s="87">
        <v>45028</v>
      </c>
      <c r="D59" s="27" t="s">
        <v>77</v>
      </c>
      <c r="E59" s="48" t="s">
        <v>108</v>
      </c>
      <c r="F59" s="54" t="s">
        <v>195</v>
      </c>
      <c r="G59" s="50">
        <v>27258000</v>
      </c>
      <c r="H59" s="50">
        <v>27225000</v>
      </c>
      <c r="I59" s="51">
        <f t="shared" si="1"/>
        <v>99.87893462469734</v>
      </c>
      <c r="J59" s="52"/>
      <c r="K59" s="53"/>
    </row>
    <row r="60" spans="1:11" s="43" customFormat="1" ht="199.5">
      <c r="A60" s="53" t="s">
        <v>58</v>
      </c>
      <c r="B60" s="27" t="s">
        <v>60</v>
      </c>
      <c r="C60" s="88">
        <v>45030</v>
      </c>
      <c r="D60" s="27" t="s">
        <v>76</v>
      </c>
      <c r="E60" s="48" t="s">
        <v>108</v>
      </c>
      <c r="F60" s="58" t="s">
        <v>196</v>
      </c>
      <c r="G60" s="50">
        <v>22275000</v>
      </c>
      <c r="H60" s="50">
        <v>22220000</v>
      </c>
      <c r="I60" s="51">
        <f t="shared" si="1"/>
        <v>99.75308641975309</v>
      </c>
      <c r="J60" s="52"/>
      <c r="K60" s="53"/>
    </row>
    <row r="61" spans="1:11" s="43" customFormat="1" ht="142.5">
      <c r="A61" s="53" t="s">
        <v>101</v>
      </c>
      <c r="B61" s="27" t="s">
        <v>60</v>
      </c>
      <c r="C61" s="87">
        <v>45035</v>
      </c>
      <c r="D61" s="27" t="s">
        <v>78</v>
      </c>
      <c r="E61" s="48" t="s">
        <v>108</v>
      </c>
      <c r="F61" s="54" t="s">
        <v>197</v>
      </c>
      <c r="G61" s="50">
        <v>24893000</v>
      </c>
      <c r="H61" s="50">
        <v>24860000</v>
      </c>
      <c r="I61" s="51">
        <f t="shared" si="1"/>
        <v>99.86743261157756</v>
      </c>
      <c r="J61" s="52"/>
      <c r="K61" s="53"/>
    </row>
    <row r="62" spans="1:11" s="43" customFormat="1" ht="142.5">
      <c r="A62" s="53" t="s">
        <v>102</v>
      </c>
      <c r="B62" s="27" t="s">
        <v>60</v>
      </c>
      <c r="C62" s="87">
        <v>45043</v>
      </c>
      <c r="D62" s="27" t="s">
        <v>79</v>
      </c>
      <c r="E62" s="48" t="s">
        <v>108</v>
      </c>
      <c r="F62" s="58" t="s">
        <v>198</v>
      </c>
      <c r="G62" s="50">
        <v>11000000</v>
      </c>
      <c r="H62" s="50">
        <v>11000000</v>
      </c>
      <c r="I62" s="51">
        <f t="shared" si="1"/>
        <v>100</v>
      </c>
      <c r="J62" s="52"/>
      <c r="K62" s="53"/>
    </row>
    <row r="63" spans="1:11" s="43" customFormat="1" ht="161.25">
      <c r="A63" s="53" t="s">
        <v>103</v>
      </c>
      <c r="B63" s="27" t="s">
        <v>60</v>
      </c>
      <c r="C63" s="87">
        <v>45044</v>
      </c>
      <c r="D63" s="27" t="s">
        <v>79</v>
      </c>
      <c r="E63" s="48" t="s">
        <v>108</v>
      </c>
      <c r="F63" s="54" t="s">
        <v>199</v>
      </c>
      <c r="G63" s="50">
        <v>49610000</v>
      </c>
      <c r="H63" s="50">
        <v>49610000</v>
      </c>
      <c r="I63" s="51">
        <f t="shared" si="1"/>
        <v>100</v>
      </c>
      <c r="J63" s="52"/>
      <c r="K63" s="53"/>
    </row>
    <row r="64" spans="1:11" s="43" customFormat="1" ht="123">
      <c r="A64" s="53" t="s">
        <v>104</v>
      </c>
      <c r="B64" s="27" t="s">
        <v>60</v>
      </c>
      <c r="C64" s="87">
        <v>45044</v>
      </c>
      <c r="D64" s="27" t="s">
        <v>80</v>
      </c>
      <c r="E64" s="48" t="s">
        <v>108</v>
      </c>
      <c r="F64" s="58" t="s">
        <v>200</v>
      </c>
      <c r="G64" s="50">
        <v>39556000</v>
      </c>
      <c r="H64" s="50">
        <v>39545000</v>
      </c>
      <c r="I64" s="51">
        <f t="shared" si="1"/>
        <v>99.972191323693</v>
      </c>
      <c r="J64" s="52"/>
      <c r="K64" s="53"/>
    </row>
    <row r="65" spans="1:11" s="43" customFormat="1" ht="104.25">
      <c r="A65" s="53" t="s">
        <v>105</v>
      </c>
      <c r="B65" s="27" t="s">
        <v>60</v>
      </c>
      <c r="C65" s="87">
        <v>45055</v>
      </c>
      <c r="D65" s="27" t="s">
        <v>124</v>
      </c>
      <c r="E65" s="56">
        <v>6011101045308</v>
      </c>
      <c r="F65" s="54" t="s">
        <v>201</v>
      </c>
      <c r="G65" s="50">
        <v>7876000</v>
      </c>
      <c r="H65" s="50">
        <v>7865000</v>
      </c>
      <c r="I65" s="51">
        <f t="shared" si="1"/>
        <v>99.86033519553072</v>
      </c>
      <c r="J65" s="52"/>
      <c r="K65" s="53"/>
    </row>
    <row r="66" spans="1:11" s="43" customFormat="1" ht="123">
      <c r="A66" s="70" t="s">
        <v>106</v>
      </c>
      <c r="B66" s="27" t="s">
        <v>60</v>
      </c>
      <c r="C66" s="87">
        <v>45044</v>
      </c>
      <c r="D66" s="72" t="s">
        <v>80</v>
      </c>
      <c r="E66" s="48" t="s">
        <v>108</v>
      </c>
      <c r="F66" s="58" t="s">
        <v>202</v>
      </c>
      <c r="G66" s="50">
        <v>39809000</v>
      </c>
      <c r="H66" s="50">
        <v>39765000</v>
      </c>
      <c r="I66" s="51">
        <f t="shared" si="1"/>
        <v>99.88947222989776</v>
      </c>
      <c r="J66" s="52"/>
      <c r="K66" s="53"/>
    </row>
    <row r="67" spans="1:11" s="43" customFormat="1" ht="151.5">
      <c r="A67" s="53" t="s">
        <v>107</v>
      </c>
      <c r="B67" s="27" t="s">
        <v>60</v>
      </c>
      <c r="C67" s="87">
        <v>45037</v>
      </c>
      <c r="D67" s="27" t="s">
        <v>125</v>
      </c>
      <c r="E67" s="56">
        <v>6010005014864</v>
      </c>
      <c r="F67" s="54" t="s">
        <v>203</v>
      </c>
      <c r="G67" s="50">
        <v>10296000</v>
      </c>
      <c r="H67" s="50">
        <v>9900000</v>
      </c>
      <c r="I67" s="51">
        <f t="shared" si="1"/>
        <v>96.15384615384616</v>
      </c>
      <c r="J67" s="52"/>
      <c r="K67" s="53"/>
    </row>
    <row r="68" spans="1:11" s="43" customFormat="1" ht="85.5">
      <c r="A68" s="71" t="s">
        <v>59</v>
      </c>
      <c r="B68" s="27" t="s">
        <v>60</v>
      </c>
      <c r="C68" s="87">
        <v>45023</v>
      </c>
      <c r="D68" s="55" t="s">
        <v>119</v>
      </c>
      <c r="E68" s="56">
        <v>1010005018655</v>
      </c>
      <c r="F68" s="58" t="s">
        <v>146</v>
      </c>
      <c r="G68" s="50">
        <v>11990000</v>
      </c>
      <c r="H68" s="50">
        <v>11990000</v>
      </c>
      <c r="I68" s="51">
        <f t="shared" si="1"/>
        <v>100</v>
      </c>
      <c r="J68" s="52"/>
      <c r="K68" s="53"/>
    </row>
    <row r="69" spans="1:11" s="43" customFormat="1" ht="125.25" customHeight="1">
      <c r="A69" s="53" t="s">
        <v>215</v>
      </c>
      <c r="B69" s="27" t="s">
        <v>216</v>
      </c>
      <c r="C69" s="87">
        <v>45132</v>
      </c>
      <c r="D69" s="27" t="s">
        <v>217</v>
      </c>
      <c r="E69" s="48" t="s">
        <v>108</v>
      </c>
      <c r="F69" s="54" t="s">
        <v>234</v>
      </c>
      <c r="G69" s="50">
        <v>11935000</v>
      </c>
      <c r="H69" s="50">
        <v>11880000</v>
      </c>
      <c r="I69" s="51">
        <f t="shared" si="1"/>
        <v>99.53917050691244</v>
      </c>
      <c r="J69" s="52"/>
      <c r="K69" s="53"/>
    </row>
    <row r="70" spans="1:11" s="43" customFormat="1" ht="125.25" customHeight="1">
      <c r="A70" s="53" t="s">
        <v>235</v>
      </c>
      <c r="B70" s="27" t="s">
        <v>60</v>
      </c>
      <c r="C70" s="87">
        <v>45106</v>
      </c>
      <c r="D70" s="90" t="s">
        <v>238</v>
      </c>
      <c r="E70" s="48"/>
      <c r="F70" s="54" t="s">
        <v>254</v>
      </c>
      <c r="G70" s="91">
        <v>9999000</v>
      </c>
      <c r="H70" s="91">
        <v>9999000</v>
      </c>
      <c r="I70" s="51">
        <f>IF(AND(AND(G70&lt;&gt;"",G70&lt;&gt;0),AND(H70&lt;&gt;"",H70&lt;&gt;0)),H70/G70*100,"")</f>
        <v>100</v>
      </c>
      <c r="J70" s="52"/>
      <c r="K70" s="53"/>
    </row>
    <row r="71" spans="1:11" s="43" customFormat="1" ht="125.25" customHeight="1">
      <c r="A71" s="53" t="s">
        <v>236</v>
      </c>
      <c r="B71" s="27" t="s">
        <v>216</v>
      </c>
      <c r="C71" s="87">
        <v>45112</v>
      </c>
      <c r="D71" s="92" t="s">
        <v>239</v>
      </c>
      <c r="E71" s="48" t="s">
        <v>108</v>
      </c>
      <c r="F71" s="54" t="s">
        <v>253</v>
      </c>
      <c r="G71" s="93">
        <v>14971000</v>
      </c>
      <c r="H71" s="93">
        <v>14960000</v>
      </c>
      <c r="I71" s="51">
        <f>IF(AND(AND(G71&lt;&gt;"",G71&lt;&gt;0),AND(H71&lt;&gt;"",H71&lt;&gt;0)),H71/G71*100,"")</f>
        <v>99.92652461425422</v>
      </c>
      <c r="J71" s="52"/>
      <c r="K71" s="53"/>
    </row>
    <row r="72" spans="1:11" s="43" customFormat="1" ht="125.25" customHeight="1">
      <c r="A72" s="53" t="s">
        <v>237</v>
      </c>
      <c r="B72" s="27" t="s">
        <v>60</v>
      </c>
      <c r="C72" s="87">
        <v>45103</v>
      </c>
      <c r="D72" s="27" t="s">
        <v>240</v>
      </c>
      <c r="E72" s="48">
        <v>4010405000185</v>
      </c>
      <c r="F72" s="54" t="s">
        <v>252</v>
      </c>
      <c r="G72" s="94">
        <v>25047000</v>
      </c>
      <c r="H72" s="95">
        <v>24992000</v>
      </c>
      <c r="I72" s="51">
        <f>IF(AND(AND(G72&lt;&gt;"",G72&lt;&gt;0),AND(H72&lt;&gt;"",H72&lt;&gt;0)),H72/G72*100,"")</f>
        <v>99.78041282389108</v>
      </c>
      <c r="J72" s="52"/>
      <c r="K72" s="53"/>
    </row>
    <row r="73" spans="1:11" s="43" customFormat="1" ht="144.75" customHeight="1">
      <c r="A73" s="53" t="s">
        <v>218</v>
      </c>
      <c r="B73" s="27" t="s">
        <v>216</v>
      </c>
      <c r="C73" s="87">
        <v>45117</v>
      </c>
      <c r="D73" s="27" t="s">
        <v>219</v>
      </c>
      <c r="E73" s="48" t="s">
        <v>108</v>
      </c>
      <c r="F73" s="54" t="s">
        <v>220</v>
      </c>
      <c r="G73" s="50">
        <v>19987000</v>
      </c>
      <c r="H73" s="50">
        <v>19965000</v>
      </c>
      <c r="I73" s="51">
        <f>IF(AND(AND(G73&lt;&gt;"",G73&lt;&gt;0),AND(H73&lt;&gt;"",H73&lt;&gt;0)),H73/G73*100,"")</f>
        <v>99.88992845349478</v>
      </c>
      <c r="J73" s="52"/>
      <c r="K73" s="53"/>
    </row>
    <row r="74" spans="1:11" s="43" customFormat="1" ht="220.5" customHeight="1">
      <c r="A74" s="53" t="s">
        <v>221</v>
      </c>
      <c r="B74" s="27" t="s">
        <v>216</v>
      </c>
      <c r="C74" s="87">
        <v>45138</v>
      </c>
      <c r="D74" s="53" t="s">
        <v>188</v>
      </c>
      <c r="E74" s="59" t="s">
        <v>126</v>
      </c>
      <c r="F74" s="54" t="s">
        <v>222</v>
      </c>
      <c r="G74" s="50">
        <v>19800000</v>
      </c>
      <c r="H74" s="50">
        <v>19800000</v>
      </c>
      <c r="I74" s="51">
        <f>IF(AND(AND(G74&lt;&gt;"",G74&lt;&gt;0),AND(H74&lt;&gt;"",H74&lt;&gt;0)),H74/G74*100,"")</f>
        <v>100</v>
      </c>
      <c r="J74" s="52"/>
      <c r="K74" s="53"/>
    </row>
    <row r="75" spans="1:11" s="43" customFormat="1" ht="207" customHeight="1">
      <c r="A75" s="96" t="s">
        <v>244</v>
      </c>
      <c r="B75" s="27" t="s">
        <v>60</v>
      </c>
      <c r="C75" s="87">
        <v>45077</v>
      </c>
      <c r="D75" s="27" t="s">
        <v>114</v>
      </c>
      <c r="E75" s="48">
        <v>2011105003406</v>
      </c>
      <c r="F75" s="54" t="s">
        <v>249</v>
      </c>
      <c r="G75" s="50">
        <v>30864000</v>
      </c>
      <c r="H75" s="50">
        <v>30864000</v>
      </c>
      <c r="I75" s="51"/>
      <c r="J75" s="52"/>
      <c r="K75" s="53"/>
    </row>
    <row r="76" spans="1:11" s="43" customFormat="1" ht="109.5" customHeight="1">
      <c r="A76" s="97" t="s">
        <v>241</v>
      </c>
      <c r="B76" s="27" t="s">
        <v>216</v>
      </c>
      <c r="C76" s="87">
        <v>45148</v>
      </c>
      <c r="D76" s="53" t="s">
        <v>245</v>
      </c>
      <c r="E76" s="59">
        <v>5010001057579</v>
      </c>
      <c r="F76" s="54" t="s">
        <v>255</v>
      </c>
      <c r="G76" s="50">
        <v>40200000</v>
      </c>
      <c r="H76" s="50">
        <v>40200000</v>
      </c>
      <c r="I76" s="51"/>
      <c r="J76" s="52"/>
      <c r="K76" s="53"/>
    </row>
    <row r="77" spans="1:11" s="43" customFormat="1" ht="105" customHeight="1">
      <c r="A77" s="97" t="s">
        <v>242</v>
      </c>
      <c r="B77" s="27" t="s">
        <v>216</v>
      </c>
      <c r="C77" s="87">
        <v>45156</v>
      </c>
      <c r="D77" s="53" t="s">
        <v>246</v>
      </c>
      <c r="E77" s="48" t="s">
        <v>108</v>
      </c>
      <c r="F77" s="54" t="s">
        <v>248</v>
      </c>
      <c r="G77" s="50">
        <v>29999996</v>
      </c>
      <c r="H77" s="50">
        <v>29999996</v>
      </c>
      <c r="I77" s="51"/>
      <c r="J77" s="52"/>
      <c r="K77" s="53"/>
    </row>
    <row r="78" spans="1:11" s="43" customFormat="1" ht="133.5" customHeight="1">
      <c r="A78" s="97" t="s">
        <v>243</v>
      </c>
      <c r="B78" s="27" t="s">
        <v>216</v>
      </c>
      <c r="C78" s="87">
        <v>45156</v>
      </c>
      <c r="D78" s="53" t="s">
        <v>247</v>
      </c>
      <c r="E78" s="48" t="s">
        <v>108</v>
      </c>
      <c r="F78" s="54" t="s">
        <v>257</v>
      </c>
      <c r="G78" s="50">
        <v>29998415</v>
      </c>
      <c r="H78" s="50">
        <v>29998415</v>
      </c>
      <c r="I78" s="51"/>
      <c r="J78" s="52"/>
      <c r="K78" s="53"/>
    </row>
    <row r="79" spans="1:11" s="43" customFormat="1" ht="150" customHeight="1">
      <c r="A79" s="53" t="s">
        <v>223</v>
      </c>
      <c r="B79" s="27" t="s">
        <v>216</v>
      </c>
      <c r="C79" s="87">
        <v>45174</v>
      </c>
      <c r="D79" s="27" t="s">
        <v>158</v>
      </c>
      <c r="E79" s="48">
        <v>8013401001509</v>
      </c>
      <c r="F79" s="54" t="s">
        <v>224</v>
      </c>
      <c r="G79" s="50">
        <v>9999000</v>
      </c>
      <c r="H79" s="50">
        <v>9090000</v>
      </c>
      <c r="I79" s="51">
        <f aca="true" t="shared" si="2" ref="I79:I106">IF(AND(AND(G79&lt;&gt;"",G79&lt;&gt;0),AND(H79&lt;&gt;"",H79&lt;&gt;0)),H79/G79*100,"")</f>
        <v>90.9090909090909</v>
      </c>
      <c r="J79" s="52"/>
      <c r="K79" s="53"/>
    </row>
    <row r="80" spans="1:11" s="43" customFormat="1" ht="148.5" customHeight="1">
      <c r="A80" s="53" t="s">
        <v>225</v>
      </c>
      <c r="B80" s="27" t="s">
        <v>216</v>
      </c>
      <c r="C80" s="28">
        <v>45195</v>
      </c>
      <c r="D80" s="75" t="s">
        <v>292</v>
      </c>
      <c r="E80" s="48">
        <v>7010005007413</v>
      </c>
      <c r="F80" s="54" t="s">
        <v>226</v>
      </c>
      <c r="G80" s="84">
        <v>12991000</v>
      </c>
      <c r="H80" s="84">
        <v>12980000</v>
      </c>
      <c r="I80" s="51">
        <f t="shared" si="2"/>
        <v>99.91532599491956</v>
      </c>
      <c r="J80" s="52"/>
      <c r="K80" s="53"/>
    </row>
    <row r="81" spans="1:11" s="43" customFormat="1" ht="139.5" customHeight="1">
      <c r="A81" s="60" t="s">
        <v>227</v>
      </c>
      <c r="B81" s="27" t="s">
        <v>216</v>
      </c>
      <c r="C81" s="83">
        <v>45194</v>
      </c>
      <c r="D81" s="60" t="s">
        <v>228</v>
      </c>
      <c r="E81" s="48" t="s">
        <v>108</v>
      </c>
      <c r="F81" s="58" t="s">
        <v>229</v>
      </c>
      <c r="G81" s="84">
        <v>13431000</v>
      </c>
      <c r="H81" s="84">
        <v>13387000</v>
      </c>
      <c r="I81" s="51">
        <f t="shared" si="2"/>
        <v>99.67239967239966</v>
      </c>
      <c r="J81" s="52"/>
      <c r="K81" s="53"/>
    </row>
    <row r="82" spans="1:11" s="43" customFormat="1" ht="139.5" customHeight="1">
      <c r="A82" s="102" t="s">
        <v>272</v>
      </c>
      <c r="B82" s="27" t="s">
        <v>216</v>
      </c>
      <c r="C82" s="86">
        <v>45189</v>
      </c>
      <c r="D82" s="60" t="s">
        <v>293</v>
      </c>
      <c r="E82" s="48">
        <v>1010001008651</v>
      </c>
      <c r="F82" s="58" t="s">
        <v>286</v>
      </c>
      <c r="G82" s="103">
        <v>28921110</v>
      </c>
      <c r="H82" s="103">
        <v>28921110</v>
      </c>
      <c r="I82" s="51">
        <f t="shared" si="2"/>
        <v>100</v>
      </c>
      <c r="J82" s="52"/>
      <c r="K82" s="53"/>
    </row>
    <row r="83" spans="1:11" s="43" customFormat="1" ht="139.5" customHeight="1">
      <c r="A83" s="102" t="s">
        <v>273</v>
      </c>
      <c r="B83" s="27" t="s">
        <v>216</v>
      </c>
      <c r="C83" s="86">
        <v>45189</v>
      </c>
      <c r="D83" s="60" t="s">
        <v>294</v>
      </c>
      <c r="E83" s="48" t="s">
        <v>108</v>
      </c>
      <c r="F83" s="58" t="s">
        <v>287</v>
      </c>
      <c r="G83" s="104">
        <v>29939589</v>
      </c>
      <c r="H83" s="104">
        <v>29939589</v>
      </c>
      <c r="I83" s="51">
        <f t="shared" si="2"/>
        <v>100</v>
      </c>
      <c r="J83" s="52"/>
      <c r="K83" s="53"/>
    </row>
    <row r="84" spans="1:11" s="43" customFormat="1" ht="139.5" customHeight="1">
      <c r="A84" s="102" t="s">
        <v>274</v>
      </c>
      <c r="B84" s="27" t="s">
        <v>216</v>
      </c>
      <c r="C84" s="86">
        <v>45189</v>
      </c>
      <c r="D84" s="60" t="s">
        <v>295</v>
      </c>
      <c r="E84" s="48" t="s">
        <v>108</v>
      </c>
      <c r="F84" s="58" t="s">
        <v>288</v>
      </c>
      <c r="G84" s="105">
        <v>29995974</v>
      </c>
      <c r="H84" s="105">
        <v>29995974</v>
      </c>
      <c r="I84" s="51">
        <f t="shared" si="2"/>
        <v>100</v>
      </c>
      <c r="J84" s="52"/>
      <c r="K84" s="53"/>
    </row>
    <row r="85" spans="1:11" s="43" customFormat="1" ht="139.5" customHeight="1">
      <c r="A85" s="106" t="s">
        <v>285</v>
      </c>
      <c r="B85" s="27" t="s">
        <v>216</v>
      </c>
      <c r="C85" s="86">
        <v>45191</v>
      </c>
      <c r="D85" s="107" t="s">
        <v>296</v>
      </c>
      <c r="E85" s="48" t="s">
        <v>108</v>
      </c>
      <c r="F85" s="58" t="s">
        <v>289</v>
      </c>
      <c r="G85" s="103">
        <v>30000000</v>
      </c>
      <c r="H85" s="103">
        <v>30000000</v>
      </c>
      <c r="I85" s="51">
        <f t="shared" si="2"/>
        <v>100</v>
      </c>
      <c r="J85" s="52"/>
      <c r="K85" s="53"/>
    </row>
    <row r="86" spans="1:11" s="43" customFormat="1" ht="139.5" customHeight="1">
      <c r="A86" s="107" t="s">
        <v>275</v>
      </c>
      <c r="B86" s="27" t="s">
        <v>216</v>
      </c>
      <c r="C86" s="86">
        <v>45190</v>
      </c>
      <c r="D86" s="107" t="s">
        <v>297</v>
      </c>
      <c r="E86" s="48" t="s">
        <v>108</v>
      </c>
      <c r="F86" s="58" t="s">
        <v>290</v>
      </c>
      <c r="G86" s="109">
        <v>29951379</v>
      </c>
      <c r="H86" s="109">
        <v>29951379</v>
      </c>
      <c r="I86" s="51">
        <f t="shared" si="2"/>
        <v>100</v>
      </c>
      <c r="J86" s="52"/>
      <c r="K86" s="53"/>
    </row>
    <row r="87" spans="1:11" s="43" customFormat="1" ht="139.5" customHeight="1">
      <c r="A87" s="107" t="s">
        <v>276</v>
      </c>
      <c r="B87" s="27" t="s">
        <v>216</v>
      </c>
      <c r="C87" s="86">
        <v>45209</v>
      </c>
      <c r="D87" s="60" t="s">
        <v>298</v>
      </c>
      <c r="E87" s="48" t="s">
        <v>108</v>
      </c>
      <c r="F87" s="58" t="s">
        <v>291</v>
      </c>
      <c r="G87" s="109">
        <v>30000000</v>
      </c>
      <c r="H87" s="109">
        <v>30000000</v>
      </c>
      <c r="I87" s="51">
        <f t="shared" si="2"/>
        <v>100</v>
      </c>
      <c r="J87" s="52"/>
      <c r="K87" s="53"/>
    </row>
    <row r="88" spans="1:11" s="43" customFormat="1" ht="150" customHeight="1">
      <c r="A88" s="64" t="s">
        <v>230</v>
      </c>
      <c r="B88" s="75" t="s">
        <v>216</v>
      </c>
      <c r="C88" s="87">
        <v>45190</v>
      </c>
      <c r="D88" s="108" t="s">
        <v>231</v>
      </c>
      <c r="E88" s="48" t="s">
        <v>108</v>
      </c>
      <c r="F88" s="54" t="s">
        <v>232</v>
      </c>
      <c r="G88" s="84">
        <v>25982000</v>
      </c>
      <c r="H88" s="84">
        <v>25982000</v>
      </c>
      <c r="I88" s="51">
        <f t="shared" si="2"/>
        <v>100</v>
      </c>
      <c r="J88" s="52"/>
      <c r="K88" s="53"/>
    </row>
    <row r="89" spans="1:11" s="43" customFormat="1" ht="115.5" customHeight="1">
      <c r="A89" s="65" t="s">
        <v>233</v>
      </c>
      <c r="B89" s="27" t="s">
        <v>216</v>
      </c>
      <c r="C89" s="85">
        <v>45195</v>
      </c>
      <c r="D89" s="55" t="s">
        <v>158</v>
      </c>
      <c r="E89" s="56">
        <v>8013401001509</v>
      </c>
      <c r="F89" s="58" t="s">
        <v>256</v>
      </c>
      <c r="G89" s="84">
        <v>14861000</v>
      </c>
      <c r="H89" s="84">
        <v>14806000</v>
      </c>
      <c r="I89" s="51">
        <f t="shared" si="2"/>
        <v>99.6299037749815</v>
      </c>
      <c r="J89" s="52"/>
      <c r="K89" s="53"/>
    </row>
    <row r="90" spans="1:11" s="43" customFormat="1" ht="57">
      <c r="A90" s="53" t="s">
        <v>250</v>
      </c>
      <c r="B90" s="27" t="s">
        <v>216</v>
      </c>
      <c r="C90" s="85">
        <v>45195</v>
      </c>
      <c r="D90" s="72" t="s">
        <v>251</v>
      </c>
      <c r="E90" s="48" t="s">
        <v>108</v>
      </c>
      <c r="F90" s="82" t="s">
        <v>108</v>
      </c>
      <c r="G90" s="50">
        <v>3146000</v>
      </c>
      <c r="H90" s="50">
        <v>3124000</v>
      </c>
      <c r="I90" s="51">
        <f t="shared" si="2"/>
        <v>99.3006993006993</v>
      </c>
      <c r="J90" s="52"/>
      <c r="K90" s="53"/>
    </row>
    <row r="91" spans="1:11" s="43" customFormat="1" ht="66.75" customHeight="1">
      <c r="A91" s="53" t="s">
        <v>263</v>
      </c>
      <c r="B91" s="27" t="s">
        <v>216</v>
      </c>
      <c r="C91" s="85">
        <v>45202</v>
      </c>
      <c r="D91" s="100" t="s">
        <v>265</v>
      </c>
      <c r="E91" s="48">
        <v>8013401001509</v>
      </c>
      <c r="F91" s="82" t="s">
        <v>108</v>
      </c>
      <c r="G91" s="50">
        <v>7722000</v>
      </c>
      <c r="H91" s="50">
        <v>7700000</v>
      </c>
      <c r="I91" s="51">
        <f t="shared" si="2"/>
        <v>99.71509971509973</v>
      </c>
      <c r="J91" s="52"/>
      <c r="K91" s="53"/>
    </row>
    <row r="92" spans="1:11" s="43" customFormat="1" ht="66.75" customHeight="1">
      <c r="A92" s="53" t="s">
        <v>259</v>
      </c>
      <c r="B92" s="27" t="s">
        <v>216</v>
      </c>
      <c r="C92" s="85">
        <v>45225</v>
      </c>
      <c r="D92" s="98" t="s">
        <v>65</v>
      </c>
      <c r="E92" s="48" t="s">
        <v>108</v>
      </c>
      <c r="F92" s="82" t="s">
        <v>108</v>
      </c>
      <c r="G92" s="50">
        <v>5346000</v>
      </c>
      <c r="H92" s="50">
        <v>5280000</v>
      </c>
      <c r="I92" s="51">
        <f t="shared" si="2"/>
        <v>98.76543209876543</v>
      </c>
      <c r="J92" s="52"/>
      <c r="K92" s="53"/>
    </row>
    <row r="93" spans="1:11" s="43" customFormat="1" ht="141" customHeight="1">
      <c r="A93" s="53" t="s">
        <v>268</v>
      </c>
      <c r="B93" s="27" t="s">
        <v>216</v>
      </c>
      <c r="C93" s="85">
        <v>45254</v>
      </c>
      <c r="D93" s="98" t="s">
        <v>62</v>
      </c>
      <c r="E93" s="48" t="s">
        <v>108</v>
      </c>
      <c r="F93" s="101" t="s">
        <v>270</v>
      </c>
      <c r="G93" s="50">
        <v>10307000</v>
      </c>
      <c r="H93" s="50">
        <v>10307000</v>
      </c>
      <c r="I93" s="51">
        <f t="shared" si="2"/>
        <v>100</v>
      </c>
      <c r="J93" s="52"/>
      <c r="K93" s="53"/>
    </row>
    <row r="94" spans="1:11" s="43" customFormat="1" ht="57">
      <c r="A94" s="53" t="s">
        <v>264</v>
      </c>
      <c r="B94" s="27" t="s">
        <v>216</v>
      </c>
      <c r="C94" s="85">
        <v>45254</v>
      </c>
      <c r="D94" s="72" t="s">
        <v>251</v>
      </c>
      <c r="E94" s="48" t="s">
        <v>108</v>
      </c>
      <c r="F94" s="82" t="s">
        <v>108</v>
      </c>
      <c r="G94" s="50">
        <v>15488000</v>
      </c>
      <c r="H94" s="50">
        <v>15411000</v>
      </c>
      <c r="I94" s="51">
        <f t="shared" si="2"/>
        <v>99.5028409090909</v>
      </c>
      <c r="J94" s="52"/>
      <c r="K94" s="53"/>
    </row>
    <row r="95" spans="1:11" s="43" customFormat="1" ht="125.25" customHeight="1">
      <c r="A95" s="53" t="s">
        <v>267</v>
      </c>
      <c r="B95" s="27" t="s">
        <v>216</v>
      </c>
      <c r="C95" s="85">
        <v>45259</v>
      </c>
      <c r="D95" s="98" t="s">
        <v>258</v>
      </c>
      <c r="E95" s="48" t="s">
        <v>108</v>
      </c>
      <c r="F95" s="101" t="s">
        <v>269</v>
      </c>
      <c r="G95" s="50">
        <v>19987000</v>
      </c>
      <c r="H95" s="50">
        <v>19888000</v>
      </c>
      <c r="I95" s="51">
        <f t="shared" si="2"/>
        <v>99.50467804072647</v>
      </c>
      <c r="J95" s="52"/>
      <c r="K95" s="53"/>
    </row>
    <row r="96" spans="1:11" s="43" customFormat="1" ht="66.75" customHeight="1">
      <c r="A96" s="53" t="s">
        <v>260</v>
      </c>
      <c r="B96" s="27" t="s">
        <v>216</v>
      </c>
      <c r="C96" s="85">
        <v>45260</v>
      </c>
      <c r="D96" s="100" t="s">
        <v>109</v>
      </c>
      <c r="E96" s="48">
        <v>3011101015783</v>
      </c>
      <c r="F96" s="82" t="s">
        <v>108</v>
      </c>
      <c r="G96" s="50">
        <v>3003000</v>
      </c>
      <c r="H96" s="50">
        <v>2475000</v>
      </c>
      <c r="I96" s="51">
        <f t="shared" si="2"/>
        <v>82.41758241758241</v>
      </c>
      <c r="J96" s="52"/>
      <c r="K96" s="53"/>
    </row>
    <row r="97" spans="1:11" s="43" customFormat="1" ht="66.75" customHeight="1">
      <c r="A97" s="53" t="s">
        <v>261</v>
      </c>
      <c r="B97" s="27" t="s">
        <v>216</v>
      </c>
      <c r="C97" s="85">
        <v>45260</v>
      </c>
      <c r="D97" s="98" t="s">
        <v>155</v>
      </c>
      <c r="E97" s="48" t="s">
        <v>108</v>
      </c>
      <c r="F97" s="82" t="s">
        <v>108</v>
      </c>
      <c r="G97" s="50">
        <v>5918000</v>
      </c>
      <c r="H97" s="50">
        <v>5874000</v>
      </c>
      <c r="I97" s="51">
        <f t="shared" si="2"/>
        <v>99.25650557620817</v>
      </c>
      <c r="J97" s="52"/>
      <c r="K97" s="53"/>
    </row>
    <row r="98" spans="1:11" s="43" customFormat="1" ht="66.75" customHeight="1">
      <c r="A98" s="53" t="s">
        <v>262</v>
      </c>
      <c r="B98" s="27" t="s">
        <v>216</v>
      </c>
      <c r="C98" s="85">
        <v>45260</v>
      </c>
      <c r="D98" s="100" t="s">
        <v>266</v>
      </c>
      <c r="E98" s="48">
        <v>4010405000185</v>
      </c>
      <c r="F98" s="82" t="s">
        <v>108</v>
      </c>
      <c r="G98" s="99">
        <v>-5874000</v>
      </c>
      <c r="H98" s="99">
        <v>-5929000</v>
      </c>
      <c r="I98" s="51">
        <f t="shared" si="2"/>
        <v>100.93632958801497</v>
      </c>
      <c r="J98" s="52"/>
      <c r="K98" s="53"/>
    </row>
    <row r="99" spans="1:11" s="43" customFormat="1" ht="154.5" customHeight="1">
      <c r="A99" s="53" t="s">
        <v>277</v>
      </c>
      <c r="B99" s="27" t="s">
        <v>216</v>
      </c>
      <c r="C99" s="85">
        <v>45226</v>
      </c>
      <c r="D99" s="110" t="s">
        <v>299</v>
      </c>
      <c r="E99" s="48" t="s">
        <v>108</v>
      </c>
      <c r="F99" s="101" t="s">
        <v>305</v>
      </c>
      <c r="G99" s="99">
        <v>59475000</v>
      </c>
      <c r="H99" s="99">
        <v>59475000</v>
      </c>
      <c r="I99" s="51">
        <f t="shared" si="2"/>
        <v>100</v>
      </c>
      <c r="J99" s="52"/>
      <c r="K99" s="53"/>
    </row>
    <row r="100" spans="1:11" s="43" customFormat="1" ht="154.5" customHeight="1">
      <c r="A100" s="53" t="s">
        <v>278</v>
      </c>
      <c r="B100" s="27" t="s">
        <v>216</v>
      </c>
      <c r="C100" s="85">
        <v>45226</v>
      </c>
      <c r="D100" s="110" t="s">
        <v>299</v>
      </c>
      <c r="E100" s="48" t="s">
        <v>108</v>
      </c>
      <c r="F100" s="101" t="s">
        <v>306</v>
      </c>
      <c r="G100" s="99">
        <v>59475000</v>
      </c>
      <c r="H100" s="99">
        <v>59475000</v>
      </c>
      <c r="I100" s="51">
        <f t="shared" si="2"/>
        <v>100</v>
      </c>
      <c r="J100" s="52"/>
      <c r="K100" s="53"/>
    </row>
    <row r="101" spans="1:11" s="43" customFormat="1" ht="154.5" customHeight="1">
      <c r="A101" s="53" t="s">
        <v>279</v>
      </c>
      <c r="B101" s="27" t="s">
        <v>216</v>
      </c>
      <c r="C101" s="85">
        <v>45226</v>
      </c>
      <c r="D101" s="110" t="s">
        <v>299</v>
      </c>
      <c r="E101" s="48" t="s">
        <v>108</v>
      </c>
      <c r="F101" s="101" t="s">
        <v>307</v>
      </c>
      <c r="G101" s="99">
        <v>59475000</v>
      </c>
      <c r="H101" s="99">
        <v>59475000</v>
      </c>
      <c r="I101" s="51">
        <f t="shared" si="2"/>
        <v>100</v>
      </c>
      <c r="J101" s="52"/>
      <c r="K101" s="53"/>
    </row>
    <row r="102" spans="1:11" s="43" customFormat="1" ht="154.5" customHeight="1">
      <c r="A102" s="53" t="s">
        <v>280</v>
      </c>
      <c r="B102" s="27" t="s">
        <v>216</v>
      </c>
      <c r="C102" s="85">
        <v>45226</v>
      </c>
      <c r="D102" s="110" t="s">
        <v>299</v>
      </c>
      <c r="E102" s="48" t="s">
        <v>108</v>
      </c>
      <c r="F102" s="101" t="s">
        <v>308</v>
      </c>
      <c r="G102" s="99">
        <v>59475000</v>
      </c>
      <c r="H102" s="99">
        <v>59475000</v>
      </c>
      <c r="I102" s="51">
        <f t="shared" si="2"/>
        <v>100</v>
      </c>
      <c r="J102" s="52"/>
      <c r="K102" s="53"/>
    </row>
    <row r="103" spans="1:11" s="43" customFormat="1" ht="154.5" customHeight="1">
      <c r="A103" s="53" t="s">
        <v>281</v>
      </c>
      <c r="B103" s="27" t="s">
        <v>216</v>
      </c>
      <c r="C103" s="85">
        <v>45232</v>
      </c>
      <c r="D103" s="110" t="s">
        <v>303</v>
      </c>
      <c r="E103" s="48" t="s">
        <v>108</v>
      </c>
      <c r="F103" s="101" t="s">
        <v>309</v>
      </c>
      <c r="G103" s="99">
        <v>60000000</v>
      </c>
      <c r="H103" s="99">
        <v>60000000</v>
      </c>
      <c r="I103" s="51">
        <f t="shared" si="2"/>
        <v>100</v>
      </c>
      <c r="J103" s="52"/>
      <c r="K103" s="53"/>
    </row>
    <row r="104" spans="1:11" s="43" customFormat="1" ht="154.5" customHeight="1">
      <c r="A104" s="53" t="s">
        <v>282</v>
      </c>
      <c r="B104" s="27" t="s">
        <v>216</v>
      </c>
      <c r="C104" s="85">
        <v>45232</v>
      </c>
      <c r="D104" s="110" t="s">
        <v>302</v>
      </c>
      <c r="E104" s="48" t="s">
        <v>108</v>
      </c>
      <c r="F104" s="101" t="s">
        <v>310</v>
      </c>
      <c r="G104" s="99">
        <v>59890000</v>
      </c>
      <c r="H104" s="99">
        <v>59890000</v>
      </c>
      <c r="I104" s="51">
        <f t="shared" si="2"/>
        <v>100</v>
      </c>
      <c r="J104" s="52"/>
      <c r="K104" s="53"/>
    </row>
    <row r="105" spans="1:11" s="43" customFormat="1" ht="154.5" customHeight="1">
      <c r="A105" s="53" t="s">
        <v>283</v>
      </c>
      <c r="B105" s="27" t="s">
        <v>216</v>
      </c>
      <c r="C105" s="85">
        <v>45232</v>
      </c>
      <c r="D105" s="110" t="s">
        <v>301</v>
      </c>
      <c r="E105" s="48" t="s">
        <v>108</v>
      </c>
      <c r="F105" s="101" t="s">
        <v>304</v>
      </c>
      <c r="G105" s="99">
        <v>57990000</v>
      </c>
      <c r="H105" s="99">
        <v>57990000</v>
      </c>
      <c r="I105" s="51">
        <f t="shared" si="2"/>
        <v>100</v>
      </c>
      <c r="J105" s="52"/>
      <c r="K105" s="53"/>
    </row>
    <row r="106" spans="1:11" s="43" customFormat="1" ht="154.5" customHeight="1">
      <c r="A106" s="53" t="s">
        <v>284</v>
      </c>
      <c r="B106" s="27" t="s">
        <v>216</v>
      </c>
      <c r="C106" s="85">
        <v>45232</v>
      </c>
      <c r="D106" s="110" t="s">
        <v>300</v>
      </c>
      <c r="E106" s="48" t="s">
        <v>108</v>
      </c>
      <c r="F106" s="101" t="s">
        <v>311</v>
      </c>
      <c r="G106" s="99">
        <v>59990000</v>
      </c>
      <c r="H106" s="99">
        <v>59990000</v>
      </c>
      <c r="I106" s="51">
        <f t="shared" si="2"/>
        <v>100</v>
      </c>
      <c r="J106" s="52"/>
      <c r="K106" s="53"/>
    </row>
    <row r="107" spans="1:11" s="111" customFormat="1" ht="154.5" customHeight="1">
      <c r="A107" s="53" t="s">
        <v>312</v>
      </c>
      <c r="B107" s="27" t="s">
        <v>216</v>
      </c>
      <c r="C107" s="85">
        <v>45306</v>
      </c>
      <c r="D107" s="27" t="s">
        <v>127</v>
      </c>
      <c r="E107" s="48">
        <v>2021001046185</v>
      </c>
      <c r="F107" s="82" t="s">
        <v>108</v>
      </c>
      <c r="G107" s="50">
        <v>3641000</v>
      </c>
      <c r="H107" s="50">
        <v>3564000</v>
      </c>
      <c r="I107" s="51">
        <f aca="true" t="shared" si="3" ref="I107:I121">IF(AND(AND(G107&lt;&gt;"",G107&lt;&gt;0),AND(H107&lt;&gt;"",H107&lt;&gt;0)),H107/G107*100,"")</f>
        <v>97.88519637462235</v>
      </c>
      <c r="J107" s="52"/>
      <c r="K107" s="53"/>
    </row>
    <row r="108" spans="1:11" s="43" customFormat="1" ht="154.5" customHeight="1">
      <c r="A108" s="53" t="s">
        <v>313</v>
      </c>
      <c r="B108" s="27" t="s">
        <v>216</v>
      </c>
      <c r="C108" s="85">
        <v>45296</v>
      </c>
      <c r="D108" s="55" t="s">
        <v>117</v>
      </c>
      <c r="E108" s="56">
        <v>3010005000132</v>
      </c>
      <c r="F108" s="82" t="s">
        <v>108</v>
      </c>
      <c r="G108" s="50">
        <v>3003000</v>
      </c>
      <c r="H108" s="50">
        <v>3003000</v>
      </c>
      <c r="I108" s="51">
        <f t="shared" si="3"/>
        <v>100</v>
      </c>
      <c r="J108" s="52"/>
      <c r="K108" s="53"/>
    </row>
    <row r="109" spans="1:11" s="43" customFormat="1" ht="154.5" customHeight="1">
      <c r="A109" s="53" t="s">
        <v>314</v>
      </c>
      <c r="B109" s="27" t="s">
        <v>216</v>
      </c>
      <c r="C109" s="85">
        <v>45362</v>
      </c>
      <c r="D109" s="55" t="s">
        <v>119</v>
      </c>
      <c r="E109" s="56">
        <v>1010005018655</v>
      </c>
      <c r="F109" s="82" t="s">
        <v>108</v>
      </c>
      <c r="G109" s="99">
        <v>781000</v>
      </c>
      <c r="H109" s="99">
        <v>781000</v>
      </c>
      <c r="I109" s="51">
        <f t="shared" si="3"/>
        <v>100</v>
      </c>
      <c r="J109" s="52"/>
      <c r="K109" s="53"/>
    </row>
    <row r="110" spans="1:11" s="43" customFormat="1" ht="154.5" customHeight="1">
      <c r="A110" s="53" t="s">
        <v>315</v>
      </c>
      <c r="B110" s="27" t="s">
        <v>216</v>
      </c>
      <c r="C110" s="85">
        <v>45306</v>
      </c>
      <c r="D110" s="27" t="s">
        <v>122</v>
      </c>
      <c r="E110" s="48">
        <v>1010505001763</v>
      </c>
      <c r="F110" s="82" t="s">
        <v>108</v>
      </c>
      <c r="G110" s="99">
        <v>1936000</v>
      </c>
      <c r="H110" s="99">
        <v>1936000</v>
      </c>
      <c r="I110" s="51">
        <f t="shared" si="3"/>
        <v>100</v>
      </c>
      <c r="J110" s="52"/>
      <c r="K110" s="53"/>
    </row>
    <row r="111" spans="1:11" s="43" customFormat="1" ht="154.5" customHeight="1">
      <c r="A111" s="53" t="s">
        <v>316</v>
      </c>
      <c r="B111" s="27" t="s">
        <v>216</v>
      </c>
      <c r="C111" s="85">
        <v>45338</v>
      </c>
      <c r="D111" s="27" t="s">
        <v>205</v>
      </c>
      <c r="E111" s="56">
        <v>4240001010433</v>
      </c>
      <c r="F111" s="82" t="s">
        <v>108</v>
      </c>
      <c r="G111" s="99">
        <v>1199000</v>
      </c>
      <c r="H111" s="99">
        <v>1188000</v>
      </c>
      <c r="I111" s="51">
        <f t="shared" si="3"/>
        <v>99.08256880733946</v>
      </c>
      <c r="J111" s="52"/>
      <c r="K111" s="53"/>
    </row>
    <row r="112" spans="1:11" s="43" customFormat="1" ht="154.5" customHeight="1">
      <c r="A112" s="53" t="s">
        <v>317</v>
      </c>
      <c r="B112" s="27" t="s">
        <v>216</v>
      </c>
      <c r="C112" s="85">
        <v>45335</v>
      </c>
      <c r="D112" s="27" t="s">
        <v>116</v>
      </c>
      <c r="E112" s="48">
        <v>7010001012532</v>
      </c>
      <c r="F112" s="82" t="s">
        <v>108</v>
      </c>
      <c r="G112" s="99">
        <v>1975000</v>
      </c>
      <c r="H112" s="99">
        <v>1899700</v>
      </c>
      <c r="I112" s="51">
        <f t="shared" si="3"/>
        <v>96.1873417721519</v>
      </c>
      <c r="J112" s="52"/>
      <c r="K112" s="53"/>
    </row>
    <row r="113" spans="1:11" s="43" customFormat="1" ht="154.5" customHeight="1">
      <c r="A113" s="53" t="s">
        <v>318</v>
      </c>
      <c r="B113" s="27" t="s">
        <v>216</v>
      </c>
      <c r="C113" s="85">
        <v>45336</v>
      </c>
      <c r="D113" s="27" t="s">
        <v>115</v>
      </c>
      <c r="E113" s="56">
        <v>4011105003503</v>
      </c>
      <c r="F113" s="82" t="s">
        <v>108</v>
      </c>
      <c r="G113" s="99">
        <v>5951000</v>
      </c>
      <c r="H113" s="99">
        <v>5830000</v>
      </c>
      <c r="I113" s="51">
        <f t="shared" si="3"/>
        <v>97.96672828096118</v>
      </c>
      <c r="J113" s="52"/>
      <c r="K113" s="53"/>
    </row>
    <row r="114" spans="1:11" s="43" customFormat="1" ht="154.5" customHeight="1">
      <c r="A114" s="53" t="s">
        <v>319</v>
      </c>
      <c r="B114" s="27" t="s">
        <v>216</v>
      </c>
      <c r="C114" s="85">
        <v>45338</v>
      </c>
      <c r="D114" s="27" t="s">
        <v>73</v>
      </c>
      <c r="E114" s="48" t="s">
        <v>108</v>
      </c>
      <c r="F114" s="82" t="s">
        <v>108</v>
      </c>
      <c r="G114" s="99">
        <v>1040600</v>
      </c>
      <c r="H114" s="99">
        <v>966350</v>
      </c>
      <c r="I114" s="51">
        <f t="shared" si="3"/>
        <v>92.8646934460888</v>
      </c>
      <c r="J114" s="52"/>
      <c r="K114" s="53"/>
    </row>
    <row r="115" spans="1:11" s="43" customFormat="1" ht="154.5" customHeight="1">
      <c r="A115" s="53" t="s">
        <v>320</v>
      </c>
      <c r="B115" s="27" t="s">
        <v>216</v>
      </c>
      <c r="C115" s="85">
        <v>45335</v>
      </c>
      <c r="D115" s="27" t="s">
        <v>74</v>
      </c>
      <c r="E115" s="48" t="s">
        <v>108</v>
      </c>
      <c r="F115" s="82" t="s">
        <v>108</v>
      </c>
      <c r="G115" s="99">
        <v>2100000</v>
      </c>
      <c r="H115" s="99">
        <v>2000000</v>
      </c>
      <c r="I115" s="51">
        <f t="shared" si="3"/>
        <v>95.23809523809523</v>
      </c>
      <c r="J115" s="52"/>
      <c r="K115" s="53"/>
    </row>
    <row r="116" spans="1:11" s="43" customFormat="1" ht="213.75" customHeight="1">
      <c r="A116" s="53" t="s">
        <v>325</v>
      </c>
      <c r="B116" s="27" t="s">
        <v>216</v>
      </c>
      <c r="C116" s="85">
        <v>45351</v>
      </c>
      <c r="D116" s="112" t="s">
        <v>329</v>
      </c>
      <c r="E116" s="48">
        <v>5011505001568</v>
      </c>
      <c r="F116" s="113" t="s">
        <v>331</v>
      </c>
      <c r="G116" s="99">
        <v>120934000</v>
      </c>
      <c r="H116" s="99">
        <v>119900000</v>
      </c>
      <c r="I116" s="51">
        <f t="shared" si="3"/>
        <v>99.14498817536838</v>
      </c>
      <c r="J116" s="52"/>
      <c r="K116" s="53"/>
    </row>
    <row r="117" spans="1:11" s="43" customFormat="1" ht="154.5" customHeight="1">
      <c r="A117" s="53" t="s">
        <v>326</v>
      </c>
      <c r="B117" s="27" t="s">
        <v>216</v>
      </c>
      <c r="C117" s="85">
        <v>45351</v>
      </c>
      <c r="D117" s="112" t="s">
        <v>328</v>
      </c>
      <c r="E117" s="48">
        <v>1010005014415</v>
      </c>
      <c r="F117" s="113" t="s">
        <v>332</v>
      </c>
      <c r="G117" s="99">
        <v>39941000</v>
      </c>
      <c r="H117" s="99">
        <v>39149000</v>
      </c>
      <c r="I117" s="51">
        <f t="shared" si="3"/>
        <v>98.0170751858992</v>
      </c>
      <c r="J117" s="52"/>
      <c r="K117" s="53"/>
    </row>
    <row r="118" spans="1:11" s="43" customFormat="1" ht="183.75" customHeight="1">
      <c r="A118" s="53" t="s">
        <v>327</v>
      </c>
      <c r="B118" s="27" t="s">
        <v>216</v>
      </c>
      <c r="C118" s="85">
        <v>45351</v>
      </c>
      <c r="D118" s="127" t="s">
        <v>330</v>
      </c>
      <c r="E118" s="48">
        <v>2011105003406</v>
      </c>
      <c r="F118" s="113" t="s">
        <v>333</v>
      </c>
      <c r="G118" s="99">
        <v>39908000</v>
      </c>
      <c r="H118" s="99">
        <v>39853000</v>
      </c>
      <c r="I118" s="51">
        <f t="shared" si="3"/>
        <v>99.86218302094818</v>
      </c>
      <c r="J118" s="52"/>
      <c r="K118" s="53"/>
    </row>
    <row r="119" spans="1:11" s="43" customFormat="1" ht="148.5" customHeight="1">
      <c r="A119" s="53" t="s">
        <v>334</v>
      </c>
      <c r="B119" s="27" t="s">
        <v>216</v>
      </c>
      <c r="C119" s="28">
        <v>45372</v>
      </c>
      <c r="D119" s="75" t="s">
        <v>292</v>
      </c>
      <c r="E119" s="48">
        <v>7010005007413</v>
      </c>
      <c r="F119" s="82" t="s">
        <v>108</v>
      </c>
      <c r="G119" s="84">
        <v>2101000</v>
      </c>
      <c r="H119" s="84">
        <v>2079000</v>
      </c>
      <c r="I119" s="51">
        <f t="shared" si="3"/>
        <v>98.95287958115183</v>
      </c>
      <c r="J119" s="52"/>
      <c r="K119" s="53"/>
    </row>
    <row r="120" spans="1:11" s="43" customFormat="1" ht="125.25" customHeight="1">
      <c r="A120" s="53" t="s">
        <v>335</v>
      </c>
      <c r="B120" s="27" t="s">
        <v>216</v>
      </c>
      <c r="C120" s="85">
        <v>45373</v>
      </c>
      <c r="D120" s="98" t="s">
        <v>258</v>
      </c>
      <c r="E120" s="48" t="s">
        <v>108</v>
      </c>
      <c r="F120" s="82" t="s">
        <v>108</v>
      </c>
      <c r="G120" s="50">
        <v>1595000</v>
      </c>
      <c r="H120" s="50">
        <v>1496000</v>
      </c>
      <c r="I120" s="51">
        <f t="shared" si="3"/>
        <v>93.79310344827586</v>
      </c>
      <c r="J120" s="52"/>
      <c r="K120" s="53"/>
    </row>
    <row r="121" spans="1:11" s="43" customFormat="1" ht="141" customHeight="1">
      <c r="A121" s="53" t="s">
        <v>336</v>
      </c>
      <c r="B121" s="27" t="s">
        <v>216</v>
      </c>
      <c r="C121" s="85">
        <v>45372</v>
      </c>
      <c r="D121" s="98" t="s">
        <v>62</v>
      </c>
      <c r="E121" s="48" t="s">
        <v>108</v>
      </c>
      <c r="F121" s="82" t="s">
        <v>108</v>
      </c>
      <c r="G121" s="50">
        <v>3080000</v>
      </c>
      <c r="H121" s="50">
        <v>2995300</v>
      </c>
      <c r="I121" s="51">
        <f t="shared" si="3"/>
        <v>97.25</v>
      </c>
      <c r="J121" s="52"/>
      <c r="K121" s="53"/>
    </row>
    <row r="122" spans="1:11" s="43" customFormat="1" ht="9">
      <c r="A122" s="53"/>
      <c r="B122" s="27"/>
      <c r="C122" s="85"/>
      <c r="D122" s="98"/>
      <c r="E122" s="48"/>
      <c r="F122" s="48"/>
      <c r="G122" s="50"/>
      <c r="H122" s="50"/>
      <c r="I122" s="51"/>
      <c r="J122" s="52"/>
      <c r="K122" s="53"/>
    </row>
    <row r="123" spans="1:11" s="43" customFormat="1" ht="9">
      <c r="A123" s="60"/>
      <c r="B123" s="27"/>
      <c r="C123" s="61"/>
      <c r="D123" s="60"/>
      <c r="E123" s="48"/>
      <c r="F123" s="58"/>
      <c r="G123" s="50"/>
      <c r="H123" s="50"/>
      <c r="I123" s="51">
        <f>IF(AND(AND(G123&lt;&gt;"",G123&lt;&gt;0),AND(H123&lt;&gt;"",H123&lt;&gt;0)),H123/G123*100,"")</f>
      </c>
      <c r="J123" s="52"/>
      <c r="K123" s="53"/>
    </row>
    <row r="124" spans="1:11" s="43" customFormat="1" ht="9">
      <c r="A124" s="64"/>
      <c r="B124" s="27"/>
      <c r="C124" s="63"/>
      <c r="D124" s="60"/>
      <c r="E124" s="48"/>
      <c r="F124" s="54"/>
      <c r="G124" s="50"/>
      <c r="H124" s="50"/>
      <c r="I124" s="51">
        <f>IF(AND(AND(G124&lt;&gt;"",G124&lt;&gt;0),AND(H124&lt;&gt;"",H124&lt;&gt;0)),H124/G124*100,"")</f>
      </c>
      <c r="J124" s="52"/>
      <c r="K124" s="53"/>
    </row>
    <row r="125" spans="1:11" s="43" customFormat="1" ht="9">
      <c r="A125" s="65"/>
      <c r="B125" s="27"/>
      <c r="C125" s="66"/>
      <c r="D125" s="65"/>
      <c r="E125" s="48"/>
      <c r="F125" s="58"/>
      <c r="G125" s="50"/>
      <c r="H125" s="50"/>
      <c r="I125" s="51">
        <f>IF(AND(AND(G125&lt;&gt;"",G125&lt;&gt;0),AND(H125&lt;&gt;"",H125&lt;&gt;0)),H125/G125*100,"")</f>
      </c>
      <c r="J125" s="52"/>
      <c r="K125" s="53"/>
    </row>
    <row r="126" spans="1:11" s="43" customFormat="1" ht="9">
      <c r="A126" s="53"/>
      <c r="B126" s="27"/>
      <c r="C126" s="47"/>
      <c r="D126" s="27"/>
      <c r="E126" s="48"/>
      <c r="F126" s="54"/>
      <c r="G126" s="50"/>
      <c r="H126" s="50"/>
      <c r="I126" s="51">
        <f>IF(AND(AND(G126&lt;&gt;"",G126&lt;&gt;0),AND(H126&lt;&gt;"",H126&lt;&gt;0)),H126/G126*100,"")</f>
      </c>
      <c r="J126" s="52"/>
      <c r="K126" s="53"/>
    </row>
    <row r="127" spans="1:11" ht="13.5" customHeight="1">
      <c r="A127" s="125" t="s">
        <v>19</v>
      </c>
      <c r="B127" s="125"/>
      <c r="C127" s="125"/>
      <c r="D127" s="125"/>
      <c r="E127" s="125"/>
      <c r="F127" s="125"/>
      <c r="G127" s="125"/>
      <c r="H127" s="125"/>
      <c r="I127" s="125"/>
      <c r="J127" s="125"/>
      <c r="K127" s="125"/>
    </row>
    <row r="128" spans="1:11" ht="12.75">
      <c r="A128" s="126" t="s">
        <v>20</v>
      </c>
      <c r="B128" s="126"/>
      <c r="C128" s="126"/>
      <c r="D128" s="126"/>
      <c r="E128" s="126"/>
      <c r="F128" s="126"/>
      <c r="G128" s="126"/>
      <c r="H128" s="126"/>
      <c r="I128" s="126"/>
      <c r="J128" s="126"/>
      <c r="K128" s="126"/>
    </row>
    <row r="129" spans="1:11" ht="12.75">
      <c r="A129" s="37"/>
      <c r="B129" s="67"/>
      <c r="C129" s="67"/>
      <c r="D129" s="37"/>
      <c r="F129" s="68"/>
      <c r="G129" s="69"/>
      <c r="H129" s="69"/>
      <c r="I129" s="36"/>
      <c r="J129" s="37"/>
      <c r="K129" s="37"/>
    </row>
    <row r="131" ht="12.75">
      <c r="D131" s="37"/>
    </row>
  </sheetData>
  <sheetProtection/>
  <autoFilter ref="A5:K128"/>
  <mergeCells count="3">
    <mergeCell ref="A2:K2"/>
    <mergeCell ref="A127:K127"/>
    <mergeCell ref="A128:K128"/>
  </mergeCells>
  <dataValidations count="1">
    <dataValidation allowBlank="1" showInputMessage="1" showErrorMessage="1" imeMode="disabled" sqref="G54 G22:H22 H70:H71 G70:G72 G82:H87"/>
  </dataValidations>
  <printOptions horizontalCentered="1"/>
  <pageMargins left="0.43" right="0.2" top="0.95" bottom="0.44" header="0.36" footer="0.32"/>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久保田 真莉倭</cp:lastModifiedBy>
  <cp:lastPrinted>2024-01-24T00:30:00Z</cp:lastPrinted>
  <dcterms:created xsi:type="dcterms:W3CDTF">2005-02-04T02:27:22Z</dcterms:created>
  <dcterms:modified xsi:type="dcterms:W3CDTF">2024-04-12T06:30:18Z</dcterms:modified>
  <cp:category/>
  <cp:version/>
  <cp:contentType/>
  <cp:contentStatus/>
</cp:coreProperties>
</file>