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spreadsheetml.calcChain+xml" PartName="/xl/calcChai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mc:AlternateContent xmlns:mc="http://schemas.openxmlformats.org/markup-compatibility/2006">
    <mc:Choice Requires="x15">
      <x15ac:absPath xmlns:x15ac="http://schemas.microsoft.com/office/spreadsheetml/2010/11/ac" url="C:\Users\satoh-k27d\Desktop\"/>
    </mc:Choice>
  </mc:AlternateContent>
  <xr:revisionPtr revIDLastSave="0" documentId="13_ncr:1_{6F4921E3-4081-4405-A713-9B3D6827BEB2}" xr6:coauthVersionLast="47" xr6:coauthVersionMax="47" xr10:uidLastSave="{00000000-0000-0000-0000-000000000000}"/>
  <bookViews>
    <workbookView xWindow="28690" yWindow="-110" windowWidth="29020" windowHeight="15700" activeTab="1" xr2:uid="{00000000-000D-0000-FFFF-FFFF00000000}"/>
  </bookViews>
  <sheets>
    <sheet name="一般競争" sheetId="9" r:id="rId1"/>
    <sheet name="企画競争" sheetId="8" r:id="rId2"/>
  </sheets>
  <definedNames>
    <definedName name="_xlnm._FilterDatabase" localSheetId="1" hidden="1">企画競争!$A$5:$K$36</definedName>
    <definedName name="_xlnm.Print_Area" localSheetId="0">一般競争!$A$1:$J$10</definedName>
    <definedName name="_xlnm.Print_Area" localSheetId="1">企画競争!$A$1:$K$48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6" i="8" l="1"/>
  <c r="I7" i="9"/>
  <c r="I8" i="9"/>
  <c r="I9" i="9"/>
  <c r="I11" i="8" l="1"/>
  <c r="I6" i="9"/>
  <c r="I7" i="8"/>
  <c r="I8" i="8"/>
  <c r="I9" i="8"/>
  <c r="I10" i="8"/>
  <c r="I12" i="8"/>
  <c r="I13" i="8"/>
  <c r="I14" i="8"/>
  <c r="I15" i="8"/>
  <c r="I16" i="8"/>
  <c r="I17" i="8"/>
  <c r="I18" i="8"/>
  <c r="I19" i="8"/>
  <c r="I20" i="8"/>
  <c r="I21" i="8"/>
  <c r="I22" i="8"/>
  <c r="I23" i="8"/>
  <c r="I24" i="8"/>
  <c r="I25" i="8"/>
  <c r="I27" i="8"/>
  <c r="I28" i="8"/>
  <c r="I29" i="8"/>
  <c r="I30" i="8"/>
  <c r="I31" i="8"/>
  <c r="I32" i="8"/>
  <c r="I33" i="8"/>
  <c r="I34" i="8"/>
  <c r="I35" i="8"/>
  <c r="I36" i="8"/>
  <c r="I6" i="8"/>
  <c r="I63" i="9" l="1"/>
  <c r="I62" i="9"/>
  <c r="I61" i="9"/>
  <c r="I60" i="9"/>
  <c r="I59" i="9"/>
  <c r="I58" i="9"/>
  <c r="I57" i="9"/>
  <c r="I64" i="8" l="1"/>
  <c r="I56" i="9"/>
  <c r="I55" i="9"/>
</calcChain>
</file>

<file path=xl/sharedStrings.xml><?xml version="1.0" encoding="utf-8"?>
<sst xmlns="http://schemas.openxmlformats.org/spreadsheetml/2006/main" count="131" uniqueCount="92">
  <si>
    <t>契約担当官等の氏名並びにその所属する部局の名称及び所在地</t>
    <rPh sb="0" eb="2">
      <t>ケイヤク</t>
    </rPh>
    <rPh sb="2" eb="6">
      <t>タントウカントウ</t>
    </rPh>
    <rPh sb="7" eb="9">
      <t>シメイ</t>
    </rPh>
    <rPh sb="9" eb="10">
      <t>ナラ</t>
    </rPh>
    <rPh sb="14" eb="16">
      <t>ショゾク</t>
    </rPh>
    <rPh sb="18" eb="20">
      <t>ブキョク</t>
    </rPh>
    <rPh sb="21" eb="23">
      <t>メイショウ</t>
    </rPh>
    <rPh sb="23" eb="24">
      <t>オヨ</t>
    </rPh>
    <rPh sb="25" eb="28">
      <t>ショザイチ</t>
    </rPh>
    <phoneticPr fontId="2"/>
  </si>
  <si>
    <t>契約金額</t>
    <rPh sb="0" eb="2">
      <t>ケイヤク</t>
    </rPh>
    <rPh sb="2" eb="4">
      <t>キンガク</t>
    </rPh>
    <phoneticPr fontId="2"/>
  </si>
  <si>
    <t>備　　考</t>
    <rPh sb="0" eb="1">
      <t>ソナエ</t>
    </rPh>
    <rPh sb="3" eb="4">
      <t>コウ</t>
    </rPh>
    <phoneticPr fontId="2"/>
  </si>
  <si>
    <t>契約を締結した日</t>
    <rPh sb="0" eb="2">
      <t>ケイヤク</t>
    </rPh>
    <rPh sb="3" eb="5">
      <t>テイケツ</t>
    </rPh>
    <rPh sb="7" eb="8">
      <t>ヒ</t>
    </rPh>
    <phoneticPr fontId="2"/>
  </si>
  <si>
    <t>物品役務等の名称及び数量</t>
    <rPh sb="0" eb="2">
      <t>ブッピン</t>
    </rPh>
    <rPh sb="2" eb="4">
      <t>エキム</t>
    </rPh>
    <rPh sb="4" eb="5">
      <t>トウ</t>
    </rPh>
    <rPh sb="6" eb="8">
      <t>メイショウ</t>
    </rPh>
    <rPh sb="8" eb="9">
      <t>オヨ</t>
    </rPh>
    <rPh sb="10" eb="12">
      <t>スウリョウ</t>
    </rPh>
    <phoneticPr fontId="2"/>
  </si>
  <si>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2"/>
  </si>
  <si>
    <t>予定価格</t>
    <rPh sb="0" eb="2">
      <t>ヨテイ</t>
    </rPh>
    <rPh sb="2" eb="4">
      <t>カカク</t>
    </rPh>
    <phoneticPr fontId="2"/>
  </si>
  <si>
    <t>落札率</t>
    <rPh sb="0" eb="2">
      <t>ラクサツ</t>
    </rPh>
    <rPh sb="2" eb="3">
      <t>リツ</t>
    </rPh>
    <phoneticPr fontId="2"/>
  </si>
  <si>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2"/>
  </si>
  <si>
    <t>随意契約によることとした会計法令の根拠条文及び理由（企画競争又は公募）</t>
    <rPh sb="0" eb="2">
      <t>ズイイ</t>
    </rPh>
    <rPh sb="2" eb="4">
      <t>ケイヤク</t>
    </rPh>
    <rPh sb="12" eb="14">
      <t>カイケイ</t>
    </rPh>
    <rPh sb="14" eb="15">
      <t>ホウ</t>
    </rPh>
    <rPh sb="15" eb="16">
      <t>レイ</t>
    </rPh>
    <rPh sb="17" eb="19">
      <t>コンキョ</t>
    </rPh>
    <rPh sb="19" eb="21">
      <t>ジョウブン</t>
    </rPh>
    <rPh sb="21" eb="22">
      <t>オヨ</t>
    </rPh>
    <rPh sb="23" eb="25">
      <t>リユウ</t>
    </rPh>
    <rPh sb="26" eb="28">
      <t>キカク</t>
    </rPh>
    <rPh sb="28" eb="30">
      <t>キョウソウ</t>
    </rPh>
    <rPh sb="30" eb="31">
      <t>マタ</t>
    </rPh>
    <rPh sb="32" eb="34">
      <t>コウボ</t>
    </rPh>
    <phoneticPr fontId="2"/>
  </si>
  <si>
    <t>再就職の役員の数</t>
    <rPh sb="0" eb="3">
      <t>サイシュウショク</t>
    </rPh>
    <rPh sb="4" eb="6">
      <t>ヤクイン</t>
    </rPh>
    <rPh sb="7" eb="8">
      <t>カズ</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</si>
  <si>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号）に基づく随意契約に係る情報の公表（物品役務等）</t>
    </r>
    <rPh sb="0" eb="2">
      <t>コウキョウ</t>
    </rPh>
    <rPh sb="2" eb="4">
      <t>チョウタツ</t>
    </rPh>
    <rPh sb="5" eb="8">
      <t>テキセイカ</t>
    </rPh>
    <rPh sb="23" eb="24">
      <t>ツ</t>
    </rPh>
    <rPh sb="34" eb="35">
      <t>モト</t>
    </rPh>
    <rPh sb="37" eb="39">
      <t>ズイイ</t>
    </rPh>
    <rPh sb="39" eb="41">
      <t>ケイヤク</t>
    </rPh>
    <rPh sb="42" eb="43">
      <t>カカ</t>
    </rPh>
    <rPh sb="44" eb="46">
      <t>ジョウホウ</t>
    </rPh>
    <rPh sb="47" eb="49">
      <t>コウヒョウ</t>
    </rPh>
    <rPh sb="50" eb="52">
      <t>ブッピン</t>
    </rPh>
    <rPh sb="52" eb="54">
      <t>エキム</t>
    </rPh>
    <rPh sb="54" eb="55">
      <t>トウ</t>
    </rPh>
    <phoneticPr fontId="2"/>
  </si>
  <si>
    <r>
      <t>公共調達の適正化について（平成</t>
    </r>
    <r>
      <rPr>
        <sz val="13"/>
        <rFont val="Arial"/>
        <family val="2"/>
      </rPr>
      <t>18</t>
    </r>
    <r>
      <rPr>
        <sz val="13"/>
        <rFont val="ＭＳ 明朝"/>
        <family val="1"/>
        <charset val="128"/>
      </rPr>
      <t>年</t>
    </r>
    <r>
      <rPr>
        <sz val="13"/>
        <rFont val="Arial"/>
        <family val="2"/>
      </rPr>
      <t>8</t>
    </r>
    <r>
      <rPr>
        <sz val="13"/>
        <rFont val="ＭＳ 明朝"/>
        <family val="1"/>
        <charset val="128"/>
      </rPr>
      <t>月</t>
    </r>
    <r>
      <rPr>
        <sz val="13"/>
        <rFont val="Arial"/>
        <family val="2"/>
      </rPr>
      <t>25</t>
    </r>
    <r>
      <rPr>
        <sz val="13"/>
        <rFont val="ＭＳ 明朝"/>
        <family val="1"/>
        <charset val="128"/>
      </rPr>
      <t>日付財計第</t>
    </r>
    <r>
      <rPr>
        <sz val="13"/>
        <rFont val="Arial"/>
        <family val="2"/>
      </rPr>
      <t>2017</t>
    </r>
    <r>
      <rPr>
        <sz val="13"/>
        <rFont val="ＭＳ 明朝"/>
        <family val="1"/>
        <charset val="128"/>
      </rPr>
      <t>号）に基づく競争入札に係る情報の公表（物品役務等）</t>
    </r>
    <rPh sb="0" eb="2">
      <t>コウキョウ</t>
    </rPh>
    <rPh sb="2" eb="4">
      <t>チョウタツ</t>
    </rPh>
    <rPh sb="5" eb="8">
      <t>テキセイカ</t>
    </rPh>
    <rPh sb="23" eb="24">
      <t>ツ</t>
    </rPh>
    <rPh sb="34" eb="35">
      <t>モト</t>
    </rPh>
    <rPh sb="37" eb="39">
      <t>キョウソウ</t>
    </rPh>
    <rPh sb="39" eb="41">
      <t>ニュウサツ</t>
    </rPh>
    <rPh sb="42" eb="43">
      <t>カカ</t>
    </rPh>
    <rPh sb="44" eb="46">
      <t>ジョウホウ</t>
    </rPh>
    <rPh sb="47" eb="49">
      <t>コウヒョウ</t>
    </rPh>
    <rPh sb="50" eb="52">
      <t>ブッピン</t>
    </rPh>
    <rPh sb="52" eb="54">
      <t>エキム</t>
    </rPh>
    <rPh sb="54" eb="55">
      <t>トウ</t>
    </rPh>
    <phoneticPr fontId="2"/>
  </si>
  <si>
    <t>（別紙様式3）</t>
    <rPh sb="1" eb="3">
      <t>ベッシ</t>
    </rPh>
    <rPh sb="3" eb="5">
      <t>ヨウシキ</t>
    </rPh>
    <phoneticPr fontId="2"/>
  </si>
  <si>
    <t>（別紙様式4）</t>
    <rPh sb="1" eb="3">
      <t>ベッシ</t>
    </rPh>
    <rPh sb="3" eb="5">
      <t>ヨウシキ</t>
    </rPh>
    <phoneticPr fontId="2"/>
  </si>
  <si>
    <t>法人番号</t>
    <rPh sb="0" eb="2">
      <t>ホウジン</t>
    </rPh>
    <rPh sb="2" eb="4">
      <t>バンゴウ</t>
    </rPh>
    <phoneticPr fontId="2"/>
  </si>
  <si>
    <t>一般競争</t>
  </si>
  <si>
    <t>令和６年度改正半島振興法の施行状況の評価のための調査</t>
    <rPh sb="0" eb="2">
      <t>レイワ</t>
    </rPh>
    <rPh sb="3" eb="4">
      <t>ネン</t>
    </rPh>
    <rPh sb="4" eb="5">
      <t>ド</t>
    </rPh>
    <rPh sb="5" eb="7">
      <t>カイセイ</t>
    </rPh>
    <rPh sb="7" eb="9">
      <t>ハントウ</t>
    </rPh>
    <rPh sb="9" eb="12">
      <t>シンコウホウ</t>
    </rPh>
    <rPh sb="13" eb="15">
      <t>セコウ</t>
    </rPh>
    <rPh sb="15" eb="17">
      <t>ジョウキョウ</t>
    </rPh>
    <rPh sb="18" eb="20">
      <t>ヒョウカ</t>
    </rPh>
    <rPh sb="24" eb="26">
      <t>チョウサ</t>
    </rPh>
    <phoneticPr fontId="2"/>
  </si>
  <si>
    <t>令和５年度首都圏整備に関する年次報告（令和６年版首都圏白書）作成業務</t>
    <phoneticPr fontId="2"/>
  </si>
  <si>
    <t>令和６年度　都道府県別長期経済予測調査</t>
    <rPh sb="0" eb="2">
      <t>レイワ</t>
    </rPh>
    <rPh sb="3" eb="5">
      <t>ネンド</t>
    </rPh>
    <rPh sb="6" eb="10">
      <t>トドウフケン</t>
    </rPh>
    <rPh sb="10" eb="11">
      <t>ベツ</t>
    </rPh>
    <rPh sb="11" eb="13">
      <t>チョウキ</t>
    </rPh>
    <rPh sb="13" eb="15">
      <t>ケイザイ</t>
    </rPh>
    <rPh sb="15" eb="17">
      <t>ヨソク</t>
    </rPh>
    <rPh sb="17" eb="19">
      <t>チョウサ</t>
    </rPh>
    <phoneticPr fontId="2"/>
  </si>
  <si>
    <t>令和６年度　地域生活圏の形成加速化に向けたガイドライン策定に係る調査</t>
    <rPh sb="0" eb="2">
      <t>レイワ</t>
    </rPh>
    <rPh sb="3" eb="5">
      <t>ネンド</t>
    </rPh>
    <rPh sb="6" eb="11">
      <t>チイキセイカツケン</t>
    </rPh>
    <rPh sb="12" eb="14">
      <t>ケイセイ</t>
    </rPh>
    <rPh sb="14" eb="17">
      <t>カソクカ</t>
    </rPh>
    <rPh sb="18" eb="19">
      <t>ム</t>
    </rPh>
    <rPh sb="27" eb="29">
      <t>サクテイ</t>
    </rPh>
    <rPh sb="30" eb="31">
      <t>カカ</t>
    </rPh>
    <rPh sb="32" eb="34">
      <t>チョウサ</t>
    </rPh>
    <phoneticPr fontId="2"/>
  </si>
  <si>
    <t>令和６年度　市町村管理構想策定モデル形成・人材育成等調査業務</t>
    <rPh sb="0" eb="2">
      <t>レイワ</t>
    </rPh>
    <rPh sb="3" eb="5">
      <t>ネンド</t>
    </rPh>
    <rPh sb="6" eb="9">
      <t>シチョウソン</t>
    </rPh>
    <rPh sb="9" eb="13">
      <t>カンリコウソウ</t>
    </rPh>
    <rPh sb="13" eb="15">
      <t>サクテイ</t>
    </rPh>
    <rPh sb="18" eb="20">
      <t>ケイセイ</t>
    </rPh>
    <rPh sb="21" eb="23">
      <t>ジンザイ</t>
    </rPh>
    <rPh sb="23" eb="25">
      <t>イクセイ</t>
    </rPh>
    <rPh sb="25" eb="26">
      <t>トウ</t>
    </rPh>
    <rPh sb="26" eb="30">
      <t>チョウサギョウム</t>
    </rPh>
    <phoneticPr fontId="2"/>
  </si>
  <si>
    <t>令和６年度　大都市圏の形成に関する状況の把握・分析及び首都圏整備の推進に関する調査検討業務</t>
    <rPh sb="0" eb="2">
      <t>レイワ</t>
    </rPh>
    <rPh sb="3" eb="5">
      <t>ネンド</t>
    </rPh>
    <rPh sb="6" eb="10">
      <t>ダイトシケン</t>
    </rPh>
    <rPh sb="11" eb="13">
      <t>ケイセイ</t>
    </rPh>
    <rPh sb="14" eb="15">
      <t>カン</t>
    </rPh>
    <rPh sb="17" eb="19">
      <t>ジョウキョウ</t>
    </rPh>
    <rPh sb="20" eb="22">
      <t>ハアク</t>
    </rPh>
    <rPh sb="23" eb="25">
      <t>ブンセキ</t>
    </rPh>
    <rPh sb="25" eb="26">
      <t>オヨ</t>
    </rPh>
    <rPh sb="27" eb="30">
      <t>シュトケン</t>
    </rPh>
    <rPh sb="30" eb="32">
      <t>セイビ</t>
    </rPh>
    <rPh sb="33" eb="35">
      <t>スイシン</t>
    </rPh>
    <rPh sb="36" eb="37">
      <t>カン</t>
    </rPh>
    <rPh sb="39" eb="41">
      <t>チョウサ</t>
    </rPh>
    <rPh sb="41" eb="43">
      <t>ケントウ</t>
    </rPh>
    <rPh sb="43" eb="45">
      <t>ギョウム</t>
    </rPh>
    <phoneticPr fontId="2"/>
  </si>
  <si>
    <t>東京都千代田区霞が関２－１－２
支出負担行為担当官
国土交通省
国土政策局長　黒田　昌義　　</t>
    <rPh sb="39" eb="41">
      <t>クロダ</t>
    </rPh>
    <rPh sb="42" eb="44">
      <t>マサヨシ</t>
    </rPh>
    <phoneticPr fontId="2"/>
  </si>
  <si>
    <t>（公財）未来工学研究所
東京都江東区深川２ー６ー１１</t>
    <rPh sb="1" eb="3">
      <t>コウザイ</t>
    </rPh>
    <rPh sb="4" eb="6">
      <t>ミライ</t>
    </rPh>
    <rPh sb="6" eb="8">
      <t>コウガク</t>
    </rPh>
    <rPh sb="8" eb="11">
      <t>ケンキュウジョ</t>
    </rPh>
    <phoneticPr fontId="2"/>
  </si>
  <si>
    <t>令和６年度　メッシュ別将来世帯推計の作成及び過疎地域等の集落現況に関する調査</t>
    <rPh sb="0" eb="2">
      <t>レイワ</t>
    </rPh>
    <rPh sb="3" eb="5">
      <t>ネンド</t>
    </rPh>
    <rPh sb="10" eb="11">
      <t>ベツ</t>
    </rPh>
    <rPh sb="11" eb="13">
      <t>ショウライ</t>
    </rPh>
    <rPh sb="13" eb="15">
      <t>セタイ</t>
    </rPh>
    <rPh sb="15" eb="17">
      <t>スイケイ</t>
    </rPh>
    <rPh sb="18" eb="20">
      <t>サクセイ</t>
    </rPh>
    <rPh sb="20" eb="21">
      <t>オヨ</t>
    </rPh>
    <rPh sb="22" eb="26">
      <t>カソチイキ</t>
    </rPh>
    <rPh sb="26" eb="27">
      <t>トウ</t>
    </rPh>
    <rPh sb="28" eb="30">
      <t>シュウラク</t>
    </rPh>
    <rPh sb="30" eb="32">
      <t>ゲンキョウ</t>
    </rPh>
    <rPh sb="33" eb="34">
      <t>カン</t>
    </rPh>
    <rPh sb="36" eb="38">
      <t>チョウサ</t>
    </rPh>
    <phoneticPr fontId="2"/>
  </si>
  <si>
    <t>勝美印刷（株）
東京都文京区白山１－１３－７</t>
    <rPh sb="0" eb="2">
      <t>ショウビ</t>
    </rPh>
    <rPh sb="2" eb="4">
      <t>インサツ</t>
    </rPh>
    <rPh sb="5" eb="6">
      <t>カブ</t>
    </rPh>
    <rPh sb="8" eb="11">
      <t>トウキョウト</t>
    </rPh>
    <rPh sb="11" eb="14">
      <t>ブンキョウク</t>
    </rPh>
    <rPh sb="14" eb="16">
      <t>ハクサン</t>
    </rPh>
    <phoneticPr fontId="2"/>
  </si>
  <si>
    <t>（株）野村総合研究所
東京都千代田区大手町1丁目9番2号</t>
    <rPh sb="1" eb="2">
      <t>カブ</t>
    </rPh>
    <rPh sb="3" eb="7">
      <t>ノムラソウゴウ</t>
    </rPh>
    <rPh sb="7" eb="10">
      <t>ケンキュウジョ</t>
    </rPh>
    <rPh sb="11" eb="14">
      <t>トウキョウト</t>
    </rPh>
    <rPh sb="14" eb="18">
      <t>チヨダク</t>
    </rPh>
    <rPh sb="18" eb="21">
      <t>オオテマチ</t>
    </rPh>
    <rPh sb="22" eb="24">
      <t>チョウメ</t>
    </rPh>
    <rPh sb="25" eb="26">
      <t>バン</t>
    </rPh>
    <rPh sb="27" eb="28">
      <t>ゴウ</t>
    </rPh>
    <phoneticPr fontId="2"/>
  </si>
  <si>
    <t>（株）エックス都市研究所
東京都豊島区高田二丁目17番22号</t>
    <rPh sb="1" eb="2">
      <t>カブ</t>
    </rPh>
    <rPh sb="7" eb="9">
      <t>トシ</t>
    </rPh>
    <rPh sb="9" eb="12">
      <t>ケンキュウジョ</t>
    </rPh>
    <rPh sb="13" eb="16">
      <t>トウキョウト</t>
    </rPh>
    <rPh sb="16" eb="19">
      <t>トシマク</t>
    </rPh>
    <rPh sb="19" eb="21">
      <t>タカダ</t>
    </rPh>
    <rPh sb="21" eb="24">
      <t>ニチョウメ</t>
    </rPh>
    <rPh sb="26" eb="27">
      <t>バン</t>
    </rPh>
    <rPh sb="29" eb="30">
      <t>ゴウ</t>
    </rPh>
    <phoneticPr fontId="2"/>
  </si>
  <si>
    <t>（株）リベルタス・コンサルティング
東京都千代田区六番町２－１４　東越六番町ビル</t>
    <rPh sb="1" eb="2">
      <t>カブ</t>
    </rPh>
    <rPh sb="18" eb="21">
      <t>トウキョウト</t>
    </rPh>
    <rPh sb="21" eb="25">
      <t>チヨダク</t>
    </rPh>
    <rPh sb="25" eb="27">
      <t>ロクバン</t>
    </rPh>
    <rPh sb="27" eb="28">
      <t>チョウ</t>
    </rPh>
    <phoneticPr fontId="2"/>
  </si>
  <si>
    <t>令和６年度　メッシュ別将来世帯推計の作成及び過疎地域等の集落現況に関する調査計量計画研究所・福山コンサルタント共同提案体　代表者　（一財）　計量計画研究所
東京都新宿区市谷本村町２番９号</t>
    <rPh sb="0" eb="2">
      <t>レイワ</t>
    </rPh>
    <rPh sb="3" eb="4">
      <t>ネン</t>
    </rPh>
    <rPh sb="4" eb="5">
      <t>ド</t>
    </rPh>
    <rPh sb="10" eb="11">
      <t>ベツ</t>
    </rPh>
    <rPh sb="11" eb="13">
      <t>ショウライ</t>
    </rPh>
    <rPh sb="13" eb="15">
      <t>セタイ</t>
    </rPh>
    <rPh sb="15" eb="17">
      <t>スイケイ</t>
    </rPh>
    <rPh sb="18" eb="20">
      <t>サクセイ</t>
    </rPh>
    <rPh sb="20" eb="21">
      <t>オヨ</t>
    </rPh>
    <rPh sb="22" eb="26">
      <t>カソチイキ</t>
    </rPh>
    <rPh sb="26" eb="27">
      <t>トウ</t>
    </rPh>
    <rPh sb="28" eb="30">
      <t>シュウラク</t>
    </rPh>
    <rPh sb="30" eb="32">
      <t>ゲンキョウ</t>
    </rPh>
    <rPh sb="33" eb="34">
      <t>カカ</t>
    </rPh>
    <rPh sb="36" eb="38">
      <t>チョウサ</t>
    </rPh>
    <rPh sb="38" eb="42">
      <t>ケイリョウケイカク</t>
    </rPh>
    <rPh sb="42" eb="45">
      <t>ケンキュウジョ</t>
    </rPh>
    <rPh sb="46" eb="48">
      <t>フクヤマ</t>
    </rPh>
    <rPh sb="55" eb="57">
      <t>キョウドウ</t>
    </rPh>
    <rPh sb="57" eb="60">
      <t>テイアンタイ</t>
    </rPh>
    <rPh sb="61" eb="64">
      <t>ダイヒョウシャ</t>
    </rPh>
    <rPh sb="66" eb="68">
      <t>イチザイ</t>
    </rPh>
    <rPh sb="70" eb="74">
      <t>ケイリョウケイカク</t>
    </rPh>
    <rPh sb="74" eb="77">
      <t>ケンキュウジョ</t>
    </rPh>
    <rPh sb="78" eb="81">
      <t>トウキョウト</t>
    </rPh>
    <rPh sb="81" eb="84">
      <t>シンジュクク</t>
    </rPh>
    <rPh sb="84" eb="89">
      <t>イチガヤホンムラチョウ</t>
    </rPh>
    <rPh sb="90" eb="91">
      <t>バン</t>
    </rPh>
    <rPh sb="92" eb="93">
      <t>ゴウ</t>
    </rPh>
    <phoneticPr fontId="2"/>
  </si>
  <si>
    <t>令和６年度　大都市圏の形成に関する状況の把握・分析及び首都圏整備の推進に関する調査検討業務　計量計画研究所・ライテック共同提案体　代表者　（一財）　計量計画研究所
東京都新宿区市谷本本村町2番9号</t>
    <rPh sb="46" eb="48">
      <t>ケイリョウ</t>
    </rPh>
    <rPh sb="48" eb="53">
      <t>ケイカクケンキュウジョ</t>
    </rPh>
    <rPh sb="59" eb="61">
      <t>キョウドウ</t>
    </rPh>
    <rPh sb="61" eb="64">
      <t>テイアンタイ</t>
    </rPh>
    <rPh sb="65" eb="68">
      <t>ダイヒョウシャ</t>
    </rPh>
    <rPh sb="70" eb="72">
      <t>イチザイ</t>
    </rPh>
    <rPh sb="74" eb="78">
      <t>ケイリョウケイカク</t>
    </rPh>
    <rPh sb="78" eb="81">
      <t>ケンキュウジョ</t>
    </rPh>
    <rPh sb="82" eb="85">
      <t>トウキョウト</t>
    </rPh>
    <rPh sb="85" eb="88">
      <t>シンジュクク</t>
    </rPh>
    <rPh sb="88" eb="90">
      <t>イチガヤ</t>
    </rPh>
    <rPh sb="90" eb="91">
      <t>ホン</t>
    </rPh>
    <rPh sb="91" eb="94">
      <t>ホンムラチョウ</t>
    </rPh>
    <rPh sb="95" eb="96">
      <t>バン</t>
    </rPh>
    <rPh sb="97" eb="98">
      <t>ゴウ</t>
    </rPh>
    <phoneticPr fontId="2"/>
  </si>
  <si>
    <t>①法令根拠：会計法第29条の3第4項予算決算及び会計令第102条の4第3号
②理由：本業務は、適切な国土管理の展開に向け、市町村における管理構想の事例を創出し、併せてその検討・策定
に係る知見を蓄積するとともに、市町村や地域における管理構想の主体的な検討やコーディネートができる人
材育成のための研修を行うとともに、国土利用・管理ＤＸの促進に向けた調査等を行い、管理構想 の全国展開
と推進体制の構築を図ることを目的とする調査業務である。
このため、調査業務の実施にあたり、市町村管理構想のモデルを形成するための効果的な実施方法及び他の施策と連携したモデルを形成するために追加して行う作業の具体的な実施内容に係る知見が必要であり、価格競争になじまないことから、国土政策局企画競争有識者委員会（以下、「有識者委員会」という。）における審議を経て、企画提案書の募集を広く募ったところ、５者が企画提案書作成要領を受領した。
この結果、株式会社エックス都市研究所及び株式会社株式会社地域総合計画研究所・株式会社計画技術研究所の２者から応募があり、有識者委員会で審議の上、企画競争委員会で審査したところ、株式会社エックス都市研究所の提案は、以下の理由により高い評価を得た。
・市町村管理構想の標準的なモデル形成の提案に関し、業務内容を基本的に理解しており、自治体や地域への配慮の視点は妥当である。検討体制、円滑に事業を運営する手法について具体性があり、実現可能な内容となっている。
よって、提案全体が本調査の趣旨に適合した内容となっており、十分な成果が期待できる提案となってい
る。
以上のことから、本業務については、契約の性質及び
目的が競争を許さない場合に該当するため、会計法
第２９条の３第４項、予算決算及び会計令第１０２条の４第３号により同提案体と随意契約を行うものであ
る。</t>
    <phoneticPr fontId="2"/>
  </si>
  <si>
    <t>①法令根拠：会計法第29条の3第4項予算決算及び会計令第102条の4第3号
②理由：本調査は、メッシュ別に細かく足下及び将来の人口・世帯数を可視化し、将来の人々の生活に関する空間的な分析を行い、各地域や各分野における国土計画の効果的な実施にあたって必要な基礎データを作成することを目的とした業務である。また、「国土形成計画 （全国計画）」（令和５年７月閣議決定が掲げる「新時代に地域力をつなぐ国土」を実現するため、人口減少、少子高齢化が顕著な過疎地域等における地域力の維持・向上に向けた施策を進めるため、集落機能などの実態を的確に把握することを目的とした業務である。
　本業務の実施にあたっては、メッシュ別将来人口推計・世帯推計モデルによる分析など、同種又は類似業務の実績、あるいは業務実施のために必要な能力・知識を十分に有していることが求められる。また、Microsoft Excel、Access Database、GIS等に関する経験・能力が十分であることも求められる。
調査の実施にあたり、国土政策局企画競争有識者委員会（以下、「有識者委員会」という。）における審議も経て、企画提案書の募集を広く募ったところ、５者が企画提案書作成要領を受領した。この結果、「令和６年度　メッシュ別将来世帯推計の作成及び過疎地域等の集落現況に関する調査　計量計画研究所・福山コンサルタント共同提案体」の１者（以下、「同共同提案体」という。）から応募があり、有識者委員会で審議の上、企画競争委員会で審査したところ、同共同提案体の提案は、
①調査テーマに関する企画案の内容について、各業務の問題意識に対して、具体的かつ的確な分析手法が提案されており、実現性が高いものと評価できる。
②最新の情勢を踏まえた、世の注目度の高い問題に意識を向けた提案内容になっており、有用性が高いこと等から、同共同提案体の提案は高い評価を得たものであり、同共同提案体を契約相手先と特定し、その企画提案をふまえ仕様書を作成し契約手続きを行うものである。
以上から、本業務については、契約の性質又は目的が競争を許さない場合に該当するため、会計法第２９条の３第４項、予算決算及び会計令第１０２条の４第３号により、同共同提案体と随意契約を行うものである。</t>
    <phoneticPr fontId="2"/>
  </si>
  <si>
    <t>①法令根拠：会計法第29条の3第4項予算決算及び会計令第102条の4第3号
②理由：本調査は、国土政策局の保有する地域計量経済モデル「国土政策シミュレーションモデル」について、内閣府「県民経済計算」、国立社会保障・人口問題研究所「地域別将来推計人口」を始めとするデータの更新及び計量経済モデルの改良と精緻化を進め、都道府県別にベースラインとなる長期的な将来の経済と人口の姿を定量的に示す業務である。
　本業務の実施にあたっては、計量経済シミュレーションモデルによる分析など、同種又は類似業務の実績、あるいは業務実施のために必要な能力・知識を十分に有していることが求められる。また、Microsoft Excel、Access Database、EViews等に関する経験・能力が十分であることも求められる。
調査の実施にあたり、国土政策局企画競争有識者委員会（以下、「有識者委員会」という。）における審議も経て、企画提案書の募集を広く募ったところ、５者が企画提案書作成要領を受領した。この結果、株式会社リベルタス・コンサルティングの１者から応募があり、有識者委員会で審議の上、企画競争委員会で審査したところ、株式会社リベルタス・コンサルティング（以下、「同社」という。）の提案は、
①調査テーマに関する企画案の内容について、現行業務の課題を踏まえた具体的な分析内容が提案されており、的確性が高いものと評価できること
②実施体制、作業スケジュール、実施手順等についてより具体性があり、妥当性が高いものと評価できること等から、同社の提案は高い評価を得たものであり、同社を契約相手先と特定し、その企画提案をふまえ仕様書を作成し契約手続きを行うものである。
以上から、本業務については、契約の性質又は目的が競争を許さない場合に該当するため、会計法第２９条の３第４項、予算決算及び会計令第１０２条の４第３号により、同社と随意契約を行うものである。</t>
    <phoneticPr fontId="2"/>
  </si>
  <si>
    <t>①法令根拠：会計法第29条の3第4項予算決算及び会計令第102条の4第3号
②理由：令和５年７月に我が国の総合的かつ長期的な国土づくりの方向性を示す新たな国土形成計画が策定された。同計画では、人口減少・少子高齢化等の影響が特に大きい地方において、デジタルを徹底活用し、地方において地域公共交通や買い物、医療・福祉・介護、教育等の暮らしに必要なサービスを持続的に提供する「デジタルとリアルが融合した地域生活圏の形成」が国土の刷新に向けた重点テーマの一つとして掲げられた。また、そのポイントとして、主体間の連携の観点から重層的な官民パートナーシップの構築、事業間の連携の観点から分野の垣根を越える横串の発想やシェアリングによる地域内経済循環の仕組みの構築、地域間の連携の観点から市町村界にとらわれない柔軟なエリアをベースに機能・役割の分担・連携の推進等が示されるとともに、これを支える横断的テーマとして「国土基盤の高質化」が示された。
本調査は、これを踏まえ、地域が地域生活圏形成に向けた対応策の取組を加速化できるよう、個々の対応策に関し、官民パートナーシップの形成、分野横断、広域・地域連携、地域内経済循環等の観点で調査を行い、地域類型別に具体的な取組手法等のガイドラインを策定することを目的とする業務である。
　本業務の実施にあたっては、地域の諸課題の対応策に関する取組手法などのノウハウ・考え方を調査し、さまざまな地域・取組で実践的に活用できるよう整理・分析を行いガイドラインの策定を行うことから、実施者については、これらの検討に資する経験と能力を十分に有した上での高い専門性が必要である。
このため、調査の実施にあたり、国土政策局企画競争有識者委員会（以下「有識者委員会」という。）における審議も経て、企画提案書の募集を広く募ったところ、11者が企画提案書作成要領を受領した。
この結果、株式会社野村総合研究所を含む２者から応募があり、有識者委員会で審議の上、企画競争委員会で審査したところ、株式会社野村総合研究所の提案は、“情報把握のための工夫”や“ガイドラインの整理・分析手法”のいずれにおいても、他者に比べ、より具体性のある内容となっているなど、同社の提案は高い評価を得たものであり、同社を契約相手先と特定し、その企画提案を踏まえ仕様書を作成し契約手続きを行うものである。
以上から、本業務については、契約の性質又は目的が競争を許さない場合に該当するため、会計法第２９条の３第４項、予算決算及び会計令第１０２条の４第３号により、同社と随意契約を行うものである。</t>
    <phoneticPr fontId="2"/>
  </si>
  <si>
    <t>①法令根拠：会計法第29条の3第4項予算決算及び会計令第102条の4第3号
②理由：本調査は、三圏計画（首都圏整備計画、近畿圏整備計画、中部圏開発整備計画）に関する年次報告を作成するため、各圏域における人口、居住環境、産業機能、生活環境、社会資本整備等の状況について、把握・分析を行い、また、首都圏整備の推進にあたり解決すべき課題とその対応策について、短期的・長期的な視点で分析・検討することを目的とする。
本調査については、三大都市圏における基礎的情報の収集と現状把握を行い、あわせて首都圏において現在使用している指標の見直しに関する検討を行うこととしている。また、首都圏整備を推進するため、新たな国土形成計画（全国計画）を踏まえた国土づくりの観点から、現在、首都圏が抱える課題とその対応策について、最新事例や関連する基礎情報の分析を行うこととしており、大都市圏形成に関する専門的な経験・知識が必要となる。
このため、調査の実施にあたり、国土政策局企画競争実施委員会（以下、「実施委員会」という。）における審議も経て、企画提案書の募集を広く募ったところ、９者が企画提案書作成要領を受領した。
この結果、令和６年度　大都市圏の形成に関する状況の把握・分析及び首都圏整備の推進に関する調査検討業務計量計画研究所・ライテック共同提案体の１者から応募があり、実施委員会および国土政策局企画競争有識者委員会で審査したところ、令和６年度　大都市圏の形成に関する状況の把握・分析及び首都圏整備の推進に関する調査検討業務計量計画研究所・ライテック共同提案体の提案は、
①各計画との関係や、整理すべき、短期・中長期、分野、取組主体等の記載があり提案内容が的確であると
評価できる
②作業方針は明瞭であり、これまでの知見からも実現性は高いと評価できる。
③当該調査の配置予定者について、類似業務への経験を持ち合わせていると認められることから、業務遂行能力が期待できる。
こと等から、同社の提案は的確性・実現性の高い企画提案であり、同社を契約相手先と特定し、その企画提案をふまえ仕様書を作成し契約手続きを行うものである。
以上から、本業務については契約の性質及び目的が競争を許さない場合に該当するため、会計法第２９条の３第４項、予算決算及び会計令第１０２条の４第３号により同社と随意契約を行うものである。</t>
    <phoneticPr fontId="2"/>
  </si>
  <si>
    <t>①法令根拠：会計法第29条の3第4項予算決算及び会計令第102条の4第3号
②理由：半島地域は、三方を海に囲まれた特徴的な地形から、古くから漁業や海上輸送等の拠点として発展し、また、火山活動に伴う地形の隆起等の成り立ちから、独自の自然環境や文化を形成している。半島地域には、このような豊富な地域資源を活かした優れた特産品が存在する一方、平地に恵まれていないなどの厳しい条件から、主要交通機関へのアクセスが容易でない、人口の流出に悩まされているなどの課題がある。
このような半島地域を活性化するため、国は半島振興法（昭和60年法律第63号）を制定し、同法に基づき「半島振興対策実施地域」に指定された地域の振興を図っている。
具体的には、各道府県が、同地域を振興するために概ね10年間を計画期間とする「半島振興計画」を作成し主務大臣の同意を得ている場合に、様々な支援措置を講じており、現在の半島振興計画は平成27年度に作成されたものとなっている。
同法は、10年間の時限立法として制定され、これまでに３度の延長がなされており、直近の平成27年改正においては、多様な主体が連携・協力して実施する事業に対する助成措置に関する規定（第６条第２項）や、市町村が「産業振興促進計画」を作成した場合に国が支援するスキームに関する規定（第９条の２から第９条の11）等が新たに導入された。
平成27年に改正された半島振興法が令和６年度末に期限を迎えるため、今後の半島振興施策のあり方を検討していく必要がある。
このため、本調査では、半島振興法の施行状況の評価のために必要となる以下の事項について調査を行う。
○半島税制の効果検証
○半島地域における災害の現況把握と今後の半島施策のあり方の整理と分析
○半島地域における強みの分析
したがって、本業務の実施にあたっては、半島振興法の施行状況を把握するにあたっての基礎的な統計データの分析を行うことができる経験に加え、今後のあり方を検討するためのアプローチ手法の提案を行うための高度な知見を有していることが求められる。
上記要件を満たしつつ的確に調査を遂行し得る者を選定すべく企画競争を実施することとし、企画提案書の募集を行ったところ、１社から応募があった。各企画提案書の内容をそれぞれ的確性、実現性、独創性、配置予定担当者の経験及び能力、手持ち業務件数、実施体制、実施手順等の観点から比較検討したところ、公益財団法人未来工学研究所からの提案が、本調査の目的としている事項の検討・分析等の方法についてよく理解し、的確かつ具体的に示されており、企画競争有識者委員会の審議において意見聴取を経たうえで、企画競争委員会において本業務を実施するにあたり最も効果的であると認められた。　 
このため、同社を契約相手先と特定し、その企画提案をふまえた仕様書を作成し、契約手続きを行うものである。
以上から、本業務については契約の性質及び目的が競争を許さない場合に該当するため、会計法第２９条の３第４項及び予算決算及び会計令第１０２条の４第３号の規定により、同社と随意契約するものである。</t>
    <phoneticPr fontId="2"/>
  </si>
  <si>
    <t>令和６年度　地域管理構想におけるデジタル情報活用モデル形成業務</t>
    <phoneticPr fontId="2"/>
  </si>
  <si>
    <t>（一社）　持続可能な地域社会総合研究所
島根県益田市津田町１４０１</t>
    <phoneticPr fontId="2"/>
  </si>
  <si>
    <t>令和６年度　スマートアイランド実証支援業務</t>
  </si>
  <si>
    <t>（株）日本能率協会総合研究所
東京都港区芝公園３丁目１番２２号</t>
    <phoneticPr fontId="2"/>
  </si>
  <si>
    <t>令和６年度　離島の交流推進支援調査業務</t>
  </si>
  <si>
    <t>令和６年度　土地分類基本調査（土地履歴調査）業務（札幌地区・甲府地区）</t>
    <phoneticPr fontId="2"/>
  </si>
  <si>
    <t>令和６年度　土地分類基本調査（土地履歴調査）業務（久留米・佐賀地区）</t>
    <phoneticPr fontId="2"/>
  </si>
  <si>
    <t>エヌショーケース(株)
愛知県名古屋市瑞穂区直来町１丁目５番地</t>
    <phoneticPr fontId="2"/>
  </si>
  <si>
    <t>国土地図（株）
東京都新宿区西落合２丁目１２番４号</t>
    <phoneticPr fontId="2"/>
  </si>
  <si>
    <t>昇寿チャート（株）
東京都台東区台東３丁目１６番３号</t>
    <phoneticPr fontId="2"/>
  </si>
  <si>
    <t>①法令根拠：会計法第29条の3第4項予算決算及び会計令第102条の4第3号
②理由：国土交通省では、令和２年度より、公共交通や医療・教育の不足、ライフラインの脆弱性といった離島地域の課題を民間企業等が有する新技術の実装により解決するスマートアイランドの取組を推進している。令和６年度においても、引き続きスマートアイランド推進実証調査を実施することとしている。
本業務は、スマートアイランド推進実証調査の効果的かつ確実な実証に向けて技術的サポートを行うとともに、自立的な実装・横展開を図るためのスマートアイランド推進プラットフォーム（仮称）の運営やスマートアイランド推進カタログの改訂、スマートアイランドの実現に意欲のある離島地域へのアドバイザー派遣の運営等を行うこととしているが、実施者には豊富な経験と個々の状況に応じた高度な調整能力を踏まえた高い専門性や企画力が必要であることから、企画競争入札による調達を行うこととした。
企画競争入札の手続きに基づき、国土政策局企画競争有識者委員会（以下、「有識者委員会」という。）における審議を経て、本業務の募集を行ったところ、５者から入札関係書類の提供要請があり、このうち、一般社団法人離島総合研究所１者から応募があった。
その後、同研究所から提出された企画提案を有識者委員会において審議の上、企画競争委員会で審査したところ、本業務への理解度が高く、また各業務内容の実施方法について、的確かつ具体的に示されるとともに、実現性、独創性が高いため、本業務の適正な遂行が可能であると認められた。
以上から、会計法第29条の３第４項、予算決算及び会計令第102条の４第３号に基づき、同研究所と随意契約を行うものである。</t>
    <phoneticPr fontId="2"/>
  </si>
  <si>
    <t>①法令根拠：会計法第29条の3第4項予算決算及び会計令第102条の4第3号
②理由：本業務では、地域管理構想の検討にあたって様々なデジタル情報を活用し、地域資源を活かしながら土地利用の最適化を目指した事例を形成することにより、その検討・策定に係る知見を蓄積し、広く普及を図っていくことを目的とするものである。
このため、調査業務の実施にあたり、地域管理構想のモデルを形成するための効果的な実施方法に係る知見が必要であり、価格競争になじまないことから、国土政策局企画競争有識者委員会（以下、「有識者委員会」という。）における審議を経て、企画提案書の募集を広く募ったところ、９者が企画提案書作成要領を受領した。
この結果、一般社団法人持続可能な地域社会総合研究所から応募があり、有識者委員会で審議の上、企画競争委員会で審査したところ、一般社団法人持続可能な地域社会総合研究所の提案は、以下の理由により高い評価を得た。
①管理構想の取組を進めるに当たって、昨年度の業務も実施しており、各業務項目の理解度は十分である。各項目の提案内容も妥当なものとなっている。
②地域の将来を描く管理構想という政策テーマに関連し、子供を巻き込んだワークショップの開催など、独創性が高い提案となっている。
③管理構想策定後の運営体制に係る検討も含まれており、より効果的な実施内容となるよう工夫されている。
よって、提案全体が本調査の趣旨に適合した内容となっており、十分な成果が期待できる提案となっている。
以上のことから、本業務については、契約の性質及び目的が競争を許さない場合に該当するため、会計法第２９条の３第４項、予算決算及び会計令第１０２条の４第３号により同社と随意契約を行うものである。</t>
    <phoneticPr fontId="2"/>
  </si>
  <si>
    <t>7月1日付で不動産・建設経済局へ業務移管</t>
    <rPh sb="1" eb="2">
      <t>ガツ</t>
    </rPh>
    <rPh sb="3" eb="4">
      <t>ニチ</t>
    </rPh>
    <rPh sb="4" eb="5">
      <t>ヅケ</t>
    </rPh>
    <rPh sb="6" eb="9">
      <t>フドウサン</t>
    </rPh>
    <rPh sb="10" eb="12">
      <t>ケンセツ</t>
    </rPh>
    <rPh sb="12" eb="14">
      <t>ケイザイ</t>
    </rPh>
    <rPh sb="14" eb="15">
      <t>キョク</t>
    </rPh>
    <rPh sb="16" eb="20">
      <t>ギョウムイカン</t>
    </rPh>
    <phoneticPr fontId="2"/>
  </si>
  <si>
    <t>移住等の促進に向けた実証調査支援業務</t>
    <phoneticPr fontId="2"/>
  </si>
  <si>
    <t>令和６年度　豪雪地帯対策及び新雪・利雪に関する現況分析調査検討業務</t>
    <phoneticPr fontId="2"/>
  </si>
  <si>
    <t>令和６年度　産業構造転換による地域の持続可能性の向上に向けた調査</t>
    <phoneticPr fontId="2"/>
  </si>
  <si>
    <t>令和６年度　諸外国における国土・地域計画の策定及び推進支援等業務（SPP支援業務）</t>
    <phoneticPr fontId="2"/>
  </si>
  <si>
    <t>令和６年度　スマートアイランド推進実証調査業務（伊島）</t>
    <phoneticPr fontId="2"/>
  </si>
  <si>
    <t>令和６年度　スマートアイランド推進実証調査業務（佐渡島・粟島）</t>
    <phoneticPr fontId="2"/>
  </si>
  <si>
    <t>令和6年度　スマートアイランド推進実証調査業務（小豆島・豊島）</t>
    <phoneticPr fontId="2"/>
  </si>
  <si>
    <t>令和６年度　豪雪地帯対策及び新雪・利雪に関する現況分析調査検討業務　日本能率協会総合研究所・北海道開発技術センター共同提案体　代表者　株式会社日本能率協会総合研究所
東京都港区芝公園三丁目1番22号</t>
    <phoneticPr fontId="2"/>
  </si>
  <si>
    <t>株式会社日本能率協会総合研究所
東京都港区芝公園三丁目１番２２号</t>
    <phoneticPr fontId="2"/>
  </si>
  <si>
    <t>八千代エンジニヤリング株式会社
東京都台東区浅草橋５－２０－８</t>
    <phoneticPr fontId="2"/>
  </si>
  <si>
    <t>徳島県・伊島強靭化協議会　代表団体　株式会社サーベイ
徳島県徳島市福島二丁目５－２６番地</t>
    <phoneticPr fontId="2"/>
  </si>
  <si>
    <t>ＳＴＥＡＭ　アイランド実装化協議会　代表団体　小豆島町
香川県小豆郡小豆島町片城甲４４番地９５</t>
    <phoneticPr fontId="2"/>
  </si>
  <si>
    <t>新潟スマートロジスティックアイランド推進協議会　代表団体　パーソルビジネスプロセスデザイン㈱
東京都江東区豊洲３丁目２番２０号</t>
    <phoneticPr fontId="2"/>
  </si>
  <si>
    <t>令和６年度　むつ小川原開発推進調査</t>
    <phoneticPr fontId="2"/>
  </si>
  <si>
    <t>令和6年度　スマートアイランド推進実証調査業務（五島市・天草市）</t>
    <phoneticPr fontId="2"/>
  </si>
  <si>
    <t>株式会社価値総合研究所
東京都千代田区大手町１丁目９－２</t>
    <phoneticPr fontId="2"/>
  </si>
  <si>
    <t>五島天草スマート養殖推進協議会　代表団体　ウミトロン株式会社
東京都品川区東五反田１－１０－７
ＡＩＯＳ五反田ビル１１０２号</t>
    <phoneticPr fontId="2"/>
  </si>
  <si>
    <t>①法令根拠：会計法第29条の3第4項予算決算及び会計令第102条の4第3号
②理由：本業務は、移住等を支援する団体が地方公共団体等と連携して行う、相談体制の構築、住まい・なりわいのマッチング支援等、受入れ体制づくりに関する先導的な取組の実証調査を行い、その調査結果の横展開により、移住等のさらなる促進を通じた地方への人の流れの創出・拡大を図るものである。
近年、若者世代を中心に、都市住民の地方移住への関心が高まっており、潜在的な地方への移住希望者も相当数存在すると考えられる。また、コロナ禍を契機に、企業のテレワーク導入が拡大したことを背景として、東京の企業に勤めたまま地方に移住しテレワークを行う転職なき移住など、住む場所に縛られない新たな暮らし方・働き方が一定程度浸透している。
また、現在の住所とは別に、他の地域に生活の拠点を設ける二地域居住（三地域以上の多地域居住を含む）は、関係人口の創出・拡大を通じて地域に活力をもたらすものであり、移住に向けた準備・試行段階としても重要である。
このような背景のもと、国内各地において移住等（移住及び二地域居住）への支援の取組が進められているが、「住まい」、「なりわいの確保・新しい働き方」、「コミュニティ」等に関する課題により、移住等の希望者が地域に定着するに至らない事例も多く存在しており、地域の受入れ体制の整備等が重要になっている。
したがって、本業務を遂行するにあたっては、移住等についての知識や、移住等の促進に資する業務の実績等を有し、選定団体が効率的かつ円滑に取組を実施できるための適切な支援等ができる能力を有することが求められる。
このため、業務の実施にあたり、国土政策局企画競争有識者委員会（以下、「有識者委員会」という。）における審議も経て、企画提案書の募集を広く募ったところ、１８者が企画提案書作成要領を受領した。
この結果、株式会社日本能率協会総合研究所を含む３者から応募があり、有識者委員会で審議の上、企画競争委員会で審査したところ、
①	　全体にわたり、広域的地域活性化のための基盤整備に関する法律の改正を踏まえた提案がなされているなど、業務分野に対する理解度が深いと評価できる。
②	　実証調査の補助業務、選定団体への支援内容、調査結果の整理方法、横展開資料の作成について、具体的に提案されていることから、業務内容の的確性において評価できる。
③	　成果資料の作成にあたっての具体的な考え方や、過去の成果に基づいた伴走支援のポイントが整理されていることも評価できる。
④	　提案内容は必要十分で具体性があり、二地域居住に関する直近の業務実績があることから、実現可能性において評価できる。
⑤	　複数の具体的なチャネルを活用した、横展開をするための工夫が提案されていることから、独創性において評価できる。
ことから、同社の提案は高い評価を得たため、同社を契約相手先と特定し、その企画提案を踏まえ仕様書を作成し契約手続きを行うものである。
以上から、本業務については契約の性質及び目的が競争を許さない場合に該当するため、会計法第２９条の３第４項、予算決算及び会計令第１０２条の４第３号により同社と随意契約を行うものである。</t>
    <phoneticPr fontId="2"/>
  </si>
  <si>
    <t>①法令根拠：会計法第29条の3第4項予算決算及び会計令第102条の4第3号
②理由：離島は、我が国の領域、排他的経済水域等の保全、海洋資源の利用、多様な文化の継承、自然環境の保全とあわせて、自然との触れ合いの場及び機会の提供、食料の安定的な供給等、我が国及び国民の利益の保護及び増進に重要な役割を担っている。しかし、離島地域は四方を海等に囲まれることによる隔絶性に加え、人口減少・少子高齢化の著しい進行など厳しい自然的・社会的条件の下に置かれている。
このような中、ＩＣＴ（情報通信技術）やドローンなど、現地への実装を通じて離島地域の課題解決が見込まれる新たな技術・知見の実用化が進展している状況である。
本業務は、離島を有する地方公共団体と民間企業・団体等が共同で新技術を取り入れ、離島地域の課題解決を目指す実証的な取組を行うものであり、本実証調査で得られた成果や知見を全国に普及・展開させることで、一層のスマートアイランドの推進及び離島地域の活性化に繋げるものである。
本業務の実施にあたっては、各離島地域が抱える課題解決のためＩＣＴなどの新たな技術・知見を活用し、現地に実装するために必要な検証すべき事項について、実証的な調査を行うなど専門的知見が必要である。
このため、上記要件を満たしつつ的確な調査を遂行し得る者を選定すべく企画競争を実施することとし、国土政策局企画競争有識者委員会（以下、「有識者委員会」という。）における審議を経て、企画提案書を広く募ったところ、36者が企画提案書作成要領を受領し、９者から応募があった。
各応募者の企画提案書の内容をそれぞれ配置予定担当者の経験及び能力、業務の実施体制、業務実施手順及び作業スケジュール、業務内容の理解度・的確性、公益性・汎用性、実現可能性、並びに継続性の観点から評価・審査を行い、有識者委員会、企画競争委員会において審議された結果、徳島県・伊島強靭化協議会　代表団体 株式会社サーベイの企画提案は、他者に比して優位であると認められたため、同団体を本調査に係る業者として特定された。
以上から、本業務については契約の性質及び目的が競争を許さない場合に該当するため、会計法第29条の３第４項、予算決算及び会計令第102条の４第３項に基づき、同団体と随意契約を行うものである。</t>
    <phoneticPr fontId="2"/>
  </si>
  <si>
    <t>①法令根拠：会計法第29条の3第4項予算決算及び会計令第102条の4第3号
②理由：離島は、我が国の領域、排他的経済水域等の保全、海洋資源の利用、多様な文化の継承、自然環境の保全とあわせて、自然との触れ合いの場及び機会の提供、食料の安定的な供給等、我が国及び国民の利益の保護及び増進に重要な役割を担っている。しかし、離島地域は四方を海等に囲まれることによる隔絶性に加え、人口減少・少子高齢化の著しい進行など厳しい自然的・社会的条件の下に置かれている。
このような中、ＩＣＴ（情報通信技術）やドローンなど、現地への実装を通じて離島地域の課題解決が見込まれる新たな技術・知見の実用化が進展している状況である。
本業務は、離島を有する地方公共団体と民間企業・団体等が共同で新技術を取り入れ、離島地域の課題解決を目指す実証的な取組を行うものであり、本実証調査で得られた成果や知見を全国に普及・展開させることで、一層のスマートアイランドの推進及び離島地域の活性化に繋げるものである。
本業務の実施にあたっては、各離島地域が抱える課題解決のためＩＣＴなどの新たな技術・知見を活用し、現地に実装するために必要な検証すべき事項について、実証的な調査を行うなど専門的知見が必要である。
このため、上記要件を満たしつつ的確な調査を遂行し得る者を選定すべく企画競争を実施することとし、国土政策局企画競争有識者委員会（以下、「有識者委員会」という。）における審議を経て、企画提案書を広く募ったところ、36者が企画提案書作成要領を受領し、９者から応募があった。
各応募者の企画提案書の内容をそれぞれ配置予定担当者の経験及び能力、業務の実施体制、業務実施手順及び作業スケジュール、業務内容の理解度・的確性、公益性・汎用性、実現可能性、並びに継続性の観点から評価・審査を行い、有識者委員会、企画競争委員会において審議された結果、新潟スマートロジスティックアイランド推進協議会　代表団体 パーソルプロセス＆テクノロジー株式会社の企画提案は、他者に比して優位であると認められたため、同団体を本調査に係る業者として特定された。
以上から、本業務については契約の性質及び目的が競争を許さない場合に該当するため、会計法第29条の３第４項、予算決算及び会計令第102条の４第３項に基づき、同団体と随意契約を行うものである。</t>
    <phoneticPr fontId="2"/>
  </si>
  <si>
    <t>①法令根拠：会計法第29条の3第4項予算決算及び会計令第102条の4第3号
②理由：離島は、我が国の領域、排他的経済水域等の保全、海洋資源の利用、多様な文化の継承、自然環境の保全とあわせて、自然との触れ合いの場及び機会の提供、食料の安定的な供給等、我が国及び国民の利益の保護及び増進に重要な役割を担っている。しかし、離島地域は四方を海等に囲まれることによる隔絶性に加え、人口減少・少子高齢化の著しい進行など厳しい自然的・社会的条件の下に置かれている。
このような中、ＩＣＴ（情報通信技術）やドローンなど、現地への実装を通じて離島地域の課題解決が見込まれる新たな技術・知見の実用化が進展している状況である。
本業務は、離島を有する地方公共団体と民間企業・団体等が共同で新技術を取り入れ、離島地域の課題解決を目指す実証的な取組を行うものであり、本実証調査で得られた成果や知見を全国に普及・展開させることで、一層のスマートアイランドの推進及び離島地域の活性化に繋げるものである。
本業務の実施にあたっては、各離島地域が抱える課題解決のためＩＣＴなどの新たな技術・知見を活用し、現地に実装するために必要な検証すべき事項について、実証的な調査を行うなど専門的知見が必要である。
このため、上記要件を満たしつつ的確な調査を遂行し得る者を選定すべく企画競争を実施することとし、国土政策局企画競争有識者委員会（以下、「有識者委員会」という。）における審議を経て、企画提案書を広く募ったところ、36者が企画提案書作成要領を受領し、９者から応募があった。
各応募者の企画提案書の内容をそれぞれ配置予定担当者の経験及び能力、業務の実施体制、業務実施手順及び作業スケジュール、業務内容の理解度・的確性、公益性・汎用性、実現可能性、並びに継続性の観点から評価・審査を行い、有識者委員会、企画競争委員会において審議された結果、STEAMアイランド実装化協議会　代表団体 小豆島町の企画提案は、他者に比して優位であると認められたため、同団体を本調査に係る業者として特定された。
以上から、本業務については契約の性質及び目的が競争を許さない場合に該当するため、会計法第29条の３第４項、予算決算及び会計令第102条の４第３項に基づき、同団体と随意契約を行うものである。</t>
    <phoneticPr fontId="2"/>
  </si>
  <si>
    <t>①法令根拠：会計法第29条の3第4項予算決算及び会計令第102条の4第3号
②理由：離島は、我が国の領域、排他的経済水域等の保全、海洋資源の利用、多様な文化の継承、自然環境の保全とあわせて、自然との触れ合いの場及び機会の提供、食料の安定的な供給等、我が国及び国民の利益の保護及び増進に重要な役割を担っている。しかし、離島地域は四方を海等に囲まれることによる隔絶性に加え、人口減少・少子高齢化の著しい進行など厳しい自然的・社会的条件の下に置かれている。
このような中、ＩＣＴ（情報通信技術）やドローンなど、現地への実装を通じて離島地域の課題解決が見込まれる新たな技術・知見の実用化が進展している状況である。
本業務は、離島を有する地方公共団体と民間企業・団体等が共同で新技術を取り入れ、離島地域の課題解決を目指す実証的な取組を行うものであり、本実証調査で得られた成果や知見を全国に普及・展開させることで、一層のスマートアイランドの推進及び離島地域の活性化に繋げるものである。
本業務の実施にあたっては、各離島地域が抱える課題解決のためＩＣＴなどの新たな技術・知見を活用し、現地に実装するために必要な検証すべき事項について、実証的な調査を行うなど専門的知見が必要である。
このため、上記要件を満たしつつ的確な調査を遂行し得る者を選定すべく企画競争を実施することとし、国土政策局企画競争有識者委員会（以下、「有識者委員会」という。）における審議を経て、企画提案書を広く募ったところ、36者が企画提案書作成要領を受領し、９者から応募があった。
各応募者の企画提案書の内容をそれぞれ配置予定担当者の経験及び能力、業務の実施体制、業務実施手順及び作業スケジュール、業務内容の理解度・的確性、公益性・汎用性、実現可能性、並びに継続性の観点から評価・審査を行い、有識者委員会、企画競争委員会において審議された結果、五島天草スマート養殖推進協議会　代表団体 ウミトロン株式会社の企画提案は、他者に比して優位であると認められたため、同団体を本調査に係る業者として特定された。
以上から、本業務については契約の性質及び目的が競争を許さない場合に該当するため、会計法第29条の３第４項、予算決算及び会計令第102条の４第３項に基づき、同団体と随意契約を行うものである。</t>
    <phoneticPr fontId="2"/>
  </si>
  <si>
    <t>①法令根拠：会計法第29条の3第4項予算決算及び会計令第102条の4第3号
②理由：第３次国土形成計画に掲げる地域生活圏の形成においては地域における働く場所の確保が必要である。近年、GXやDX、経済安全保障など国際的な競争環境の変化を背景として日本国内における産業立地が生じており、こうした産業の立地を地域における魅力ある雇用や地域内経済循環といった地域力の向上につなげることが重要である。こうした状況に対して、本業務では、成長産業の立地を地域の魅力ある雇用の確保及び地域内経済循環につなげるための方策について事例調査を通じて整理し、地域で活用可能な手引きの作成を行う。
本調査の実施者には、調査目的等に対する高い理解力、的確で実現性の高い手法等による着実な実施能力、方策の検討に資する十分な知識・経験等が求められる。
そこで、調査の実施にあたり、国土政策局企画競争有識者委員会（以下、「有識者委員会」という。）における審議も経て、企画提案を広く募ったところ、13者が企画提案書作成要領を受領した。
この結果、公益財団法人未来工学研究所、株式会社日本能率協会総合研究所及び株式会社リベルタス・コンサルティングの３者から応募があり、企画競争委員会で審査の上、有識者委員会で審議したところ、株式会社日本能率協会総合研究所（以下、「同社」という。）の提案は、以下の通り評価され、特定された。
①	調査テーマに関する企画案の内容について、業務内容を適切に理解した具体的で説得力がある提案であり、全体的に明確に提案されている点などから、的確性、実現性が高いものと評価できる。また、事例の抽出方法についても一定程度独創性があるものと評価できる。
②	実施体制、作業スケジュール、実施手順等について、調査や分析の期間が十分に取られたスケジュールとなっており、実施体制、実施手順ともに妥当である。
本業務については、契約の性質又は目的が競争を許さない場合に該当するため、会計法第２９条の３第４項、予算決算及び会計令第１０２条の４第３号により、同社と随意契約を行うものである。</t>
    <phoneticPr fontId="2"/>
  </si>
  <si>
    <t>①法令根拠：会計法第29条の3第4項予算決算及び会計令第102条の4第3号
②理由：本業務は、SPPの更なる推進を図るため、SPP第７回会合及び関連会合の開催、SPPウェブサイトの充実等に向けた取組を実施するほか、我が国がSPPにより支援を予定する対象国の国土計画の制度や策定状況、課題等の調査・分析を行いつつ、国土・地域計画の策定等の支援・検討を行うものである。本業務を実施するためには、民間の創意工夫による積極的な企画を求める必要があることから、主に以下の評価基準による企画競争の手続きにより契約の相手方を選定することとした。
（１）SPP会合及び関連会合の開催支援
①	SPP会合及び関連会合の開催に向けた企画・調整・調査
アジア・アフリカ地域を中心に多様なバックグラウンドを持つ関係者が集うSPP会合及び関連会合において、国土・地域計画に関する幅広い分野から関心を集める会議テーマ・セッションテーマをどのように設定するか具体的に提示されているか。
②	SPP会合及び関連会合の事務局業務
SPP会合及び関連会合において、事務局業務を円滑に実施するための作業手順・実施体制等について、具体的に提案がなされているか。
（２）各国への支援の検討等
　各国の国土・地域計画の現状及び課題について、とりまとめる情報が具体的に提示されているか。
（３）SPPネットワークの維持・拡大
　SPP ネットワークの拡大方策について、方向性（どのような対象にどのようなアプローチが適切か）が、具体的に提案されているか。
　的確な調査を遂行し得る者を選定すべく、上記要件を満たす企画提案書の募集を行ったところ、３者から応募があった。企画提案書の内容をそれぞれ的確性、具体性、実現性、独創性、業務実施体制及び配置予定技術者の手持ち業務の状況の観点から検討したところ、八千代エンジニヤリング株式会社からの提案は、本調査の目的としている事項の検討・分析等の方法について良く理解し、的確かつ具体的に示されており、企画競争有識者委員会の審議において意見聴取を経たうえで、企画競争委員会において本業務を実施するにあたり効果的であると認められた。
　このため、同社を契約相手先と特定し、その企画提案をふまえ仕様書を作成し、契約手続きを行うものである。</t>
    <phoneticPr fontId="2"/>
  </si>
  <si>
    <t>①法令根拠：会計法第29条の3第4項予算決算及び会計令第102条の4第3号
②理由：「むつ小川原開発」は、新全国総合開発計画(昭和44年)に掲げられた遠隔地大規模工業基地であり、それ以降に策定された全国総合開発計画及び国土形成計画において、「貴重な空間として我が国の発展に活用すべく開発を推進する」こととされている。
本業務は、開発地区内の未利用地を活用した地域の活性化等を図る観点から、令和５年度の調査で得られたカーボンニュートラル分野（特に核融合関連分野）のスタートアップ企業の立地集積に向けた対応策の検討結果を踏まえ、当該地区における人材の確保やネットワーク構築等に資する地域交流や産業支援機能のあり方等を検討し、今後開発を推進するために必要な情報を得ることを目的とする。
本業務の実施にあたっては、調査内容及びむつ小川原開発地区を取り巻く現状を理解した上で、既往資料、関連施策、関係主体の取組状況や将来動向を的確に分析・把握し、的確に実施する高度な知見を有することが、必要条件として求められる。
このため、調査の実施にあたり、国土政策局企画競争有識者委員会（以下、「有識者委員会」という。）における審議も経て、企画提案書の募集を広く募ったところ、４者が企画提案書作成要領を受領した。
最終的に、株式会社価値総合研究所から応募があり、企画競争委員会で審議の上、有識者委員会で審査したところ、株式会社価値総合研究所の提案は、
①	　スタートアップ企業の立地集積に向けた支援機能の事例調査については、令和５年度の調査で得られた、むつ小川原開発地区おける核融合関連スタートアップの立地集積に向けたロードマップを踏まえ、人材確保、インキュベーション・コーディネイト機能及びその他に関する事例調査について、ヒアリングを含む調査を行うといったアプローチは提案内容が的確であると評価できる。
　また、調査対象候補、調査事項及び調査手法について、具体的に提示されていることから、業務内容の的確性及び実現性が高いと認められる。
②	　スタートアップ企業の立地集積に向けた地域交流や産業支援のあり方の検討については、核融合関連及び地域交流や産業支援を踏まえた調査先が提示されており、業務内容の的確性が高いと認められる。
　また、地域交流や産業支援のあり方・進め方の検討にあたっては、当該地区の既存産業や施設、行政等との連携が含まれていること、令和５年度の調査結果も踏まえ整理することを提案しており、実現性が高いと評価できる。
こと等から、同社の提案は、的確性・実現性の観点から高い評価を得たものであり、同社を契約相手先と特定し、その企画提案を踏まえ仕様書を作成し契約手続きを行うものである。
以上から、本業務については契約の性質及び目的が競争を許さない場合に該当するため、会計法第２９条の３第４項、予算決算及び会計令第１０２条の４第３号により同社と随意契約を行うものである。</t>
    <phoneticPr fontId="2"/>
  </si>
  <si>
    <t>①法令根拠：会計法第29条の3第4項予算決算及び会計令第102条の4第3号
②理由：本業務は、豪雪地帯の現状や施策の実施状況を把握するための基礎的データを収集・整理・分
析し、今後の豪雪地帯対策を検討するため の基礎資料を作成するとともに、豪雪地帯の地方公共
団体や有識者等が豪雪地帯における雪対策の現状や課題等に関する意見交換等を行 う会議及び克
雪体制づくりアドバイザー 以 下「克雪アドバイザー」という） 制度の効率的な運営のあり方の
検討・運営を行ったうえで、豪雪地帯安全確保緊急対策交付金 の活用拡大及び持続的な共助除排
雪体制の整備等の促進に向けた取組み方策等についての検 討を行うものである。
また、あわせて親雪・利雪による地域づくりに係る取組事例を収集したうえで、豪雪地帯の魅
力を発信する効果的な手法について検討を行うもので ある。
したがって、本業務を遂行するにあたっては、豪雪地帯についての知識や専門的知見を有し、
地域ごとの 傾向 や 目指すべき 方向性を 総合的に分析できる能力を有することが求められる。
このため、調査の実施にあたり、国土政策局企画競争有識者委員会（以下、「有識者委員会」という。）における審議も経て、企画提案書の募集を広く募ったところ、５者が企画提案書作成要領を受領した。
この結果、令和６年度豪雪地帯対策及び親雪・利雪に関する現況分析調査検討業務 日本能率協会総合研究所・北海道開発技術センター共同提案体から応募があり、企画競争委員会で審査のうえ、有識者委員会で審議したところ、
①
豪雪地帯対策基本計画の内容やデータの活用実態を踏まえた調査項目の設定などの具体的
な提案がされており、有効と考えられる指標データの選定については的確性・実現性
の 観点
から 評価できる
②
既存調査のニーズを踏まえた提案となっており、会議の効果的な運営方法の検討及び運営や
克雪アドバイザー派遣制度の運営及びあり方検討については的確性・実現性
の 観点から 評価
できる
③
親雪・利雪の有識者からの助言を求めたうえで、自治体のニーズを予め把握することや、地
域づくり
域づくり
への貢献等の
への貢献等の観点で調査対観点で調査対象を選定するなど、業務内容の理解度が高く、深掘り調象を選定するなど、業務内容の理解度が高く、深掘り調査対象の選定については的確性・実現性査対象の選定については的確性・実現性のの観点から観点から評価できる評価できる
④
情報発信・横展開方法の検討については、
情報発信・横展開方法の検討については、
WEB
WEBを活用したプラットフォームの提案があり、を活用したプラットフォームの提案があり、的確性的確性のの観点から観点から評価できる評価できる
こと
ことから、同共同提案体の提案は高い評価を得たものであり、同共同提案体を契約相手先と特から、同共同提案体の提案は高い評価を得たものであり、同共同提案体を契約相手先と特定し、その企画提案を踏まえ仕様書を作成し契約手続きを行うものである。定し、その企画提案を踏まえ仕様書を作成し契約手続きを行うものである。
以上から、本業務については契約の性質及び目的が競争を許さない場合に該当するため、会
以上から、本業務については契約の性質及び目的が競争を許さない場合に該当するため、会計法第２９条の３第４項、予算決算及び会計令第計法第２９条の３第４項、予算決算及び会計令第１０２条の１０２条の４第３号により４第３号により同同共同提案共同提案体体と随と随意契約を行うものである。意契約を行うものである。</t>
    <phoneticPr fontId="2"/>
  </si>
  <si>
    <t>令和6年度　遠隔離島における官民連携・ビジネスマッチング実証証明調査業務</t>
    <rPh sb="0" eb="2">
      <t>レイワ</t>
    </rPh>
    <rPh sb="3" eb="5">
      <t>ネンド</t>
    </rPh>
    <rPh sb="6" eb="8">
      <t>エンカク</t>
    </rPh>
    <rPh sb="8" eb="10">
      <t>リトウ</t>
    </rPh>
    <rPh sb="14" eb="18">
      <t>カンミンレンケイ</t>
    </rPh>
    <rPh sb="28" eb="32">
      <t>ジッショウショウメイ</t>
    </rPh>
    <rPh sb="32" eb="36">
      <t>チョウサギョウム</t>
    </rPh>
    <phoneticPr fontId="2"/>
  </si>
  <si>
    <t>令和6年度　離島における物流環境の実態把握等に関する調査</t>
    <phoneticPr fontId="2"/>
  </si>
  <si>
    <t>令和6年度　新しい生活様式に沿った二地域居住の推進実証調査（海と生きるすさみ町　親子二地域居住推進コンソーシアム）</t>
    <phoneticPr fontId="2"/>
  </si>
  <si>
    <t>令和6年度　新しい生活様式に沿った二地域居住の推進実証調査（厚沢部町二地域居住コンソーシアム）</t>
    <phoneticPr fontId="2"/>
  </si>
  <si>
    <t>令和6年度　新しい生活様式に沿った二地域居住の推進実証調査（三重・松阪・香肌二地域居住推進プロジェクト）</t>
    <phoneticPr fontId="2"/>
  </si>
  <si>
    <t>ランドブレイン株式会社
東京都千代田区平河町一丁目２番１０号</t>
    <phoneticPr fontId="2"/>
  </si>
  <si>
    <t>三菱UFJリサーチ＆コンサルティング株式会社
東京都港区虎ノ門５丁目１１番２号</t>
    <phoneticPr fontId="2"/>
  </si>
  <si>
    <t>海と生きるすさみ町　親子二地域居住推進コンソーシアム　代表団体　株式会社雨風太陽
岩手県花巻市大通一丁目１番４３－２ 花巻駅構内</t>
    <phoneticPr fontId="2"/>
  </si>
  <si>
    <t>厚沢部町二地域居住コンソーシアム　代表団体　厚沢部町
北海道檜山郡厚沢部町新町２０７番地</t>
    <phoneticPr fontId="2"/>
  </si>
  <si>
    <t>三重・松阪・香肌二地域居住推進プロジェクト　代表団体　三重県
三重県津市広明町１３番地</t>
    <phoneticPr fontId="2"/>
  </si>
  <si>
    <t>①法令根拠：会計法第29条の3第4項予算決算及び会計令第102条の4第3号
②理由：奄美群島の一人当たり所得は、鹿児島県の89.1 ％、全国の 72.1 ％となっており、「稼ぐ力」の向上が課題となっている。しかし、人口減少が進む群島内の市場規模には限りがあること等から、「稼ぐ力」の向上のためには沖縄向けなどの島外出荷を推進しなければならない。さらに、遠隔離島である奄美 群島からの移出には相応の輸送コストを要することから、移出品の付加価値の向上も 不可欠となっている。
　一方、販路拡大や高付加価値の商品開発を群島内の事業者のみで行うことは、人的リソースの制約等から必ずしも容易ではない。また、群島固有のネットワークや地域経済の課題等が外からは見えにくいこと等から、奄美群島に関心を有する群島外の事業者がいても、群島内の事業者へのアプローチ等が困難であることも否めない。
　そのため、奄美群島の「稼ぐ力」を向上させるためには、官民連携のもと、群島内外の事業者の具体的なニーズ・関心を踏まえ て、群 島内の情勢に詳しいコーディネーターを配し、これらの事業者同士をつなぐ場 を設けることが必要、かつ、有効だと考えられる。また、小笠原諸島においては、昭和43 年度の本土復帰以降に整備された多くの公共施設の老朽化が進行しており、今後施設の更新等に多額の費用が必要になると見込まれている。
　さらに、小笠原諸島では、住宅不足の解消が喫緊の課題となっていることから、小笠原諸島振興開発計画に基づく土地利用計画を見直し、住宅用地の不足への対応を行っていくこととしているが、あわせて新たな住宅建設に向けた方策を検討していく必要がある。
　これらの業務目的及び趣旨を踏まえ、調査の実施にあたり、国土政策局企画競争有識者委員会（以下、「有識者委員会」という。）における審議を経て、企画提案書の募集を広く募ったところ、６者が企画提案書作成要領を受領した。うちランドブレイン 株式会社 を含む ２ 者から応募があり、有識者委員会で 審査したところ、 ランドブレイン 株式会社 の提案は、
①ビジネスマッチングの実施に 関し、現地での コーディネーター の 具体的な 提案や １ 対 １ での意見交換ビジネス マッチングの開催に関 しては群島内外の事業者 がつな がりを持てるような提案がされている。
②フォローアップ調査その他 に関し、ビジネスマッチングの結果を踏まえた次年度以降に参加事業者の継続支援や、ビジネスマッチングの自立的・継続的な開催についても提案されている。
③小笠原諸島における現状と課題に関し、公共施設の整備・運営・管理の課題の把握にあたり、既指定管理者へのヒアリングの実施や住宅供給のヒアリングにおいても具体的な課題を踏まえた提案があり、評価できる。
④官民連携による取組事例の収集に関し、小笠原の特殊事情を踏まえたうえで、公共施設での官民連携や住宅供給の事例が示されたうえでの提案があり評価できる。
⑤小笠原諸島における官民連携方策の検討に関し、小笠原の地域事情を考慮しながら、取組事例に対して必要に応じ事業者や村、学識経験者等へのヒアリングなど、対応策の実現可能性を検証する旨の提案がされており評価できる。
こと等 から、同社の提案は他社に比べて高い評価を得たものであり、同社を契約相手先と特定し、その企画提案をふまえ仕様書を作成し、契約手続きを行うものである。
以上から、本業務については契約の性質及び目的が競争を許さない場合に該当するため、会計法第２９条の３第４項、予算決算及び会計令第１０２条の４第３号により同社と随意契約を行うものである。</t>
    <phoneticPr fontId="2"/>
  </si>
  <si>
    <t>①法令根拠：会計法第29条の3第4項予算決算及び会計令第102条の4第3号
②理由：離島は、我が国の領域、排他的経済水域等の保全、海洋資源の利用、多様な文化の継承、自然環境の保全、食料の安定的な供給等、重要な役割を担っている。しかし、離島は四方を海等に囲まれ、人口減少の長期的継続、少子高齢化の急速な進行など厳しい自然的社会的条件の下に置かれている。
このような状況の中、過年度実施した調査において、離島における生活物資の価格差が生じている要因を分析したところ、大手小売店の立地の有無（大手小売店の立地している離島では本土との価格差が少ない品目が多いこと、大手小売店では離島の物流コストを全国の店舗が吸収することによって離島での販売価格を本土と同様にしていること）や、小規模店舗における仕入れ価格の高さ（大量仕入れが出来ないことによる単位当たりの仕入れ高）などが確認された。離島における物価の問題については、これら結果に加え、海上輸送費の負担軽減等の観点から、共同輸配送体制の構築等による物流の効率化を一層図ることが必要であると考えられる。
その一方で、物流業界の「2024年問題」により、離島においても物流を取り巻く状況が変化し、今後の離島における物流環境に影響を及ぼすことも想定される。
本業務は今後の離島における効果的な物流の効率化対策を検討するため、離島における物流環境の実態等を把握するための調査・分析を行うことを目的とした調査を行うものであるが、離島に対する知見だけでなく、物流実態に対する十分な理解を求める業務内容であり、また実施者には豊富な経験と高い専門性や企画力が必要であることから、企画競争入札を実施するものである。
このため、上記要件を満たしつつ、的確な調査を遂行し得る者を選定するため、国土政策局企画競争有識者委員会（以下、「有識者委員会」という。）における審議を経て、企画提案書の募集を広く行ったところ、13者から企画提案書作成要領の提供要請があり、このうち、１者からの応募があった。
その後、応募者の企画提案書の内容を専門的、技術的な観点から評価・審査を行い、有識者委員会、企画競争委員会において審議された結果、三菱ＵＦＪリサーチ＆コンサルティング株式会社の企画提案は、本業務への理解度が高く、また各業務内容の実施方法について、的確かつ具体的に示されるとともに、実現性が高い提案であると認められたため、同社を本業務に係る実施者として特定された。
以上から、本業務については契約の性質及び目的が競争を許さない場合に該当することから、会計法第29条の３第４項、予算決算及び会計令第102条の４第３項に基づき、同社と随意契約を行うものである。</t>
    <phoneticPr fontId="2"/>
  </si>
  <si>
    <t>①法令根拠：会計法第29条の3第4項予算決算及び会計令第102条の4第3号
②理由：本業務は、今後、特定居住支援法人を目指すNPO法人や民間企業等が地方公共団体と連携して実施する先導的な二地域居住等の取組の実証調査を行い、その調査結果の横展開により、二地域居住等の更なる促進を通じた地方への人の流れの創出・拡大を図るものである。
近年、コロナ禍を経て、UIJターンを含めた若者・子育て世帯を中心とする二地域居住へのニーズが高まっており、地方への人の流れの創出・拡大の手段として、二地域居住の促進が重要になっているが、その促進に当たっては、「住まい（住環境）」「なりわい（仕事）の確保・新しい働き方」「コミュニティ（地域づくりへの参加）」に関するハードルが存在している。
本業務の実施にあたっては、各地域が抱える課題解決のため、二地域居住等の推進の知見を活用し、必要な検証事項について、実証的な調査を行う能力を有することが求められる。
上記要件を満たしつつ的確な調査を遂行し得る者を選定すべく企画競争を実施することとし、国土政策局企画競争有識者委員会（以下、「有識者委員会」という。）における審議も経て、企画提案書の募集を広く募ったところ、17者が企画提案書作成要領を受領した。
この結果、９者から応募があり、有識者委員会で審議の上、企画競争委員会で審査したところ、「海と生きるすさみ町 親子二地域居住推進コンソーシアム」の提案は、調査テーマに関する企画案の内容について、
①	　受け入れ側・希望者双方に目配りし、幅広い分野に総合的に対応した取組となっており、効果・影響等の検証についても具体的に取りまとめられていることから、業務内容の理解度・的確性において評価できる。
②	　若者・子育て世代を明確なターゲットとする等、社会的ニーズの高い取組となっていることから、公益性・汎用性において評価できる。
③	　自治体との連携が特に強く想定され、また、実施計画自体も具体的で、調査工程も整理されていることから、実現可能性において評価できる。
④	　これまでの取組を踏まえたニーズをもとにプログラムを組むこととしていることから、継続性において評価できる。
こと等から、高い評価を得た。したがって、同コンソーシアムを契約相手先と特定し、その企画提案を踏まえ仕様書を作成し契約手続きを行うものである。
以上から、本業務については契約の性質及び目的が競争を許さない場合に該当するため、会計法第29条の３第４項、予算決算及び会計令第102条の４第３号により同社と随意契約を行うものである。</t>
    <phoneticPr fontId="2"/>
  </si>
  <si>
    <t>①法令根拠：会計法第29条の3第4項予算決算及び会計令第102条の4第3号
②理由：本業務は、今後、特定居住支援法人を目指すNPO法人や民間企業等が地方公共団体と連携して実施する先導的な二地域居住等の取組の実証調査を行い、その調査結果の横展開により、二地域居住等の更なる促進を通じた地方への人の流れの創出・拡大を図るものである。
近年、コロナ禍を経て、UIJターンを含めた若者・子育て世帯を中心とする二地域居住へのニーズが高まっており、地方への人の流れの創出・拡大の手段として、二地域居住の促進が重要になっているが、その促進に当たっては、「住まい（住環境）」「なりわい（仕事）の確保・新しい働き方」「コミュニティ（地域づくりへの参加）」に関するハードルが存在している。
本業務の実施にあたっては、各地域が抱える課題解決のため、二地域居住等の推進の知見を活用し、必要な検証事項について、実証的な調査を行う能力を有することが求められる。
上記要件を満たしつつ的確な調査を遂行し得る者を選定すべく企画競争を実施することとし、国土政策局企画競争有識者委員会（以下、「有識者委員会」という。）における審議も経て、企画提案書の募集を広く募ったところ、17者が企画提案書作成要領を受領した。
この結果、９者から応募があり、有識者委員会で審議の上、企画競争委員会で審査したところ、「厚沢部町二地域居住コンソーシアム」の提案は、調査テーマに関する企画案の内容について、
①	　住まい、なりわい、コミュニティの各分野に跨るイシューにワンストップで対応できる取組を構築していることから、業務内容の理解度・的確性において評価できる。
②	　二地域居住の促進に当たっての地域課題、特に保育や地域交通等のイシューに的確に対応しており、また、それを地域ごとにカスタマイズできる取組という点でもモデル性が高いことから、公益性・汎用性において評価できる。
③	　民間事業者、地域起こし協力隊等、地域の各主体との連携体制が取られており、取組内容も具体的でフィージビリティが高いことから、実現可能性において評価できる。
こと等から、高い評価を得た。したがって、同コンソーシアムを契約相手先と特定し、その企画提案を踏まえ仕様書を作成し契約手続きを行うものである。
以上から、本業務については契約の性質及び目的が競争を許さない場合に該当するため、会計法第29条の３第４項、予算決算及び会計令第102条の４第３号により同社と随意契約を行うものである。</t>
    <phoneticPr fontId="2"/>
  </si>
  <si>
    <t>①法令根拠：会計法第29条の3第4項予算決算及び会計令第102条の4第3号
②理由：本業務は、今後、特定居住支援法人を目指すNPO法人や民間企業等が地方公共団体と連携して実施する先導的な二地域居住等の取組の実証調査を行い、その調査結果の横展開により、二地域居住等の更なる促進を通じた地方への人の流れの創出・拡大を図るものである。
近年、コロナ禍を経て、UIJターンを含めた若者・子育て世帯を中心とする二地域居住へのニーズが高まっており、地方への人の流れの創出・拡大の手段として、二地域居住の促進が重要になっているが、その促進に当たっては、「住まい（住環境）」「なりわい（仕事）の確保・新しい働き方」「コミュニティ（地域づくりへの参加）」に関するハードルが存在している。
本業務の実施にあたっては、各地域が抱える課題解決のため、二地域居住等の推進の知見を活用し、必要な検証事項について、実証的な調査を行う能力を有することが求められる。
上記要件を満たしつつ的確な調査を遂行し得る者を選定すべく企画競争を実施することとし、国土政策局企画競争有識者委員会（以下、「有識者委員会」という。）における審議も経て、企画提案書の募集を広く募ったところ、17者が企画提案書作成要領を受領した。
この結果、９者から応募があり、有識者委員会で審議の上、企画競争委員会で審査したところ、「三重・松阪・香肌二地域居住推進プロジェクト」の提案は、調査テーマに関する企画案の内容について、
①	　地域のコーディネーター育成や子育て環境整備等、幅広い分野を含んでいることから、業務内容の理解度・的確性において評価できる。
②	　全国的な普及が求められるコーディネーター育成のマニュアル作成が含まれる等、全国的に参考となるモデルとなっていることから、公益性・汎用性において評価できる。
③	　調査工程が具体的であり、これまでの経験が豊富な担当者が参画していることから、実現可能性において評価できる。
こと等から、高い評価を得た。したがって、同コンソーシアムを契約相手先と特定し、その企画提案を踏まえ仕様書を作成し契約手続きを行うものである。
以上から、本業務については契約の性質及び目的が競争を許さない場合に該当するため、会計法第29条の３第４項、予算決算及び会計令第102条の４第３号により同社と随意契約を行うものである。</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</si>
</sst>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Red]\(0\)"/>
    <numFmt numFmtId="177" formatCode="[$-411]ggge&quot;年&quot;m&quot;月&quot;d&quot;日&quot;;@"/>
    <numFmt numFmtId="179" formatCode="[$]ggge&quot;年&quot;m&quot;月&quot;d&quot;日&quot;;@" x16r2:formatCode16="[$-ja-JP-x-gannen]ggge&quot;年&quot;m&quot;月&quot;d&quot;日&quot;;@"/>
  </numFmts>
  <fonts count="31" x14ac:knownFonts="1">
    <font>
      <sz val="11"/>
      <name val="ＭＳ Ｐゴシック"/>
      <family val="3"/>
      <charset val="128"/>
    </font>
    <font>
      <sz val="11"/>
      <name val="ＭＳ Ｐゴシック"/>
      <family val="3"/>
      <charset val="128"/>
    </font>
    <font>
      <sz val="6"/>
      <name val="ＭＳ Ｐゴシック"/>
      <family val="3"/>
      <charset val="128"/>
    </font>
    <font>
      <sz val="11"/>
      <name val="ＭＳ 明朝"/>
      <family val="1"/>
      <charset val="128"/>
    </font>
    <font>
      <sz val="8"/>
      <name val="ＭＳ 明朝"/>
      <family val="1"/>
      <charset val="128"/>
    </font>
    <font>
      <sz val="9"/>
      <name val="ＭＳ 明朝"/>
      <family val="1"/>
      <charset val="128"/>
    </font>
    <font>
      <sz val="14"/>
      <name val="Arial"/>
      <family val="2"/>
    </font>
    <font>
      <sz val="13"/>
      <name val="ＭＳ 明朝"/>
      <family val="1"/>
      <charset val="128"/>
    </font>
    <font>
      <sz val="13"/>
      <name val="Arial"/>
      <family val="2"/>
    </font>
    <font>
      <sz val="13"/>
      <name val="ＭＳ Ｐゴシック"/>
      <family val="3"/>
      <charset val="128"/>
    </font>
    <font>
      <sz val="10"/>
      <name val="ＭＳ Ｐゴシック"/>
      <family val="3"/>
      <charset val="128"/>
    </font>
    <font>
      <sz val="8"/>
      <color theme="1"/>
      <name val="ＭＳ 明朝"/>
      <family val="1"/>
      <charset val="128"/>
    </font>
    <font>
      <sz val="8"/>
      <color theme="1"/>
      <name val="ＭＳ 明朝"/>
      <family val="1"/>
    </font>
    <font>
      <sz val="8"/>
      <name val="ＭＳ 明朝"/>
      <family val="1"/>
    </font>
    <font>
      <sz val="10"/>
      <name val="ＭＳ Ｐゴシック"/>
      <family val="3"/>
    </font>
    <font>
      <sz val="8"/>
      <name val="ＭＳ Ｐゴシック"/>
      <family val="3"/>
      <charset val="128"/>
    </font>
    <font>
      <sz val="8"/>
      <color rgb="FF000000"/>
      <name val="ＭＳ Ｐゴシック"/>
      <family val="3"/>
      <charset val="128"/>
    </font>
    <font>
      <sz val="7.5"/>
      <name val="ＭＳ 明朝"/>
      <family val="1"/>
      <charset val="128"/>
    </font>
    <font>
      <sz val="7.5"/>
      <color theme="1"/>
      <name val="ＭＳ 明朝"/>
      <family val="1"/>
      <charset val="128"/>
    </font>
    <font>
      <sz val="8"/>
      <color theme="1"/>
      <name val="ＭＳ Ｐゴシック"/>
      <family val="3"/>
      <charset val="128"/>
    </font>
    <font>
      <sz val="10"/>
      <color theme="1"/>
      <name val="ＭＳ Ｐゴシック"/>
      <family val="3"/>
      <charset val="128"/>
    </font>
    <font>
      <sz val="8"/>
      <name val="ＭＳ Ｐ明朝"/>
      <family val="1"/>
      <charset val="128"/>
    </font>
    <font>
      <sz val="11"/>
      <color theme="1"/>
      <name val="ＭＳ Ｐゴシック"/>
      <family val="2"/>
      <scheme val="minor"/>
    </font>
    <font>
      <sz val="8"/>
      <color theme="1"/>
      <name val="ＭＳ Ｐゴシック"/>
      <family val="3"/>
      <charset val="128"/>
      <scheme val="major"/>
    </font>
    <font>
      <sz val="8"/>
      <color rgb="FF000000"/>
      <name val="ＭＳ Ｐゴシック"/>
      <family val="3"/>
      <charset val="128"/>
      <scheme val="major"/>
    </font>
    <font>
      <sz val="8"/>
      <color rgb="FF000000"/>
      <name val="ＭＳ 明朝"/>
      <family val="1"/>
      <charset val="128"/>
    </font>
    <font>
      <sz val="8"/>
      <name val="ＭＳ Ｐゴシック"/>
      <family val="3"/>
      <charset val="128"/>
      <scheme val="major"/>
    </font>
    <font>
      <sz val="10"/>
      <name val="ＭＳ 明朝"/>
      <family val="1"/>
      <charset val="128"/>
    </font>
    <font>
      <sz val="8"/>
      <name val="ＭＳ Ｐゴシック"/>
      <family val="3"/>
    </font>
    <font>
      <sz val="10"/>
      <name val="ＭＳ Ｐゴシック"/>
      <family val="3"/>
      <charset val="128"/>
      <scheme val="major"/>
    </font>
    <font>
      <sz val="10"/>
      <color rgb="FF000000"/>
      <name val="ＭＳ 明朝"/>
      <family val="1"/>
      <charset val="128"/>
    </font>
  </fonts>
  <fills count="6">
    <fill>
      <patternFill patternType="none"/>
    </fill>
    <fill>
      <patternFill patternType="gray125"/>
    </fill>
    <fill>
      <patternFill patternType="solid">
        <fgColor theme="0"/>
        <bgColor indexed="64"/>
      </patternFill>
    </fill>
    <fill>
      <patternFill patternType="solid">
        <fgColor rgb="FFFFFF00"/>
        <bgColor indexed="64"/>
      </patternFill>
    </fill>
    <fill>
      <patternFill patternType="solid">
        <fgColor rgb="FF00B0F0"/>
        <bgColor indexed="64"/>
      </patternFill>
    </fill>
    <fill>
      <patternFill patternType="solid">
        <fgColor theme="9"/>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8">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1" fillId="0" borderId="0">
      <alignment vertical="center"/>
    </xf>
    <xf numFmtId="0" fontId="22" fillId="0" borderId="0"/>
    <xf numFmtId="0" fontId="1" fillId="0" borderId="0">
      <alignment vertical="center"/>
    </xf>
    <xf numFmtId="38" fontId="22" fillId="0" borderId="0" applyFont="0" applyFill="0" applyBorder="0" applyAlignment="0" applyProtection="0">
      <alignment vertical="center"/>
    </xf>
    <xf numFmtId="9" fontId="22" fillId="0" borderId="0" applyFont="0" applyFill="0" applyBorder="0" applyAlignment="0" applyProtection="0">
      <alignment vertical="center"/>
    </xf>
  </cellStyleXfs>
  <cellXfs count="122">
    <xf numFmtId="0" fontId="0" fillId="0" borderId="0" xfId="0">
      <alignment vertical="center"/>
    </xf>
    <xf numFmtId="0" fontId="3" fillId="0" borderId="0" xfId="0" applyFont="1">
      <alignment vertical="center"/>
    </xf>
    <xf numFmtId="0" fontId="4" fillId="0" borderId="0" xfId="0" applyFont="1" applyFill="1" applyAlignment="1">
      <alignment horizontal="center" vertical="center" wrapText="1"/>
    </xf>
    <xf numFmtId="0" fontId="4" fillId="0" borderId="1" xfId="3" applyFont="1" applyFill="1" applyBorder="1" applyAlignment="1">
      <alignment vertical="center" wrapText="1"/>
    </xf>
    <xf numFmtId="58" fontId="4" fillId="0" borderId="1" xfId="3" applyNumberFormat="1" applyFont="1" applyFill="1" applyBorder="1" applyAlignment="1">
      <alignment horizontal="left" vertical="center" wrapText="1"/>
    </xf>
    <xf numFmtId="0" fontId="4" fillId="0" borderId="0" xfId="3" applyFont="1" applyFill="1" applyAlignment="1">
      <alignment vertical="center" wrapText="1"/>
    </xf>
    <xf numFmtId="0" fontId="3" fillId="0" borderId="0" xfId="0" applyFont="1" applyAlignment="1">
      <alignment horizontal="center" vertical="center"/>
    </xf>
    <xf numFmtId="2" fontId="4" fillId="0" borderId="1" xfId="1" applyNumberFormat="1" applyFont="1" applyFill="1" applyBorder="1" applyAlignment="1">
      <alignment vertical="center" wrapText="1"/>
    </xf>
    <xf numFmtId="2" fontId="4" fillId="0" borderId="1" xfId="3" applyNumberFormat="1" applyFont="1" applyFill="1" applyBorder="1" applyAlignment="1">
      <alignment vertical="center" wrapText="1"/>
    </xf>
    <xf numFmtId="0" fontId="4" fillId="2" borderId="1" xfId="3" applyFont="1" applyFill="1" applyBorder="1" applyAlignment="1">
      <alignment vertical="center" wrapText="1"/>
    </xf>
    <xf numFmtId="58" fontId="4" fillId="2" borderId="1" xfId="3" applyNumberFormat="1" applyFont="1" applyFill="1" applyBorder="1" applyAlignment="1">
      <alignment horizontal="left" vertical="center" wrapText="1"/>
    </xf>
    <xf numFmtId="0" fontId="4" fillId="2" borderId="1" xfId="3" applyFont="1" applyFill="1" applyBorder="1" applyAlignment="1">
      <alignment vertical="top" wrapText="1"/>
    </xf>
    <xf numFmtId="0" fontId="4" fillId="2" borderId="1" xfId="3" applyFont="1" applyFill="1" applyBorder="1" applyAlignment="1">
      <alignment horizontal="center" vertical="center" wrapText="1"/>
    </xf>
    <xf numFmtId="2" fontId="4" fillId="2" borderId="1" xfId="3" applyNumberFormat="1" applyFont="1" applyFill="1" applyBorder="1" applyAlignment="1">
      <alignment horizontal="right" vertical="center" wrapText="1"/>
    </xf>
    <xf numFmtId="2" fontId="4" fillId="2" borderId="1" xfId="1" applyNumberFormat="1" applyFont="1" applyFill="1" applyBorder="1" applyAlignment="1">
      <alignment vertical="center" wrapText="1"/>
    </xf>
    <xf numFmtId="0" fontId="17" fillId="2" borderId="1" xfId="3" applyFont="1" applyFill="1" applyBorder="1" applyAlignment="1">
      <alignment vertical="top" wrapText="1"/>
    </xf>
    <xf numFmtId="0" fontId="18" fillId="2" borderId="1" xfId="3" applyFont="1" applyFill="1" applyBorder="1" applyAlignment="1">
      <alignment vertical="top" wrapText="1"/>
    </xf>
    <xf numFmtId="0" fontId="3" fillId="3" borderId="0" xfId="0" applyFont="1" applyFill="1">
      <alignment vertical="center"/>
    </xf>
    <xf numFmtId="0" fontId="4" fillId="3" borderId="1" xfId="3" applyFont="1" applyFill="1" applyBorder="1" applyAlignment="1">
      <alignment vertical="center" wrapText="1"/>
    </xf>
    <xf numFmtId="58" fontId="4" fillId="3" borderId="1" xfId="3" applyNumberFormat="1" applyFont="1" applyFill="1" applyBorder="1" applyAlignment="1">
      <alignment horizontal="center" vertical="center" wrapText="1"/>
    </xf>
    <xf numFmtId="0" fontId="3" fillId="3" borderId="0" xfId="0" applyFont="1" applyFill="1" applyAlignment="1">
      <alignment horizontal="center" vertical="center"/>
    </xf>
    <xf numFmtId="38" fontId="4" fillId="3" borderId="1" xfId="2" applyFont="1" applyFill="1" applyBorder="1" applyAlignment="1">
      <alignment vertical="center" wrapText="1"/>
    </xf>
    <xf numFmtId="0" fontId="4" fillId="3" borderId="0" xfId="3" applyFont="1" applyFill="1" applyAlignment="1">
      <alignment vertical="center" wrapText="1"/>
    </xf>
    <xf numFmtId="0" fontId="3" fillId="4" borderId="0" xfId="0" applyFont="1" applyFill="1">
      <alignment vertical="center"/>
    </xf>
    <xf numFmtId="0" fontId="3" fillId="2" borderId="0" xfId="0" applyFont="1" applyFill="1">
      <alignment vertical="center"/>
    </xf>
    <xf numFmtId="0" fontId="4" fillId="2" borderId="1" xfId="0" applyFont="1" applyFill="1" applyBorder="1" applyAlignment="1">
      <alignment horizontal="center" vertical="center" wrapText="1"/>
    </xf>
    <xf numFmtId="176" fontId="4" fillId="4" borderId="1" xfId="3" applyNumberFormat="1" applyFont="1" applyFill="1" applyBorder="1" applyAlignment="1">
      <alignment horizontal="center" vertical="center" wrapText="1"/>
    </xf>
    <xf numFmtId="0" fontId="4" fillId="4" borderId="1" xfId="3" applyFont="1" applyFill="1" applyBorder="1" applyAlignment="1">
      <alignment vertical="center" wrapText="1"/>
    </xf>
    <xf numFmtId="0" fontId="3" fillId="5" borderId="0" xfId="0" applyFont="1" applyFill="1" applyAlignment="1">
      <alignment horizontal="center" vertical="center"/>
    </xf>
    <xf numFmtId="0" fontId="4" fillId="5" borderId="1" xfId="3" applyFont="1" applyFill="1" applyBorder="1" applyAlignment="1">
      <alignment vertical="center" wrapText="1"/>
    </xf>
    <xf numFmtId="0" fontId="4" fillId="5" borderId="1" xfId="3" applyFont="1" applyFill="1" applyBorder="1" applyAlignment="1">
      <alignment horizontal="center" vertical="center" wrapText="1"/>
    </xf>
    <xf numFmtId="0" fontId="15" fillId="0" borderId="1" xfId="0" applyFont="1" applyFill="1" applyBorder="1" applyAlignment="1">
      <alignment vertical="center" wrapText="1"/>
    </xf>
    <xf numFmtId="58" fontId="4" fillId="0" borderId="1" xfId="3" applyNumberFormat="1" applyFont="1" applyFill="1" applyBorder="1" applyAlignment="1">
      <alignment horizontal="center" vertical="center" wrapText="1"/>
    </xf>
    <xf numFmtId="0" fontId="11" fillId="0" borderId="1" xfId="3" applyFont="1" applyFill="1" applyBorder="1" applyAlignment="1">
      <alignment vertical="center" wrapText="1"/>
    </xf>
    <xf numFmtId="38" fontId="15" fillId="0" borderId="1" xfId="2" applyFont="1" applyFill="1" applyBorder="1" applyAlignment="1">
      <alignment horizontal="right" vertical="center"/>
    </xf>
    <xf numFmtId="38" fontId="4" fillId="0" borderId="1" xfId="2" applyFont="1" applyFill="1" applyBorder="1" applyAlignment="1">
      <alignment vertical="center" wrapText="1"/>
    </xf>
    <xf numFmtId="38" fontId="4" fillId="0" borderId="1" xfId="2" applyFont="1" applyFill="1" applyBorder="1" applyAlignment="1">
      <alignment horizontal="right" vertical="center" wrapText="1"/>
    </xf>
    <xf numFmtId="38" fontId="10" fillId="0" borderId="1" xfId="2" applyFont="1" applyFill="1" applyBorder="1" applyAlignment="1">
      <alignment horizontal="right" vertical="center"/>
    </xf>
    <xf numFmtId="0" fontId="10" fillId="0" borderId="1" xfId="0" applyFont="1" applyFill="1" applyBorder="1" applyAlignment="1">
      <alignment vertical="center" wrapText="1"/>
    </xf>
    <xf numFmtId="177" fontId="10" fillId="0" borderId="1" xfId="0" applyNumberFormat="1" applyFont="1" applyFill="1" applyBorder="1" applyAlignment="1">
      <alignment horizontal="center" vertical="center" shrinkToFit="1"/>
    </xf>
    <xf numFmtId="0" fontId="14" fillId="0" borderId="1" xfId="0" applyFont="1" applyFill="1" applyBorder="1" applyAlignment="1">
      <alignment vertical="center" wrapText="1"/>
    </xf>
    <xf numFmtId="176" fontId="11" fillId="0" borderId="1" xfId="3" applyNumberFormat="1" applyFont="1" applyFill="1" applyBorder="1" applyAlignment="1">
      <alignment horizontal="center" vertical="center" wrapText="1"/>
    </xf>
    <xf numFmtId="176" fontId="13" fillId="0" borderId="1" xfId="3" applyNumberFormat="1" applyFont="1" applyFill="1" applyBorder="1" applyAlignment="1">
      <alignment horizontal="center" vertical="center" wrapText="1"/>
    </xf>
    <xf numFmtId="176" fontId="4" fillId="0" borderId="1" xfId="3" applyNumberFormat="1" applyFont="1" applyFill="1" applyBorder="1" applyAlignment="1">
      <alignment horizontal="center" vertical="center" wrapText="1"/>
    </xf>
    <xf numFmtId="176" fontId="16" fillId="0" borderId="1" xfId="0" applyNumberFormat="1" applyFont="1" applyFill="1" applyBorder="1" applyAlignment="1">
      <alignment horizontal="center" vertical="center"/>
    </xf>
    <xf numFmtId="0" fontId="3" fillId="2" borderId="0" xfId="0" applyFont="1" applyFill="1" applyAlignment="1">
      <alignment horizontal="center" vertical="center"/>
    </xf>
    <xf numFmtId="58" fontId="4" fillId="2" borderId="1" xfId="3" applyNumberFormat="1" applyFont="1" applyFill="1" applyBorder="1" applyAlignment="1">
      <alignment horizontal="center" vertical="center" wrapText="1"/>
    </xf>
    <xf numFmtId="176" fontId="4" fillId="2" borderId="1" xfId="3" applyNumberFormat="1" applyFont="1" applyFill="1" applyBorder="1" applyAlignment="1">
      <alignment horizontal="center" vertical="center" wrapText="1"/>
    </xf>
    <xf numFmtId="38" fontId="4" fillId="2" borderId="1" xfId="2" applyFont="1" applyFill="1" applyBorder="1" applyAlignment="1">
      <alignment vertical="center" wrapText="1"/>
    </xf>
    <xf numFmtId="0" fontId="11" fillId="2" borderId="1" xfId="3" applyFont="1" applyFill="1" applyBorder="1" applyAlignment="1">
      <alignment vertical="center" wrapText="1"/>
    </xf>
    <xf numFmtId="0" fontId="19" fillId="2" borderId="1" xfId="0" applyFont="1" applyFill="1" applyBorder="1" applyAlignment="1">
      <alignment vertical="center" wrapText="1"/>
    </xf>
    <xf numFmtId="0" fontId="20" fillId="2" borderId="1" xfId="0" applyFont="1" applyFill="1" applyBorder="1" applyAlignment="1">
      <alignment vertical="center" wrapText="1"/>
    </xf>
    <xf numFmtId="177" fontId="4" fillId="2" borderId="1" xfId="3" applyNumberFormat="1" applyFont="1" applyFill="1" applyBorder="1" applyAlignment="1">
      <alignment horizontal="center" vertical="center" wrapText="1"/>
    </xf>
    <xf numFmtId="0" fontId="10" fillId="2" borderId="1" xfId="0" applyFont="1" applyFill="1" applyBorder="1" applyAlignment="1">
      <alignment vertical="center" wrapText="1"/>
    </xf>
    <xf numFmtId="38" fontId="10" fillId="2" borderId="1" xfId="2" applyFont="1" applyFill="1" applyBorder="1" applyAlignment="1">
      <alignment horizontal="right" vertical="center"/>
    </xf>
    <xf numFmtId="0" fontId="15" fillId="2" borderId="1" xfId="0" applyFont="1" applyFill="1" applyBorder="1" applyAlignment="1">
      <alignment vertical="center" wrapText="1"/>
    </xf>
    <xf numFmtId="0" fontId="12" fillId="2" borderId="1" xfId="3" applyFont="1" applyFill="1" applyBorder="1" applyAlignment="1">
      <alignment vertical="center" wrapText="1"/>
    </xf>
    <xf numFmtId="176" fontId="11" fillId="2" borderId="1" xfId="3" applyNumberFormat="1" applyFont="1" applyFill="1" applyBorder="1" applyAlignment="1">
      <alignment horizontal="center" vertical="center" wrapText="1"/>
    </xf>
    <xf numFmtId="0" fontId="4" fillId="2" borderId="0" xfId="3" applyFont="1" applyFill="1" applyAlignment="1">
      <alignment vertical="center" wrapText="1"/>
    </xf>
    <xf numFmtId="176" fontId="16" fillId="0" borderId="2" xfId="0" applyNumberFormat="1" applyFont="1" applyBorder="1" applyAlignment="1">
      <alignment horizontal="center" vertical="center"/>
    </xf>
    <xf numFmtId="176" fontId="16" fillId="0" borderId="1" xfId="0" applyNumberFormat="1" applyFont="1" applyBorder="1" applyAlignment="1">
      <alignment horizontal="center" vertical="center"/>
    </xf>
    <xf numFmtId="176" fontId="16" fillId="0" borderId="0" xfId="0" applyNumberFormat="1" applyFont="1" applyAlignment="1">
      <alignment horizontal="center" vertical="center"/>
    </xf>
    <xf numFmtId="0" fontId="5" fillId="4" borderId="0" xfId="0" applyFont="1" applyFill="1" applyAlignment="1">
      <alignment horizontal="center" vertical="center"/>
    </xf>
    <xf numFmtId="0" fontId="3" fillId="4" borderId="0" xfId="0" applyFont="1" applyFill="1" applyAlignment="1">
      <alignment horizontal="center" vertical="center"/>
    </xf>
    <xf numFmtId="0" fontId="3" fillId="2" borderId="0" xfId="0" applyFont="1" applyFill="1" applyAlignment="1">
      <alignment vertical="top"/>
    </xf>
    <xf numFmtId="0" fontId="21" fillId="0" borderId="1" xfId="0" applyFont="1" applyBorder="1" applyAlignment="1">
      <alignment horizontal="justify" vertical="top" wrapText="1"/>
    </xf>
    <xf numFmtId="0" fontId="21" fillId="0" borderId="0" xfId="0" applyFont="1" applyAlignment="1">
      <alignment horizontal="justify" vertical="top" wrapText="1"/>
    </xf>
    <xf numFmtId="0" fontId="15" fillId="0" borderId="1" xfId="4" applyFont="1" applyFill="1" applyBorder="1" applyAlignment="1">
      <alignment vertical="center" wrapText="1"/>
    </xf>
    <xf numFmtId="0" fontId="4" fillId="0" borderId="0" xfId="0" applyFont="1" applyFill="1" applyAlignment="1">
      <alignment horizontal="center" vertical="center" wrapText="1"/>
    </xf>
    <xf numFmtId="0" fontId="4" fillId="0" borderId="1" xfId="3" applyFont="1" applyFill="1" applyBorder="1" applyAlignment="1">
      <alignment vertical="center" wrapText="1"/>
    </xf>
    <xf numFmtId="0" fontId="4" fillId="0" borderId="0" xfId="3" applyFont="1" applyFill="1" applyAlignment="1">
      <alignment vertical="center" wrapText="1"/>
    </xf>
    <xf numFmtId="0" fontId="4" fillId="2" borderId="1" xfId="3" applyFont="1" applyFill="1" applyBorder="1" applyAlignment="1">
      <alignment vertical="center" wrapText="1"/>
    </xf>
    <xf numFmtId="0" fontId="4" fillId="2" borderId="1" xfId="3" applyFont="1" applyFill="1" applyBorder="1" applyAlignment="1">
      <alignment vertical="top" wrapText="1"/>
    </xf>
    <xf numFmtId="2" fontId="4" fillId="2" borderId="1" xfId="3" applyNumberFormat="1" applyFont="1" applyFill="1" applyBorder="1" applyAlignment="1">
      <alignment horizontal="right" vertical="center" wrapText="1"/>
    </xf>
    <xf numFmtId="2" fontId="4" fillId="2" borderId="1" xfId="1" applyNumberFormat="1" applyFont="1" applyFill="1" applyBorder="1" applyAlignment="1">
      <alignment vertical="center" wrapText="1"/>
    </xf>
    <xf numFmtId="58" fontId="4" fillId="0" borderId="1" xfId="3" applyNumberFormat="1" applyFont="1" applyFill="1" applyBorder="1" applyAlignment="1">
      <alignment horizontal="center" vertical="center" wrapText="1"/>
    </xf>
    <xf numFmtId="0" fontId="11" fillId="0" borderId="1" xfId="3" applyFont="1" applyFill="1" applyBorder="1" applyAlignment="1">
      <alignment vertical="center" wrapText="1"/>
    </xf>
    <xf numFmtId="38" fontId="15" fillId="2" borderId="1" xfId="2" applyFont="1" applyFill="1" applyBorder="1" applyAlignment="1">
      <alignment horizontal="right" vertical="center"/>
    </xf>
    <xf numFmtId="176" fontId="11" fillId="0" borderId="1" xfId="3" applyNumberFormat="1" applyFont="1" applyFill="1" applyBorder="1" applyAlignment="1">
      <alignment horizontal="center" vertical="center" wrapText="1"/>
    </xf>
    <xf numFmtId="176" fontId="16" fillId="0" borderId="0" xfId="0" applyNumberFormat="1" applyFont="1" applyFill="1" applyAlignment="1">
      <alignment horizontal="center" vertical="center"/>
    </xf>
    <xf numFmtId="176" fontId="13" fillId="0" borderId="1" xfId="3" applyNumberFormat="1" applyFont="1" applyFill="1" applyBorder="1" applyAlignment="1">
      <alignment horizontal="center" vertical="center" wrapText="1"/>
    </xf>
    <xf numFmtId="0" fontId="15" fillId="2" borderId="1" xfId="0" applyFont="1" applyFill="1" applyBorder="1" applyAlignment="1">
      <alignment vertical="center" wrapText="1"/>
    </xf>
    <xf numFmtId="176" fontId="11" fillId="2" borderId="1" xfId="3" applyNumberFormat="1" applyFont="1" applyFill="1" applyBorder="1" applyAlignment="1">
      <alignment horizontal="center" vertical="center" wrapText="1"/>
    </xf>
    <xf numFmtId="0" fontId="4" fillId="0" borderId="1" xfId="5" applyFont="1" applyFill="1" applyBorder="1" applyAlignment="1">
      <alignment vertical="center" wrapText="1"/>
    </xf>
    <xf numFmtId="0" fontId="11" fillId="0" borderId="1" xfId="5" applyFont="1" applyFill="1" applyBorder="1" applyAlignment="1">
      <alignment vertical="center" wrapText="1"/>
    </xf>
    <xf numFmtId="176" fontId="23" fillId="0" borderId="1" xfId="5" applyNumberFormat="1" applyFont="1" applyFill="1" applyBorder="1" applyAlignment="1">
      <alignment horizontal="center" vertical="center" wrapText="1"/>
    </xf>
    <xf numFmtId="176" fontId="24" fillId="0" borderId="0" xfId="4" applyNumberFormat="1" applyFont="1" applyFill="1" applyAlignment="1">
      <alignment horizontal="center" vertical="center"/>
    </xf>
    <xf numFmtId="0" fontId="4" fillId="0" borderId="3" xfId="3" applyFont="1" applyFill="1" applyBorder="1" applyAlignment="1">
      <alignment vertical="center" wrapText="1"/>
    </xf>
    <xf numFmtId="0" fontId="3" fillId="0" borderId="0" xfId="0" applyFont="1" applyFill="1">
      <alignment vertical="center"/>
    </xf>
    <xf numFmtId="0" fontId="6" fillId="0" borderId="0" xfId="0" applyFont="1" applyFill="1" applyAlignment="1">
      <alignment vertical="center"/>
    </xf>
    <xf numFmtId="0" fontId="4" fillId="0" borderId="0" xfId="3" applyFont="1" applyFill="1" applyBorder="1" applyAlignment="1">
      <alignment vertical="center" wrapText="1"/>
    </xf>
    <xf numFmtId="176" fontId="25" fillId="0" borderId="2" xfId="0" applyNumberFormat="1" applyFont="1" applyFill="1" applyBorder="1" applyAlignment="1">
      <alignment horizontal="center" vertical="center"/>
    </xf>
    <xf numFmtId="38" fontId="26" fillId="2" borderId="1" xfId="2" applyFont="1" applyFill="1" applyBorder="1" applyAlignment="1">
      <alignment horizontal="right" vertical="center"/>
    </xf>
    <xf numFmtId="176" fontId="25" fillId="0" borderId="1" xfId="0" applyNumberFormat="1" applyFont="1" applyBorder="1" applyAlignment="1">
      <alignment horizontal="center" vertical="center"/>
    </xf>
    <xf numFmtId="0" fontId="11" fillId="0" borderId="1" xfId="3" applyFont="1" applyFill="1" applyBorder="1" applyAlignment="1">
      <alignment vertical="top" wrapText="1"/>
    </xf>
    <xf numFmtId="3" fontId="24" fillId="0" borderId="0" xfId="0" applyNumberFormat="1" applyFont="1" applyFill="1">
      <alignment vertical="center"/>
    </xf>
    <xf numFmtId="38" fontId="26" fillId="0" borderId="1" xfId="2" applyFont="1" applyFill="1" applyBorder="1" applyAlignment="1">
      <alignment horizontal="right" vertical="center"/>
    </xf>
    <xf numFmtId="0" fontId="27" fillId="2" borderId="0" xfId="0" applyFont="1" applyFill="1">
      <alignment vertical="center"/>
    </xf>
    <xf numFmtId="0" fontId="27" fillId="0" borderId="1" xfId="3" applyFont="1" applyFill="1" applyBorder="1" applyAlignment="1">
      <alignment vertical="center" wrapText="1"/>
    </xf>
    <xf numFmtId="0" fontId="27" fillId="2" borderId="1" xfId="0" applyFont="1" applyFill="1" applyBorder="1">
      <alignment vertical="center"/>
    </xf>
    <xf numFmtId="0" fontId="27" fillId="2" borderId="1" xfId="3" applyFont="1" applyFill="1" applyBorder="1" applyAlignment="1">
      <alignment vertical="center" wrapText="1"/>
    </xf>
    <xf numFmtId="0" fontId="27" fillId="3" borderId="1" xfId="3" applyFont="1" applyFill="1" applyBorder="1" applyAlignment="1">
      <alignment vertical="center" wrapText="1"/>
    </xf>
    <xf numFmtId="0" fontId="27" fillId="3" borderId="0" xfId="0" applyFont="1" applyFill="1">
      <alignment vertical="center"/>
    </xf>
    <xf numFmtId="176" fontId="16" fillId="0" borderId="0" xfId="0" applyNumberFormat="1" applyFont="1" applyFill="1" applyAlignment="1">
      <alignment horizontal="center" vertical="center" wrapText="1"/>
    </xf>
    <xf numFmtId="0" fontId="28" fillId="0" borderId="1" xfId="0" applyFont="1" applyFill="1" applyBorder="1" applyAlignment="1">
      <alignment vertical="center" wrapText="1"/>
    </xf>
    <xf numFmtId="0" fontId="4" fillId="0" borderId="1" xfId="3" applyFont="1" applyFill="1" applyBorder="1" applyAlignment="1">
      <alignment vertical="top" wrapText="1"/>
    </xf>
    <xf numFmtId="177" fontId="15" fillId="0" borderId="1" xfId="0" applyNumberFormat="1" applyFont="1" applyFill="1" applyBorder="1" applyAlignment="1">
      <alignment horizontal="center" vertical="center" shrinkToFit="1"/>
    </xf>
    <xf numFmtId="0" fontId="29" fillId="0" borderId="1" xfId="3" applyFont="1" applyFill="1" applyBorder="1" applyAlignment="1">
      <alignment vertical="center" wrapText="1"/>
    </xf>
    <xf numFmtId="3" fontId="30" fillId="0" borderId="0" xfId="0" applyNumberFormat="1" applyFont="1">
      <alignment vertical="center"/>
    </xf>
    <xf numFmtId="0" fontId="4" fillId="2" borderId="1" xfId="3" applyFont="1" applyFill="1" applyBorder="1" applyAlignment="1">
      <alignment horizontal="left" vertical="top" wrapText="1"/>
    </xf>
    <xf numFmtId="3" fontId="16" fillId="0" borderId="1" xfId="0" applyNumberFormat="1" applyFont="1" applyBorder="1">
      <alignment vertical="center"/>
    </xf>
    <xf numFmtId="176" fontId="24" fillId="0" borderId="1" xfId="4" applyNumberFormat="1" applyFont="1" applyFill="1" applyBorder="1" applyAlignment="1">
      <alignment horizontal="center" vertical="center"/>
    </xf>
    <xf numFmtId="3" fontId="16" fillId="0" borderId="0" xfId="0" applyNumberFormat="1" applyFont="1">
      <alignment vertical="center"/>
    </xf>
    <xf numFmtId="0" fontId="17" fillId="2" borderId="1" xfId="3" applyFont="1" applyFill="1" applyBorder="1" applyAlignment="1">
      <alignment horizontal="left" vertical="top" wrapText="1"/>
    </xf>
    <xf numFmtId="0" fontId="7" fillId="2" borderId="0" xfId="0" applyFont="1" applyFill="1" applyAlignment="1">
      <alignment horizontal="center" vertical="center"/>
    </xf>
    <xf numFmtId="0" fontId="9" fillId="2" borderId="0" xfId="0" applyFont="1" applyFill="1" applyAlignment="1">
      <alignment horizontal="center" vertical="center"/>
    </xf>
    <xf numFmtId="0" fontId="8" fillId="2" borderId="0" xfId="0" applyFont="1" applyFill="1" applyAlignment="1">
      <alignment horizontal="center" vertical="center"/>
    </xf>
    <xf numFmtId="0" fontId="6" fillId="2" borderId="0" xfId="0" applyFont="1" applyFill="1" applyAlignment="1">
      <alignment horizontal="center" vertical="center"/>
    </xf>
    <xf numFmtId="179" fontId="15" fillId="2" borderId="1" xfId="0" applyNumberFormat="1" applyFont="1" applyFill="1" applyBorder="1" applyAlignment="1">
      <alignment horizontal="center" vertical="center" shrinkToFit="1"/>
    </xf>
    <xf numFmtId="0" fontId="4" fillId="0" borderId="1" xfId="0" applyFont="1" applyBorder="1" applyAlignment="1">
      <alignment vertical="center" wrapText="1"/>
    </xf>
    <xf numFmtId="0" fontId="4" fillId="0" borderId="0" xfId="0" applyFont="1" applyAlignment="1">
      <alignment vertical="center" wrapText="1"/>
    </xf>
    <xf numFmtId="0" fontId="15" fillId="2" borderId="0" xfId="0" applyFont="1" applyFill="1" applyAlignment="1">
      <alignment vertical="center" wrapText="1"/>
    </xf>
  </cellXfs>
  <cellStyles count="8">
    <cellStyle name="パーセント" xfId="1" builtinId="5"/>
    <cellStyle name="パーセント 2" xfId="7" xr:uid="{00000000-0005-0000-0000-000001000000}"/>
    <cellStyle name="桁区切り" xfId="2" builtinId="6"/>
    <cellStyle name="桁区切り 2" xfId="6" xr:uid="{00000000-0005-0000-0000-000003000000}"/>
    <cellStyle name="標準" xfId="0" builtinId="0"/>
    <cellStyle name="標準 3" xfId="4" xr:uid="{00000000-0005-0000-0000-000005000000}"/>
    <cellStyle name="標準_１６７調査票４案件best100（再検討）0914提出用" xfId="3" xr:uid="{00000000-0005-0000-0000-000006000000}"/>
    <cellStyle name="標準_１６７調査票４案件best100（再検討）0914提出用 2" xfId="5" xr:uid="{00000000-0005-0000-0000-000007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 Id="rId6" Target="calcChain.xml" Type="http://schemas.openxmlformats.org/officeDocument/2006/relationships/calcChain"/></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Q63"/>
  <sheetViews>
    <sheetView view="pageBreakPreview" zoomScaleNormal="100" zoomScaleSheetLayoutView="100" workbookViewId="0">
      <selection activeCell="A5" sqref="A5"/>
    </sheetView>
  </sheetViews>
  <sheetFormatPr defaultColWidth="9" defaultRowHeight="13" x14ac:dyDescent="0.2"/>
  <cols>
    <col min="1" max="1" width="25.6328125" style="17" customWidth="1"/>
    <col min="2" max="2" width="26" style="28" customWidth="1"/>
    <col min="3" max="3" width="14.36328125" style="17" customWidth="1"/>
    <col min="4" max="4" width="32.90625" style="17" customWidth="1"/>
    <col min="5" max="5" width="14.08984375" style="23" bestFit="1" customWidth="1"/>
    <col min="6" max="6" width="14.6328125" style="17" customWidth="1"/>
    <col min="7" max="7" width="14.6328125" style="20" customWidth="1"/>
    <col min="8" max="8" width="15.453125" style="17" customWidth="1"/>
    <col min="9" max="9" width="6.90625" style="1" customWidth="1"/>
    <col min="10" max="10" width="13.90625" style="1" bestFit="1" customWidth="1"/>
    <col min="11" max="11" width="9" style="17"/>
    <col min="12" max="16384" width="9" style="1"/>
  </cols>
  <sheetData>
    <row r="1" spans="1:17" x14ac:dyDescent="0.2">
      <c r="A1" s="24" t="s">
        <v>13</v>
      </c>
      <c r="B1" s="45"/>
      <c r="C1" s="24"/>
      <c r="D1" s="24"/>
      <c r="E1" s="24"/>
      <c r="F1" s="24"/>
      <c r="G1" s="45"/>
      <c r="H1" s="24"/>
      <c r="I1" s="24"/>
      <c r="J1" s="24"/>
      <c r="K1" s="88"/>
    </row>
    <row r="2" spans="1:17" ht="17.5" x14ac:dyDescent="0.2">
      <c r="A2" s="114" t="s">
        <v>12</v>
      </c>
      <c r="B2" s="115"/>
      <c r="C2" s="115"/>
      <c r="D2" s="115"/>
      <c r="E2" s="115"/>
      <c r="F2" s="115"/>
      <c r="G2" s="115"/>
      <c r="H2" s="115"/>
      <c r="I2" s="115"/>
      <c r="J2" s="115"/>
      <c r="K2" s="89"/>
    </row>
    <row r="3" spans="1:17" x14ac:dyDescent="0.2">
      <c r="A3" s="24"/>
      <c r="B3" s="45"/>
      <c r="C3" s="24"/>
      <c r="D3" s="24"/>
      <c r="E3" s="24"/>
      <c r="F3" s="24"/>
      <c r="G3" s="45"/>
      <c r="H3" s="24"/>
      <c r="I3" s="24"/>
      <c r="J3" s="24"/>
      <c r="K3" s="88"/>
    </row>
    <row r="4" spans="1:17" x14ac:dyDescent="0.2">
      <c r="A4" s="24"/>
      <c r="B4" s="45"/>
      <c r="C4" s="24"/>
      <c r="D4" s="24"/>
      <c r="E4" s="24"/>
      <c r="F4" s="24"/>
      <c r="G4" s="45"/>
      <c r="H4" s="24"/>
      <c r="I4" s="24"/>
      <c r="J4" s="24"/>
      <c r="K4" s="88"/>
    </row>
    <row r="5" spans="1:17" s="2" customFormat="1" ht="47.25" customHeight="1" x14ac:dyDescent="0.2">
      <c r="A5" s="25" t="s">
        <v>4</v>
      </c>
      <c r="B5" s="25" t="s">
        <v>0</v>
      </c>
      <c r="C5" s="25" t="s">
        <v>3</v>
      </c>
      <c r="D5" s="25" t="s">
        <v>5</v>
      </c>
      <c r="E5" s="25" t="s">
        <v>15</v>
      </c>
      <c r="F5" s="25" t="s">
        <v>8</v>
      </c>
      <c r="G5" s="25" t="s">
        <v>6</v>
      </c>
      <c r="H5" s="25" t="s">
        <v>1</v>
      </c>
      <c r="I5" s="25" t="s">
        <v>7</v>
      </c>
      <c r="J5" s="25" t="s">
        <v>2</v>
      </c>
      <c r="K5" s="68"/>
    </row>
    <row r="6" spans="1:17" s="5" customFormat="1" ht="62.15" customHeight="1" x14ac:dyDescent="0.2">
      <c r="A6" s="81" t="s">
        <v>18</v>
      </c>
      <c r="B6" s="69" t="s">
        <v>23</v>
      </c>
      <c r="C6" s="75">
        <v>45383</v>
      </c>
      <c r="D6" s="81" t="s">
        <v>26</v>
      </c>
      <c r="E6" s="79">
        <v>9010001001855</v>
      </c>
      <c r="F6" s="76" t="s">
        <v>16</v>
      </c>
      <c r="G6" s="77">
        <v>2156000</v>
      </c>
      <c r="H6" s="77">
        <v>1639000</v>
      </c>
      <c r="I6" s="74">
        <f t="shared" ref="I6:I9" si="0">H6/G6</f>
        <v>0.76020408163265307</v>
      </c>
      <c r="J6" s="69"/>
      <c r="K6" s="70"/>
      <c r="L6" s="90"/>
    </row>
    <row r="7" spans="1:17" s="58" customFormat="1" ht="62.15" customHeight="1" x14ac:dyDescent="0.2">
      <c r="A7" s="67" t="s">
        <v>42</v>
      </c>
      <c r="B7" s="69" t="s">
        <v>23</v>
      </c>
      <c r="C7" s="75">
        <v>45428</v>
      </c>
      <c r="D7" s="83" t="s">
        <v>45</v>
      </c>
      <c r="E7" s="85">
        <v>1180001010764</v>
      </c>
      <c r="F7" s="84" t="s">
        <v>16</v>
      </c>
      <c r="G7" s="77">
        <v>9400192</v>
      </c>
      <c r="H7" s="77">
        <v>9218000</v>
      </c>
      <c r="I7" s="74">
        <f t="shared" si="0"/>
        <v>0.98061826822260656</v>
      </c>
      <c r="J7" s="69"/>
      <c r="K7" s="70"/>
      <c r="L7" s="90"/>
      <c r="M7" s="70"/>
      <c r="N7" s="70"/>
      <c r="O7" s="90"/>
      <c r="P7" s="70"/>
      <c r="Q7" s="70"/>
    </row>
    <row r="8" spans="1:17" s="5" customFormat="1" ht="62.15" customHeight="1" x14ac:dyDescent="0.2">
      <c r="A8" s="83" t="s">
        <v>44</v>
      </c>
      <c r="B8" s="69" t="s">
        <v>23</v>
      </c>
      <c r="C8" s="75">
        <v>45443</v>
      </c>
      <c r="D8" s="83" t="s">
        <v>46</v>
      </c>
      <c r="E8" s="111">
        <v>3011101006857</v>
      </c>
      <c r="F8" s="84" t="s">
        <v>16</v>
      </c>
      <c r="G8" s="110">
        <v>26832300</v>
      </c>
      <c r="H8" s="77">
        <v>26642000</v>
      </c>
      <c r="I8" s="74">
        <f t="shared" si="0"/>
        <v>0.99290780141843971</v>
      </c>
      <c r="J8" s="69" t="s">
        <v>50</v>
      </c>
      <c r="K8" s="70"/>
      <c r="L8" s="90"/>
    </row>
    <row r="9" spans="1:17" s="5" customFormat="1" ht="62.15" customHeight="1" x14ac:dyDescent="0.2">
      <c r="A9" s="83" t="s">
        <v>43</v>
      </c>
      <c r="B9" s="69" t="s">
        <v>23</v>
      </c>
      <c r="C9" s="75">
        <v>45443</v>
      </c>
      <c r="D9" s="83" t="s">
        <v>47</v>
      </c>
      <c r="E9" s="86">
        <v>1010501005611</v>
      </c>
      <c r="F9" s="84" t="s">
        <v>16</v>
      </c>
      <c r="G9" s="110">
        <v>20364300</v>
      </c>
      <c r="H9" s="77">
        <v>18700000</v>
      </c>
      <c r="I9" s="74">
        <f t="shared" si="0"/>
        <v>0.91827364554637281</v>
      </c>
      <c r="J9" s="69" t="s">
        <v>50</v>
      </c>
      <c r="K9" s="70"/>
    </row>
    <row r="10" spans="1:17" s="5" customFormat="1" ht="62.15" customHeight="1" x14ac:dyDescent="0.2">
      <c r="A10" s="53"/>
      <c r="B10" s="69"/>
      <c r="C10" s="32"/>
      <c r="D10" s="53"/>
      <c r="E10" s="41"/>
      <c r="F10" s="33"/>
      <c r="G10" s="54"/>
      <c r="H10" s="54"/>
      <c r="I10" s="74"/>
      <c r="J10" s="69"/>
      <c r="K10" s="70"/>
    </row>
    <row r="11" spans="1:17" s="5" customFormat="1" ht="62.15" customHeight="1" x14ac:dyDescent="0.2">
      <c r="A11" s="3"/>
      <c r="B11" s="3"/>
      <c r="C11" s="32"/>
      <c r="D11" s="3"/>
      <c r="E11" s="41"/>
      <c r="F11" s="33"/>
      <c r="G11" s="34"/>
      <c r="H11" s="34"/>
      <c r="I11" s="14"/>
      <c r="J11" s="9"/>
      <c r="K11" s="70"/>
    </row>
    <row r="12" spans="1:17" s="5" customFormat="1" ht="62.15" customHeight="1" x14ac:dyDescent="0.2">
      <c r="A12" s="3"/>
      <c r="B12" s="3"/>
      <c r="C12" s="32"/>
      <c r="D12" s="3"/>
      <c r="E12" s="41"/>
      <c r="F12" s="33"/>
      <c r="G12" s="34"/>
      <c r="H12" s="34"/>
      <c r="I12" s="14"/>
      <c r="J12" s="9"/>
      <c r="K12" s="70"/>
    </row>
    <row r="13" spans="1:17" s="5" customFormat="1" ht="62.15" customHeight="1" x14ac:dyDescent="0.2">
      <c r="A13" s="31"/>
      <c r="B13" s="3"/>
      <c r="C13" s="32"/>
      <c r="D13" s="3"/>
      <c r="E13" s="43"/>
      <c r="F13" s="33"/>
      <c r="G13" s="35"/>
      <c r="H13" s="35"/>
      <c r="I13" s="14"/>
      <c r="J13" s="9"/>
      <c r="K13" s="70"/>
    </row>
    <row r="14" spans="1:17" s="5" customFormat="1" ht="62.15" customHeight="1" x14ac:dyDescent="0.2">
      <c r="A14" s="55"/>
      <c r="B14" s="3"/>
      <c r="C14" s="32"/>
      <c r="D14" s="56"/>
      <c r="E14" s="57"/>
      <c r="F14" s="49"/>
      <c r="G14" s="48"/>
      <c r="H14" s="48"/>
      <c r="I14" s="14"/>
      <c r="J14" s="3"/>
      <c r="K14" s="70"/>
    </row>
    <row r="15" spans="1:17" s="5" customFormat="1" ht="62.15" customHeight="1" x14ac:dyDescent="0.2">
      <c r="A15" s="9"/>
      <c r="B15" s="3"/>
      <c r="C15" s="46"/>
      <c r="D15" s="9"/>
      <c r="E15" s="47"/>
      <c r="F15" s="9"/>
      <c r="G15" s="48"/>
      <c r="H15" s="48"/>
      <c r="I15" s="14"/>
      <c r="J15" s="3"/>
      <c r="K15" s="70"/>
    </row>
    <row r="16" spans="1:17" s="5" customFormat="1" ht="62.15" customHeight="1" x14ac:dyDescent="0.2">
      <c r="A16" s="9"/>
      <c r="B16" s="9"/>
      <c r="C16" s="46"/>
      <c r="D16" s="9"/>
      <c r="E16" s="47"/>
      <c r="F16" s="9"/>
      <c r="G16" s="48"/>
      <c r="H16" s="48"/>
      <c r="I16" s="14"/>
      <c r="J16" s="3"/>
      <c r="K16" s="70"/>
    </row>
    <row r="17" spans="1:11" s="5" customFormat="1" ht="62.15" customHeight="1" x14ac:dyDescent="0.2">
      <c r="A17" s="9"/>
      <c r="B17" s="9"/>
      <c r="C17" s="46"/>
      <c r="D17" s="9"/>
      <c r="E17" s="47"/>
      <c r="F17" s="9"/>
      <c r="G17" s="48"/>
      <c r="H17" s="48"/>
      <c r="I17" s="14"/>
      <c r="J17" s="3"/>
      <c r="K17" s="70"/>
    </row>
    <row r="18" spans="1:11" s="5" customFormat="1" ht="62.15" customHeight="1" x14ac:dyDescent="0.2">
      <c r="A18" s="9"/>
      <c r="B18" s="9"/>
      <c r="C18" s="46"/>
      <c r="D18" s="9"/>
      <c r="E18" s="47"/>
      <c r="F18" s="9"/>
      <c r="G18" s="48"/>
      <c r="H18" s="48"/>
      <c r="I18" s="14"/>
      <c r="J18" s="3"/>
      <c r="K18" s="70"/>
    </row>
    <row r="19" spans="1:11" s="5" customFormat="1" ht="62.15" customHeight="1" x14ac:dyDescent="0.2">
      <c r="A19" s="9"/>
      <c r="B19" s="9"/>
      <c r="C19" s="46"/>
      <c r="D19" s="9"/>
      <c r="E19" s="47"/>
      <c r="F19" s="9"/>
      <c r="G19" s="48"/>
      <c r="H19" s="48"/>
      <c r="I19" s="14"/>
      <c r="J19" s="3"/>
      <c r="K19" s="70"/>
    </row>
    <row r="20" spans="1:11" s="5" customFormat="1" ht="62.15" customHeight="1" x14ac:dyDescent="0.2">
      <c r="A20" s="9"/>
      <c r="B20" s="9"/>
      <c r="C20" s="46"/>
      <c r="D20" s="9"/>
      <c r="E20" s="47"/>
      <c r="F20" s="9"/>
      <c r="G20" s="48"/>
      <c r="H20" s="48"/>
      <c r="I20" s="14"/>
      <c r="J20" s="3"/>
      <c r="K20" s="70"/>
    </row>
    <row r="21" spans="1:11" s="5" customFormat="1" ht="62.15" customHeight="1" x14ac:dyDescent="0.2">
      <c r="A21" s="9"/>
      <c r="B21" s="9"/>
      <c r="C21" s="46"/>
      <c r="D21" s="9"/>
      <c r="E21" s="47"/>
      <c r="F21" s="9"/>
      <c r="G21" s="48"/>
      <c r="H21" s="48"/>
      <c r="I21" s="14"/>
      <c r="J21" s="3"/>
      <c r="K21" s="70"/>
    </row>
    <row r="22" spans="1:11" s="5" customFormat="1" ht="62.15" customHeight="1" x14ac:dyDescent="0.2">
      <c r="A22" s="9"/>
      <c r="B22" s="9"/>
      <c r="C22" s="46"/>
      <c r="D22" s="9"/>
      <c r="E22" s="47"/>
      <c r="F22" s="9"/>
      <c r="G22" s="48"/>
      <c r="H22" s="48"/>
      <c r="I22" s="14"/>
      <c r="J22" s="3"/>
      <c r="K22" s="70"/>
    </row>
    <row r="23" spans="1:11" s="5" customFormat="1" ht="62.15" customHeight="1" x14ac:dyDescent="0.2">
      <c r="A23" s="9"/>
      <c r="B23" s="9"/>
      <c r="C23" s="46"/>
      <c r="D23" s="9"/>
      <c r="E23" s="47"/>
      <c r="F23" s="9"/>
      <c r="G23" s="48"/>
      <c r="H23" s="48"/>
      <c r="I23" s="14"/>
      <c r="J23" s="3"/>
      <c r="K23" s="70"/>
    </row>
    <row r="24" spans="1:11" s="5" customFormat="1" ht="62.15" customHeight="1" x14ac:dyDescent="0.2">
      <c r="A24" s="9"/>
      <c r="B24" s="9"/>
      <c r="C24" s="46"/>
      <c r="D24" s="9"/>
      <c r="E24" s="47"/>
      <c r="F24" s="9"/>
      <c r="G24" s="48"/>
      <c r="H24" s="48"/>
      <c r="I24" s="14"/>
      <c r="J24" s="3"/>
      <c r="K24" s="70"/>
    </row>
    <row r="25" spans="1:11" s="5" customFormat="1" ht="62.15" customHeight="1" x14ac:dyDescent="0.2">
      <c r="A25" s="9"/>
      <c r="B25" s="9"/>
      <c r="C25" s="46"/>
      <c r="D25" s="9"/>
      <c r="E25" s="47"/>
      <c r="F25" s="9"/>
      <c r="G25" s="48"/>
      <c r="H25" s="48"/>
      <c r="I25" s="14"/>
      <c r="J25" s="3"/>
      <c r="K25" s="70"/>
    </row>
    <row r="26" spans="1:11" s="5" customFormat="1" ht="62.15" customHeight="1" x14ac:dyDescent="0.2">
      <c r="A26" s="9"/>
      <c r="B26" s="9"/>
      <c r="C26" s="46"/>
      <c r="D26" s="9"/>
      <c r="E26" s="47"/>
      <c r="F26" s="9"/>
      <c r="G26" s="48"/>
      <c r="H26" s="48"/>
      <c r="I26" s="14"/>
      <c r="J26" s="3"/>
      <c r="K26" s="70"/>
    </row>
    <row r="27" spans="1:11" s="5" customFormat="1" ht="62.15" customHeight="1" x14ac:dyDescent="0.2">
      <c r="A27" s="9"/>
      <c r="B27" s="9"/>
      <c r="C27" s="46"/>
      <c r="D27" s="9"/>
      <c r="E27" s="47"/>
      <c r="F27" s="9"/>
      <c r="G27" s="48"/>
      <c r="H27" s="48"/>
      <c r="I27" s="14"/>
      <c r="J27" s="3"/>
      <c r="K27" s="70"/>
    </row>
    <row r="28" spans="1:11" s="5" customFormat="1" ht="62.15" customHeight="1" x14ac:dyDescent="0.2">
      <c r="A28" s="9"/>
      <c r="B28" s="9"/>
      <c r="C28" s="46"/>
      <c r="D28" s="9"/>
      <c r="E28" s="47"/>
      <c r="F28" s="9"/>
      <c r="G28" s="48"/>
      <c r="H28" s="48"/>
      <c r="I28" s="14"/>
      <c r="J28" s="3"/>
      <c r="K28" s="70"/>
    </row>
    <row r="29" spans="1:11" s="5" customFormat="1" ht="62.15" customHeight="1" x14ac:dyDescent="0.2">
      <c r="A29" s="9"/>
      <c r="B29" s="9"/>
      <c r="C29" s="46"/>
      <c r="D29" s="9"/>
      <c r="E29" s="47"/>
      <c r="F29" s="9"/>
      <c r="G29" s="48"/>
      <c r="H29" s="48"/>
      <c r="I29" s="14"/>
      <c r="J29" s="3"/>
      <c r="K29" s="70"/>
    </row>
    <row r="30" spans="1:11" s="5" customFormat="1" ht="62.15" customHeight="1" x14ac:dyDescent="0.2">
      <c r="A30" s="9"/>
      <c r="B30" s="9"/>
      <c r="C30" s="46"/>
      <c r="D30" s="9"/>
      <c r="E30" s="47"/>
      <c r="F30" s="9"/>
      <c r="G30" s="48"/>
      <c r="H30" s="48"/>
      <c r="I30" s="14"/>
      <c r="J30" s="3"/>
      <c r="K30" s="70"/>
    </row>
    <row r="31" spans="1:11" s="5" customFormat="1" ht="62.15" customHeight="1" x14ac:dyDescent="0.2">
      <c r="A31" s="9"/>
      <c r="B31" s="9"/>
      <c r="C31" s="46"/>
      <c r="D31" s="9"/>
      <c r="E31" s="47"/>
      <c r="F31" s="9"/>
      <c r="G31" s="48"/>
      <c r="H31" s="48"/>
      <c r="I31" s="14"/>
      <c r="J31" s="3"/>
      <c r="K31" s="70"/>
    </row>
    <row r="32" spans="1:11" s="5" customFormat="1" ht="62.15" customHeight="1" x14ac:dyDescent="0.2">
      <c r="A32" s="9"/>
      <c r="B32" s="9"/>
      <c r="C32" s="46"/>
      <c r="D32" s="9"/>
      <c r="E32" s="47"/>
      <c r="F32" s="9"/>
      <c r="G32" s="48"/>
      <c r="H32" s="48"/>
      <c r="I32" s="14"/>
      <c r="J32" s="3"/>
      <c r="K32" s="70"/>
    </row>
    <row r="33" spans="1:11" s="5" customFormat="1" ht="62.15" customHeight="1" x14ac:dyDescent="0.2">
      <c r="A33" s="9"/>
      <c r="B33" s="9"/>
      <c r="C33" s="46"/>
      <c r="D33" s="9"/>
      <c r="E33" s="47"/>
      <c r="F33" s="9"/>
      <c r="G33" s="48"/>
      <c r="H33" s="48"/>
      <c r="I33" s="14"/>
      <c r="J33" s="3"/>
      <c r="K33" s="70"/>
    </row>
    <row r="34" spans="1:11" s="5" customFormat="1" ht="62.15" customHeight="1" x14ac:dyDescent="0.2">
      <c r="A34" s="9"/>
      <c r="B34" s="9"/>
      <c r="C34" s="46"/>
      <c r="D34" s="9"/>
      <c r="E34" s="47"/>
      <c r="F34" s="9"/>
      <c r="G34" s="48"/>
      <c r="H34" s="48"/>
      <c r="I34" s="14"/>
      <c r="J34" s="3"/>
      <c r="K34" s="70"/>
    </row>
    <row r="35" spans="1:11" s="5" customFormat="1" ht="62.15" customHeight="1" x14ac:dyDescent="0.2">
      <c r="A35" s="9"/>
      <c r="B35" s="9"/>
      <c r="C35" s="46"/>
      <c r="D35" s="9"/>
      <c r="E35" s="47"/>
      <c r="F35" s="9"/>
      <c r="G35" s="48"/>
      <c r="H35" s="48"/>
      <c r="I35" s="14"/>
      <c r="J35" s="3"/>
      <c r="K35" s="70"/>
    </row>
    <row r="36" spans="1:11" s="5" customFormat="1" ht="62.15" customHeight="1" x14ac:dyDescent="0.2">
      <c r="A36" s="9"/>
      <c r="B36" s="9"/>
      <c r="C36" s="46"/>
      <c r="D36" s="9"/>
      <c r="E36" s="47"/>
      <c r="F36" s="9"/>
      <c r="G36" s="48"/>
      <c r="H36" s="48"/>
      <c r="I36" s="14"/>
      <c r="J36" s="3"/>
      <c r="K36" s="70"/>
    </row>
    <row r="37" spans="1:11" s="5" customFormat="1" ht="62.15" customHeight="1" x14ac:dyDescent="0.2">
      <c r="A37" s="9"/>
      <c r="B37" s="9"/>
      <c r="C37" s="46"/>
      <c r="D37" s="9"/>
      <c r="E37" s="47"/>
      <c r="F37" s="9"/>
      <c r="G37" s="48"/>
      <c r="H37" s="48"/>
      <c r="I37" s="14"/>
      <c r="J37" s="3"/>
      <c r="K37" s="70"/>
    </row>
    <row r="38" spans="1:11" s="5" customFormat="1" ht="62.15" customHeight="1" x14ac:dyDescent="0.2">
      <c r="A38" s="9"/>
      <c r="B38" s="9"/>
      <c r="C38" s="46"/>
      <c r="D38" s="9"/>
      <c r="E38" s="47"/>
      <c r="F38" s="9"/>
      <c r="G38" s="48"/>
      <c r="H38" s="48"/>
      <c r="I38" s="14"/>
      <c r="J38" s="3"/>
      <c r="K38" s="70"/>
    </row>
    <row r="39" spans="1:11" s="5" customFormat="1" ht="62.15" customHeight="1" x14ac:dyDescent="0.2">
      <c r="A39" s="9"/>
      <c r="B39" s="9"/>
      <c r="C39" s="46"/>
      <c r="D39" s="9"/>
      <c r="E39" s="47"/>
      <c r="F39" s="9"/>
      <c r="G39" s="48"/>
      <c r="H39" s="48"/>
      <c r="I39" s="14"/>
      <c r="J39" s="3"/>
      <c r="K39" s="70"/>
    </row>
    <row r="40" spans="1:11" s="5" customFormat="1" ht="62.15" customHeight="1" x14ac:dyDescent="0.2">
      <c r="A40" s="9"/>
      <c r="B40" s="9"/>
      <c r="C40" s="46"/>
      <c r="D40" s="9"/>
      <c r="E40" s="47"/>
      <c r="F40" s="9"/>
      <c r="G40" s="48"/>
      <c r="H40" s="48"/>
      <c r="I40" s="14"/>
      <c r="J40" s="3"/>
      <c r="K40" s="70"/>
    </row>
    <row r="41" spans="1:11" s="5" customFormat="1" ht="62.15" customHeight="1" x14ac:dyDescent="0.2">
      <c r="A41" s="9"/>
      <c r="B41" s="9"/>
      <c r="C41" s="46"/>
      <c r="D41" s="9"/>
      <c r="E41" s="47"/>
      <c r="F41" s="9"/>
      <c r="G41" s="48"/>
      <c r="H41" s="48"/>
      <c r="I41" s="14"/>
      <c r="J41" s="3"/>
      <c r="K41" s="70"/>
    </row>
    <row r="42" spans="1:11" s="5" customFormat="1" ht="62.15" customHeight="1" x14ac:dyDescent="0.2">
      <c r="A42" s="9"/>
      <c r="B42" s="9"/>
      <c r="C42" s="46"/>
      <c r="D42" s="9"/>
      <c r="E42" s="47"/>
      <c r="F42" s="9"/>
      <c r="G42" s="48"/>
      <c r="H42" s="48"/>
      <c r="I42" s="14"/>
      <c r="J42" s="3"/>
      <c r="K42" s="70"/>
    </row>
    <row r="43" spans="1:11" s="5" customFormat="1" ht="62.15" customHeight="1" x14ac:dyDescent="0.2">
      <c r="A43" s="9"/>
      <c r="B43" s="9"/>
      <c r="C43" s="46"/>
      <c r="D43" s="9"/>
      <c r="E43" s="47"/>
      <c r="F43" s="9"/>
      <c r="G43" s="48"/>
      <c r="H43" s="48"/>
      <c r="I43" s="14"/>
      <c r="J43" s="3"/>
      <c r="K43" s="70"/>
    </row>
    <row r="44" spans="1:11" s="5" customFormat="1" ht="62.15" customHeight="1" x14ac:dyDescent="0.2">
      <c r="A44" s="9"/>
      <c r="B44" s="9"/>
      <c r="C44" s="46"/>
      <c r="D44" s="9"/>
      <c r="E44" s="47"/>
      <c r="F44" s="9"/>
      <c r="G44" s="48"/>
      <c r="H44" s="48"/>
      <c r="I44" s="14"/>
      <c r="J44" s="3"/>
      <c r="K44" s="70"/>
    </row>
    <row r="45" spans="1:11" s="5" customFormat="1" ht="62.15" customHeight="1" x14ac:dyDescent="0.2">
      <c r="A45" s="9"/>
      <c r="B45" s="9"/>
      <c r="C45" s="46"/>
      <c r="D45" s="9"/>
      <c r="E45" s="47"/>
      <c r="F45" s="9"/>
      <c r="G45" s="48"/>
      <c r="H45" s="48"/>
      <c r="I45" s="14"/>
      <c r="J45" s="3"/>
      <c r="K45" s="70"/>
    </row>
    <row r="46" spans="1:11" s="5" customFormat="1" ht="62.15" customHeight="1" x14ac:dyDescent="0.2">
      <c r="A46" s="9"/>
      <c r="B46" s="9"/>
      <c r="C46" s="46"/>
      <c r="D46" s="9"/>
      <c r="E46" s="47"/>
      <c r="F46" s="9"/>
      <c r="G46" s="48"/>
      <c r="H46" s="48"/>
      <c r="I46" s="14"/>
      <c r="J46" s="3"/>
      <c r="K46" s="70"/>
    </row>
    <row r="47" spans="1:11" s="5" customFormat="1" ht="62.15" customHeight="1" x14ac:dyDescent="0.2">
      <c r="A47" s="9"/>
      <c r="B47" s="9"/>
      <c r="C47" s="46"/>
      <c r="D47" s="9"/>
      <c r="E47" s="47"/>
      <c r="F47" s="9"/>
      <c r="G47" s="48"/>
      <c r="H47" s="48"/>
      <c r="I47" s="14"/>
      <c r="J47" s="3"/>
      <c r="K47" s="70"/>
    </row>
    <row r="48" spans="1:11" s="5" customFormat="1" ht="62.15" customHeight="1" x14ac:dyDescent="0.2">
      <c r="A48" s="9"/>
      <c r="B48" s="9"/>
      <c r="C48" s="46"/>
      <c r="D48" s="9"/>
      <c r="E48" s="47"/>
      <c r="F48" s="9"/>
      <c r="G48" s="48"/>
      <c r="H48" s="48"/>
      <c r="I48" s="14"/>
      <c r="J48" s="3"/>
      <c r="K48" s="70"/>
    </row>
    <row r="49" spans="1:11" s="5" customFormat="1" ht="62.15" customHeight="1" x14ac:dyDescent="0.2">
      <c r="A49" s="9"/>
      <c r="B49" s="9"/>
      <c r="C49" s="46"/>
      <c r="D49" s="9"/>
      <c r="E49" s="47"/>
      <c r="F49" s="9"/>
      <c r="G49" s="48"/>
      <c r="H49" s="48"/>
      <c r="I49" s="14"/>
      <c r="J49" s="3"/>
      <c r="K49" s="70"/>
    </row>
    <row r="50" spans="1:11" s="5" customFormat="1" ht="62.15" customHeight="1" x14ac:dyDescent="0.2">
      <c r="A50" s="9"/>
      <c r="B50" s="9"/>
      <c r="C50" s="46"/>
      <c r="D50" s="9"/>
      <c r="E50" s="47"/>
      <c r="F50" s="9"/>
      <c r="G50" s="48"/>
      <c r="H50" s="48"/>
      <c r="I50" s="14"/>
      <c r="J50" s="3"/>
      <c r="K50" s="70"/>
    </row>
    <row r="51" spans="1:11" s="5" customFormat="1" ht="62.15" customHeight="1" x14ac:dyDescent="0.2">
      <c r="A51" s="9"/>
      <c r="B51" s="9"/>
      <c r="C51" s="46"/>
      <c r="D51" s="9"/>
      <c r="E51" s="47"/>
      <c r="F51" s="9"/>
      <c r="G51" s="48"/>
      <c r="H51" s="48"/>
      <c r="I51" s="14"/>
      <c r="J51" s="3"/>
      <c r="K51" s="70"/>
    </row>
    <row r="52" spans="1:11" s="5" customFormat="1" ht="62.15" customHeight="1" x14ac:dyDescent="0.2">
      <c r="A52" s="9"/>
      <c r="B52" s="9"/>
      <c r="C52" s="46"/>
      <c r="D52" s="9"/>
      <c r="E52" s="47"/>
      <c r="F52" s="9"/>
      <c r="G52" s="48"/>
      <c r="H52" s="48"/>
      <c r="I52" s="14"/>
      <c r="J52" s="3"/>
      <c r="K52" s="70"/>
    </row>
    <row r="53" spans="1:11" s="5" customFormat="1" ht="62.15" customHeight="1" x14ac:dyDescent="0.2">
      <c r="A53" s="9"/>
      <c r="B53" s="9"/>
      <c r="C53" s="46"/>
      <c r="D53" s="9"/>
      <c r="E53" s="47"/>
      <c r="F53" s="9"/>
      <c r="G53" s="48"/>
      <c r="H53" s="48"/>
      <c r="I53" s="14"/>
      <c r="J53" s="3"/>
      <c r="K53" s="70"/>
    </row>
    <row r="54" spans="1:11" s="5" customFormat="1" ht="62.15" customHeight="1" x14ac:dyDescent="0.2">
      <c r="A54" s="9"/>
      <c r="B54" s="9"/>
      <c r="C54" s="46"/>
      <c r="D54" s="9"/>
      <c r="E54" s="47"/>
      <c r="F54" s="9"/>
      <c r="G54" s="48"/>
      <c r="H54" s="48"/>
      <c r="I54" s="14"/>
      <c r="J54" s="3"/>
      <c r="K54" s="70"/>
    </row>
    <row r="55" spans="1:11" s="5" customFormat="1" ht="62.15" customHeight="1" x14ac:dyDescent="0.2">
      <c r="A55" s="9"/>
      <c r="B55" s="9"/>
      <c r="C55" s="46"/>
      <c r="D55" s="9"/>
      <c r="E55" s="47"/>
      <c r="F55" s="9"/>
      <c r="G55" s="48"/>
      <c r="H55" s="48"/>
      <c r="I55" s="14" t="str">
        <f t="shared" ref="I55:I56" si="1">IF(AND(AND(G55&lt;&gt;"",G55&lt;&gt;0),AND(H55&lt;&gt;"",H55&lt;&gt;0)), H55/G55*100,"")</f>
        <v/>
      </c>
      <c r="J55" s="3"/>
      <c r="K55" s="70"/>
    </row>
    <row r="56" spans="1:11" s="5" customFormat="1" ht="62.15" customHeight="1" x14ac:dyDescent="0.2">
      <c r="A56" s="9"/>
      <c r="B56" s="9"/>
      <c r="C56" s="46"/>
      <c r="D56" s="9"/>
      <c r="E56" s="47"/>
      <c r="F56" s="9"/>
      <c r="G56" s="48"/>
      <c r="H56" s="48"/>
      <c r="I56" s="14" t="str">
        <f t="shared" si="1"/>
        <v/>
      </c>
      <c r="J56" s="3"/>
      <c r="K56" s="70"/>
    </row>
    <row r="57" spans="1:11" s="5" customFormat="1" ht="62.15" customHeight="1" x14ac:dyDescent="0.2">
      <c r="A57" s="9"/>
      <c r="B57" s="9"/>
      <c r="C57" s="46"/>
      <c r="D57" s="9"/>
      <c r="E57" s="47"/>
      <c r="F57" s="9"/>
      <c r="G57" s="48"/>
      <c r="H57" s="48"/>
      <c r="I57" s="14" t="str">
        <f t="shared" ref="I57:I63" si="2">IF(AND(AND(G57&lt;&gt;"",G57&lt;&gt;0),AND(H57&lt;&gt;"",H57&lt;&gt;0)), H57/G57*100,"")</f>
        <v/>
      </c>
      <c r="J57" s="3"/>
      <c r="K57" s="70"/>
    </row>
    <row r="58" spans="1:11" s="5" customFormat="1" ht="62.15" customHeight="1" x14ac:dyDescent="0.2">
      <c r="A58" s="9"/>
      <c r="B58" s="9"/>
      <c r="C58" s="46"/>
      <c r="D58" s="9"/>
      <c r="E58" s="47"/>
      <c r="F58" s="9"/>
      <c r="G58" s="48"/>
      <c r="H58" s="48"/>
      <c r="I58" s="14" t="str">
        <f t="shared" si="2"/>
        <v/>
      </c>
      <c r="J58" s="3"/>
      <c r="K58" s="70"/>
    </row>
    <row r="59" spans="1:11" s="5" customFormat="1" ht="62.15" customHeight="1" x14ac:dyDescent="0.2">
      <c r="A59" s="9"/>
      <c r="B59" s="9"/>
      <c r="C59" s="46"/>
      <c r="D59" s="9"/>
      <c r="E59" s="47"/>
      <c r="F59" s="9"/>
      <c r="G59" s="48"/>
      <c r="H59" s="48"/>
      <c r="I59" s="14" t="str">
        <f t="shared" si="2"/>
        <v/>
      </c>
      <c r="J59" s="3"/>
      <c r="K59" s="70"/>
    </row>
    <row r="60" spans="1:11" s="5" customFormat="1" ht="62.15" customHeight="1" x14ac:dyDescent="0.2">
      <c r="A60" s="18"/>
      <c r="B60" s="29"/>
      <c r="C60" s="19"/>
      <c r="D60" s="18"/>
      <c r="E60" s="26"/>
      <c r="F60" s="18"/>
      <c r="G60" s="21"/>
      <c r="H60" s="21"/>
      <c r="I60" s="7" t="str">
        <f t="shared" si="2"/>
        <v/>
      </c>
      <c r="J60" s="3"/>
      <c r="K60" s="22"/>
    </row>
    <row r="61" spans="1:11" s="5" customFormat="1" ht="62.15" customHeight="1" x14ac:dyDescent="0.2">
      <c r="A61" s="18"/>
      <c r="B61" s="29"/>
      <c r="C61" s="19"/>
      <c r="D61" s="18"/>
      <c r="E61" s="26"/>
      <c r="F61" s="18"/>
      <c r="G61" s="21"/>
      <c r="H61" s="21"/>
      <c r="I61" s="7" t="str">
        <f t="shared" si="2"/>
        <v/>
      </c>
      <c r="J61" s="3"/>
      <c r="K61" s="22"/>
    </row>
    <row r="62" spans="1:11" s="5" customFormat="1" ht="62.15" customHeight="1" x14ac:dyDescent="0.2">
      <c r="A62" s="18"/>
      <c r="B62" s="29"/>
      <c r="C62" s="19"/>
      <c r="D62" s="18"/>
      <c r="E62" s="26"/>
      <c r="F62" s="18"/>
      <c r="G62" s="21"/>
      <c r="H62" s="21"/>
      <c r="I62" s="7" t="str">
        <f t="shared" si="2"/>
        <v/>
      </c>
      <c r="J62" s="3"/>
      <c r="K62" s="22"/>
    </row>
    <row r="63" spans="1:11" s="5" customFormat="1" ht="62.15" customHeight="1" x14ac:dyDescent="0.2">
      <c r="A63" s="18"/>
      <c r="B63" s="30"/>
      <c r="C63" s="19"/>
      <c r="D63" s="18"/>
      <c r="E63" s="27"/>
      <c r="F63" s="18"/>
      <c r="G63" s="21"/>
      <c r="H63" s="21"/>
      <c r="I63" s="7" t="str">
        <f t="shared" si="2"/>
        <v/>
      </c>
      <c r="J63" s="3"/>
      <c r="K63" s="22"/>
    </row>
  </sheetData>
  <mergeCells count="1">
    <mergeCell ref="A2:J2"/>
  </mergeCells>
  <phoneticPr fontId="2"/>
  <dataValidations count="4">
    <dataValidation type="list" allowBlank="1" showInputMessage="1" showErrorMessage="1" sqref="F6:F14" xr:uid="{00000000-0002-0000-0000-000000000000}">
      <formula1>"一般競争"</formula1>
    </dataValidation>
    <dataValidation type="list" allowBlank="1" showInputMessage="1" showErrorMessage="1" sqref="K6:K14" xr:uid="{00000000-0002-0000-0000-000001000000}">
      <formula1>"総務課,総合計画課,広域地方政策課,地方振興課,離島振興課,特別地域振興官"</formula1>
    </dataValidation>
    <dataValidation type="list" showDropDown="1" showInputMessage="1" showErrorMessage="1" sqref="J10" xr:uid="{AD6C3C6A-9C87-490F-A1A2-3A06757EF506}">
      <formula1>"総務課,総合計画課,広域地方政策課,地方振興課,離島振興課,特別地域振興官"</formula1>
    </dataValidation>
    <dataValidation showDropDown="1" showInputMessage="1" showErrorMessage="1" sqref="J6:J9" xr:uid="{C231101A-A14A-4436-B001-503A46931391}"/>
  </dataValidations>
  <printOptions horizontalCentered="1"/>
  <pageMargins left="0.43" right="0.2" top="0.95" bottom="0.44" header="0.36" footer="0.32"/>
  <pageSetup paperSize="9" scale="80"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66"/>
  <sheetViews>
    <sheetView tabSelected="1" view="pageBreakPreview" zoomScale="85" zoomScaleNormal="100" zoomScaleSheetLayoutView="85" workbookViewId="0">
      <pane ySplit="5" topLeftCell="A6" activePane="bottomLeft" state="frozen"/>
      <selection pane="bottomLeft"/>
    </sheetView>
  </sheetViews>
  <sheetFormatPr defaultColWidth="9" defaultRowHeight="13" x14ac:dyDescent="0.2"/>
  <cols>
    <col min="1" max="1" width="25.6328125" style="17" customWidth="1"/>
    <col min="2" max="2" width="27.08984375" style="28" customWidth="1"/>
    <col min="3" max="3" width="14.36328125" style="17" customWidth="1"/>
    <col min="4" max="4" width="29" style="102" customWidth="1"/>
    <col min="5" max="5" width="14.26953125" style="63" customWidth="1"/>
    <col min="6" max="6" width="54.36328125" style="64" customWidth="1"/>
    <col min="7" max="7" width="12.6328125" style="17" customWidth="1"/>
    <col min="8" max="8" width="12.6328125" style="20" customWidth="1"/>
    <col min="9" max="9" width="8" style="6" customWidth="1"/>
    <col min="10" max="10" width="6.453125" style="1" customWidth="1"/>
    <col min="11" max="11" width="9.36328125" style="1" customWidth="1"/>
    <col min="12" max="16384" width="9" style="1"/>
  </cols>
  <sheetData>
    <row r="1" spans="1:11" x14ac:dyDescent="0.2">
      <c r="A1" s="24" t="s">
        <v>14</v>
      </c>
      <c r="B1" s="45"/>
      <c r="C1" s="24"/>
      <c r="D1" s="97"/>
      <c r="E1" s="45"/>
      <c r="G1" s="24"/>
      <c r="H1" s="45"/>
      <c r="I1" s="45"/>
      <c r="J1" s="24"/>
      <c r="K1" s="24"/>
    </row>
    <row r="2" spans="1:11" ht="17.5" x14ac:dyDescent="0.2">
      <c r="A2" s="114" t="s">
        <v>11</v>
      </c>
      <c r="B2" s="116"/>
      <c r="C2" s="116"/>
      <c r="D2" s="116"/>
      <c r="E2" s="116"/>
      <c r="F2" s="116"/>
      <c r="G2" s="116"/>
      <c r="H2" s="116"/>
      <c r="I2" s="116"/>
      <c r="J2" s="116"/>
      <c r="K2" s="117"/>
    </row>
    <row r="3" spans="1:11" x14ac:dyDescent="0.2">
      <c r="A3" s="24"/>
      <c r="B3" s="45"/>
      <c r="C3" s="24"/>
      <c r="D3" s="97"/>
      <c r="E3" s="45"/>
      <c r="G3" s="24"/>
      <c r="H3" s="45"/>
      <c r="I3" s="45"/>
      <c r="J3" s="24"/>
      <c r="K3" s="24"/>
    </row>
    <row r="4" spans="1:11" x14ac:dyDescent="0.2">
      <c r="A4" s="24"/>
      <c r="B4" s="45"/>
      <c r="C4" s="24"/>
      <c r="D4" s="97"/>
      <c r="E4" s="45"/>
      <c r="G4" s="24"/>
      <c r="H4" s="45"/>
      <c r="I4" s="45"/>
      <c r="J4" s="24"/>
      <c r="K4" s="24"/>
    </row>
    <row r="5" spans="1:11" s="2" customFormat="1" ht="19" x14ac:dyDescent="0.2">
      <c r="A5" s="25" t="s">
        <v>4</v>
      </c>
      <c r="B5" s="25" t="s">
        <v>0</v>
      </c>
      <c r="C5" s="25" t="s">
        <v>3</v>
      </c>
      <c r="D5" s="25" t="s">
        <v>5</v>
      </c>
      <c r="E5" s="25" t="s">
        <v>15</v>
      </c>
      <c r="F5" s="25" t="s">
        <v>9</v>
      </c>
      <c r="G5" s="25" t="s">
        <v>6</v>
      </c>
      <c r="H5" s="25" t="s">
        <v>1</v>
      </c>
      <c r="I5" s="25" t="s">
        <v>7</v>
      </c>
      <c r="J5" s="25" t="s">
        <v>10</v>
      </c>
      <c r="K5" s="25" t="s">
        <v>2</v>
      </c>
    </row>
    <row r="6" spans="1:11" s="5" customFormat="1" ht="399" x14ac:dyDescent="0.2">
      <c r="A6" s="31" t="s">
        <v>17</v>
      </c>
      <c r="B6" s="69" t="s">
        <v>23</v>
      </c>
      <c r="C6" s="75">
        <v>45383</v>
      </c>
      <c r="D6" s="81" t="s">
        <v>24</v>
      </c>
      <c r="E6" s="79">
        <v>4010605000134</v>
      </c>
      <c r="F6" s="72" t="s">
        <v>37</v>
      </c>
      <c r="G6" s="77">
        <v>11005500</v>
      </c>
      <c r="H6" s="77">
        <v>10998900</v>
      </c>
      <c r="I6" s="73">
        <f t="shared" ref="I6:I36" si="0">H6/G6</f>
        <v>0.99940029985007495</v>
      </c>
      <c r="J6" s="71"/>
      <c r="K6" s="87"/>
    </row>
    <row r="7" spans="1:11" s="58" customFormat="1" ht="266" x14ac:dyDescent="0.2">
      <c r="A7" s="31" t="s">
        <v>25</v>
      </c>
      <c r="B7" s="69" t="s">
        <v>23</v>
      </c>
      <c r="C7" s="75">
        <v>45383</v>
      </c>
      <c r="D7" s="81" t="s">
        <v>30</v>
      </c>
      <c r="E7" s="82">
        <v>5011105004806</v>
      </c>
      <c r="F7" s="72" t="s">
        <v>33</v>
      </c>
      <c r="G7" s="77">
        <v>24005300</v>
      </c>
      <c r="H7" s="77">
        <v>23991000</v>
      </c>
      <c r="I7" s="73">
        <f t="shared" si="0"/>
        <v>0.99940429821747701</v>
      </c>
      <c r="J7" s="71"/>
      <c r="K7" s="87"/>
    </row>
    <row r="8" spans="1:11" s="5" customFormat="1" ht="237.5" x14ac:dyDescent="0.2">
      <c r="A8" s="31" t="s">
        <v>19</v>
      </c>
      <c r="B8" s="69" t="s">
        <v>23</v>
      </c>
      <c r="C8" s="75">
        <v>45383</v>
      </c>
      <c r="D8" s="81" t="s">
        <v>29</v>
      </c>
      <c r="E8" s="80">
        <v>4010401058533</v>
      </c>
      <c r="F8" s="72" t="s">
        <v>34</v>
      </c>
      <c r="G8" s="77">
        <v>9605200</v>
      </c>
      <c r="H8" s="77">
        <v>9583585</v>
      </c>
      <c r="I8" s="73">
        <f t="shared" si="0"/>
        <v>0.99774965643609714</v>
      </c>
      <c r="J8" s="71"/>
      <c r="K8" s="87"/>
    </row>
    <row r="9" spans="1:11" s="5" customFormat="1" ht="304" x14ac:dyDescent="0.2">
      <c r="A9" s="31" t="s">
        <v>20</v>
      </c>
      <c r="B9" s="69" t="s">
        <v>23</v>
      </c>
      <c r="C9" s="75">
        <v>45383</v>
      </c>
      <c r="D9" s="81" t="s">
        <v>27</v>
      </c>
      <c r="E9" s="78">
        <v>4010001054032</v>
      </c>
      <c r="F9" s="72" t="s">
        <v>35</v>
      </c>
      <c r="G9" s="77">
        <v>13757700</v>
      </c>
      <c r="H9" s="77">
        <v>13454622</v>
      </c>
      <c r="I9" s="73">
        <f t="shared" si="0"/>
        <v>0.97797030026821341</v>
      </c>
      <c r="J9" s="71"/>
      <c r="K9" s="87"/>
    </row>
    <row r="10" spans="1:11" s="70" customFormat="1" ht="275.5" x14ac:dyDescent="0.2">
      <c r="A10" s="31" t="s">
        <v>21</v>
      </c>
      <c r="B10" s="69" t="s">
        <v>23</v>
      </c>
      <c r="C10" s="75">
        <v>45383</v>
      </c>
      <c r="D10" s="31" t="s">
        <v>28</v>
      </c>
      <c r="E10" s="91">
        <v>4013301013616</v>
      </c>
      <c r="F10" s="94" t="s">
        <v>32</v>
      </c>
      <c r="G10" s="95">
        <v>18040000</v>
      </c>
      <c r="H10" s="96">
        <v>17941000</v>
      </c>
      <c r="I10" s="73">
        <f t="shared" si="0"/>
        <v>0.99451219512195121</v>
      </c>
      <c r="J10" s="4"/>
      <c r="K10" s="87"/>
    </row>
    <row r="11" spans="1:11" s="70" customFormat="1" ht="216" x14ac:dyDescent="0.2">
      <c r="A11" s="31" t="s">
        <v>38</v>
      </c>
      <c r="B11" s="69" t="s">
        <v>23</v>
      </c>
      <c r="C11" s="75">
        <v>45383</v>
      </c>
      <c r="D11" s="81" t="s">
        <v>39</v>
      </c>
      <c r="E11" s="93">
        <v>3280005007175</v>
      </c>
      <c r="F11" s="16" t="s">
        <v>49</v>
      </c>
      <c r="G11" s="92">
        <v>6011500</v>
      </c>
      <c r="H11" s="92">
        <v>5984000</v>
      </c>
      <c r="I11" s="73">
        <f t="shared" ref="I11" si="1">H11/G11</f>
        <v>0.99542543458371457</v>
      </c>
      <c r="J11" s="10"/>
      <c r="K11" s="87"/>
    </row>
    <row r="12" spans="1:11" s="70" customFormat="1" ht="294.5" customHeight="1" x14ac:dyDescent="0.2">
      <c r="A12" s="31" t="s">
        <v>22</v>
      </c>
      <c r="B12" s="69" t="s">
        <v>23</v>
      </c>
      <c r="C12" s="75">
        <v>45383</v>
      </c>
      <c r="D12" s="81" t="s">
        <v>31</v>
      </c>
      <c r="E12" s="93">
        <v>5011105004806</v>
      </c>
      <c r="F12" s="16" t="s">
        <v>36</v>
      </c>
      <c r="G12" s="92">
        <v>10501700</v>
      </c>
      <c r="H12" s="92">
        <v>10494000</v>
      </c>
      <c r="I12" s="73">
        <f t="shared" si="0"/>
        <v>0.99926678537760549</v>
      </c>
      <c r="J12" s="10"/>
      <c r="K12" s="87"/>
    </row>
    <row r="13" spans="1:11" s="70" customFormat="1" ht="205.5" customHeight="1" x14ac:dyDescent="0.2">
      <c r="A13" s="50" t="s">
        <v>40</v>
      </c>
      <c r="B13" s="69" t="s">
        <v>23</v>
      </c>
      <c r="C13" s="75">
        <v>45436</v>
      </c>
      <c r="D13" s="81" t="s">
        <v>41</v>
      </c>
      <c r="E13" s="91">
        <v>5010401023057</v>
      </c>
      <c r="F13" s="15" t="s">
        <v>48</v>
      </c>
      <c r="G13" s="92">
        <v>29991500</v>
      </c>
      <c r="H13" s="92">
        <v>29931999</v>
      </c>
      <c r="I13" s="73">
        <f t="shared" si="0"/>
        <v>0.9980160712201791</v>
      </c>
      <c r="J13" s="10"/>
      <c r="K13" s="87"/>
    </row>
    <row r="14" spans="1:11" s="70" customFormat="1" ht="401.5" customHeight="1" x14ac:dyDescent="0.2">
      <c r="A14" s="31" t="s">
        <v>51</v>
      </c>
      <c r="B14" s="69" t="s">
        <v>23</v>
      </c>
      <c r="C14" s="75">
        <v>45436</v>
      </c>
      <c r="D14" s="81" t="s">
        <v>41</v>
      </c>
      <c r="E14" s="91">
        <v>5010401023057</v>
      </c>
      <c r="F14" s="15" t="s">
        <v>68</v>
      </c>
      <c r="G14" s="112">
        <v>29991500</v>
      </c>
      <c r="H14" s="77">
        <v>29931999</v>
      </c>
      <c r="I14" s="73">
        <f t="shared" si="0"/>
        <v>0.9980160712201791</v>
      </c>
      <c r="J14" s="10"/>
      <c r="K14" s="87"/>
    </row>
    <row r="15" spans="1:11" s="70" customFormat="1" ht="409.5" customHeight="1" x14ac:dyDescent="0.2">
      <c r="A15" s="31" t="s">
        <v>52</v>
      </c>
      <c r="B15" s="69" t="s">
        <v>23</v>
      </c>
      <c r="C15" s="75">
        <v>45478</v>
      </c>
      <c r="D15" s="81" t="s">
        <v>58</v>
      </c>
      <c r="E15" s="91">
        <v>5010401023057</v>
      </c>
      <c r="F15" s="15" t="s">
        <v>76</v>
      </c>
      <c r="G15" s="110">
        <v>7692300</v>
      </c>
      <c r="H15" s="77">
        <v>7689000</v>
      </c>
      <c r="I15" s="73">
        <f t="shared" si="0"/>
        <v>0.9995709995709996</v>
      </c>
      <c r="J15" s="10"/>
      <c r="K15" s="87"/>
    </row>
    <row r="16" spans="1:11" s="70" customFormat="1" ht="258" customHeight="1" x14ac:dyDescent="0.2">
      <c r="A16" s="31" t="s">
        <v>53</v>
      </c>
      <c r="B16" s="69" t="s">
        <v>23</v>
      </c>
      <c r="C16" s="75">
        <v>45482</v>
      </c>
      <c r="D16" s="81" t="s">
        <v>59</v>
      </c>
      <c r="E16" s="91">
        <v>5010401023057</v>
      </c>
      <c r="F16" s="113" t="s">
        <v>73</v>
      </c>
      <c r="G16" s="110">
        <v>7591100</v>
      </c>
      <c r="H16" s="77">
        <v>7590000</v>
      </c>
      <c r="I16" s="73">
        <f t="shared" si="0"/>
        <v>0.99985509346471524</v>
      </c>
      <c r="J16" s="10"/>
      <c r="K16" s="87"/>
    </row>
    <row r="17" spans="1:11" s="70" customFormat="1" ht="299" customHeight="1" x14ac:dyDescent="0.2">
      <c r="A17" s="31" t="s">
        <v>54</v>
      </c>
      <c r="B17" s="69" t="s">
        <v>23</v>
      </c>
      <c r="C17" s="75">
        <v>45489</v>
      </c>
      <c r="D17" s="81" t="s">
        <v>60</v>
      </c>
      <c r="E17" s="91">
        <v>2011101037696</v>
      </c>
      <c r="F17" s="15" t="s">
        <v>74</v>
      </c>
      <c r="G17" s="77">
        <v>11119600</v>
      </c>
      <c r="H17" s="77">
        <v>11000000</v>
      </c>
      <c r="I17" s="73">
        <f t="shared" si="0"/>
        <v>0.9892442174178927</v>
      </c>
      <c r="J17" s="10"/>
      <c r="K17" s="87"/>
    </row>
    <row r="18" spans="1:11" s="70" customFormat="1" ht="270" x14ac:dyDescent="0.2">
      <c r="A18" s="31" t="s">
        <v>55</v>
      </c>
      <c r="B18" s="69" t="s">
        <v>23</v>
      </c>
      <c r="C18" s="75">
        <v>45513</v>
      </c>
      <c r="D18" s="81" t="s">
        <v>61</v>
      </c>
      <c r="E18" s="91">
        <v>8480001010851</v>
      </c>
      <c r="F18" s="15" t="s">
        <v>69</v>
      </c>
      <c r="G18" s="77">
        <v>10012200</v>
      </c>
      <c r="H18" s="77">
        <v>9973744</v>
      </c>
      <c r="I18" s="73">
        <f t="shared" si="0"/>
        <v>0.99615908591518343</v>
      </c>
      <c r="J18" s="10"/>
      <c r="K18" s="87"/>
    </row>
    <row r="19" spans="1:11" s="5" customFormat="1" ht="294.5" x14ac:dyDescent="0.2">
      <c r="A19" s="31" t="s">
        <v>56</v>
      </c>
      <c r="B19" s="69" t="s">
        <v>23</v>
      </c>
      <c r="C19" s="75">
        <v>45513</v>
      </c>
      <c r="D19" s="104" t="s">
        <v>63</v>
      </c>
      <c r="E19" s="44">
        <v>7011101047237</v>
      </c>
      <c r="F19" s="105" t="s">
        <v>70</v>
      </c>
      <c r="G19" s="77">
        <v>22192500</v>
      </c>
      <c r="H19" s="77">
        <v>22179392</v>
      </c>
      <c r="I19" s="73">
        <f t="shared" si="0"/>
        <v>0.99940935000563258</v>
      </c>
      <c r="J19" s="10"/>
      <c r="K19" s="87"/>
    </row>
    <row r="20" spans="1:11" s="5" customFormat="1" ht="270" x14ac:dyDescent="0.2">
      <c r="A20" s="31" t="s">
        <v>57</v>
      </c>
      <c r="B20" s="69" t="s">
        <v>23</v>
      </c>
      <c r="C20" s="75">
        <v>45513</v>
      </c>
      <c r="D20" s="104" t="s">
        <v>62</v>
      </c>
      <c r="E20" s="44">
        <v>3000020373249</v>
      </c>
      <c r="F20" s="15" t="s">
        <v>71</v>
      </c>
      <c r="G20" s="77">
        <v>21079300</v>
      </c>
      <c r="H20" s="77">
        <v>21000000</v>
      </c>
      <c r="I20" s="73">
        <f t="shared" si="0"/>
        <v>0.99623801549387314</v>
      </c>
      <c r="J20" s="10"/>
      <c r="K20" s="87"/>
    </row>
    <row r="21" spans="1:11" s="5" customFormat="1" ht="355" customHeight="1" x14ac:dyDescent="0.2">
      <c r="A21" s="5" t="s">
        <v>64</v>
      </c>
      <c r="B21" s="69" t="s">
        <v>23</v>
      </c>
      <c r="C21" s="75">
        <v>45523</v>
      </c>
      <c r="D21" s="104" t="s">
        <v>66</v>
      </c>
      <c r="E21" s="103">
        <v>3010401037091</v>
      </c>
      <c r="F21" s="15" t="s">
        <v>75</v>
      </c>
      <c r="G21" s="77">
        <v>3220800</v>
      </c>
      <c r="H21" s="77">
        <v>2992000</v>
      </c>
      <c r="I21" s="73">
        <f t="shared" si="0"/>
        <v>0.92896174863387981</v>
      </c>
      <c r="J21" s="10"/>
      <c r="K21" s="87"/>
    </row>
    <row r="22" spans="1:11" s="5" customFormat="1" ht="270" x14ac:dyDescent="0.2">
      <c r="A22" s="31" t="s">
        <v>65</v>
      </c>
      <c r="B22" s="69" t="s">
        <v>23</v>
      </c>
      <c r="C22" s="75">
        <v>45539</v>
      </c>
      <c r="D22" s="104" t="s">
        <v>67</v>
      </c>
      <c r="E22" s="80">
        <v>2010601050333</v>
      </c>
      <c r="F22" s="15" t="s">
        <v>72</v>
      </c>
      <c r="G22" s="77">
        <v>22908600</v>
      </c>
      <c r="H22" s="77">
        <v>22881218</v>
      </c>
      <c r="I22" s="73">
        <f t="shared" si="0"/>
        <v>0.99880472835529011</v>
      </c>
      <c r="J22" s="10"/>
      <c r="K22" s="87"/>
    </row>
    <row r="23" spans="1:11" s="5" customFormat="1" ht="409.5" x14ac:dyDescent="0.2">
      <c r="A23" s="119" t="s">
        <v>77</v>
      </c>
      <c r="B23" s="69" t="s">
        <v>23</v>
      </c>
      <c r="C23" s="118">
        <v>45576</v>
      </c>
      <c r="D23" s="120" t="s">
        <v>82</v>
      </c>
      <c r="E23" s="42">
        <v>9010001031943</v>
      </c>
      <c r="F23" s="15" t="s">
        <v>87</v>
      </c>
      <c r="G23" s="77">
        <v>8460100</v>
      </c>
      <c r="H23" s="77">
        <v>8459000</v>
      </c>
      <c r="I23" s="73">
        <f t="shared" si="0"/>
        <v>0.99986997789624232</v>
      </c>
      <c r="J23" s="10"/>
      <c r="K23" s="87"/>
    </row>
    <row r="24" spans="1:11" s="5" customFormat="1" ht="288" x14ac:dyDescent="0.2">
      <c r="A24" s="121" t="s">
        <v>78</v>
      </c>
      <c r="B24" s="69" t="s">
        <v>23</v>
      </c>
      <c r="C24" s="118">
        <v>45603</v>
      </c>
      <c r="D24" s="104" t="s">
        <v>83</v>
      </c>
      <c r="E24" s="42">
        <v>3010401011971</v>
      </c>
      <c r="F24" s="15" t="s">
        <v>88</v>
      </c>
      <c r="G24" s="77">
        <v>11965800</v>
      </c>
      <c r="H24" s="77">
        <v>11946000</v>
      </c>
      <c r="I24" s="73">
        <f t="shared" si="0"/>
        <v>0.99834528405956979</v>
      </c>
      <c r="J24" s="10"/>
      <c r="K24" s="87"/>
    </row>
    <row r="25" spans="1:11" s="5" customFormat="1" ht="306" x14ac:dyDescent="0.2">
      <c r="A25" s="81" t="s">
        <v>79</v>
      </c>
      <c r="B25" s="69" t="s">
        <v>23</v>
      </c>
      <c r="C25" s="118">
        <v>45604</v>
      </c>
      <c r="D25" s="104" t="s">
        <v>84</v>
      </c>
      <c r="E25" s="80">
        <v>7400001010018</v>
      </c>
      <c r="F25" s="15" t="s">
        <v>89</v>
      </c>
      <c r="G25" s="77">
        <v>3434200</v>
      </c>
      <c r="H25" s="112">
        <v>3427999</v>
      </c>
      <c r="I25" s="73">
        <f t="shared" si="0"/>
        <v>0.99819433929299395</v>
      </c>
      <c r="J25" s="10"/>
      <c r="K25" s="87"/>
    </row>
    <row r="26" spans="1:11" s="5" customFormat="1" ht="306" x14ac:dyDescent="0.2">
      <c r="A26" s="81" t="s">
        <v>80</v>
      </c>
      <c r="B26" s="69" t="s">
        <v>23</v>
      </c>
      <c r="C26" s="118">
        <v>45604</v>
      </c>
      <c r="D26" s="104" t="s">
        <v>85</v>
      </c>
      <c r="E26" s="80">
        <v>1000020013633</v>
      </c>
      <c r="F26" s="15" t="s">
        <v>90</v>
      </c>
      <c r="G26" s="77">
        <v>3338500</v>
      </c>
      <c r="H26" s="77">
        <v>3300000</v>
      </c>
      <c r="I26" s="73">
        <f t="shared" si="0"/>
        <v>0.98846787479406917</v>
      </c>
      <c r="J26" s="10"/>
      <c r="K26" s="87"/>
    </row>
    <row r="27" spans="1:11" s="5" customFormat="1" ht="288" x14ac:dyDescent="0.2">
      <c r="A27" s="81" t="s">
        <v>81</v>
      </c>
      <c r="B27" s="69" t="s">
        <v>23</v>
      </c>
      <c r="C27" s="118">
        <v>45604</v>
      </c>
      <c r="D27" s="104" t="s">
        <v>86</v>
      </c>
      <c r="E27" s="80">
        <v>5000020240001</v>
      </c>
      <c r="F27" s="15" t="s">
        <v>91</v>
      </c>
      <c r="G27" s="77">
        <v>3152600</v>
      </c>
      <c r="H27" s="77">
        <v>3149999</v>
      </c>
      <c r="I27" s="73">
        <f t="shared" si="0"/>
        <v>0.99917496669415717</v>
      </c>
      <c r="J27" s="10"/>
      <c r="K27" s="87"/>
    </row>
    <row r="28" spans="1:11" s="5" customFormat="1" ht="12" x14ac:dyDescent="0.2">
      <c r="A28" s="38"/>
      <c r="B28" s="69"/>
      <c r="C28" s="106"/>
      <c r="D28" s="40"/>
      <c r="E28" s="42"/>
      <c r="F28" s="11"/>
      <c r="G28" s="37"/>
      <c r="H28" s="37"/>
      <c r="I28" s="73" t="e">
        <f t="shared" si="0"/>
        <v>#DIV/0!</v>
      </c>
      <c r="J28" s="10"/>
      <c r="K28" s="87"/>
    </row>
    <row r="29" spans="1:11" s="5" customFormat="1" ht="73.5" customHeight="1" x14ac:dyDescent="0.2">
      <c r="A29" s="38"/>
      <c r="B29" s="69"/>
      <c r="C29" s="106"/>
      <c r="D29" s="40"/>
      <c r="E29" s="80"/>
      <c r="F29" s="12"/>
      <c r="G29" s="37"/>
      <c r="H29" s="54"/>
      <c r="I29" s="73" t="e">
        <f t="shared" si="0"/>
        <v>#DIV/0!</v>
      </c>
      <c r="J29" s="10"/>
      <c r="K29" s="87"/>
    </row>
    <row r="30" spans="1:11" s="5" customFormat="1" ht="12" x14ac:dyDescent="0.2">
      <c r="A30" s="38"/>
      <c r="B30" s="69"/>
      <c r="C30" s="39"/>
      <c r="D30" s="51"/>
      <c r="E30" s="42"/>
      <c r="F30" s="109"/>
      <c r="G30" s="54"/>
      <c r="H30" s="54"/>
      <c r="I30" s="73" t="e">
        <f t="shared" si="0"/>
        <v>#DIV/0!</v>
      </c>
      <c r="J30" s="10"/>
      <c r="K30" s="87"/>
    </row>
    <row r="31" spans="1:11" s="5" customFormat="1" ht="12" x14ac:dyDescent="0.2">
      <c r="A31" s="38"/>
      <c r="B31" s="69"/>
      <c r="C31" s="39"/>
      <c r="D31" s="107"/>
      <c r="E31" s="43"/>
      <c r="F31" s="109"/>
      <c r="G31" s="54"/>
      <c r="H31" s="54"/>
      <c r="I31" s="73" t="e">
        <f t="shared" si="0"/>
        <v>#DIV/0!</v>
      </c>
      <c r="J31" s="10"/>
      <c r="K31" s="87"/>
    </row>
    <row r="32" spans="1:11" s="5" customFormat="1" ht="12" x14ac:dyDescent="0.2">
      <c r="A32" s="38"/>
      <c r="B32" s="69"/>
      <c r="C32" s="39"/>
      <c r="D32" s="51"/>
      <c r="E32" s="43"/>
      <c r="F32" s="109"/>
      <c r="G32" s="54"/>
      <c r="H32" s="54"/>
      <c r="I32" s="73" t="e">
        <f t="shared" si="0"/>
        <v>#DIV/0!</v>
      </c>
      <c r="J32" s="10"/>
      <c r="K32" s="87"/>
    </row>
    <row r="33" spans="1:11" s="5" customFormat="1" ht="12" x14ac:dyDescent="0.2">
      <c r="A33" s="38"/>
      <c r="B33" s="69"/>
      <c r="C33" s="39"/>
      <c r="D33" s="51"/>
      <c r="E33" s="43"/>
      <c r="F33" s="109"/>
      <c r="G33" s="54"/>
      <c r="H33" s="108"/>
      <c r="I33" s="73" t="e">
        <f t="shared" si="0"/>
        <v>#DIV/0!</v>
      </c>
      <c r="J33" s="10"/>
      <c r="K33" s="87"/>
    </row>
    <row r="34" spans="1:11" s="5" customFormat="1" ht="12" x14ac:dyDescent="0.2">
      <c r="A34" s="38"/>
      <c r="B34" s="69"/>
      <c r="C34" s="39"/>
      <c r="D34" s="98"/>
      <c r="E34" s="42"/>
      <c r="F34" s="109"/>
      <c r="G34" s="54"/>
      <c r="H34" s="54"/>
      <c r="I34" s="73" t="e">
        <f t="shared" si="0"/>
        <v>#DIV/0!</v>
      </c>
      <c r="J34" s="10"/>
      <c r="K34" s="87"/>
    </row>
    <row r="35" spans="1:11" s="5" customFormat="1" ht="12" x14ac:dyDescent="0.2">
      <c r="A35" s="38"/>
      <c r="B35" s="69"/>
      <c r="C35" s="39"/>
      <c r="D35" s="98"/>
      <c r="E35" s="42"/>
      <c r="F35" s="109"/>
      <c r="G35" s="54"/>
      <c r="H35" s="54"/>
      <c r="I35" s="73" t="e">
        <f t="shared" si="0"/>
        <v>#DIV/0!</v>
      </c>
      <c r="J35" s="10"/>
      <c r="K35" s="87"/>
    </row>
    <row r="36" spans="1:11" s="5" customFormat="1" ht="12" x14ac:dyDescent="0.2">
      <c r="A36" s="38"/>
      <c r="B36" s="69"/>
      <c r="C36" s="39"/>
      <c r="D36" s="38"/>
      <c r="E36" s="80"/>
      <c r="F36" s="109"/>
      <c r="G36" s="54"/>
      <c r="H36" s="54"/>
      <c r="I36" s="73" t="e">
        <f t="shared" si="0"/>
        <v>#DIV/0!</v>
      </c>
      <c r="J36" s="10"/>
      <c r="K36" s="87"/>
    </row>
    <row r="37" spans="1:11" s="5" customFormat="1" ht="12" x14ac:dyDescent="0.2">
      <c r="A37" s="38"/>
      <c r="B37" s="3"/>
      <c r="C37" s="52"/>
      <c r="D37" s="38"/>
      <c r="E37" s="41"/>
      <c r="F37" s="12"/>
      <c r="G37" s="37"/>
      <c r="H37" s="37"/>
      <c r="I37" s="13"/>
      <c r="J37" s="10"/>
      <c r="K37" s="9"/>
    </row>
    <row r="38" spans="1:11" s="5" customFormat="1" ht="12" x14ac:dyDescent="0.2">
      <c r="A38" s="38"/>
      <c r="B38" s="3"/>
      <c r="C38" s="32"/>
      <c r="D38" s="38"/>
      <c r="E38" s="44"/>
      <c r="F38" s="11"/>
      <c r="G38" s="37"/>
      <c r="H38" s="37"/>
      <c r="I38" s="13"/>
      <c r="J38" s="10"/>
      <c r="K38" s="9"/>
    </row>
    <row r="39" spans="1:11" s="5" customFormat="1" ht="12" x14ac:dyDescent="0.2">
      <c r="A39" s="38"/>
      <c r="B39" s="3"/>
      <c r="C39" s="52"/>
      <c r="D39" s="38"/>
      <c r="E39" s="44"/>
      <c r="F39" s="12"/>
      <c r="G39" s="36"/>
      <c r="H39" s="35"/>
      <c r="I39" s="13"/>
      <c r="J39" s="10"/>
      <c r="K39" s="9"/>
    </row>
    <row r="40" spans="1:11" s="5" customFormat="1" ht="12" x14ac:dyDescent="0.2">
      <c r="A40" s="53"/>
      <c r="B40" s="3"/>
      <c r="C40" s="52"/>
      <c r="D40" s="38"/>
      <c r="E40" s="60"/>
      <c r="F40" s="65"/>
      <c r="G40" s="37"/>
      <c r="H40" s="37"/>
      <c r="I40" s="13"/>
      <c r="J40" s="4"/>
      <c r="K40" s="3"/>
    </row>
    <row r="41" spans="1:11" s="5" customFormat="1" ht="12" x14ac:dyDescent="0.2">
      <c r="A41" s="38"/>
      <c r="B41" s="3"/>
      <c r="C41" s="52"/>
      <c r="D41" s="53"/>
      <c r="E41" s="60"/>
      <c r="F41" s="11"/>
      <c r="G41" s="37"/>
      <c r="H41" s="37"/>
      <c r="I41" s="13"/>
      <c r="J41" s="4"/>
      <c r="K41" s="3"/>
    </row>
    <row r="42" spans="1:11" s="5" customFormat="1" ht="12" x14ac:dyDescent="0.2">
      <c r="A42" s="53"/>
      <c r="B42" s="3"/>
      <c r="C42" s="52"/>
      <c r="D42" s="53"/>
      <c r="E42" s="44"/>
      <c r="F42" s="11"/>
      <c r="G42" s="54"/>
      <c r="H42" s="54"/>
      <c r="I42" s="13"/>
      <c r="J42" s="10"/>
      <c r="K42" s="9"/>
    </row>
    <row r="43" spans="1:11" s="5" customFormat="1" ht="12" x14ac:dyDescent="0.2">
      <c r="A43" s="53"/>
      <c r="B43" s="3"/>
      <c r="C43" s="52"/>
      <c r="D43" s="53"/>
      <c r="E43" s="59"/>
      <c r="F43" s="11"/>
      <c r="G43" s="54"/>
      <c r="H43" s="54"/>
      <c r="I43" s="13"/>
      <c r="J43" s="4"/>
      <c r="K43" s="3"/>
    </row>
    <row r="44" spans="1:11" s="5" customFormat="1" ht="12" x14ac:dyDescent="0.2">
      <c r="A44" s="53"/>
      <c r="B44" s="3"/>
      <c r="C44" s="52"/>
      <c r="D44" s="53"/>
      <c r="E44" s="60"/>
      <c r="F44" s="11"/>
      <c r="G44" s="54"/>
      <c r="H44" s="54"/>
      <c r="I44" s="13"/>
      <c r="J44" s="4"/>
      <c r="K44" s="3"/>
    </row>
    <row r="45" spans="1:11" s="5" customFormat="1" ht="12" x14ac:dyDescent="0.2">
      <c r="A45" s="53"/>
      <c r="B45" s="3"/>
      <c r="C45" s="52"/>
      <c r="D45" s="38"/>
      <c r="E45" s="60"/>
      <c r="F45" s="66"/>
      <c r="G45" s="37"/>
      <c r="H45" s="37"/>
      <c r="I45" s="13"/>
      <c r="J45" s="4"/>
      <c r="K45" s="3"/>
    </row>
    <row r="46" spans="1:11" s="5" customFormat="1" ht="12" x14ac:dyDescent="0.2">
      <c r="A46" s="53"/>
      <c r="B46" s="3"/>
      <c r="C46" s="52"/>
      <c r="D46" s="53"/>
      <c r="E46" s="61"/>
      <c r="F46" s="11"/>
      <c r="G46" s="37"/>
      <c r="H46" s="37"/>
      <c r="I46" s="13"/>
      <c r="J46" s="4"/>
      <c r="K46" s="3"/>
    </row>
    <row r="47" spans="1:11" s="5" customFormat="1" ht="12" x14ac:dyDescent="0.2">
      <c r="A47" s="38"/>
      <c r="B47" s="3"/>
      <c r="C47" s="52"/>
      <c r="D47" s="53"/>
      <c r="E47" s="60"/>
      <c r="F47" s="11"/>
      <c r="G47" s="37"/>
      <c r="H47" s="37"/>
      <c r="I47" s="13"/>
      <c r="J47" s="4"/>
      <c r="K47" s="3"/>
    </row>
    <row r="48" spans="1:11" s="5" customFormat="1" ht="12" x14ac:dyDescent="0.2">
      <c r="A48" s="53"/>
      <c r="B48" s="3"/>
      <c r="C48" s="52"/>
      <c r="D48" s="99"/>
      <c r="E48" s="61"/>
      <c r="F48" s="11"/>
      <c r="G48" s="37"/>
      <c r="H48" s="37"/>
      <c r="I48" s="13"/>
      <c r="J48" s="4"/>
      <c r="K48" s="3"/>
    </row>
    <row r="49" spans="1:11" s="5" customFormat="1" ht="12" x14ac:dyDescent="0.2">
      <c r="A49" s="53"/>
      <c r="B49" s="3"/>
      <c r="C49" s="52"/>
      <c r="D49" s="53"/>
      <c r="E49" s="60"/>
      <c r="F49" s="11"/>
      <c r="G49" s="54"/>
      <c r="H49" s="54"/>
      <c r="I49" s="13"/>
      <c r="J49" s="4"/>
      <c r="K49" s="3"/>
    </row>
    <row r="50" spans="1:11" s="5" customFormat="1" ht="12" x14ac:dyDescent="0.2">
      <c r="A50" s="38"/>
      <c r="B50" s="3"/>
      <c r="C50" s="52"/>
      <c r="D50" s="100"/>
      <c r="E50" s="60"/>
      <c r="F50" s="11"/>
      <c r="G50" s="48"/>
      <c r="H50" s="48"/>
      <c r="I50" s="13"/>
      <c r="J50" s="4"/>
      <c r="K50" s="3"/>
    </row>
    <row r="51" spans="1:11" s="5" customFormat="1" ht="12" x14ac:dyDescent="0.2">
      <c r="A51" s="18"/>
      <c r="B51" s="29"/>
      <c r="C51" s="19"/>
      <c r="D51" s="101"/>
      <c r="E51" s="26"/>
      <c r="F51" s="11"/>
      <c r="G51" s="21"/>
      <c r="H51" s="21"/>
      <c r="I51" s="8"/>
      <c r="J51" s="4"/>
      <c r="K51" s="3"/>
    </row>
    <row r="52" spans="1:11" s="5" customFormat="1" ht="12" x14ac:dyDescent="0.2">
      <c r="A52" s="18"/>
      <c r="B52" s="29"/>
      <c r="C52" s="19"/>
      <c r="D52" s="101"/>
      <c r="E52" s="26"/>
      <c r="F52" s="11"/>
      <c r="G52" s="21"/>
      <c r="H52" s="21"/>
      <c r="I52" s="8"/>
      <c r="J52" s="4"/>
      <c r="K52" s="3"/>
    </row>
    <row r="53" spans="1:11" s="5" customFormat="1" ht="12" x14ac:dyDescent="0.2">
      <c r="A53" s="18"/>
      <c r="B53" s="29"/>
      <c r="C53" s="19"/>
      <c r="D53" s="101"/>
      <c r="E53" s="26"/>
      <c r="F53" s="11"/>
      <c r="G53" s="21"/>
      <c r="H53" s="21"/>
      <c r="I53" s="8"/>
      <c r="J53" s="4"/>
      <c r="K53" s="3"/>
    </row>
    <row r="54" spans="1:11" s="5" customFormat="1" ht="12" x14ac:dyDescent="0.2">
      <c r="A54" s="18"/>
      <c r="B54" s="29"/>
      <c r="C54" s="19"/>
      <c r="D54" s="101"/>
      <c r="E54" s="26"/>
      <c r="F54" s="11"/>
      <c r="G54" s="21"/>
      <c r="H54" s="21"/>
      <c r="I54" s="8"/>
      <c r="J54" s="4"/>
      <c r="K54" s="3"/>
    </row>
    <row r="55" spans="1:11" s="5" customFormat="1" ht="12" x14ac:dyDescent="0.2">
      <c r="A55" s="18"/>
      <c r="B55" s="29"/>
      <c r="C55" s="19"/>
      <c r="D55" s="101"/>
      <c r="E55" s="26"/>
      <c r="F55" s="11"/>
      <c r="G55" s="21"/>
      <c r="H55" s="21"/>
      <c r="I55" s="8"/>
      <c r="J55" s="4"/>
      <c r="K55" s="3"/>
    </row>
    <row r="56" spans="1:11" s="5" customFormat="1" ht="12" x14ac:dyDescent="0.2">
      <c r="A56" s="18"/>
      <c r="B56" s="29"/>
      <c r="C56" s="19"/>
      <c r="D56" s="101"/>
      <c r="E56" s="26"/>
      <c r="F56" s="11"/>
      <c r="G56" s="21"/>
      <c r="H56" s="21"/>
      <c r="I56" s="8"/>
      <c r="J56" s="4"/>
      <c r="K56" s="3"/>
    </row>
    <row r="57" spans="1:11" s="5" customFormat="1" ht="12" x14ac:dyDescent="0.2">
      <c r="A57" s="18"/>
      <c r="B57" s="29"/>
      <c r="C57" s="19"/>
      <c r="D57" s="101"/>
      <c r="E57" s="26"/>
      <c r="F57" s="11"/>
      <c r="G57" s="21"/>
      <c r="H57" s="21"/>
      <c r="I57" s="8"/>
      <c r="J57" s="4"/>
      <c r="K57" s="3"/>
    </row>
    <row r="58" spans="1:11" s="5" customFormat="1" ht="12" x14ac:dyDescent="0.2">
      <c r="A58" s="18"/>
      <c r="B58" s="29"/>
      <c r="C58" s="19"/>
      <c r="D58" s="101"/>
      <c r="E58" s="26"/>
      <c r="F58" s="11"/>
      <c r="G58" s="21"/>
      <c r="H58" s="21"/>
      <c r="I58" s="8"/>
      <c r="J58" s="4"/>
      <c r="K58" s="3"/>
    </row>
    <row r="59" spans="1:11" s="5" customFormat="1" ht="12" x14ac:dyDescent="0.2">
      <c r="A59" s="18"/>
      <c r="B59" s="29"/>
      <c r="C59" s="19"/>
      <c r="D59" s="101"/>
      <c r="E59" s="26"/>
      <c r="F59" s="11"/>
      <c r="G59" s="21"/>
      <c r="H59" s="21"/>
      <c r="I59" s="8"/>
      <c r="J59" s="4"/>
      <c r="K59" s="3"/>
    </row>
    <row r="60" spans="1:11" s="5" customFormat="1" ht="12" x14ac:dyDescent="0.2">
      <c r="A60" s="18"/>
      <c r="B60" s="29"/>
      <c r="C60" s="19"/>
      <c r="D60" s="101"/>
      <c r="E60" s="26"/>
      <c r="F60" s="11"/>
      <c r="G60" s="21"/>
      <c r="H60" s="21"/>
      <c r="I60" s="8"/>
      <c r="J60" s="4"/>
      <c r="K60" s="3"/>
    </row>
    <row r="61" spans="1:11" s="5" customFormat="1" ht="12" x14ac:dyDescent="0.2">
      <c r="A61" s="18"/>
      <c r="B61" s="29"/>
      <c r="C61" s="19"/>
      <c r="D61" s="101"/>
      <c r="E61" s="26"/>
      <c r="F61" s="11"/>
      <c r="G61" s="21"/>
      <c r="H61" s="21"/>
      <c r="I61" s="8"/>
      <c r="J61" s="4"/>
      <c r="K61" s="3"/>
    </row>
    <row r="62" spans="1:11" s="5" customFormat="1" ht="12" x14ac:dyDescent="0.2">
      <c r="A62" s="18"/>
      <c r="B62" s="29"/>
      <c r="C62" s="19"/>
      <c r="D62" s="101"/>
      <c r="E62" s="26"/>
      <c r="F62" s="11"/>
      <c r="G62" s="21"/>
      <c r="H62" s="21"/>
      <c r="I62" s="8"/>
      <c r="J62" s="4"/>
      <c r="K62" s="3"/>
    </row>
    <row r="63" spans="1:11" s="5" customFormat="1" ht="12" x14ac:dyDescent="0.2">
      <c r="A63" s="18"/>
      <c r="B63" s="29"/>
      <c r="C63" s="19"/>
      <c r="D63" s="101"/>
      <c r="E63" s="26"/>
      <c r="F63" s="11"/>
      <c r="G63" s="21"/>
      <c r="H63" s="21"/>
      <c r="I63" s="8"/>
      <c r="J63" s="4"/>
      <c r="K63" s="3"/>
    </row>
    <row r="64" spans="1:11" s="5" customFormat="1" ht="12" x14ac:dyDescent="0.2">
      <c r="A64" s="18"/>
      <c r="B64" s="29"/>
      <c r="C64" s="19"/>
      <c r="D64" s="101"/>
      <c r="E64" s="26"/>
      <c r="F64" s="11"/>
      <c r="G64" s="21"/>
      <c r="H64" s="21"/>
      <c r="I64" s="8" t="str">
        <f t="shared" ref="I64" si="2">IF(AND(AND(G64&lt;&gt;"",G64&lt;&gt;0),AND(H64&lt;&gt;"",H64&lt;&gt;0)), H64/G64*100,"")</f>
        <v/>
      </c>
      <c r="J64" s="4"/>
      <c r="K64" s="3"/>
    </row>
    <row r="66" spans="5:5" x14ac:dyDescent="0.2">
      <c r="E66" s="62"/>
    </row>
  </sheetData>
  <autoFilter ref="A5:K36" xr:uid="{00000000-0001-0000-0100-000000000000}"/>
  <mergeCells count="1">
    <mergeCell ref="A2:K2"/>
  </mergeCells>
  <phoneticPr fontId="2"/>
  <dataValidations count="1">
    <dataValidation type="list" allowBlank="1" showInputMessage="1" showErrorMessage="1" sqref="K6:K36 L10:L45" xr:uid="{00000000-0002-0000-0100-000000000000}">
      <formula1>"総務課,総合計画課,広域地方政策課,地方振興課,離島振興課,特別地域振興官"</formula1>
    </dataValidation>
  </dataValidations>
  <printOptions horizontalCentered="1"/>
  <pageMargins left="0.43" right="0.2" top="0.95" bottom="0.44" header="0.36" footer="0.32"/>
  <pageSetup paperSize="9" scale="67" fitToHeight="0" orientation="landscape" r:id="rId1"/>
  <headerFooter alignWithMargins="0"/>
  <rowBreaks count="3" manualBreakCount="3">
    <brk id="6" max="10" man="1"/>
    <brk id="9" max="10" man="1"/>
    <brk id="26" max="10" man="1"/>
  </rowBreaks>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一般競争</vt:lpstr>
      <vt:lpstr>企画競争</vt:lpstr>
      <vt:lpstr>一般競争!Print_Area</vt:lpstr>
      <vt:lpstr>企画競争!Print_Area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