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10.0.56.110\契約班\契約共有\☆調査・作業\● 公表関係\【毎月】 契約に係る情報の公表\令和７年度\Ｒ６．５\"/>
    </mc:Choice>
  </mc:AlternateContent>
  <xr:revisionPtr revIDLastSave="0" documentId="13_ncr:1_{18043AF1-49CE-48C4-8EDE-253FCDA3E0E5}" xr6:coauthVersionLast="47" xr6:coauthVersionMax="47" xr10:uidLastSave="{00000000-0000-0000-0000-000000000000}"/>
  <workbookProtection workbookPassword="CC71" lockStructure="1"/>
  <bookViews>
    <workbookView xWindow="-120" yWindow="-120" windowWidth="29040" windowHeight="15720" tabRatio="669" xr2:uid="{00000000-000D-0000-FFFF-FFFF00000000}"/>
  </bookViews>
  <sheets>
    <sheet name="物品役務調達（競争入札）" sheetId="1" r:id="rId1"/>
    <sheet name="物品役務調達（随意契約）" sheetId="4" r:id="rId2"/>
    <sheet name="公共工事調達（競争入札）" sheetId="5" r:id="rId3"/>
    <sheet name="公共工事調達（随意契約）" sheetId="6" r:id="rId4"/>
    <sheet name="選択リスト（削除不可）" sheetId="3" state="hidden" r:id="rId5"/>
  </sheets>
  <externalReferences>
    <externalReference r:id="rId6"/>
  </externalReferences>
  <definedNames>
    <definedName name="_xlnm._FilterDatabase" localSheetId="2" hidden="1">'公共工事調達（競争入札）'!$A$1:$K$1</definedName>
    <definedName name="_xlnm._FilterDatabase" localSheetId="3" hidden="1">'公共工事調達（随意契約）'!$B$1:$L$24</definedName>
    <definedName name="_xlnm._FilterDatabase" localSheetId="0" hidden="1">'物品役務調達（競争入札）'!$A$1:$K$1</definedName>
    <definedName name="_xlnm._FilterDatabase" localSheetId="1" hidden="1">'物品役務調達（随意契約）'!$A$1:$L$1</definedName>
    <definedName name="aaaa">'[1]選択リスト（削除不可）'!$A$2:$A$5</definedName>
    <definedName name="_xlnm.Print_Area" localSheetId="2">'公共工事調達（競争入札）'!$A$1:$K$43</definedName>
    <definedName name="_xlnm.Print_Area" localSheetId="3">'公共工事調達（随意契約）'!$A$1:$L$36</definedName>
    <definedName name="_xlnm.Print_Area" localSheetId="1">'物品役務調達（随意契約）'!$A$1:$L$83</definedName>
    <definedName name="_xlnm.Print_Titles" localSheetId="2">'公共工事調達（競争入札）'!$1:$1</definedName>
    <definedName name="_xlnm.Print_Titles" localSheetId="0">'物品役務調達（競争入札）'!$1:$1</definedName>
    <definedName name="_xlnm.Print_Titles" localSheetId="1">'物品役務調達（随意契約）'!$1:$1</definedName>
    <definedName name="一般競争入札・指名競争入札の別">'選択リスト（削除不可）'!$A$2:$A$5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 i="6" l="1"/>
  <c r="J5" i="1"/>
  <c r="J8" i="1"/>
  <c r="J76" i="1"/>
  <c r="J82" i="1"/>
  <c r="J95" i="1"/>
  <c r="J96" i="1"/>
  <c r="J118" i="1"/>
  <c r="J126" i="1"/>
  <c r="J127" i="1"/>
  <c r="J144" i="1"/>
  <c r="J162" i="1"/>
  <c r="J167" i="1"/>
  <c r="J182" i="1"/>
  <c r="J183" i="1"/>
  <c r="J221" i="1"/>
  <c r="J220" i="1" l="1"/>
  <c r="J41" i="4" l="1"/>
  <c r="J46" i="4"/>
  <c r="J217" i="1"/>
  <c r="J218" i="1"/>
  <c r="J198" i="1"/>
  <c r="J199" i="1"/>
  <c r="J219" i="1"/>
  <c r="J45" i="4" l="1"/>
  <c r="J42" i="4"/>
  <c r="J44" i="4"/>
  <c r="J43" i="4" l="1"/>
  <c r="J11" i="5" l="1"/>
  <c r="J12" i="5"/>
  <c r="J13" i="5"/>
  <c r="J10" i="5"/>
  <c r="J9" i="5"/>
  <c r="J5" i="5"/>
  <c r="J212" i="1"/>
  <c r="J214" i="1"/>
  <c r="J215" i="1"/>
  <c r="J222" i="1"/>
  <c r="J223" i="1"/>
  <c r="J224" i="1"/>
  <c r="J201" i="1" l="1"/>
  <c r="J225" i="1"/>
  <c r="J202" i="1"/>
  <c r="J203" i="1"/>
  <c r="J204" i="1"/>
  <c r="J205" i="1"/>
  <c r="J206" i="1"/>
  <c r="J207" i="1"/>
  <c r="J208" i="1"/>
  <c r="J209" i="1"/>
  <c r="J210" i="1"/>
  <c r="J211" i="1"/>
  <c r="J200" i="1" l="1"/>
  <c r="J216" i="1"/>
  <c r="J213" i="1"/>
  <c r="J184" i="1"/>
  <c r="J185" i="1"/>
  <c r="J186" i="1"/>
  <c r="J187" i="1"/>
  <c r="J188" i="1"/>
  <c r="J189" i="1"/>
  <c r="J163" i="1"/>
  <c r="J164" i="1"/>
  <c r="J165" i="1"/>
  <c r="J166" i="1"/>
  <c r="J168" i="1"/>
  <c r="J169" i="1"/>
  <c r="J170" i="1"/>
  <c r="J171" i="1"/>
  <c r="J172" i="1"/>
  <c r="J173" i="1"/>
  <c r="J174" i="1"/>
  <c r="J175" i="1"/>
  <c r="J176" i="1"/>
  <c r="J177" i="1"/>
  <c r="J178" i="1"/>
  <c r="J179" i="1"/>
  <c r="J180" i="1"/>
  <c r="J181" i="1"/>
  <c r="J194" i="1" l="1"/>
  <c r="J190" i="1"/>
  <c r="J191" i="1"/>
  <c r="J147" i="1"/>
  <c r="J148" i="1"/>
  <c r="J149" i="1"/>
  <c r="J150" i="1"/>
  <c r="J151" i="1"/>
  <c r="J152" i="1"/>
  <c r="J153" i="1"/>
  <c r="J154" i="1"/>
  <c r="J155" i="1"/>
  <c r="J156" i="1"/>
  <c r="J157" i="1"/>
  <c r="J158" i="1"/>
  <c r="J159" i="1"/>
  <c r="J160" i="1"/>
  <c r="J161" i="1"/>
  <c r="J29" i="4"/>
  <c r="J192" i="1"/>
  <c r="J193" i="1"/>
  <c r="J3" i="5"/>
  <c r="J6" i="5" l="1"/>
  <c r="J195" i="1" l="1"/>
  <c r="J146" i="1"/>
  <c r="J145" i="1"/>
  <c r="J143" i="1"/>
  <c r="J142" i="1"/>
  <c r="J141" i="1"/>
  <c r="J140" i="1"/>
  <c r="J139" i="1"/>
  <c r="J138" i="1"/>
  <c r="J137" i="1"/>
  <c r="J136" i="1"/>
  <c r="J135" i="1"/>
  <c r="J134" i="1"/>
  <c r="J133" i="1"/>
  <c r="J132" i="1"/>
  <c r="J131" i="1"/>
  <c r="J130" i="1"/>
  <c r="J129" i="1"/>
  <c r="J128" i="1"/>
  <c r="J125" i="1"/>
  <c r="J124" i="1"/>
  <c r="J123" i="1"/>
  <c r="J122" i="1"/>
  <c r="J121" i="1"/>
  <c r="J120" i="1"/>
  <c r="J119" i="1"/>
  <c r="J117" i="1"/>
  <c r="J116" i="1"/>
  <c r="J115" i="1"/>
  <c r="J114" i="1"/>
  <c r="J113" i="1"/>
  <c r="J112" i="1"/>
  <c r="J111" i="1"/>
  <c r="J110" i="1"/>
  <c r="J109" i="1"/>
  <c r="J108" i="1"/>
  <c r="J107" i="1"/>
  <c r="J106" i="1"/>
  <c r="J105" i="1"/>
  <c r="J104" i="1"/>
  <c r="J103" i="1"/>
  <c r="J102" i="1"/>
  <c r="J101" i="1"/>
  <c r="J27" i="4" l="1"/>
  <c r="J28" i="4"/>
  <c r="J68" i="1"/>
  <c r="J69" i="1"/>
  <c r="J70" i="1"/>
  <c r="J71" i="1"/>
  <c r="J72" i="1"/>
  <c r="J73" i="1"/>
  <c r="J74" i="1"/>
  <c r="J75" i="1"/>
  <c r="J77" i="1"/>
  <c r="J78" i="1"/>
  <c r="J79" i="1"/>
  <c r="J80" i="1"/>
  <c r="J81" i="1"/>
  <c r="J83" i="1"/>
  <c r="J84" i="1"/>
  <c r="J85" i="1"/>
  <c r="J86" i="1"/>
  <c r="J87" i="1"/>
  <c r="J88" i="1"/>
  <c r="J89" i="1"/>
  <c r="J90" i="1"/>
  <c r="J91" i="1"/>
  <c r="J92" i="1"/>
  <c r="J93" i="1"/>
  <c r="J94" i="1"/>
  <c r="J97" i="1"/>
  <c r="J98" i="1"/>
  <c r="J99" i="1"/>
  <c r="J100" i="1"/>
  <c r="J26" i="4" l="1"/>
  <c r="J3" i="4" l="1"/>
  <c r="J4" i="4"/>
  <c r="J5" i="4"/>
  <c r="J6" i="4"/>
  <c r="J7" i="4"/>
  <c r="J8" i="4"/>
  <c r="J9" i="4"/>
  <c r="J10" i="4"/>
  <c r="J11" i="4"/>
  <c r="J12" i="4"/>
  <c r="J13" i="4"/>
  <c r="J14" i="4"/>
  <c r="J15" i="4"/>
  <c r="J16" i="4"/>
  <c r="J17" i="4"/>
  <c r="J18" i="4"/>
  <c r="J19" i="4"/>
  <c r="J20" i="4"/>
  <c r="J21" i="4"/>
  <c r="J22" i="4"/>
  <c r="J23" i="4"/>
  <c r="J24" i="4"/>
  <c r="J25" i="4"/>
  <c r="J3" i="1" l="1"/>
  <c r="J4" i="1"/>
  <c r="J6" i="1"/>
  <c r="J7"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231" i="1" l="1"/>
  <c r="J228" i="1"/>
  <c r="J4" i="5"/>
  <c r="J16" i="5" l="1"/>
  <c r="J43" i="5" l="1"/>
  <c r="J40" i="5"/>
  <c r="J37" i="5"/>
  <c r="J34" i="5"/>
  <c r="J31" i="5"/>
  <c r="J28" i="5"/>
  <c r="J25" i="5"/>
  <c r="J22" i="5"/>
  <c r="J19" i="5"/>
  <c r="J255" i="1"/>
  <c r="J252" i="1"/>
  <c r="J249" i="1"/>
  <c r="J246" i="1"/>
  <c r="J243" i="1"/>
  <c r="J240" i="1"/>
  <c r="J237" i="1"/>
  <c r="J234" i="1"/>
  <c r="J53" i="4"/>
  <c r="J56" i="4"/>
  <c r="J59" i="4"/>
  <c r="J62" i="4"/>
  <c r="J65" i="4"/>
  <c r="J68" i="4"/>
  <c r="J80" i="4"/>
  <c r="J71" i="4"/>
  <c r="J74" i="4"/>
  <c r="J77" i="4" l="1"/>
  <c r="J83" i="4" l="1"/>
  <c r="J36" i="6" l="1"/>
  <c r="J33" i="6"/>
  <c r="J30" i="6"/>
  <c r="J27" i="6"/>
  <c r="J24" i="6"/>
  <c r="J21" i="6"/>
  <c r="J18" i="6"/>
  <c r="J15" i="6"/>
  <c r="J12" i="6"/>
  <c r="J9" i="6"/>
  <c r="J3" i="6" l="1"/>
</calcChain>
</file>

<file path=xl/sharedStrings.xml><?xml version="1.0" encoding="utf-8"?>
<sst xmlns="http://schemas.openxmlformats.org/spreadsheetml/2006/main" count="1195" uniqueCount="522">
  <si>
    <t>物品役務等の名称及び数量</t>
    <rPh sb="4" eb="5">
      <t>ナド</t>
    </rPh>
    <rPh sb="6" eb="8">
      <t>メイショウ</t>
    </rPh>
    <rPh sb="8" eb="9">
      <t>オヨ</t>
    </rPh>
    <rPh sb="10" eb="12">
      <t>スウリョウ</t>
    </rPh>
    <phoneticPr fontId="7"/>
  </si>
  <si>
    <t>02：指名競争入札</t>
  </si>
  <si>
    <t>選択項目（一般競争入札・指名競争入札の別（総合評価の実施））</t>
    <rPh sb="0" eb="2">
      <t>センタク</t>
    </rPh>
    <rPh sb="2" eb="4">
      <t>コウモク</t>
    </rPh>
    <phoneticPr fontId="7"/>
  </si>
  <si>
    <t>01：一般競争入札</t>
  </si>
  <si>
    <t>９月</t>
    <rPh sb="1" eb="2">
      <t>ガツ</t>
    </rPh>
    <phoneticPr fontId="7"/>
  </si>
  <si>
    <t>契約の相手方の称号又は名称及び住所</t>
    <rPh sb="0" eb="2">
      <t>ケイヤク</t>
    </rPh>
    <rPh sb="3" eb="5">
      <t>アイテ</t>
    </rPh>
    <rPh sb="5" eb="6">
      <t>カタ</t>
    </rPh>
    <rPh sb="7" eb="9">
      <t>ショウゴウ</t>
    </rPh>
    <rPh sb="9" eb="10">
      <t>マタ</t>
    </rPh>
    <rPh sb="11" eb="13">
      <t>メイショウ</t>
    </rPh>
    <rPh sb="13" eb="14">
      <t>オヨ</t>
    </rPh>
    <rPh sb="15" eb="17">
      <t>ジュウショ</t>
    </rPh>
    <phoneticPr fontId="7"/>
  </si>
  <si>
    <t>備考</t>
    <rPh sb="0" eb="2">
      <t>ビコウ</t>
    </rPh>
    <phoneticPr fontId="7"/>
  </si>
  <si>
    <t>契約担当官等の氏名並びにその所属する部局の名称及び所在地</t>
    <rPh sb="0" eb="2">
      <t>ケイヤク</t>
    </rPh>
    <rPh sb="2" eb="4">
      <t>タントウ</t>
    </rPh>
    <rPh sb="4" eb="5">
      <t>カン</t>
    </rPh>
    <rPh sb="5" eb="6">
      <t>ナド</t>
    </rPh>
    <rPh sb="7" eb="9">
      <t>シメイ</t>
    </rPh>
    <rPh sb="9" eb="10">
      <t>ナラ</t>
    </rPh>
    <rPh sb="14" eb="16">
      <t>ショゾク</t>
    </rPh>
    <rPh sb="18" eb="20">
      <t>ブキョク</t>
    </rPh>
    <rPh sb="21" eb="23">
      <t>メイショウ</t>
    </rPh>
    <rPh sb="23" eb="24">
      <t>オヨ</t>
    </rPh>
    <rPh sb="25" eb="28">
      <t>ショザイチ</t>
    </rPh>
    <phoneticPr fontId="7"/>
  </si>
  <si>
    <t>03：一般競争入札(総合評価を実施)</t>
  </si>
  <si>
    <t>契約を締結した日</t>
  </si>
  <si>
    <t>再就職の役員の数</t>
  </si>
  <si>
    <t>04：指名競争入札(総合評価を実施)</t>
  </si>
  <si>
    <t>物品役務等の名称及び数量</t>
  </si>
  <si>
    <t>契約担当官等の氏名並びにその所属する部局の名称及び所在地</t>
  </si>
  <si>
    <t>契約の相手方の称号又は名称及び住所</t>
  </si>
  <si>
    <t>随意契約によることとした会計法令の根拠条文及び理由（企画競争又は公募）</t>
  </si>
  <si>
    <t>８月</t>
    <rPh sb="1" eb="2">
      <t>ガツ</t>
    </rPh>
    <phoneticPr fontId="7"/>
  </si>
  <si>
    <t>予定価格</t>
  </si>
  <si>
    <t>契約金額</t>
  </si>
  <si>
    <t>備考</t>
  </si>
  <si>
    <t>公共工事の名称、場所、期間及び種別</t>
  </si>
  <si>
    <t>４月</t>
    <rPh sb="1" eb="2">
      <t>ガツ</t>
    </rPh>
    <phoneticPr fontId="7"/>
  </si>
  <si>
    <t>12月</t>
    <rPh sb="2" eb="3">
      <t>ガツ</t>
    </rPh>
    <phoneticPr fontId="7"/>
  </si>
  <si>
    <t>７月</t>
    <rPh sb="1" eb="2">
      <t>ガツ</t>
    </rPh>
    <phoneticPr fontId="7"/>
  </si>
  <si>
    <t>５月</t>
    <rPh sb="1" eb="2">
      <t>ガツ</t>
    </rPh>
    <phoneticPr fontId="7"/>
  </si>
  <si>
    <t>６月</t>
    <rPh sb="1" eb="2">
      <t>ガツ</t>
    </rPh>
    <phoneticPr fontId="7"/>
  </si>
  <si>
    <t>１月</t>
    <rPh sb="1" eb="2">
      <t>ガツ</t>
    </rPh>
    <phoneticPr fontId="7"/>
  </si>
  <si>
    <t>２月</t>
    <rPh sb="1" eb="2">
      <t>ガツ</t>
    </rPh>
    <phoneticPr fontId="7"/>
  </si>
  <si>
    <t>３月</t>
    <rPh sb="1" eb="2">
      <t>ガツ</t>
    </rPh>
    <phoneticPr fontId="7"/>
  </si>
  <si>
    <t>10月</t>
    <rPh sb="2" eb="3">
      <t>ガツ</t>
    </rPh>
    <phoneticPr fontId="7"/>
  </si>
  <si>
    <t>法人番号</t>
    <rPh sb="0" eb="2">
      <t>ホウジン</t>
    </rPh>
    <rPh sb="2" eb="4">
      <t>バンゴウ</t>
    </rPh>
    <phoneticPr fontId="8"/>
  </si>
  <si>
    <t>一般競争入札・指名競争入札の別
（総合評価の実施）</t>
    <phoneticPr fontId="6"/>
  </si>
  <si>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19">
      <t>ソウゴウ</t>
    </rPh>
    <rPh sb="19" eb="21">
      <t>ヒョウカ</t>
    </rPh>
    <rPh sb="22" eb="24">
      <t>ジッシ</t>
    </rPh>
    <phoneticPr fontId="7"/>
  </si>
  <si>
    <t>落札率（小数点第3位を四捨五入）
※自動計算</t>
    <phoneticPr fontId="6"/>
  </si>
  <si>
    <t>11月</t>
    <rPh sb="2" eb="3">
      <t>ガツ</t>
    </rPh>
    <phoneticPr fontId="7"/>
  </si>
  <si>
    <r>
      <rPr>
        <sz val="11"/>
        <rFont val="Yu Gothic UI"/>
        <family val="3"/>
        <charset val="128"/>
      </rPr>
      <t>契約を締結した日</t>
    </r>
    <rPh sb="0" eb="2">
      <t>ケイヤク</t>
    </rPh>
    <rPh sb="3" eb="5">
      <t>テイケツ</t>
    </rPh>
    <rPh sb="7" eb="8">
      <t>ヒ</t>
    </rPh>
    <phoneticPr fontId="7"/>
  </si>
  <si>
    <r>
      <rPr>
        <sz val="11"/>
        <rFont val="Yu Gothic UI"/>
        <family val="3"/>
        <charset val="128"/>
      </rPr>
      <t>法人番号</t>
    </r>
    <rPh sb="0" eb="2">
      <t>ホウジン</t>
    </rPh>
    <rPh sb="2" eb="4">
      <t>バンゴウ</t>
    </rPh>
    <phoneticPr fontId="9"/>
  </si>
  <si>
    <r>
      <rPr>
        <sz val="11"/>
        <rFont val="Yu Gothic UI"/>
        <family val="3"/>
        <charset val="128"/>
      </rPr>
      <t>予定価格</t>
    </r>
    <rPh sb="0" eb="2">
      <t>ヨテイ</t>
    </rPh>
    <rPh sb="2" eb="4">
      <t>カカク</t>
    </rPh>
    <phoneticPr fontId="7"/>
  </si>
  <si>
    <r>
      <rPr>
        <sz val="11"/>
        <rFont val="Yu Gothic UI"/>
        <family val="3"/>
        <charset val="128"/>
      </rPr>
      <t>契約金額</t>
    </r>
    <rPh sb="0" eb="2">
      <t>ケイヤク</t>
    </rPh>
    <rPh sb="2" eb="4">
      <t>キンガク</t>
    </rPh>
    <phoneticPr fontId="7"/>
  </si>
  <si>
    <r>
      <rPr>
        <sz val="11"/>
        <rFont val="Yu Gothic UI"/>
        <family val="3"/>
        <charset val="128"/>
      </rPr>
      <t>契約を締結した日</t>
    </r>
  </si>
  <si>
    <r>
      <rPr>
        <sz val="11"/>
        <rFont val="Yu Gothic UI"/>
        <family val="3"/>
        <charset val="128"/>
      </rPr>
      <t>法人番号</t>
    </r>
    <rPh sb="0" eb="2">
      <t>ホウジン</t>
    </rPh>
    <rPh sb="2" eb="4">
      <t>バンゴウ</t>
    </rPh>
    <phoneticPr fontId="7"/>
  </si>
  <si>
    <r>
      <rPr>
        <sz val="11"/>
        <rFont val="Yu Gothic UI"/>
        <family val="3"/>
        <charset val="128"/>
      </rPr>
      <t>予定価格</t>
    </r>
  </si>
  <si>
    <r>
      <rPr>
        <sz val="11"/>
        <rFont val="Yu Gothic UI"/>
        <family val="3"/>
        <charset val="128"/>
      </rPr>
      <t>契約金額</t>
    </r>
  </si>
  <si>
    <t>国有財産の処理手続きに関する法律相談</t>
  </si>
  <si>
    <t>本件について蓄積された情報は今後当局がどのような対応を執って行くか密接に関わっており、当局が不利益を被らないためにも過去に実施した業務の内容に加え、過去の類似例等を踏まえて業務を進めて行くことが不可欠である。左記事業者は、平28年度から法律相談業務を受注しており、当局が求める特定情報について提供が可能な唯一の相手方であることから、会計法第29条の3第4項、予算決算及び会計令第102条の4第3号の規定を適用し、左記相手方と随意契約を締結したものである。</t>
    <phoneticPr fontId="7"/>
  </si>
  <si>
    <t>該当なし</t>
    <rPh sb="0" eb="2">
      <t>ガイトウ</t>
    </rPh>
    <phoneticPr fontId="7"/>
  </si>
  <si>
    <t>支出負担行為担当官
平岡　成哲
航空局
東京都千代田区霞が関２－１－３</t>
    <rPh sb="10" eb="12">
      <t>ヒラオカ</t>
    </rPh>
    <rPh sb="13" eb="14">
      <t>ナ</t>
    </rPh>
    <rPh sb="14" eb="15">
      <t>テツ</t>
    </rPh>
    <phoneticPr fontId="6"/>
  </si>
  <si>
    <t>令和７年度空港使用料算定業務等への労働者派遣</t>
  </si>
  <si>
    <t>令和７年度教育用学習管理装置クラウドサービス等の提供業務</t>
    <rPh sb="0" eb="2">
      <t>レイワ</t>
    </rPh>
    <rPh sb="3" eb="5">
      <t>ネンド</t>
    </rPh>
    <rPh sb="5" eb="8">
      <t>キョウイクヨウ</t>
    </rPh>
    <rPh sb="8" eb="10">
      <t>ガクシュウ</t>
    </rPh>
    <rPh sb="10" eb="14">
      <t>カンリソウチ</t>
    </rPh>
    <rPh sb="22" eb="23">
      <t>トウ</t>
    </rPh>
    <rPh sb="24" eb="26">
      <t>テイキョウ</t>
    </rPh>
    <rPh sb="26" eb="28">
      <t>ギョウム</t>
    </rPh>
    <phoneticPr fontId="21"/>
  </si>
  <si>
    <t>令和７年度航空従事者技能証明等事務に係る労働者派遣</t>
    <rPh sb="0" eb="2">
      <t>レイワ</t>
    </rPh>
    <rPh sb="3" eb="4">
      <t>ネン</t>
    </rPh>
    <rPh sb="4" eb="5">
      <t>ド</t>
    </rPh>
    <rPh sb="5" eb="7">
      <t>コウクウ</t>
    </rPh>
    <rPh sb="7" eb="10">
      <t>ジュウジシャ</t>
    </rPh>
    <rPh sb="10" eb="12">
      <t>ギノウ</t>
    </rPh>
    <rPh sb="12" eb="15">
      <t>ショウメイナド</t>
    </rPh>
    <rPh sb="15" eb="17">
      <t>ジム</t>
    </rPh>
    <rPh sb="18" eb="19">
      <t>カカワ</t>
    </rPh>
    <rPh sb="20" eb="23">
      <t>ロウドウシャ</t>
    </rPh>
    <rPh sb="23" eb="25">
      <t>ハケン</t>
    </rPh>
    <phoneticPr fontId="19"/>
  </si>
  <si>
    <t>令和７年度空港管制処理システム等通信機器部品の診断作業</t>
  </si>
  <si>
    <t>令和７年度TEAM端末保守請負</t>
  </si>
  <si>
    <t>令和７年度管制データ交換処理システム（ADEX）運用支援</t>
  </si>
  <si>
    <t>令和７年度洋上管制処理システム（TOPS）運用支援</t>
  </si>
  <si>
    <t>令和７年度歳入証拠書編綴等作業</t>
  </si>
  <si>
    <t>令和７年度通信制御装置通信機器部品の診断作業</t>
  </si>
  <si>
    <t>令和７年度鳥衝突情報の管理及び鳥衝突防止対策検討委員会の運営に関する業務</t>
    <rPh sb="0" eb="2">
      <t>レイワ</t>
    </rPh>
    <rPh sb="3" eb="5">
      <t>ネンド</t>
    </rPh>
    <rPh sb="24" eb="26">
      <t>イイン</t>
    </rPh>
    <phoneticPr fontId="21"/>
  </si>
  <si>
    <t>令和７年度無線電話受信装置等通信機器部品の診断作業</t>
  </si>
  <si>
    <t>令和７年度国土交通省航空局職員宅機械警備</t>
  </si>
  <si>
    <t>令和７年度航空管制等英語能力証明試験システム環境構築作業</t>
  </si>
  <si>
    <t>令和７年度航空法関係手数料に関するダイレクト方式納付の取扱業務</t>
  </si>
  <si>
    <t>令和７年度官報公告等掲載</t>
  </si>
  <si>
    <t>令和７年度無人航空機の技能証明制度に係る申請受付、審査及び発行業務</t>
  </si>
  <si>
    <t>令和７年度航空局所管債権の管理に関する法律相談</t>
    <rPh sb="0" eb="2">
      <t>レイワ</t>
    </rPh>
    <rPh sb="3" eb="4">
      <t>ネン</t>
    </rPh>
    <rPh sb="4" eb="5">
      <t>ド</t>
    </rPh>
    <rPh sb="5" eb="8">
      <t>コウクウキョク</t>
    </rPh>
    <rPh sb="8" eb="10">
      <t>ショカン</t>
    </rPh>
    <rPh sb="10" eb="12">
      <t>サイケン</t>
    </rPh>
    <rPh sb="13" eb="15">
      <t>カンリ</t>
    </rPh>
    <rPh sb="16" eb="17">
      <t>カン</t>
    </rPh>
    <rPh sb="19" eb="21">
      <t>ホウリツ</t>
    </rPh>
    <rPh sb="21" eb="23">
      <t>ソウダン</t>
    </rPh>
    <phoneticPr fontId="21"/>
  </si>
  <si>
    <t>令和７年度国際民間航空機関（ICAO）関係文書翻訳業務等に係る労働者派遣</t>
  </si>
  <si>
    <t>令和７年度制限区域内車両運転講習及び試験システム構築等作業</t>
  </si>
  <si>
    <t>令和７年度無人航空機の登録講習機関等に係る審査事務補助業務への労働者派遣</t>
  </si>
  <si>
    <t>令和７年度航空従事者基盤システムに係る運用支援</t>
  </si>
  <si>
    <t>令和７年度航空従事者基盤システムに係るクラウドサービスの調達</t>
  </si>
  <si>
    <t>令和７年度航空安全プログラムの適用に伴う安全情報（自発報告）分析業務</t>
    <rPh sb="0" eb="2">
      <t>レイワ</t>
    </rPh>
    <rPh sb="3" eb="5">
      <t>ネンド</t>
    </rPh>
    <phoneticPr fontId="21"/>
  </si>
  <si>
    <t>令和７年度管制支援処理システム（ICAP）運用支援</t>
  </si>
  <si>
    <t>令和７年度サイバーセキュリティ管理処理システム（CRMS）運用支援</t>
  </si>
  <si>
    <t>令和７年度航空交通管制機器部品の運送</t>
  </si>
  <si>
    <t>令和７年度空港使用料算定システム開発業務等への労働者派遣</t>
    <rPh sb="16" eb="18">
      <t>カイハツ</t>
    </rPh>
    <rPh sb="18" eb="20">
      <t>ギョウム</t>
    </rPh>
    <rPh sb="20" eb="21">
      <t>ナド</t>
    </rPh>
    <phoneticPr fontId="19"/>
  </si>
  <si>
    <t>令和７年度空港使用料算定システムソフトウェア保守</t>
    <rPh sb="22" eb="24">
      <t>ホシュ</t>
    </rPh>
    <phoneticPr fontId="19"/>
  </si>
  <si>
    <t>令和７年度空港使用料算定システムに係るクラウドサービスの調達</t>
    <rPh sb="17" eb="18">
      <t>カカ</t>
    </rPh>
    <rPh sb="28" eb="30">
      <t>チョウタツ</t>
    </rPh>
    <phoneticPr fontId="19"/>
  </si>
  <si>
    <t>令和７年度航空安全推進ネットワーク運用管理及び保守業務</t>
    <rPh sb="0" eb="2">
      <t>レイワ</t>
    </rPh>
    <rPh sb="3" eb="5">
      <t>ネンド</t>
    </rPh>
    <rPh sb="5" eb="7">
      <t>コウクウ</t>
    </rPh>
    <rPh sb="7" eb="9">
      <t>アンゼン</t>
    </rPh>
    <rPh sb="9" eb="11">
      <t>スイシン</t>
    </rPh>
    <rPh sb="17" eb="19">
      <t>ウンヨウ</t>
    </rPh>
    <rPh sb="19" eb="21">
      <t>カンリ</t>
    </rPh>
    <rPh sb="21" eb="22">
      <t>オヨ</t>
    </rPh>
    <rPh sb="23" eb="25">
      <t>ホシュ</t>
    </rPh>
    <rPh sb="25" eb="27">
      <t>ギョウム</t>
    </rPh>
    <phoneticPr fontId="24"/>
  </si>
  <si>
    <t>令和７年度疲労管理システムソフトウェア保守作業</t>
  </si>
  <si>
    <t>令和７年度緊急通報管理装置保守管理請負</t>
  </si>
  <si>
    <t>令和７年度航空情報センター運用卓等運用支援業務等請負</t>
    <rPh sb="0" eb="2">
      <t>レイワ</t>
    </rPh>
    <rPh sb="3" eb="5">
      <t>ネンド</t>
    </rPh>
    <rPh sb="5" eb="9">
      <t>コウクウジョウホウ</t>
    </rPh>
    <rPh sb="13" eb="16">
      <t>ウンヨウタク</t>
    </rPh>
    <rPh sb="16" eb="17">
      <t>ナド</t>
    </rPh>
    <rPh sb="17" eb="21">
      <t>ウンヨウシエン</t>
    </rPh>
    <rPh sb="21" eb="23">
      <t>ギョウム</t>
    </rPh>
    <rPh sb="23" eb="24">
      <t>ナド</t>
    </rPh>
    <rPh sb="24" eb="26">
      <t>ウケオイ</t>
    </rPh>
    <phoneticPr fontId="23"/>
  </si>
  <si>
    <t>令和７年度信頼性管理情報共有装置保守請負（航空局管内）</t>
  </si>
  <si>
    <t>令和７年度飛行方式設計装置運用支援業務請負</t>
    <rPh sb="11" eb="13">
      <t>ソウチ</t>
    </rPh>
    <phoneticPr fontId="24"/>
  </si>
  <si>
    <t>令和７年度D-VOR装置等通信機器部品の診断作業</t>
  </si>
  <si>
    <t>令和７年度無線電話制御監視装置等通信機器部品の診断作業</t>
  </si>
  <si>
    <t>令和７年度空港面探知レーダー装置等通信機器部品の診断作業</t>
  </si>
  <si>
    <t>令和７年度空域安全性評価業務支援作業</t>
    <rPh sb="0" eb="2">
      <t>レイワ</t>
    </rPh>
    <rPh sb="3" eb="5">
      <t>ネンド</t>
    </rPh>
    <rPh sb="14" eb="16">
      <t>シエン</t>
    </rPh>
    <phoneticPr fontId="17"/>
  </si>
  <si>
    <t>令和７年度ＣＮＳ性能評価業務に係る支援作業</t>
  </si>
  <si>
    <t>令和７年度航空管制官の研修及び試験管理システム運用及び保守作業</t>
    <rPh sb="0" eb="2">
      <t>レイワ</t>
    </rPh>
    <rPh sb="3" eb="5">
      <t>ネンド</t>
    </rPh>
    <phoneticPr fontId="18"/>
  </si>
  <si>
    <t>令和７年度空港監視レーダー装置等通信機器部品の診断作業</t>
  </si>
  <si>
    <t>令和７年度航空路誌等の図面データ作成</t>
  </si>
  <si>
    <t>令和７年度無人航空機登録制度の申請受付業務</t>
  </si>
  <si>
    <t>令和７年度無人航空機の登録講習機関等に係る申請受付及び審査業務</t>
  </si>
  <si>
    <t>令和７年度無人航空機の飛行に関する各種制度への問合せに係るヘルプデスク運用業務</t>
  </si>
  <si>
    <t>令和７年度ドローン情報基盤システムアプリケーション保守業務</t>
  </si>
  <si>
    <t>令和７年度ドローン情報基盤システムクラウドサービス等の提供業務</t>
  </si>
  <si>
    <t>令和７年度FACE端末等保守請負</t>
  </si>
  <si>
    <t>令和７年度監視制御情報共有装置保守請負（航空局管内）</t>
  </si>
  <si>
    <t>令和７年度空港脱炭素化官民連携プラットフォーム保守業務</t>
    <rPh sb="0" eb="2">
      <t>レイワ</t>
    </rPh>
    <rPh sb="3" eb="5">
      <t>ネンド</t>
    </rPh>
    <rPh sb="5" eb="7">
      <t>クウコウ</t>
    </rPh>
    <rPh sb="7" eb="8">
      <t>ダツ</t>
    </rPh>
    <rPh sb="8" eb="10">
      <t>タンソ</t>
    </rPh>
    <rPh sb="10" eb="11">
      <t>カ</t>
    </rPh>
    <rPh sb="11" eb="13">
      <t>カンミン</t>
    </rPh>
    <rPh sb="13" eb="15">
      <t>レンケイ</t>
    </rPh>
    <rPh sb="23" eb="25">
      <t>ホシュ</t>
    </rPh>
    <rPh sb="25" eb="27">
      <t>ギョウム</t>
    </rPh>
    <phoneticPr fontId="14"/>
  </si>
  <si>
    <t>令和７年度航空機運航情報処理システム運用支援及び保守</t>
    <rPh sb="0" eb="2">
      <t>レイワ</t>
    </rPh>
    <rPh sb="3" eb="5">
      <t>ネンド</t>
    </rPh>
    <rPh sb="5" eb="8">
      <t>コウクウキ</t>
    </rPh>
    <rPh sb="8" eb="10">
      <t>ウンコウ</t>
    </rPh>
    <rPh sb="10" eb="12">
      <t>ジョウホウ</t>
    </rPh>
    <rPh sb="12" eb="14">
      <t>ショリ</t>
    </rPh>
    <rPh sb="18" eb="20">
      <t>ウンヨウ</t>
    </rPh>
    <rPh sb="20" eb="22">
      <t>シエン</t>
    </rPh>
    <rPh sb="22" eb="23">
      <t>オヨ</t>
    </rPh>
    <rPh sb="24" eb="26">
      <t>ホシュ</t>
    </rPh>
    <phoneticPr fontId="22"/>
  </si>
  <si>
    <t>令和７年度航空交通管理処理システム（TEAM）運用支援</t>
  </si>
  <si>
    <t>令和７年度空港管制処理システム（TAPS）運用支援</t>
  </si>
  <si>
    <t>令和７年度航空交通情報交換処理システム（MASS）運用支援</t>
    <rPh sb="5" eb="7">
      <t>コウクウ</t>
    </rPh>
    <rPh sb="7" eb="9">
      <t>コウツウ</t>
    </rPh>
    <rPh sb="9" eb="11">
      <t>ジョウホウ</t>
    </rPh>
    <rPh sb="11" eb="13">
      <t>コウカン</t>
    </rPh>
    <rPh sb="13" eb="15">
      <t>ショリ</t>
    </rPh>
    <rPh sb="25" eb="27">
      <t>ウンヨウ</t>
    </rPh>
    <rPh sb="27" eb="29">
      <t>シエン</t>
    </rPh>
    <phoneticPr fontId="21"/>
  </si>
  <si>
    <t>令和７年度航空路管制処理システム（TEPS）運用支援</t>
  </si>
  <si>
    <t>令和７年度飛行情報管理処理システム（FACE）運用支援</t>
  </si>
  <si>
    <t>令和７年度航空管制官訓練教官業務作業員の派遣（東京航空交通管制部他1官署）</t>
  </si>
  <si>
    <t>令和７年度航空管制官訓練教官業務作業員の派遣（航空保安大学校）</t>
  </si>
  <si>
    <t>令和７年度航空管制官訓練教官業務作業員の派遣（福岡航空交通管制部他1官署）</t>
    <rPh sb="0" eb="2">
      <t>レイワ</t>
    </rPh>
    <rPh sb="3" eb="5">
      <t>ネンド</t>
    </rPh>
    <rPh sb="5" eb="7">
      <t>コウクウ</t>
    </rPh>
    <rPh sb="7" eb="9">
      <t>カンセイ</t>
    </rPh>
    <rPh sb="9" eb="10">
      <t>カン</t>
    </rPh>
    <rPh sb="10" eb="12">
      <t>クンレン</t>
    </rPh>
    <rPh sb="12" eb="14">
      <t>キョウカン</t>
    </rPh>
    <rPh sb="14" eb="16">
      <t>ギョウム</t>
    </rPh>
    <rPh sb="16" eb="19">
      <t>サギョウイン</t>
    </rPh>
    <rPh sb="20" eb="22">
      <t>ハケン</t>
    </rPh>
    <rPh sb="23" eb="25">
      <t>フクオカ</t>
    </rPh>
    <rPh sb="25" eb="27">
      <t>コウクウ</t>
    </rPh>
    <rPh sb="27" eb="29">
      <t>コウツウ</t>
    </rPh>
    <rPh sb="29" eb="31">
      <t>カンセイ</t>
    </rPh>
    <rPh sb="31" eb="32">
      <t>ブ</t>
    </rPh>
    <rPh sb="32" eb="33">
      <t>ホカ</t>
    </rPh>
    <rPh sb="34" eb="36">
      <t>カンショ</t>
    </rPh>
    <phoneticPr fontId="24"/>
  </si>
  <si>
    <t>令和７年度航空管制官訓練教官業務作業員（英語）の派遣（東京航空交通管制部他4官署）</t>
  </si>
  <si>
    <t>令和７年度管制支援処理システム（ICAP）アプリケーション保守</t>
  </si>
  <si>
    <t>令和７年度航空交通管理処理システム（TEAM）アプリケーション保守</t>
  </si>
  <si>
    <t>令和７年度航空路管制処理システム（TEPS）アプリケーション保守</t>
  </si>
  <si>
    <t>令和７年度航空交通情報交換処理システム（MASS）アプリケーション保守</t>
  </si>
  <si>
    <t>令和７年度サイバーセキュリティ管理処理システム（CRMS）セキュリティ監視及びアプリケーション保守</t>
  </si>
  <si>
    <t>令和７年度管制データ交換処理システム（ADEX）アプリケーション保守</t>
  </si>
  <si>
    <t>令和７年度洋上管制処理システム（TOPS）アプリケーション保守</t>
  </si>
  <si>
    <t>令和７年度飛行情報管理処理システム（FACE）アプリケーション保守</t>
  </si>
  <si>
    <t>令和７年度空港管制処理システム（TAPS）アプリケーション保守</t>
  </si>
  <si>
    <t>令和７年度飛行場管制模擬装置ソフトウェア保守作業</t>
  </si>
  <si>
    <t>令和７年度航空保安情報ネットワークサービスの調達</t>
    <rPh sb="0" eb="2">
      <t>レイワ</t>
    </rPh>
    <rPh sb="3" eb="4">
      <t>ネン</t>
    </rPh>
    <rPh sb="4" eb="5">
      <t>ド</t>
    </rPh>
    <rPh sb="5" eb="7">
      <t>コウクウ</t>
    </rPh>
    <rPh sb="7" eb="9">
      <t>ホアン</t>
    </rPh>
    <rPh sb="9" eb="11">
      <t>ジョウホウ</t>
    </rPh>
    <rPh sb="22" eb="24">
      <t>チョウタツ</t>
    </rPh>
    <phoneticPr fontId="23"/>
  </si>
  <si>
    <t>令和７年度東京国際空港情報共有システム保守請負</t>
  </si>
  <si>
    <t>令和７年度航空行政端末管理システム運用保守業務</t>
  </si>
  <si>
    <t>令和７年度Salesforce Platformの借上げ及び技術支援業務</t>
  </si>
  <si>
    <t>令和７年度航空安全情報管理・提供システム運用支援</t>
  </si>
  <si>
    <t>令和７年度データリンク中央処理装置ソフトウェア保守請負</t>
    <rPh sb="0" eb="2">
      <t>レイワ</t>
    </rPh>
    <rPh sb="3" eb="5">
      <t>ネンド</t>
    </rPh>
    <rPh sb="11" eb="13">
      <t>チュウオウ</t>
    </rPh>
    <rPh sb="13" eb="15">
      <t>ショリ</t>
    </rPh>
    <rPh sb="15" eb="17">
      <t>ソウチ</t>
    </rPh>
    <rPh sb="23" eb="25">
      <t>ホシュ</t>
    </rPh>
    <rPh sb="25" eb="27">
      <t>ウケオイ</t>
    </rPh>
    <phoneticPr fontId="14"/>
  </si>
  <si>
    <t>令和７年度ＭＳＡＳ信号生成・運用装置ソフトウェア保守請負</t>
    <rPh sb="0" eb="2">
      <t>レイワ</t>
    </rPh>
    <rPh sb="3" eb="5">
      <t>ネンド</t>
    </rPh>
    <rPh sb="9" eb="11">
      <t>シンゴウ</t>
    </rPh>
    <rPh sb="11" eb="13">
      <t>セイセイ</t>
    </rPh>
    <rPh sb="14" eb="16">
      <t>ウンヨウ</t>
    </rPh>
    <rPh sb="16" eb="18">
      <t>ソウチ</t>
    </rPh>
    <rPh sb="24" eb="26">
      <t>ホシュ</t>
    </rPh>
    <rPh sb="26" eb="28">
      <t>ウケオイ</t>
    </rPh>
    <phoneticPr fontId="14"/>
  </si>
  <si>
    <t>令和７年度衛星航法予測・監視装置ソフトウェア保守請負</t>
    <rPh sb="0" eb="2">
      <t>レイワ</t>
    </rPh>
    <rPh sb="3" eb="5">
      <t>ネンド</t>
    </rPh>
    <rPh sb="5" eb="7">
      <t>エイセイ</t>
    </rPh>
    <rPh sb="7" eb="9">
      <t>コウホウ</t>
    </rPh>
    <rPh sb="9" eb="11">
      <t>ヨソク</t>
    </rPh>
    <rPh sb="12" eb="14">
      <t>カンシ</t>
    </rPh>
    <rPh sb="14" eb="16">
      <t>ソウチ</t>
    </rPh>
    <rPh sb="22" eb="24">
      <t>ホシュ</t>
    </rPh>
    <rPh sb="24" eb="26">
      <t>ウケオイ</t>
    </rPh>
    <phoneticPr fontId="14"/>
  </si>
  <si>
    <t>令和７年度航空管制等業務に係る語学能力評価試験実施請負</t>
    <rPh sb="0" eb="2">
      <t>レイワ</t>
    </rPh>
    <rPh sb="3" eb="5">
      <t>ネンド</t>
    </rPh>
    <rPh sb="5" eb="7">
      <t>コウクウ</t>
    </rPh>
    <rPh sb="7" eb="9">
      <t>カンセイ</t>
    </rPh>
    <rPh sb="9" eb="10">
      <t>トウ</t>
    </rPh>
    <rPh sb="10" eb="12">
      <t>ギョウム</t>
    </rPh>
    <rPh sb="13" eb="14">
      <t>カカワ</t>
    </rPh>
    <rPh sb="15" eb="17">
      <t>ゴガク</t>
    </rPh>
    <rPh sb="17" eb="19">
      <t>ノウリョク</t>
    </rPh>
    <rPh sb="19" eb="21">
      <t>ヒョウカ</t>
    </rPh>
    <rPh sb="21" eb="23">
      <t>シケン</t>
    </rPh>
    <rPh sb="23" eb="25">
      <t>ジッシ</t>
    </rPh>
    <rPh sb="25" eb="27">
      <t>ウケオイ</t>
    </rPh>
    <phoneticPr fontId="13"/>
  </si>
  <si>
    <t>株式会社ティム・プラニング
東京都豊島区東池袋4-14-1</t>
    <rPh sb="0" eb="4">
      <t>カブシキガイシャ</t>
    </rPh>
    <phoneticPr fontId="27"/>
  </si>
  <si>
    <t>エヌ・ティ・ティ・コミュニケーションズ株式会社
東京都千代田区大手町2-3-1</t>
    <phoneticPr fontId="4"/>
  </si>
  <si>
    <t xml:space="preserve">株式会社JPキャリアコンサルティング
東京都新宿区市谷田町3-8
</t>
    <rPh sb="0" eb="4">
      <t>カブシキガイシャ</t>
    </rPh>
    <phoneticPr fontId="27"/>
  </si>
  <si>
    <t>三菱電機株式会社
東京都千代田区丸の内2-7-3</t>
    <phoneticPr fontId="4"/>
  </si>
  <si>
    <t>株式会社ＮＴＴデータ
東京都江東区豊洲3-3-3</t>
    <phoneticPr fontId="4"/>
  </si>
  <si>
    <t>日本電気株式会社
東京都港区芝5-7-1</t>
    <rPh sb="0" eb="4">
      <t>ニホンデンキ</t>
    </rPh>
    <rPh sb="4" eb="8">
      <t>カブシキガイシャ</t>
    </rPh>
    <phoneticPr fontId="29"/>
  </si>
  <si>
    <t>株式会社ジェイ・アイ・エム
東京都千代田区一番町10-6</t>
    <phoneticPr fontId="4"/>
  </si>
  <si>
    <t>株式会社応用生物
東京都港区南青山4-12-3</t>
    <rPh sb="0" eb="4">
      <t>カブシキガイシャ</t>
    </rPh>
    <rPh sb="4" eb="6">
      <t>オウヨウ</t>
    </rPh>
    <rPh sb="6" eb="8">
      <t>セイブツ</t>
    </rPh>
    <phoneticPr fontId="27"/>
  </si>
  <si>
    <t>綜合警備保障株式会社
東京都港区赤坂1-6-6</t>
    <phoneticPr fontId="4"/>
  </si>
  <si>
    <t>シティユーワ法律事務所（小木曽良忠）
東京都千代田区丸の内2-2-2</t>
    <phoneticPr fontId="4"/>
  </si>
  <si>
    <t>株式会社JPキャリアコンサルティング
東京都新宿区市谷田町3-8</t>
    <rPh sb="0" eb="4">
      <t>カブシキガイシャ</t>
    </rPh>
    <phoneticPr fontId="27"/>
  </si>
  <si>
    <t>株式会社イー・コミュニケーションズ
東京都港区六本木7-15-7</t>
    <rPh sb="0" eb="4">
      <t>カブシキガイシャ</t>
    </rPh>
    <phoneticPr fontId="27"/>
  </si>
  <si>
    <t>株式会社サイエンスインパクト
東京都江東区青梅2-7-4</t>
    <rPh sb="0" eb="4">
      <t>カブシキガイシャ</t>
    </rPh>
    <phoneticPr fontId="28"/>
  </si>
  <si>
    <t>ネットチャート株式会社
神奈川県横浜市港北区新横浜2-15-10</t>
    <rPh sb="7" eb="11">
      <t>カブシキガイシャ</t>
    </rPh>
    <phoneticPr fontId="28"/>
  </si>
  <si>
    <t>公益財団法人航空輸送技術研究センター
東京都港区三田1-3-39</t>
    <phoneticPr fontId="4"/>
  </si>
  <si>
    <t>日本通運株式会社
東京都千代田区神田和泉町2</t>
    <rPh sb="0" eb="2">
      <t>ニホン</t>
    </rPh>
    <rPh sb="2" eb="4">
      <t>ツウウン</t>
    </rPh>
    <rPh sb="4" eb="8">
      <t>カブシキガイシャ</t>
    </rPh>
    <phoneticPr fontId="27"/>
  </si>
  <si>
    <t>Trustia株式会社 
北海道札幌市中央区北一条西3-2</t>
    <phoneticPr fontId="4"/>
  </si>
  <si>
    <t>ネットチャート株式会社
神奈川県横浜市港北区新横浜2-15-10</t>
    <rPh sb="7" eb="11">
      <t>カブシキガイシャ</t>
    </rPh>
    <phoneticPr fontId="27"/>
  </si>
  <si>
    <t>株式会社石川コンピュータ・センター
石川県金沢市無量寺町ハ6-1</t>
    <phoneticPr fontId="4"/>
  </si>
  <si>
    <t>兼松エレクトロニクス株式会社
東京都中央区京橋2-13-10</t>
    <phoneticPr fontId="4"/>
  </si>
  <si>
    <t>富士ソフト株式会社
神奈川県横浜市中区桜木町1-1</t>
    <phoneticPr fontId="4"/>
  </si>
  <si>
    <t>株式会社電通総研
東京都港区港南2-17-1</t>
    <rPh sb="0" eb="4">
      <t>カブシキガイシャ</t>
    </rPh>
    <rPh sb="4" eb="8">
      <t>デンツウソウケン</t>
    </rPh>
    <phoneticPr fontId="27"/>
  </si>
  <si>
    <t>一般財団法人航空交通管制協会
東京都大田区羽田空港1-6-6</t>
    <phoneticPr fontId="4"/>
  </si>
  <si>
    <t>一般財団法人航空保安無線システム協会
東京都千代田区麹町4-5</t>
    <phoneticPr fontId="4"/>
  </si>
  <si>
    <t>ナカシャクリエイテブ株式会社
愛知県名古屋市天白区野並2-213</t>
    <rPh sb="10" eb="14">
      <t>カブシキガイシャ</t>
    </rPh>
    <phoneticPr fontId="27"/>
  </si>
  <si>
    <t>株式会社アイネットサポート
東京都豊島区南大塚3-30-3</t>
    <rPh sb="0" eb="4">
      <t>カブシキガイシャ</t>
    </rPh>
    <phoneticPr fontId="27"/>
  </si>
  <si>
    <t>パシフィックコンサルタンツ株式会社
東京都千代田区神田錦町3-22</t>
    <phoneticPr fontId="4"/>
  </si>
  <si>
    <t>株式会社稲穂
東京都港区芝公園2ｰ6ｰ8</t>
    <phoneticPr fontId="4"/>
  </si>
  <si>
    <t>一般財団法人航空保安研究センター
東京都中央区日本橋小伝馬町15-18</t>
    <phoneticPr fontId="4"/>
  </si>
  <si>
    <t>株式会社ユビキタス
東京都中央区湊3-6-1</t>
    <phoneticPr fontId="4"/>
  </si>
  <si>
    <t>三菱電機株式会社
東京都千代田区丸の内2-7-3</t>
    <rPh sb="0" eb="2">
      <t>ミツビシ</t>
    </rPh>
    <rPh sb="2" eb="4">
      <t>デンキ</t>
    </rPh>
    <rPh sb="4" eb="8">
      <t>カブシキガイシャ</t>
    </rPh>
    <phoneticPr fontId="27"/>
  </si>
  <si>
    <t>日本無線株式会社
東京都三鷹市牟礼6-21-11</t>
    <rPh sb="0" eb="2">
      <t>ニホン</t>
    </rPh>
    <rPh sb="2" eb="4">
      <t>ムセン</t>
    </rPh>
    <rPh sb="4" eb="8">
      <t>カブシキガイシャ</t>
    </rPh>
    <phoneticPr fontId="26"/>
  </si>
  <si>
    <t>リコージャパン株式会社
東京都大田区中馬込1-3-6</t>
    <phoneticPr fontId="4"/>
  </si>
  <si>
    <t>株式会社インターコア
東京都港区海岸1-2-3</t>
    <phoneticPr fontId="4"/>
  </si>
  <si>
    <t>一般財団法人航空交通管制協会
東京都大田区羽田空港1-6-6</t>
    <rPh sb="0" eb="2">
      <t>イッパン</t>
    </rPh>
    <rPh sb="2" eb="6">
      <t>ザイダンホウジン</t>
    </rPh>
    <rPh sb="6" eb="8">
      <t>コウクウ</t>
    </rPh>
    <rPh sb="8" eb="10">
      <t>コウツウ</t>
    </rPh>
    <rPh sb="10" eb="12">
      <t>カンセイ</t>
    </rPh>
    <rPh sb="12" eb="14">
      <t>キョウカイ</t>
    </rPh>
    <phoneticPr fontId="25"/>
  </si>
  <si>
    <t>令和７年度航空路管制処理システム等通信機器部品の診断作業</t>
    <phoneticPr fontId="4"/>
  </si>
  <si>
    <t>株式会社サンネクト
東京都港区浜松町1-2-1</t>
    <phoneticPr fontId="4"/>
  </si>
  <si>
    <t>令和７年度飛行情報管理処理システム等通信機器部品の診断作業</t>
    <phoneticPr fontId="4"/>
  </si>
  <si>
    <t>株式会社テクノブレイン
京都府京都市山科区竹鼻外田町27-1</t>
    <phoneticPr fontId="15"/>
  </si>
  <si>
    <t>東芝電波プロダクツ株式会社
神奈川県川崎市幸区小向東芝町1番地</t>
    <phoneticPr fontId="15"/>
  </si>
  <si>
    <t>日本無線株式会社
東京都三鷹市牟礼6-21-11</t>
    <phoneticPr fontId="15"/>
  </si>
  <si>
    <t>株式会社三菱UFJ銀行
東京都千代田区丸の内1-4-5</t>
    <phoneticPr fontId="15"/>
  </si>
  <si>
    <t>渥美坂井法律事務所弁護士法人
東京都千代田区内幸町2-2-2</t>
    <phoneticPr fontId="15"/>
  </si>
  <si>
    <t>Allium UK Holding Limited.
11th Floor 200Aldersgate Street London EC1A 4HD United Kingdom</t>
    <phoneticPr fontId="15"/>
  </si>
  <si>
    <t>独立行政法人国立印刷局
東京都港区虎ノ門2-2-3</t>
    <phoneticPr fontId="15"/>
  </si>
  <si>
    <t>Sabre GLBL Inc.
Texas 76092 USA3150 Sabre Drive,Southlake</t>
    <phoneticPr fontId="15"/>
  </si>
  <si>
    <t>日本コンベンションサービス株式会社
東京都千代田区霞が関1-4-2</t>
    <phoneticPr fontId="15"/>
  </si>
  <si>
    <t>日本電気株式会社
東京都港区芝5-7-1</t>
    <phoneticPr fontId="15"/>
  </si>
  <si>
    <t>株式会社ＮＴＴデータ
東京都江東区豊洲3-3-3</t>
    <phoneticPr fontId="15"/>
  </si>
  <si>
    <t>東芝電波テクノロジー株式会社
神奈川県川崎市幸区小向東芝町1番地</t>
    <phoneticPr fontId="15"/>
  </si>
  <si>
    <t>沖電気工業株式会社
東京都港区虎ノ門1-7-12</t>
    <phoneticPr fontId="15"/>
  </si>
  <si>
    <t>三菱電機株式会社
東京都千代田区丸の内2-7-3</t>
    <phoneticPr fontId="15"/>
  </si>
  <si>
    <t>エヌ・ティ・ティ・コミュニケーションズ株式会社
東京都千代田区大手町2-3-1</t>
    <phoneticPr fontId="15"/>
  </si>
  <si>
    <t>Aviation Daily（法人向け）1式の購入</t>
  </si>
  <si>
    <t>令和7年度 トナーカートリッジ等の購入（単価契約）</t>
  </si>
  <si>
    <t>航空タービン燃料油の購入（稚内空港）</t>
    <rPh sb="13" eb="15">
      <t>ワッカナイ</t>
    </rPh>
    <phoneticPr fontId="4"/>
  </si>
  <si>
    <t>航空タービン燃料油の購入（旭川空港）</t>
    <rPh sb="13" eb="15">
      <t>アサヒカワ</t>
    </rPh>
    <rPh sb="15" eb="17">
      <t>クウコウ</t>
    </rPh>
    <phoneticPr fontId="4"/>
  </si>
  <si>
    <t>航空タービン燃料油の購入（女満別空港）</t>
    <rPh sb="13" eb="16">
      <t>メマンベツ</t>
    </rPh>
    <rPh sb="16" eb="18">
      <t>クウコウ</t>
    </rPh>
    <phoneticPr fontId="4"/>
  </si>
  <si>
    <t>航空タービン燃料油の購入（帯広空港）</t>
    <rPh sb="13" eb="15">
      <t>オビヒロ</t>
    </rPh>
    <rPh sb="15" eb="17">
      <t>クウコウ</t>
    </rPh>
    <phoneticPr fontId="4"/>
  </si>
  <si>
    <t>航空タービン燃料油の購入（東京国際空港）</t>
    <rPh sb="13" eb="15">
      <t>トウキョウ</t>
    </rPh>
    <rPh sb="15" eb="17">
      <t>コクサイ</t>
    </rPh>
    <rPh sb="17" eb="19">
      <t>クウコウ</t>
    </rPh>
    <rPh sb="18" eb="19">
      <t>アオゾラ</t>
    </rPh>
    <phoneticPr fontId="4"/>
  </si>
  <si>
    <t>航空タービン燃料油の購入（熊本空港）</t>
    <rPh sb="13" eb="15">
      <t>クマモト</t>
    </rPh>
    <rPh sb="15" eb="17">
      <t>クウコウ</t>
    </rPh>
    <phoneticPr fontId="4"/>
  </si>
  <si>
    <t>航空タービン燃料油の購入（宮古空港）</t>
    <rPh sb="13" eb="15">
      <t>ミヤコ</t>
    </rPh>
    <rPh sb="15" eb="17">
      <t>クウコウ</t>
    </rPh>
    <phoneticPr fontId="4"/>
  </si>
  <si>
    <t>航空タービン燃料油の購入（下地島空港）</t>
    <rPh sb="13" eb="16">
      <t>シモジシマ</t>
    </rPh>
    <rPh sb="16" eb="18">
      <t>クウコウ</t>
    </rPh>
    <phoneticPr fontId="4"/>
  </si>
  <si>
    <t>航空タービン燃料油の購入（新石垣空港）</t>
    <rPh sb="13" eb="14">
      <t>シン</t>
    </rPh>
    <rPh sb="14" eb="16">
      <t>イシガキ</t>
    </rPh>
    <rPh sb="16" eb="18">
      <t>クウコウ</t>
    </rPh>
    <phoneticPr fontId="4"/>
  </si>
  <si>
    <t>航空タービン燃料油の購入（釧路空港）</t>
    <rPh sb="13" eb="15">
      <t>クシロ</t>
    </rPh>
    <rPh sb="15" eb="17">
      <t>クウコウ</t>
    </rPh>
    <phoneticPr fontId="4"/>
  </si>
  <si>
    <t>航空タービン燃料油の購入（新千歳空港）</t>
    <rPh sb="13" eb="16">
      <t>シンチトセ</t>
    </rPh>
    <rPh sb="16" eb="18">
      <t>クウコウ</t>
    </rPh>
    <phoneticPr fontId="4"/>
  </si>
  <si>
    <t>航空タービン燃料油の購入（函館空港）</t>
    <rPh sb="13" eb="15">
      <t>ハコダテ</t>
    </rPh>
    <rPh sb="15" eb="17">
      <t>クウコウ</t>
    </rPh>
    <phoneticPr fontId="4"/>
  </si>
  <si>
    <t>航空タービン燃料油の購入（美保空港）</t>
    <rPh sb="13" eb="15">
      <t>ミホ</t>
    </rPh>
    <rPh sb="15" eb="17">
      <t>クウコウ</t>
    </rPh>
    <phoneticPr fontId="4"/>
  </si>
  <si>
    <t>航空タービン燃料油の購入（高松空港）</t>
    <rPh sb="13" eb="15">
      <t>タカマツ</t>
    </rPh>
    <rPh sb="15" eb="17">
      <t>クウコウ</t>
    </rPh>
    <phoneticPr fontId="4"/>
  </si>
  <si>
    <t>航空タービン燃料油の購入（長崎空港）</t>
    <rPh sb="13" eb="15">
      <t>ナガサキ</t>
    </rPh>
    <rPh sb="15" eb="17">
      <t>クウコウ</t>
    </rPh>
    <phoneticPr fontId="4"/>
  </si>
  <si>
    <t>航空タービン燃料油の購入（青森空港）</t>
    <rPh sb="13" eb="15">
      <t>アオモリ</t>
    </rPh>
    <rPh sb="15" eb="17">
      <t>クウコウ</t>
    </rPh>
    <phoneticPr fontId="4"/>
  </si>
  <si>
    <t>航空タービン燃料油の購入（秋田空港）</t>
    <rPh sb="13" eb="15">
      <t>アキタ</t>
    </rPh>
    <rPh sb="15" eb="17">
      <t>クウコウ</t>
    </rPh>
    <phoneticPr fontId="4"/>
  </si>
  <si>
    <t>航空タービン燃料油の購入（仙台空港）</t>
    <rPh sb="13" eb="15">
      <t>センダイ</t>
    </rPh>
    <rPh sb="15" eb="17">
      <t>クウコウ</t>
    </rPh>
    <phoneticPr fontId="4"/>
  </si>
  <si>
    <t>航空タービン燃料油の購入（新潟空港）</t>
    <rPh sb="13" eb="15">
      <t>ニイガタ</t>
    </rPh>
    <rPh sb="15" eb="17">
      <t>クウコウ</t>
    </rPh>
    <phoneticPr fontId="4"/>
  </si>
  <si>
    <t>航空タービン燃料油の購入（茨城空港）</t>
    <rPh sb="13" eb="15">
      <t>イバラキ</t>
    </rPh>
    <rPh sb="15" eb="17">
      <t>クウコウ</t>
    </rPh>
    <phoneticPr fontId="4"/>
  </si>
  <si>
    <t>航空タービン燃料油の購入（小松空港）</t>
    <rPh sb="13" eb="15">
      <t>コマツ</t>
    </rPh>
    <rPh sb="15" eb="17">
      <t>クウコウ</t>
    </rPh>
    <phoneticPr fontId="4"/>
  </si>
  <si>
    <t>航空タービン燃料油の購入（成田国際空港）</t>
    <rPh sb="13" eb="17">
      <t>ナリタコクサイ</t>
    </rPh>
    <rPh sb="17" eb="19">
      <t>クウコウ</t>
    </rPh>
    <phoneticPr fontId="4"/>
  </si>
  <si>
    <t>航空タービン燃料油の購入（中部国際空港）</t>
    <rPh sb="13" eb="17">
      <t>チュウブコクサイ</t>
    </rPh>
    <rPh sb="17" eb="19">
      <t>クウコウ</t>
    </rPh>
    <phoneticPr fontId="4"/>
  </si>
  <si>
    <t>航空タービン燃料油の購入（関西国際空港）</t>
    <rPh sb="13" eb="15">
      <t>カンサイ</t>
    </rPh>
    <rPh sb="15" eb="17">
      <t>コクサイ</t>
    </rPh>
    <rPh sb="17" eb="19">
      <t>クウコウ</t>
    </rPh>
    <phoneticPr fontId="4"/>
  </si>
  <si>
    <t>航空タービン燃料油の購入（広島空港）</t>
    <rPh sb="13" eb="15">
      <t>ヒロシマ</t>
    </rPh>
    <rPh sb="15" eb="17">
      <t>クウコウ</t>
    </rPh>
    <phoneticPr fontId="4"/>
  </si>
  <si>
    <t>航空タービン燃料油の購入（高知空港）</t>
    <rPh sb="13" eb="15">
      <t>コウチ</t>
    </rPh>
    <rPh sb="15" eb="17">
      <t>クウコウ</t>
    </rPh>
    <phoneticPr fontId="4"/>
  </si>
  <si>
    <t>航空タービン燃料油の購入（福岡空港）</t>
    <rPh sb="13" eb="15">
      <t>フクオカ</t>
    </rPh>
    <rPh sb="15" eb="17">
      <t>クウコウ</t>
    </rPh>
    <phoneticPr fontId="4"/>
  </si>
  <si>
    <t>航空タービン燃料油の購入（奄美空港）</t>
    <rPh sb="13" eb="15">
      <t>アマミ</t>
    </rPh>
    <rPh sb="15" eb="17">
      <t>クウコウ</t>
    </rPh>
    <phoneticPr fontId="4"/>
  </si>
  <si>
    <t>航空タービン燃料油の購入（八丈島空港）</t>
    <rPh sb="13" eb="16">
      <t>ハチジョウジマ</t>
    </rPh>
    <rPh sb="16" eb="18">
      <t>クウコウ</t>
    </rPh>
    <phoneticPr fontId="4"/>
  </si>
  <si>
    <t>航空タービン燃料油の購入（岡山空港）</t>
    <rPh sb="13" eb="15">
      <t>オカヤマ</t>
    </rPh>
    <rPh sb="15" eb="17">
      <t>クウコウ</t>
    </rPh>
    <phoneticPr fontId="4"/>
  </si>
  <si>
    <t>航空タービン燃料油の購入（大分空港）</t>
    <rPh sb="13" eb="15">
      <t>オオイタ</t>
    </rPh>
    <rPh sb="15" eb="17">
      <t>クウコウ</t>
    </rPh>
    <phoneticPr fontId="4"/>
  </si>
  <si>
    <t>航空タービン燃料油の購入（鹿児島空港）</t>
    <rPh sb="13" eb="16">
      <t>カゴシマ</t>
    </rPh>
    <rPh sb="16" eb="18">
      <t>クウコウ</t>
    </rPh>
    <phoneticPr fontId="4"/>
  </si>
  <si>
    <t>航空タービン燃料油の購入（宮崎空港）</t>
    <rPh sb="13" eb="15">
      <t>ミヤザキ</t>
    </rPh>
    <rPh sb="15" eb="17">
      <t>クウコウ</t>
    </rPh>
    <phoneticPr fontId="4"/>
  </si>
  <si>
    <t>航空タービン燃料油の購入（那覇空港）</t>
    <rPh sb="13" eb="15">
      <t>ナハ</t>
    </rPh>
    <rPh sb="15" eb="17">
      <t>クウコウ</t>
    </rPh>
    <phoneticPr fontId="4"/>
  </si>
  <si>
    <t>株式会社航空総合研究所
埼玉県三郷市鷹野1－427－2</t>
    <phoneticPr fontId="4"/>
  </si>
  <si>
    <t>石野礦油株式会社
東京都大田区池上8丁目５番3号</t>
    <phoneticPr fontId="4"/>
  </si>
  <si>
    <t>株式会社ＫＡＦＣＯ
東京都中央区日本橋大伝馬町3番2号</t>
    <phoneticPr fontId="4"/>
  </si>
  <si>
    <t>有限会社船水礦油販売
青森県青森市大谷字小谷１－３０３</t>
    <phoneticPr fontId="4"/>
  </si>
  <si>
    <t>株式会社山二
秋田県秋田市中通二丁目2番32号</t>
    <phoneticPr fontId="4"/>
  </si>
  <si>
    <t>株式会社宮澤商店
岩手県花巻市鍛治町3番6号</t>
    <phoneticPr fontId="4"/>
  </si>
  <si>
    <t>新潟米油販売株式会社
新潟県新潟市中央区上大川前通12番町2708番地1</t>
    <phoneticPr fontId="4"/>
  </si>
  <si>
    <t>三愛アビエーションサービス株式会社
佐賀県佐賀市川副町大字犬井道9476番地187</t>
    <phoneticPr fontId="4"/>
  </si>
  <si>
    <t>株式会社東亜メンテナンス
石川県金沢市増泉4丁目2番15号</t>
    <phoneticPr fontId="4"/>
  </si>
  <si>
    <t>マイナミ空港サービス株式会社
東京都港区元赤坂一丁目7番8号</t>
    <phoneticPr fontId="4"/>
  </si>
  <si>
    <t>旭商事株式会社
東京都文京区向丘１－７－１１</t>
    <phoneticPr fontId="4"/>
  </si>
  <si>
    <t>株式会社宇佐美エナジー
大阪府大阪市淀川区塚本3丁目4番4号</t>
    <phoneticPr fontId="4"/>
  </si>
  <si>
    <t>南国殖産株式会社
鹿児島県鹿児島市中央町18番地1</t>
    <phoneticPr fontId="4"/>
  </si>
  <si>
    <t>株式会社日米商会
宮崎県宮崎市花ヶ島町小無田670番3</t>
    <phoneticPr fontId="4"/>
  </si>
  <si>
    <t>株式会社沖航燃
沖縄県那覇市字鏡水401番地先</t>
    <phoneticPr fontId="4"/>
  </si>
  <si>
    <t>伊藤忠アビエーション株式会社
東京都港区赤坂２－9－11</t>
    <phoneticPr fontId="15"/>
  </si>
  <si>
    <t>株式会社ウェザーニューズ
千葉県千葉市美浜区中瀬1-3</t>
    <phoneticPr fontId="15"/>
  </si>
  <si>
    <t>令和７年度　航空保安大学校岩沼研修センターで使用する電気の購入</t>
  </si>
  <si>
    <t>令和７年度岩沼研修センタープリンター消耗品類及びコピー用紙の購入</t>
  </si>
  <si>
    <t>令和７年度岩沼研修センター研修生寮寝具等賃貸借</t>
  </si>
  <si>
    <t>令和７年度岩沼研修センター庁舎等諸施設保安警備請負</t>
  </si>
  <si>
    <t>令和７年度岩沼研修センター庁舎等諸施設清掃管理請負</t>
  </si>
  <si>
    <t>令和７年度岩沼研修センター機械設備保全業務</t>
  </si>
  <si>
    <t>令和７年度システム開発評価・危機管理センターサイバーセキュリティ管理処理システム(CRMS)ハードウェア保守</t>
  </si>
  <si>
    <t>令和７年度システム開発評価・危機管理センター管制データ交換処理システム（ADEX）ハードウェア保守</t>
  </si>
  <si>
    <t>令和７年度システム開発評価・危機管理センター管制支援処理システム（ICAP）ハードウェア保守</t>
  </si>
  <si>
    <t>令和７年度システム開発評価・危機管理センター空港管制処理システム（TAPS）ハードウェア保守</t>
  </si>
  <si>
    <t>令和７年度システム開発評価・危機管理センター航空交通管理処理システム（TEAM）ハードウェア保守</t>
  </si>
  <si>
    <t>令和７年度システム開発評価・危機管理センター航空路管制処理システム（TEPS）ハードウェア保守</t>
  </si>
  <si>
    <t>令和７年度システム開発評価・危機管理センター洋上管制処理システム（TOPS）ハードウェア保守</t>
  </si>
  <si>
    <t>令和７年度システム開発評価・危機管理センター航空交通情報交換処理システム（MASS）ハードウェア保守</t>
  </si>
  <si>
    <t>令和７年度システム開発評価・危機管理センター飛行情報管理処理システム（FACE）ハードウェア保守</t>
  </si>
  <si>
    <t>令和７年度システム開発評価・危機管理センター庁舎等清掃請負</t>
  </si>
  <si>
    <t>令和７年度システム開発評価・危機管理センター庁舎等警備請負</t>
  </si>
  <si>
    <t>令和７年度システム開発評価・危機管理センター発電設備等保守業務</t>
  </si>
  <si>
    <t>令和７年度システム開発評価・危機管理センター機械設備保全業務</t>
  </si>
  <si>
    <t>令和７年度システム開発評価・危機管理センターで使用する電気の購入</t>
  </si>
  <si>
    <t>令和７年度空港保安防災教育訓練センター庁舎清掃作業</t>
  </si>
  <si>
    <t>令和７年度空港保安防災教育訓練センターの警備請負</t>
  </si>
  <si>
    <t>空港保安防災教育訓練センターのＬＰガス購入</t>
  </si>
  <si>
    <t>令和７年度 空港保安防災教育訓練センター高圧ガス製造設備運用業務</t>
  </si>
  <si>
    <t>令和７年度 空港保安防災教育訓練センター機械設備保全業務</t>
  </si>
  <si>
    <t>令和７年度 空港保安防災教育訓練センター電気設備保全業務</t>
  </si>
  <si>
    <t>令和７年度 訓練車両(長崎800は936)定期点検整備</t>
  </si>
  <si>
    <t>令和７年度 訓練車両(長崎800は869)定期点検整備</t>
  </si>
  <si>
    <t>令和７年度 12500立級化学消防車3台外7台点検作業</t>
  </si>
  <si>
    <t>令和７年度　飛行検査センター庁舎清掃作業</t>
  </si>
  <si>
    <t>令和７年度 飛行検査センター機械設備保守</t>
  </si>
  <si>
    <t>令和７年度 飛行検査センター電気設備保守</t>
  </si>
  <si>
    <t>令和７年度 航空タービン燃料油抜取り及び補給作業</t>
  </si>
  <si>
    <t>令和７年度　飛行検査データ管理装置　定期保守</t>
  </si>
  <si>
    <t>令和７年度　飛行検査業務の情報共有に係わるネットワーク等提供業務</t>
  </si>
  <si>
    <t>令和７年度　飛行検査機保守（CJ4型機・C700型機飛行検査システム及びその他関連機器）</t>
  </si>
  <si>
    <t>令和７年度 飛行検査機保守（CJ4型機）</t>
  </si>
  <si>
    <t>令和７年度　飛行検査機部品供給等作業（CJ4型機）</t>
  </si>
  <si>
    <t>令和７年度　飛行検査機部品供給等作業（C700型機）</t>
  </si>
  <si>
    <t>令和７年度　飛行検証装置整備保守作業</t>
  </si>
  <si>
    <t>令和７年度　EFBを用いた運航環境の提供</t>
  </si>
  <si>
    <t>令和７年度 飛行検査センター防災設備点検</t>
  </si>
  <si>
    <t>令和７年度　飛行検査機運航支援作業</t>
  </si>
  <si>
    <t>令和７年度　飛行検査用無人航空機保守</t>
  </si>
  <si>
    <t>令和７年度性能評価センター庁舎清掃作業</t>
    <rPh sb="0" eb="2">
      <t>レイワ</t>
    </rPh>
    <rPh sb="3" eb="5">
      <t>ネンド</t>
    </rPh>
    <rPh sb="5" eb="9">
      <t>セイノウヒョウカ</t>
    </rPh>
    <rPh sb="13" eb="15">
      <t>チョウシャ</t>
    </rPh>
    <rPh sb="15" eb="17">
      <t>セイソウ</t>
    </rPh>
    <rPh sb="17" eb="19">
      <t>サギョウ</t>
    </rPh>
    <phoneticPr fontId="1"/>
  </si>
  <si>
    <t>令和７年度性能評価センター庁舎等警備業務</t>
  </si>
  <si>
    <t>株式会社シー・ビー・ティ・ソリューションズ
東京都千代田区神田練塀町3</t>
    <phoneticPr fontId="4"/>
  </si>
  <si>
    <t>株式会社マルミヤ
東京都新宿区早稲田鶴巻町555</t>
    <phoneticPr fontId="4"/>
  </si>
  <si>
    <t>リエスパワーネクスト株式会社
東京都豊島区東池袋４－２１－１</t>
    <phoneticPr fontId="4"/>
  </si>
  <si>
    <t>株式会社赤井沢
宮城県仙台市太白区長町5-3-3</t>
    <phoneticPr fontId="4"/>
  </si>
  <si>
    <t>コヤマリネン株式会社
宮城県仙台市青葉区花京院２－２－７５</t>
    <phoneticPr fontId="4"/>
  </si>
  <si>
    <t>株式会社ＳＰＵ	
宮城県仙台市泉区加茂４－４－１</t>
    <phoneticPr fontId="4"/>
  </si>
  <si>
    <t>株式会社ロスク
福島県郡山市菜根４－７－１７</t>
    <phoneticPr fontId="4"/>
  </si>
  <si>
    <t>エヌ・ティファシリティーズ株式会社
宮城県仙台市青葉区国分町１－６－１８</t>
    <phoneticPr fontId="4"/>
  </si>
  <si>
    <t>日本電気株式会社
東京都港区芝５－７－１</t>
    <phoneticPr fontId="4"/>
  </si>
  <si>
    <t>株式会社ＮＴＴデータ
東京都江東区豊洲３－３－３</t>
  </si>
  <si>
    <t>株式会社ＮＴＴデータ
東京都江東区豊洲３－３－３</t>
    <phoneticPr fontId="4"/>
  </si>
  <si>
    <t>三菱電機株式会社
東京都千代田区丸の内2丁目7番3号</t>
    <phoneticPr fontId="4"/>
  </si>
  <si>
    <t>株式会社ハヤシハウジング
大阪府堺市東区日置荘田中町３５２－２</t>
    <phoneticPr fontId="4"/>
  </si>
  <si>
    <t>株式会社ZERO
大阪府大阪市東成区玉津1丁目10番21号</t>
    <phoneticPr fontId="4"/>
  </si>
  <si>
    <t>空港施設株式会社
東京都大田区羽田空港１－６－５</t>
    <phoneticPr fontId="4"/>
  </si>
  <si>
    <t>中部電力ミライズ株式会社
愛知県名古屋市東区東新町１番地</t>
    <phoneticPr fontId="4"/>
  </si>
  <si>
    <t>有限会社オークス
佐賀県佐賀市若宮2-5-54</t>
    <phoneticPr fontId="4"/>
  </si>
  <si>
    <t>株式会社全日警
東京都中央区日本橋浜町1丁目1番12号</t>
    <phoneticPr fontId="4"/>
  </si>
  <si>
    <t>株式会社チョープロ
長崎県長崎市赤迫３－２－２０</t>
    <phoneticPr fontId="4"/>
  </si>
  <si>
    <t>一般財団法人航空保安協会
東京都港区虎ノ門1－16－4</t>
    <phoneticPr fontId="4"/>
  </si>
  <si>
    <t>株式会社菱熱
福岡県福岡市博多区博多駅前南1丁目8番13号</t>
    <phoneticPr fontId="4"/>
  </si>
  <si>
    <t>中央工営株式会社
東京都大田区羽田4-16-10</t>
    <phoneticPr fontId="4"/>
  </si>
  <si>
    <t>長崎自動車株式会社
長崎県長崎市新地町3番17号</t>
    <phoneticPr fontId="4"/>
  </si>
  <si>
    <t xml:space="preserve">
日本空調システム株式会社
愛知県名古屋市東区白壁1丁目9番地</t>
    <phoneticPr fontId="4"/>
  </si>
  <si>
    <t>株式会社エージーピー
東京都大田区羽田空港1-7-1</t>
    <phoneticPr fontId="4"/>
  </si>
  <si>
    <t>マイナミ空港サービス株式会社
東京都港区元赤坂1-7-8</t>
    <phoneticPr fontId="4"/>
  </si>
  <si>
    <t>沖電気工業株式会社
東京都港区虎ノ門1-7-12</t>
    <phoneticPr fontId="4"/>
  </si>
  <si>
    <t>ネットチャート株式会社
神奈川県横浜市港北区新横浜2丁目15番地10YS新横浜ビル8階</t>
    <phoneticPr fontId="4"/>
  </si>
  <si>
    <t>岡山航空株式会社
岡山県岡山市南区浦安南町673番地</t>
    <phoneticPr fontId="4"/>
  </si>
  <si>
    <t>株式会社ＪＡＭＳ
東京都千代田区有楽町１－１－３</t>
    <phoneticPr fontId="4"/>
  </si>
  <si>
    <t xml:space="preserve">
岡山航空株式会社
岡山県岡山市南区浦安南町673番地</t>
    <phoneticPr fontId="4"/>
  </si>
  <si>
    <t>株式会社Japan General Aviation Service
東京都港区北青山3-6-7 青山パラシオタワー11階</t>
    <phoneticPr fontId="4"/>
  </si>
  <si>
    <t>株式会社JAL CAE FLIGHT TRAINING
東京都大田区羽田空港3-6-8</t>
    <phoneticPr fontId="4"/>
  </si>
  <si>
    <t>エヌ・ティ・ティ・コミュニケーションズ株式会社
東京都千代田区大手町２ー３ー１</t>
    <phoneticPr fontId="4"/>
  </si>
  <si>
    <t>ホーチキ株式会社
東京都品川区上大崎２－１０－４３</t>
    <phoneticPr fontId="4"/>
  </si>
  <si>
    <t>全日本空輸株式会社
東京都港区東新橋1丁目5番2号</t>
    <phoneticPr fontId="4"/>
  </si>
  <si>
    <t>株式会社Prodrone
愛知県名古屋市天白区中平1-115</t>
    <phoneticPr fontId="4"/>
  </si>
  <si>
    <t>有限会社共同クリーンサービス
茨城県日立市西成沢町２－１３－３１</t>
    <phoneticPr fontId="4"/>
  </si>
  <si>
    <t>首都圏ビルサービス協同組合
東京都港区赤坂1-1-16</t>
    <phoneticPr fontId="4"/>
  </si>
  <si>
    <t>令和７年度　複合型航空路監視センサー処理装置等ソフトウェア保守</t>
    <rPh sb="22" eb="23">
      <t>トウ</t>
    </rPh>
    <phoneticPr fontId="4"/>
  </si>
  <si>
    <t>日本電気株式会社
東京都港区芝５－７－１</t>
    <phoneticPr fontId="15"/>
  </si>
  <si>
    <t>中部国際空港株式会社
愛知県常滑市セントレア１－１</t>
    <phoneticPr fontId="15"/>
  </si>
  <si>
    <t>令和７年度　飛行検査機操縦士定期訓練（CJ4型機）</t>
  </si>
  <si>
    <t>令和７年度 飛行検査装置用GNSS補正データライセンスの購入</t>
  </si>
  <si>
    <t>双日エアロスペース株式会社
東京都千代田区丸の内1-8-3</t>
    <phoneticPr fontId="4"/>
  </si>
  <si>
    <t>株式会社ニコン・トリンブル
東京都大田区南蒲田2-16-2</t>
    <phoneticPr fontId="4"/>
  </si>
  <si>
    <t>令和７年度GW期間における保安検査場の混雑緩和に係るSNS広告配信業務</t>
  </si>
  <si>
    <t>令和７年度英語能力評価作業請負（令和７年５月から令和８年３月分）</t>
  </si>
  <si>
    <t>株式会社コンセプトラボ
東京都台東区元浅草2-6-6</t>
    <phoneticPr fontId="4"/>
  </si>
  <si>
    <t>株式会社アルクエデュケーション
東京都品川区北品川6-7-29</t>
    <phoneticPr fontId="4"/>
  </si>
  <si>
    <t>TOPPAN株式会社
東京都台東区台東1丁目5番1号</t>
    <rPh sb="6" eb="10">
      <t>カブシキガイシャ</t>
    </rPh>
    <phoneticPr fontId="27"/>
  </si>
  <si>
    <t>株式会社ラグーナマネージメント
東京都港区芝２丁目２８番１１号</t>
    <phoneticPr fontId="4"/>
  </si>
  <si>
    <t>森・濱田松本法律事務所
東京都千代田区丸の内2-6-1</t>
    <phoneticPr fontId="15"/>
  </si>
  <si>
    <t>－</t>
    <phoneticPr fontId="15"/>
  </si>
  <si>
    <t>令和７年度　飛行検査センター庁舎・格納庫ICカードリーダー等使用</t>
    <phoneticPr fontId="15"/>
  </si>
  <si>
    <t>令和７年度航空管制シミュレータ用ソフトウェア保守</t>
    <phoneticPr fontId="15"/>
  </si>
  <si>
    <t>公募手続きを行ったところ、左記相手方以外の希望者がなく、左記相手方が本業務の唯一の契約相手方であることが確認されたことから、会計法第29条の3第4項、予算決算及び会計令第102条の4第3号の規定を適用し、左記相手方と随意契約を締結したものである。</t>
  </si>
  <si>
    <t>不当労働行為救済申立てに関する法律相談及び代理人業務（単価契約）</t>
    <phoneticPr fontId="15"/>
  </si>
  <si>
    <t>本件は、継続事案について専門的法律的観点から的確に行うため、専門知識を有する弁護士に法律相談及び代理人業務を委託する必要があることから、会計法第29条の3第4項、予算決算及び会計令第102条の4第3号の規定を適用し、左記相手方と随意契約を締結したものである。</t>
    <rPh sb="0" eb="2">
      <t>ホンケン</t>
    </rPh>
    <rPh sb="4" eb="6">
      <t>ケイゾク</t>
    </rPh>
    <rPh sb="6" eb="8">
      <t>ジアン</t>
    </rPh>
    <rPh sb="58" eb="60">
      <t>ヒツヨウ</t>
    </rPh>
    <phoneticPr fontId="15"/>
  </si>
  <si>
    <t>左記相手方の運行管理システムは、現在日本国内で稼働するドクターヘリ全てで採用されている唯一のサービスであり、左記相手方から一元的なデータ提供等を受けることが必要であることから計法第29条の3第4項、予算決算及び会計令第102条の4第3号の規定を適用し、左記相手方と随意契約を締結したものである。</t>
    <phoneticPr fontId="15"/>
  </si>
  <si>
    <t>令和７年度ドローン情報基盤システムへのドクターヘリ飛行位置情報の提供及び運用業務</t>
    <phoneticPr fontId="15"/>
  </si>
  <si>
    <t>令和７年度AV-DATA提供業務（オンライン閲覧）</t>
    <phoneticPr fontId="15"/>
  </si>
  <si>
    <t>本件において提供される航空機の各種情報資料については、航空機の型式証明審査業務を実施するという行政目的を達成するために不可欠な情報であり、このようなデータベースを提供することが可能な事業者の中で、日本顧客向け窓口を有し、当該担当者を通して日本語で調整ができる唯一の事業者であり、日本において他から同様の条件でデータベースを入手する方法はないことから、会計法第29条の3第4項、予算決算及び会計令第102条の4第3号の規定を適用し、左記相手方と随意契約を締結したものである。</t>
    <phoneticPr fontId="15"/>
  </si>
  <si>
    <t>令和７年度Sabre Market IntelligenceGDD システム利用</t>
    <phoneticPr fontId="15"/>
  </si>
  <si>
    <t>官報の編集、印刷及び普及事務に関しては、左記相手方のみが行っていることから会計法第29条の3第4項、予算決算及び会計令第102条の4第3号の規定を適用し、左記相手方と随意契約を締結したものである。</t>
    <phoneticPr fontId="15"/>
  </si>
  <si>
    <t>本件調達により提供される国際航空券の予約・発券状況の情報については、左記相手方のみが各種情報を一元化しデータベースとして提供していることから会計法第29条の3第4項、予算決算及び会計令第102条の4第3号の規定を適用し、左記相手方と随意契約を締結したものである。</t>
    <phoneticPr fontId="7"/>
  </si>
  <si>
    <t>令和７年度航空管制における外国機関等との調整に係る労働者派遣</t>
    <phoneticPr fontId="15"/>
  </si>
  <si>
    <t>航空管制に係る外国機関等との調整・交渉については、様々なレベルにおける調整・交渉の経緯を把握した上で、相当に高度な航空に関する知識と専門性への対応力が必要不可欠である。左記事業者は、過去の調整の場において通訳・翻訳の実績を有し、かつこれまでの経緯を把握しており、当局が求める適時適切で高レベルな翻訳及び通訳の労働者派遣の提供を受けることが可能な唯一の相手方であることから、会計法第29条の3第4項、予算決算及び会計令第102条の4第3号の規定を適用し、左記相手方と随意契約を締結したものである。</t>
    <rPh sb="14" eb="16">
      <t>チョウセイ</t>
    </rPh>
    <rPh sb="17" eb="19">
      <t>コウショウ</t>
    </rPh>
    <rPh sb="35" eb="37">
      <t>チョウセイ</t>
    </rPh>
    <rPh sb="38" eb="40">
      <t>コウショウ</t>
    </rPh>
    <rPh sb="91" eb="93">
      <t>カコ</t>
    </rPh>
    <rPh sb="97" eb="98">
      <t>バ</t>
    </rPh>
    <rPh sb="163" eb="164">
      <t>ウ</t>
    </rPh>
    <phoneticPr fontId="7"/>
  </si>
  <si>
    <t>Foreflight Web 6式他1点の購入</t>
    <phoneticPr fontId="15"/>
  </si>
  <si>
    <t>公募手続きを行ったところ、左記相手方以外の希望者がなく、左記相手方が本業務の唯一の契約相手方であることが確認されたことから、会計法第29条の3第4項、予算決算及び会計令第102条の4第3号の規定を適用し、左記相手方と随意契約を締結したものである。</t>
    <phoneticPr fontId="15"/>
  </si>
  <si>
    <t>本調達品の日本国内における販売は、左記相手方のみが行っていることから、会計法第29条の3第4項、予算決算及び会計令第102条の4第3号の規定を適用し、左記相手方と随意契約を締結したものである。</t>
    <rPh sb="25" eb="26">
      <t>オコナ</t>
    </rPh>
    <phoneticPr fontId="7"/>
  </si>
  <si>
    <t>本契約により使用するIC カードリーダー及び出入りを監視するITV カメラは、中部国際空港保安管理規程に基づいて設置されているため、会計法第29条の3第4項、予算決算及び会計令第102条の4第3号の規定を適用し、中部国際空港制限区域を管理する左記相手方と随意契約を締結したものである。</t>
    <phoneticPr fontId="15"/>
  </si>
  <si>
    <t>性能評価センター神戸分室（仮称）整備工事
R7.4.25～R7.5.30
電気通信工事業</t>
    <phoneticPr fontId="4"/>
  </si>
  <si>
    <t>空港施設の技術等に関する検討その他業務
R7.4.9～R8.3.19
測量及び建設コンサルタント等（建設コンサルタント）</t>
    <phoneticPr fontId="4"/>
  </si>
  <si>
    <t>株式会社日本空港コンサルタンツ
東京都中央区勝どき1－13－1</t>
    <rPh sb="19" eb="22">
      <t>チュウオウク</t>
    </rPh>
    <phoneticPr fontId="4"/>
  </si>
  <si>
    <t>神戸航空交通管制部で使用する電気の購入</t>
  </si>
  <si>
    <t>分任支出負担行為担当官
涌元　一
神戸航空交通管制部
神戸市西区井吹台東町７－６－２</t>
  </si>
  <si>
    <t>中部電力ミライズ（株）
愛知県名古屋市東区東新町１番地</t>
  </si>
  <si>
    <t>令和７年度 神戸航空交通管制部機械施設保全業務</t>
  </si>
  <si>
    <t>空港施設（株）
東京都大田区羽田空港１丁目６番５号</t>
  </si>
  <si>
    <t>令和７年度 神戸航空交通管制部庁舎警備業務</t>
  </si>
  <si>
    <t>都市環境整美（株）
東京都新宿区西新宿１丁目２５番１号</t>
  </si>
  <si>
    <t>令和７年度 神戸航空交通管制部庁舎清掃作業</t>
  </si>
  <si>
    <t xml:space="preserve">（株）オークスコーポレーション
岡山県岡山市南区豊浜町９番２４号 </t>
  </si>
  <si>
    <t>令和７年度 神戸航空交通管制部寝具賃貸借及びリネン供給（単価契約）</t>
  </si>
  <si>
    <t xml:space="preserve">日本リプロ（株）
兵庫県西宮市浜町９番１４号 </t>
  </si>
  <si>
    <t>令和７年度 神戸航空交通管制部航空交通管制職員の身体検査（単価契約）</t>
  </si>
  <si>
    <t>医療法人健人会　那須クリニック
大阪府大阪市淀川区西中島4丁目4-21</t>
  </si>
  <si>
    <t>令和７年度　監視制御情報共有装置保守請負</t>
  </si>
  <si>
    <t xml:space="preserve">沖電気工業（株）
東京都港区虎ノ門１丁目７番１２号 </t>
  </si>
  <si>
    <t>福岡航空交通管制部で使用する電気の購入</t>
    <rPh sb="10" eb="12">
      <t>シヨウ</t>
    </rPh>
    <rPh sb="14" eb="16">
      <t>デンキ</t>
    </rPh>
    <rPh sb="17" eb="19">
      <t>コウニュウ</t>
    </rPh>
    <phoneticPr fontId="14"/>
  </si>
  <si>
    <t>分任支出負担行為担当官
濱畑　嘉亨　
福岡航空交通管制部
福岡市東区大字奈多字小瀬抜1302-17</t>
  </si>
  <si>
    <t>令和7年度フライトオブジェクト分析装置運用保守管理請負</t>
  </si>
  <si>
    <t>令和7年度 航空交通管制職員身体検査（単価契約）</t>
  </si>
  <si>
    <t>令和7年度福岡航空交通管制部寝具消毒乾燥その他作業（単価契約）</t>
  </si>
  <si>
    <t>令和7年度一般定期等健康診断及び健康管理医の委嘱（単価契約）</t>
    <rPh sb="25" eb="29">
      <t>タンカケイヤク</t>
    </rPh>
    <phoneticPr fontId="15"/>
  </si>
  <si>
    <t>令和7年度福岡航空交通管制部庁舎等清掃作業</t>
  </si>
  <si>
    <t>令和7年度　福岡航空交通管制部機械施設保全業務</t>
  </si>
  <si>
    <t>令和7年度福岡航空交通管制部警備業務</t>
  </si>
  <si>
    <t>令和７年度サービスデスク業務支援ツールの提供一式</t>
    <rPh sb="0" eb="2">
      <t>レイワ</t>
    </rPh>
    <rPh sb="3" eb="5">
      <t>ネンド</t>
    </rPh>
    <rPh sb="12" eb="14">
      <t>ギョウム</t>
    </rPh>
    <rPh sb="14" eb="16">
      <t>シエン</t>
    </rPh>
    <rPh sb="20" eb="22">
      <t>テイキョウ</t>
    </rPh>
    <rPh sb="22" eb="24">
      <t>イッシキ</t>
    </rPh>
    <phoneticPr fontId="16"/>
  </si>
  <si>
    <t>令和7年度福岡航空交通管制部昇降機保守点検作業</t>
  </si>
  <si>
    <t>令和7年度福岡航空交通管制部給排水衛生設備保全業務</t>
    <rPh sb="14" eb="21">
      <t>キュウハイスイエイセイセツビ</t>
    </rPh>
    <rPh sb="21" eb="23">
      <t>ホゼン</t>
    </rPh>
    <rPh sb="23" eb="25">
      <t>ギョウム</t>
    </rPh>
    <phoneticPr fontId="14"/>
  </si>
  <si>
    <t>分任支出負担行為担当官
濱畑　嘉亨　
福岡航空交通管制部
福岡市東区大字奈多字小瀬抜1302-18</t>
  </si>
  <si>
    <t>トナーカートリッジ（RICOH製）15本外22点購入（単価契約）</t>
  </si>
  <si>
    <t>コピー用紙（A4）495箱外39点購入（単価契約）</t>
  </si>
  <si>
    <t>福岡航空交通管制部松くい虫防除作業（総価及び単価契約）</t>
  </si>
  <si>
    <t>令和７年度福岡航空交通管制部防護警報設備保全作業</t>
    <rPh sb="0" eb="2">
      <t>レイワ</t>
    </rPh>
    <rPh sb="3" eb="5">
      <t>ネンド</t>
    </rPh>
    <rPh sb="5" eb="7">
      <t>フクオカ</t>
    </rPh>
    <rPh sb="7" eb="9">
      <t>コウクウ</t>
    </rPh>
    <rPh sb="9" eb="11">
      <t>コウツウ</t>
    </rPh>
    <rPh sb="11" eb="13">
      <t>カンセイ</t>
    </rPh>
    <rPh sb="13" eb="14">
      <t>ブ</t>
    </rPh>
    <rPh sb="14" eb="16">
      <t>ボウゴ</t>
    </rPh>
    <rPh sb="16" eb="18">
      <t>ケイホウ</t>
    </rPh>
    <rPh sb="18" eb="20">
      <t>セツビ</t>
    </rPh>
    <rPh sb="20" eb="22">
      <t>ホゼン</t>
    </rPh>
    <rPh sb="22" eb="24">
      <t>サギョウ</t>
    </rPh>
    <phoneticPr fontId="14"/>
  </si>
  <si>
    <t>令和７年度監視制御情報共有装置保守請負</t>
  </si>
  <si>
    <t>国土交通省航空保安大学校で使用する電気の購入</t>
  </si>
  <si>
    <t>分任支出負担行為担当官
髙橋　健一
航空保安大学校
大阪府泉佐野市りんくう往来南３－１１</t>
    <rPh sb="12" eb="14">
      <t>タカハシ</t>
    </rPh>
    <rPh sb="15" eb="17">
      <t>ケンイチ</t>
    </rPh>
    <rPh sb="26" eb="29">
      <t>オオサカフ</t>
    </rPh>
    <rPh sb="29" eb="33">
      <t>イズミサノシ</t>
    </rPh>
    <rPh sb="37" eb="39">
      <t>オウライ</t>
    </rPh>
    <rPh sb="39" eb="40">
      <t>ミナミ</t>
    </rPh>
    <phoneticPr fontId="15"/>
  </si>
  <si>
    <t>株式会社U-POWER
東京都品川区大崎3-1-1</t>
    <rPh sb="0" eb="4">
      <t>カブシキガイシャ</t>
    </rPh>
    <phoneticPr fontId="4"/>
  </si>
  <si>
    <t>令和７年度航空保安大学校エレベータ点検保守</t>
    <rPh sb="0" eb="2">
      <t>レイワ</t>
    </rPh>
    <rPh sb="3" eb="5">
      <t>ネンド</t>
    </rPh>
    <rPh sb="5" eb="12">
      <t>コウクウホアンダイガッコウ</t>
    </rPh>
    <rPh sb="17" eb="21">
      <t>テンケンホシュ</t>
    </rPh>
    <phoneticPr fontId="4"/>
  </si>
  <si>
    <t>ジャパンエレベーターサービス関西株式会社
大阪府大阪市中央区伏見町4-2-14</t>
    <rPh sb="14" eb="16">
      <t>カンサイ</t>
    </rPh>
    <rPh sb="16" eb="20">
      <t>カブシキガイシャ</t>
    </rPh>
    <phoneticPr fontId="4"/>
  </si>
  <si>
    <t>令和７年度航空保安大学校保安警備請負</t>
    <rPh sb="0" eb="2">
      <t>レイワ</t>
    </rPh>
    <rPh sb="3" eb="5">
      <t>ネンド</t>
    </rPh>
    <rPh sb="5" eb="7">
      <t>コウクウ</t>
    </rPh>
    <rPh sb="7" eb="9">
      <t>ホアン</t>
    </rPh>
    <rPh sb="9" eb="12">
      <t>ダイガッコウ</t>
    </rPh>
    <rPh sb="12" eb="14">
      <t>ホアン</t>
    </rPh>
    <rPh sb="14" eb="16">
      <t>ケイビ</t>
    </rPh>
    <rPh sb="16" eb="18">
      <t>ウケオイ</t>
    </rPh>
    <phoneticPr fontId="4"/>
  </si>
  <si>
    <t>株式会社クレイブ
大阪府大阪市住吉区長居東1-8-9</t>
    <rPh sb="0" eb="4">
      <t>カブシキガイシャ</t>
    </rPh>
    <phoneticPr fontId="4"/>
  </si>
  <si>
    <t>令和７年度航空保安大学校清掃作業</t>
    <rPh sb="0" eb="2">
      <t>レイワ</t>
    </rPh>
    <rPh sb="3" eb="5">
      <t>ネンド</t>
    </rPh>
    <rPh sb="5" eb="12">
      <t>コウクウホアンダイガクコウ</t>
    </rPh>
    <rPh sb="12" eb="16">
      <t>セイソウサギョウ</t>
    </rPh>
    <phoneticPr fontId="4"/>
  </si>
  <si>
    <t>株式会社りんくう北中
大阪府泉佐野市下瓦屋5-2-8</t>
    <rPh sb="0" eb="4">
      <t>カブシキガイシャ</t>
    </rPh>
    <rPh sb="8" eb="10">
      <t>キタナカ</t>
    </rPh>
    <phoneticPr fontId="4"/>
  </si>
  <si>
    <t>令和７年度航空保安大学校機械設備保全業務</t>
    <rPh sb="0" eb="2">
      <t>レイワ</t>
    </rPh>
    <rPh sb="3" eb="5">
      <t>ネンド</t>
    </rPh>
    <rPh sb="5" eb="20">
      <t>コウクウホアンダイガクコウキカイセツビホゼンギョウム</t>
    </rPh>
    <phoneticPr fontId="4"/>
  </si>
  <si>
    <t>南海ビルサービス株式会社
大阪府大阪市中央区難波5-1-60</t>
    <rPh sb="0" eb="2">
      <t>ナンカイ</t>
    </rPh>
    <rPh sb="8" eb="12">
      <t>カブシキガイシャ</t>
    </rPh>
    <phoneticPr fontId="4"/>
  </si>
  <si>
    <t>飛行場管制実習装置保守業務</t>
    <rPh sb="0" eb="3">
      <t>ヒコウジョウ</t>
    </rPh>
    <rPh sb="3" eb="11">
      <t>カンセイジッシュウソウチホシュ</t>
    </rPh>
    <rPh sb="11" eb="13">
      <t>ギョウム</t>
    </rPh>
    <phoneticPr fontId="4"/>
  </si>
  <si>
    <t>日本無線株式会社
東京都三鷹市牟礼6-21-11</t>
    <rPh sb="0" eb="4">
      <t>ニホンムセン</t>
    </rPh>
    <rPh sb="4" eb="8">
      <t>カブシキガイシャ</t>
    </rPh>
    <phoneticPr fontId="4"/>
  </si>
  <si>
    <t>ターミナル管制実習装置保守業務</t>
    <rPh sb="5" eb="7">
      <t>カンセイ</t>
    </rPh>
    <rPh sb="7" eb="13">
      <t>ジッシュウソウチホシュ</t>
    </rPh>
    <rPh sb="13" eb="15">
      <t>ギョウム</t>
    </rPh>
    <phoneticPr fontId="4"/>
  </si>
  <si>
    <t>航空路管制実習装置保守業務</t>
    <rPh sb="0" eb="3">
      <t>コウクウロ</t>
    </rPh>
    <rPh sb="3" eb="13">
      <t>カンセイジッシュウソウチホシュギョウム</t>
    </rPh>
    <phoneticPr fontId="4"/>
  </si>
  <si>
    <t>株式会社NTTデータ
東京都江東区豊洲3-3-3</t>
    <rPh sb="0" eb="4">
      <t>カブシキガイシャ</t>
    </rPh>
    <phoneticPr fontId="4"/>
  </si>
  <si>
    <t>進入管制実習装置（表示処理系）保守業務</t>
    <rPh sb="0" eb="4">
      <t>シンニュウカンセイ</t>
    </rPh>
    <rPh sb="4" eb="6">
      <t>ジッシュウ</t>
    </rPh>
    <rPh sb="6" eb="8">
      <t>ソウチ</t>
    </rPh>
    <rPh sb="9" eb="11">
      <t>ヒョウジ</t>
    </rPh>
    <rPh sb="11" eb="14">
      <t>ショリケイ</t>
    </rPh>
    <rPh sb="15" eb="17">
      <t>ホシュ</t>
    </rPh>
    <rPh sb="17" eb="19">
      <t>ギョウム</t>
    </rPh>
    <phoneticPr fontId="4"/>
  </si>
  <si>
    <t>三菱電機株式会社
東京都千代田区丸の内2-7-3</t>
    <rPh sb="0" eb="2">
      <t>ミツビシ</t>
    </rPh>
    <rPh sb="2" eb="4">
      <t>デンキ</t>
    </rPh>
    <rPh sb="4" eb="8">
      <t>カブシキガイシャ</t>
    </rPh>
    <rPh sb="9" eb="12">
      <t>トウキョウト</t>
    </rPh>
    <rPh sb="12" eb="15">
      <t>チヨダ</t>
    </rPh>
    <rPh sb="15" eb="16">
      <t>ク</t>
    </rPh>
    <phoneticPr fontId="4"/>
  </si>
  <si>
    <t>洋上管制実習装置保守業務</t>
    <rPh sb="0" eb="12">
      <t>ヨウジョウカンセイジッシュウソウチホシュギョウム</t>
    </rPh>
    <phoneticPr fontId="4"/>
  </si>
  <si>
    <t>日本電気株式会社
東京都港区芝5-7-1</t>
    <rPh sb="0" eb="4">
      <t>ニホンデンキ</t>
    </rPh>
    <rPh sb="4" eb="8">
      <t>カブシキガイシャ</t>
    </rPh>
    <phoneticPr fontId="4"/>
  </si>
  <si>
    <t>訓練用運航情報システム保守業務</t>
    <rPh sb="0" eb="7">
      <t>クンレンヨウウンコウジョウホウ</t>
    </rPh>
    <rPh sb="11" eb="15">
      <t>ホシュギョウム</t>
    </rPh>
    <phoneticPr fontId="4"/>
  </si>
  <si>
    <t>校務情報システム管理業務</t>
    <rPh sb="0" eb="4">
      <t>コウムジョウホウ</t>
    </rPh>
    <rPh sb="8" eb="12">
      <t>カンリギョウム</t>
    </rPh>
    <phoneticPr fontId="4"/>
  </si>
  <si>
    <t>株式会社フューチャーイン
愛知県名古屋市中村区平池町4-60-12　グローバルゲート25階</t>
    <rPh sb="0" eb="4">
      <t>カブシキガイシャ</t>
    </rPh>
    <phoneticPr fontId="4"/>
  </si>
  <si>
    <t>進入管制実習装置（音声系）保守業務</t>
    <rPh sb="0" eb="4">
      <t>シンニュウカンセイ</t>
    </rPh>
    <rPh sb="4" eb="6">
      <t>ジッシュウ</t>
    </rPh>
    <rPh sb="6" eb="8">
      <t>ソウチ</t>
    </rPh>
    <rPh sb="9" eb="11">
      <t>オンセイ</t>
    </rPh>
    <rPh sb="11" eb="12">
      <t>ケイ</t>
    </rPh>
    <rPh sb="13" eb="15">
      <t>ホシュ</t>
    </rPh>
    <rPh sb="15" eb="17">
      <t>ギョウム</t>
    </rPh>
    <phoneticPr fontId="4"/>
  </si>
  <si>
    <t>一般定期健康診断・臨時健康診断及び健康管理医契約</t>
    <rPh sb="0" eb="4">
      <t>イッパンテイキ</t>
    </rPh>
    <rPh sb="4" eb="8">
      <t>ケンコウシンダン</t>
    </rPh>
    <rPh sb="9" eb="11">
      <t>リンジ</t>
    </rPh>
    <rPh sb="11" eb="15">
      <t>ケンコウシンダン</t>
    </rPh>
    <rPh sb="15" eb="16">
      <t>オヨ</t>
    </rPh>
    <rPh sb="17" eb="22">
      <t>ケンコウカンリイ</t>
    </rPh>
    <rPh sb="22" eb="24">
      <t>ケイヤク</t>
    </rPh>
    <phoneticPr fontId="4"/>
  </si>
  <si>
    <t>医療法人　厚生会
大阪府貝塚市麻生中907-1</t>
    <rPh sb="0" eb="4">
      <t>イリョウホウジン</t>
    </rPh>
    <rPh sb="5" eb="8">
      <t>コウセイカイ</t>
    </rPh>
    <phoneticPr fontId="4"/>
  </si>
  <si>
    <t>令和７年度航空保安大学校消防設備等保守点検作業</t>
    <rPh sb="0" eb="2">
      <t>レイワ</t>
    </rPh>
    <rPh sb="3" eb="5">
      <t>ネンド</t>
    </rPh>
    <rPh sb="5" eb="12">
      <t>コウクウホアンダイガッコウ</t>
    </rPh>
    <rPh sb="12" eb="14">
      <t>ショウボウ</t>
    </rPh>
    <rPh sb="14" eb="16">
      <t>セツビ</t>
    </rPh>
    <rPh sb="16" eb="17">
      <t>トウ</t>
    </rPh>
    <rPh sb="17" eb="23">
      <t>ホシュテンケンサギョウ</t>
    </rPh>
    <phoneticPr fontId="4"/>
  </si>
  <si>
    <t>株式会社京津管理
京都府京都市山科区大塚丹田35-4</t>
    <rPh sb="0" eb="4">
      <t>カブシキガイシャ</t>
    </rPh>
    <rPh sb="4" eb="6">
      <t>ケイシン</t>
    </rPh>
    <rPh sb="6" eb="8">
      <t>カンリ</t>
    </rPh>
    <phoneticPr fontId="4"/>
  </si>
  <si>
    <t>航空保安大学校労働者派遣業務</t>
    <rPh sb="0" eb="7">
      <t>コウクウホアンダイガッコウ</t>
    </rPh>
    <rPh sb="7" eb="14">
      <t>ロウドウシャハケンギョウム</t>
    </rPh>
    <phoneticPr fontId="4"/>
  </si>
  <si>
    <t>株式会社マインズ
兵庫県姫路市東延末2-24　アークルビル1F</t>
    <rPh sb="0" eb="4">
      <t>カブシキガイシャ</t>
    </rPh>
    <phoneticPr fontId="4"/>
  </si>
  <si>
    <t>航空保安大学校パンフレット等封入及び発送作業（単価契約）</t>
    <rPh sb="0" eb="2">
      <t>コウクウ</t>
    </rPh>
    <rPh sb="2" eb="4">
      <t>ホアン</t>
    </rPh>
    <rPh sb="4" eb="5">
      <t>ダイ</t>
    </rPh>
    <rPh sb="5" eb="7">
      <t>ガッコウ</t>
    </rPh>
    <rPh sb="13" eb="17">
      <t>トウフウニュウオヨ</t>
    </rPh>
    <rPh sb="18" eb="20">
      <t>ハッソウ</t>
    </rPh>
    <rPh sb="20" eb="22">
      <t>サギョウ</t>
    </rPh>
    <rPh sb="23" eb="27">
      <t>タンカケイヤク</t>
    </rPh>
    <phoneticPr fontId="4"/>
  </si>
  <si>
    <t>株式会社アイユース
兵庫県神戸市中央区京町76-2</t>
    <rPh sb="0" eb="4">
      <t>カブシキガイシャ</t>
    </rPh>
    <phoneticPr fontId="4"/>
  </si>
  <si>
    <t>令和７年度　インクカートリッジ他３5点購入（単価契約）</t>
    <rPh sb="0" eb="2">
      <t>レイワ</t>
    </rPh>
    <rPh sb="3" eb="5">
      <t>ネンド</t>
    </rPh>
    <rPh sb="15" eb="16">
      <t>ホカ</t>
    </rPh>
    <rPh sb="18" eb="19">
      <t>テン</t>
    </rPh>
    <rPh sb="19" eb="21">
      <t>コウニュウ</t>
    </rPh>
    <rPh sb="22" eb="26">
      <t>タンカケイヤク</t>
    </rPh>
    <phoneticPr fontId="4"/>
  </si>
  <si>
    <t>株式会社オフィスジャパン
東京都千代田区神田錦町3-19-21</t>
    <rPh sb="0" eb="4">
      <t>カブシキガイシャ</t>
    </rPh>
    <phoneticPr fontId="4"/>
  </si>
  <si>
    <t>令和7年度　健康診断</t>
  </si>
  <si>
    <t>分任支出負担行為担当官
中野　裕行
東京航空交通管制部
埼玉県所沢市並木１－１２</t>
  </si>
  <si>
    <t>（一財）産業保健研究財団
東京都渋谷区道玄坂１－１８－２</t>
  </si>
  <si>
    <t>令和7年度　東京航空交通管制部機械施設保全業務　</t>
  </si>
  <si>
    <t>（株）裕生
東京都中央区銀座１－１１－３</t>
  </si>
  <si>
    <t>令和7年度　警備業務請負</t>
  </si>
  <si>
    <t>（株）MSK
千葉県千葉市稲毛東３－６－１５</t>
  </si>
  <si>
    <t>令和7年度　寝具乾燥及びクリーニング作業</t>
  </si>
  <si>
    <t>（株）ヤマト商会
千葉県浦安市千鳥１５－２５</t>
  </si>
  <si>
    <t>令和7年度　庁舎清掃業務請負</t>
  </si>
  <si>
    <t>極東ビル管理（株）
埼玉県さいたま市見沼区大和田１－１８４３</t>
  </si>
  <si>
    <t>東京航空交通管制部で使用する電気の購入</t>
  </si>
  <si>
    <t>東京電力エナジーパートナー（株）
東京都千代田区内幸町１－１－３</t>
  </si>
  <si>
    <t>航空従事者等学科試験におけるComputer Based Testing（CBT）方式の運用に係る業務請負</t>
    <phoneticPr fontId="4"/>
  </si>
  <si>
    <t>一般競争入札を行ったところ、再度の入札をしても落札者が無かったため、会計法第29条の3第5項、予算決算及び会計令第99条の2の規定を適用し、左記相手方と随意契約を締結したものである。</t>
    <rPh sb="7" eb="8">
      <t>オコナ</t>
    </rPh>
    <rPh sb="14" eb="16">
      <t>サイド</t>
    </rPh>
    <rPh sb="17" eb="19">
      <t>ニュウサツ</t>
    </rPh>
    <rPh sb="23" eb="26">
      <t>ラクサツシャ</t>
    </rPh>
    <rPh sb="27" eb="28">
      <t>ナ</t>
    </rPh>
    <phoneticPr fontId="32"/>
  </si>
  <si>
    <t>令和７年度国際航空情報管理システム（J-MAT）の運用保守業務</t>
  </si>
  <si>
    <t>令和７年度 飛行検査機保守（C700型機）</t>
    <phoneticPr fontId="15"/>
  </si>
  <si>
    <t>航空タービン燃料油の購入（神戸空港）</t>
    <phoneticPr fontId="4"/>
  </si>
  <si>
    <t>三愛アビエーションサービス株式会社
佐賀県佐賀市 川副町大字犬井道9476番地187</t>
    <phoneticPr fontId="4"/>
  </si>
  <si>
    <t>ＣＣＳ－１６型通信制御装置１式の製造</t>
  </si>
  <si>
    <t>ＤＲＥＣ－２００４Ｅ型デジタル録音再生装置３式の製造</t>
  </si>
  <si>
    <t>ＥＳＳＥ－２２Ａ型視覚情報支援装置１式の製造</t>
  </si>
  <si>
    <t>ＲＣＭ－２２型無線電話制御監視装置２式の製造</t>
  </si>
  <si>
    <t>ＣＣＳ－１４－２Ｄ型通信制御装置２式の製造</t>
  </si>
  <si>
    <t>ＣＣＳ－１４Ａ型通信制御装置８式の製造</t>
  </si>
  <si>
    <t>ＣＣＳ－２０００Ｄ型通信制御装置４式の製造</t>
  </si>
  <si>
    <t>ＴＤＵ－１４Ｃ型管制情報表示装置５式の製造</t>
  </si>
  <si>
    <t>ＤＭＥ－９１Ｆ型ＤＭＥ装置３式の製造</t>
  </si>
  <si>
    <t>ＤＶＯＲ－０７Ｃ型Ｄ－ＶＯＲ装置３式の製造</t>
  </si>
  <si>
    <t>ＩＬＳ－９１Ｈ型ＩＬＳ装置５式の製造</t>
  </si>
  <si>
    <t>ＩＬＳ－９２Ｆ型ＩＬＳ装置１式の製造</t>
  </si>
  <si>
    <t>ＬＯＣ／ＤＭＥ－２００２Ｃ型ＬＯＣ／ＤＭＥ装置１式の製造</t>
  </si>
  <si>
    <t>ＲＰＭ－２５Ｔ型教育用レーダーパフォーマンスモニタ装置１式の製造</t>
  </si>
  <si>
    <t>ＴＡＰＳ－２５Ｔ型教育用空港管制処理装置１式の製造</t>
  </si>
  <si>
    <t>東芝電波テクノロジー株式会社
神奈川県川崎市　幸区小向東芝町１番地</t>
    <phoneticPr fontId="15"/>
  </si>
  <si>
    <t>沖電気工業株式会社
東京都港区虎ノ門１－７－１２</t>
    <rPh sb="0" eb="3">
      <t>オキデンキ</t>
    </rPh>
    <rPh sb="3" eb="5">
      <t>コウギョウ</t>
    </rPh>
    <rPh sb="5" eb="9">
      <t>カブシキガイシャ</t>
    </rPh>
    <rPh sb="10" eb="13">
      <t>トウキョウト</t>
    </rPh>
    <rPh sb="13" eb="15">
      <t>ミナトク</t>
    </rPh>
    <phoneticPr fontId="4"/>
  </si>
  <si>
    <t>池上通信機株式会社
東京都大田区池上５－６－１６</t>
    <rPh sb="0" eb="5">
      <t>イケガミツウシンキ</t>
    </rPh>
    <rPh sb="5" eb="9">
      <t>カブシキガイシャ</t>
    </rPh>
    <rPh sb="10" eb="13">
      <t>トウキョウト</t>
    </rPh>
    <rPh sb="13" eb="16">
      <t>オオタク</t>
    </rPh>
    <phoneticPr fontId="4"/>
  </si>
  <si>
    <t>株式会社石川コンピュータ・センター
石川県金沢市無量寺町ハ６－１</t>
    <rPh sb="18" eb="21">
      <t>イシカワケン</t>
    </rPh>
    <rPh sb="21" eb="24">
      <t>カナザワシ</t>
    </rPh>
    <phoneticPr fontId="4"/>
  </si>
  <si>
    <t>日本無線株式会社
東京都三鷹市牟礼６－２１－１１</t>
    <phoneticPr fontId="4"/>
  </si>
  <si>
    <t>明星電気株式会社
群馬県伊勢崎市長沼町２２２３</t>
    <phoneticPr fontId="4"/>
  </si>
  <si>
    <t>三菱電機株式会社
東京都千代田区丸の内２－７－３</t>
    <rPh sb="0" eb="2">
      <t>ミツビシ</t>
    </rPh>
    <rPh sb="2" eb="4">
      <t>デンキ</t>
    </rPh>
    <rPh sb="4" eb="8">
      <t>カブシキガイシャ</t>
    </rPh>
    <phoneticPr fontId="4"/>
  </si>
  <si>
    <t>ＡＳＤＥ－１４Ａ型空港面監視レーダー装置の部品の購入</t>
  </si>
  <si>
    <t>車載型モードＳ拡張スキッタ送信装置の購入</t>
  </si>
  <si>
    <t>ＲＣＭ－２２型無線電話制御監視装置等の部品の購入</t>
  </si>
  <si>
    <t>ＩＬＳ－９２Ｅ型ＩＬＳ装置等の部品の購入</t>
  </si>
  <si>
    <t>ＴＶ－１４Ｂ型無線電話送信装置等の部品の購入</t>
  </si>
  <si>
    <t>ＪＲＣシステムサービス株式会社</t>
    <phoneticPr fontId="4"/>
  </si>
  <si>
    <t>株式会社日立国際電気
東京都港区新橋２－１５－１２</t>
    <phoneticPr fontId="4"/>
  </si>
  <si>
    <t>空港グランドハンドリング作業の生産性向上技術検討業務
R7.4.25～R8.3.24
測量及び建設コンサルタント等（建設コンサルタント）</t>
    <phoneticPr fontId="4"/>
  </si>
  <si>
    <t>株式会社リバフィー通研
東京都千代田区神田富山町３０</t>
    <phoneticPr fontId="4"/>
  </si>
  <si>
    <t>一般財団法人港湾空港総合技術センター
東京都千代田区霞が関3-3-1</t>
    <rPh sb="0" eb="6">
      <t>イッパンザイダンホウジン</t>
    </rPh>
    <phoneticPr fontId="4"/>
  </si>
  <si>
    <t>株式会社三菱総合研究所
東京都千代田区永田町2－10－3</t>
    <phoneticPr fontId="4"/>
  </si>
  <si>
    <t>国立大学法人東京農工大学
東京都府中市晴見町３－８－１</t>
    <phoneticPr fontId="4"/>
  </si>
  <si>
    <t>一般財団法人航空保安研究センター
東京都中央区日本橋小伝馬町１５－１８</t>
    <phoneticPr fontId="4"/>
  </si>
  <si>
    <t>令和7年度 持続可能な航空燃料（SAF）の導入促進に資する検討調査
R7.5.15～R8.3.23
測量及び建設コンサルタント等（その他の業種）</t>
    <phoneticPr fontId="4"/>
  </si>
  <si>
    <t>空港制限区域内における自動運転レベル４の導入展開に向けた検討調査
R7.5.16～R8.3.24
測量及び建設コンサルタント等（建設コンサルタント）</t>
    <phoneticPr fontId="4"/>
  </si>
  <si>
    <t>福岡空港における運航実態調査
R7.5.20～R8.3.19
測量及び建設コンサルタント等（その他の業種）</t>
    <phoneticPr fontId="4"/>
  </si>
  <si>
    <t>CORSIA適格燃料の評価制度に関する調査
R7.5.12～R8.3.23
測量及び建設コンサルタント等（その他の業種）</t>
    <phoneticPr fontId="4"/>
  </si>
  <si>
    <t>東京国際空港における共同溝の強靱化に関する検討調査
R7.5.2～R8.3.19
測量及び建設コンサルタント等（建設コンサルタント）</t>
    <phoneticPr fontId="4"/>
  </si>
  <si>
    <t>令和７年度通信制御装置（CCS）外１装置定期整備</t>
  </si>
  <si>
    <t>令和７年度　飛行検査機操縦士定期訓練（C700型機）</t>
  </si>
  <si>
    <t>双日エアロスペース株式会社
東京都千代田区丸の内１－８－３</t>
    <phoneticPr fontId="4"/>
  </si>
  <si>
    <t>飛行検査用携帯型対空通信送受信装置２式の購入</t>
  </si>
  <si>
    <t>株式会社ジェイネットワーク
東京都大田区羽田空港1-7-1</t>
    <rPh sb="0" eb="4">
      <t>カブシキガイシャ</t>
    </rPh>
    <phoneticPr fontId="4"/>
  </si>
  <si>
    <t>令和７年度航空交通管理センターHMU-23型垂直誤差解析装置調整作業</t>
  </si>
  <si>
    <t>MSG-20型MSAS信号生成・運用装置調整作業</t>
  </si>
  <si>
    <t>令和７年度管制支援処理システム（ICAP）調整作業</t>
  </si>
  <si>
    <t>令和７年度ヒアリ確認調査等業務</t>
  </si>
  <si>
    <t>令和７年度障害物の設置に伴う飛行方式への影響確認等作業</t>
  </si>
  <si>
    <t>令和７年度航空無線工事用積算基準データ改訂その他作業</t>
  </si>
  <si>
    <t>令和７年度サイバーセキュリティ管理処理システム（CRMS）調整作業</t>
  </si>
  <si>
    <t>株式会社総合環境計画
東京都江東区牡丹１－１４－１</t>
    <phoneticPr fontId="4"/>
  </si>
  <si>
    <t>株式会社リサーチアンドソリューション
福岡県福岡市博多区上呉服町１２－３３</t>
    <rPh sb="0" eb="4">
      <t>カブシキガイシャ</t>
    </rPh>
    <rPh sb="19" eb="22">
      <t>フクオカケン</t>
    </rPh>
    <rPh sb="22" eb="25">
      <t>フクオカシ</t>
    </rPh>
    <rPh sb="25" eb="28">
      <t>ハカタク</t>
    </rPh>
    <rPh sb="28" eb="32">
      <t>カミゴフクマチ</t>
    </rPh>
    <phoneticPr fontId="4"/>
  </si>
  <si>
    <t>株式会社ＮＴＴデータ九州
福岡県福岡市博多区博多駅前１－１７－２１</t>
    <rPh sb="0" eb="4">
      <t>カブシキガイシャ</t>
    </rPh>
    <rPh sb="10" eb="12">
      <t>キュウシュウ</t>
    </rPh>
    <rPh sb="13" eb="16">
      <t>フクオカケン</t>
    </rPh>
    <rPh sb="16" eb="19">
      <t>フクオカシ</t>
    </rPh>
    <rPh sb="19" eb="22">
      <t>ハカタク</t>
    </rPh>
    <rPh sb="22" eb="24">
      <t>ハカタ</t>
    </rPh>
    <rPh sb="24" eb="26">
      <t>エキマエ</t>
    </rPh>
    <phoneticPr fontId="4"/>
  </si>
  <si>
    <t>令和７年度飛行場情報放送業務（ATIS）端末調整作業</t>
  </si>
  <si>
    <t>羽田空港機能強化に係る情報提供・意見把握検討等業務</t>
  </si>
  <si>
    <t>株式会社博報堂
東京都港区赤坂５－３－１</t>
    <rPh sb="0" eb="4">
      <t>カブシキガイシャ</t>
    </rPh>
    <rPh sb="4" eb="7">
      <t>ハクホウドウ</t>
    </rPh>
    <rPh sb="8" eb="11">
      <t>トウキョウト</t>
    </rPh>
    <rPh sb="11" eb="13">
      <t>ミナトク</t>
    </rPh>
    <rPh sb="13" eb="15">
      <t>アカサカ</t>
    </rPh>
    <phoneticPr fontId="15"/>
  </si>
  <si>
    <t>企画競争を行ったところ、左記相手方の企画提案書が特定されたことから、会計法第29条の3第4項、予算決算及び会計令第102条の4第3号の規定を適用し、左記相手方と随意契約を締結したものである。</t>
  </si>
  <si>
    <t>令和7年度 神戸航空交通管制部一般健康診断（単価契約）</t>
  </si>
  <si>
    <t>株式会社地域医療機能推進機構神戸中央病院
兵庫県神戸市北区惣山町2丁目1-1</t>
    <phoneticPr fontId="4"/>
  </si>
  <si>
    <t>草刈植木手入れ及び除草剤散布等作業</t>
  </si>
  <si>
    <t>分任支出負担行為担当官
中野　裕行
東京航空交通管制部
埼玉県所沢市並木１－１２</t>
    <rPh sb="0" eb="2">
      <t>ブンニン</t>
    </rPh>
    <rPh sb="12" eb="14">
      <t>ナカノ</t>
    </rPh>
    <rPh sb="15" eb="17">
      <t>ヒロユキ</t>
    </rPh>
    <rPh sb="18" eb="20">
      <t>トウキョウ</t>
    </rPh>
    <rPh sb="20" eb="22">
      <t>コウクウ</t>
    </rPh>
    <rPh sb="22" eb="24">
      <t>コウツウ</t>
    </rPh>
    <rPh sb="24" eb="26">
      <t>カンセイ</t>
    </rPh>
    <rPh sb="26" eb="27">
      <t>ブ</t>
    </rPh>
    <rPh sb="28" eb="31">
      <t>サイタマケン</t>
    </rPh>
    <rPh sb="31" eb="34">
      <t>トコロザワシ</t>
    </rPh>
    <rPh sb="34" eb="36">
      <t>ナミキ</t>
    </rPh>
    <phoneticPr fontId="13"/>
  </si>
  <si>
    <t>（株）双葉苑
埼玉県さいたま市南区太田窪２３５４－５</t>
    <rPh sb="0" eb="3">
      <t>カブ</t>
    </rPh>
    <rPh sb="7" eb="10">
      <t>サイタマケン</t>
    </rPh>
    <rPh sb="14" eb="15">
      <t>シ</t>
    </rPh>
    <phoneticPr fontId="5"/>
  </si>
  <si>
    <t>令和7年度　監視制御情報共有装置保守請負</t>
  </si>
  <si>
    <t>沖電気工業株式会社
東京都港区虎ノ門１－7－１２</t>
    <rPh sb="0" eb="9">
      <t>オキデンキコウギョウカブシキガイシャ</t>
    </rPh>
    <phoneticPr fontId="2"/>
  </si>
  <si>
    <t>ゼロワットパワー株式会社
千葉県柏市若柴178番地4　柏の葉キャンパスKOIL</t>
    <rPh sb="8" eb="12">
      <t>カブシキガイシャ</t>
    </rPh>
    <rPh sb="13" eb="16">
      <t>チバケン</t>
    </rPh>
    <rPh sb="16" eb="18">
      <t>カシワシ</t>
    </rPh>
    <rPh sb="18" eb="20">
      <t>ワカシバ</t>
    </rPh>
    <rPh sb="23" eb="25">
      <t>バンチ</t>
    </rPh>
    <rPh sb="27" eb="28">
      <t>カシワ</t>
    </rPh>
    <rPh sb="29" eb="30">
      <t>ハ</t>
    </rPh>
    <phoneticPr fontId="2"/>
  </si>
  <si>
    <t>日本電気株式会社
東京都港区芝5-7-1</t>
    <rPh sb="0" eb="2">
      <t>ニホン</t>
    </rPh>
    <rPh sb="2" eb="4">
      <t>デンキ</t>
    </rPh>
    <rPh sb="4" eb="8">
      <t>カブシキガイシャ</t>
    </rPh>
    <rPh sb="9" eb="12">
      <t>トウキョウト</t>
    </rPh>
    <rPh sb="12" eb="14">
      <t>ミナトク</t>
    </rPh>
    <rPh sb="14" eb="15">
      <t>シバ</t>
    </rPh>
    <phoneticPr fontId="2"/>
  </si>
  <si>
    <t>一般財団法人医療情報健康財団
福岡県福岡市博多区店屋町4-15</t>
    <rPh sb="0" eb="2">
      <t>イッパン</t>
    </rPh>
    <rPh sb="2" eb="4">
      <t>ザイダン</t>
    </rPh>
    <rPh sb="4" eb="6">
      <t>ホウジン</t>
    </rPh>
    <rPh sb="6" eb="14">
      <t>イリョウジョウホウケンコウザイダン</t>
    </rPh>
    <rPh sb="15" eb="18">
      <t>フクオカケン</t>
    </rPh>
    <rPh sb="18" eb="21">
      <t>フクオカシ</t>
    </rPh>
    <rPh sb="21" eb="24">
      <t>ハカタク</t>
    </rPh>
    <rPh sb="24" eb="25">
      <t>ミセ</t>
    </rPh>
    <rPh sb="25" eb="26">
      <t>ヤ</t>
    </rPh>
    <rPh sb="26" eb="27">
      <t>マチ</t>
    </rPh>
    <phoneticPr fontId="2"/>
  </si>
  <si>
    <t>有限会社西日本サンクリーン
福岡県大野城市緑ヶ丘1丁目8番22号</t>
    <rPh sb="0" eb="4">
      <t>ユウゲンガイシャ</t>
    </rPh>
    <rPh sb="4" eb="5">
      <t>ニシ</t>
    </rPh>
    <rPh sb="5" eb="7">
      <t>ニホン</t>
    </rPh>
    <rPh sb="14" eb="17">
      <t>フクオカケン</t>
    </rPh>
    <rPh sb="17" eb="20">
      <t>オオノジョウ</t>
    </rPh>
    <rPh sb="20" eb="21">
      <t>シ</t>
    </rPh>
    <rPh sb="21" eb="24">
      <t>ミドリガオカ</t>
    </rPh>
    <rPh sb="25" eb="27">
      <t>チョウメ</t>
    </rPh>
    <rPh sb="28" eb="29">
      <t>バン</t>
    </rPh>
    <rPh sb="31" eb="32">
      <t>ゴウ</t>
    </rPh>
    <phoneticPr fontId="2"/>
  </si>
  <si>
    <t>有限会社スマイルクリーン
岡山県岡山市北区今2丁目3番27号</t>
    <rPh sb="0" eb="4">
      <t>ユウゲンガイシャ</t>
    </rPh>
    <rPh sb="13" eb="19">
      <t>オカヤマケンオカヤマシ</t>
    </rPh>
    <rPh sb="19" eb="21">
      <t>キタク</t>
    </rPh>
    <rPh sb="21" eb="22">
      <t>イマ</t>
    </rPh>
    <rPh sb="23" eb="25">
      <t>チョウメ</t>
    </rPh>
    <rPh sb="26" eb="27">
      <t>バン</t>
    </rPh>
    <rPh sb="29" eb="30">
      <t>ゴウ</t>
    </rPh>
    <phoneticPr fontId="2"/>
  </si>
  <si>
    <t>日東グローブシップ・カストディアル・サービス株式会社福岡支店
福岡県福岡市中央区大名2-4-30 西鉄赤坂ビル</t>
    <rPh sb="0" eb="2">
      <t>ニットウ</t>
    </rPh>
    <rPh sb="22" eb="26">
      <t>カブシキガイシャ</t>
    </rPh>
    <rPh sb="26" eb="28">
      <t>フクオカ</t>
    </rPh>
    <rPh sb="28" eb="30">
      <t>シテン</t>
    </rPh>
    <phoneticPr fontId="2"/>
  </si>
  <si>
    <t>首都圏ビルサービス協同組合
東京都港区赤坂1-1-16</t>
    <rPh sb="0" eb="3">
      <t>シュトケン</t>
    </rPh>
    <rPh sb="9" eb="13">
      <t>キョウドウクミアイ</t>
    </rPh>
    <rPh sb="14" eb="17">
      <t>トウキョウト</t>
    </rPh>
    <rPh sb="17" eb="19">
      <t>ミナトク</t>
    </rPh>
    <rPh sb="19" eb="21">
      <t>アカサカ</t>
    </rPh>
    <phoneticPr fontId="2"/>
  </si>
  <si>
    <t>株式会社アイアンドディー
東京都渋谷区大山町46番18号</t>
    <rPh sb="0" eb="4">
      <t>カブシキガイシャ</t>
    </rPh>
    <rPh sb="13" eb="16">
      <t>トウキョウト</t>
    </rPh>
    <rPh sb="16" eb="19">
      <t>シブヤク</t>
    </rPh>
    <rPh sb="19" eb="21">
      <t>オオヤマ</t>
    </rPh>
    <rPh sb="21" eb="22">
      <t>マチ</t>
    </rPh>
    <rPh sb="24" eb="25">
      <t>バン</t>
    </rPh>
    <rPh sb="27" eb="28">
      <t>ゴウ</t>
    </rPh>
    <phoneticPr fontId="2"/>
  </si>
  <si>
    <t>ジャパンエレベーターサービス九州株式会社
福岡県福岡市博多区博多駅東1丁目18番25号</t>
    <rPh sb="14" eb="20">
      <t>キュウシュウカブシキガイシャ</t>
    </rPh>
    <phoneticPr fontId="2"/>
  </si>
  <si>
    <t>エコアス株式会社
福岡県福岡市博多区西月隈4丁目8番32号</t>
    <rPh sb="4" eb="8">
      <t>カブシキガイシャ</t>
    </rPh>
    <rPh sb="18" eb="21">
      <t>ニシツキクマ</t>
    </rPh>
    <rPh sb="22" eb="24">
      <t>チョウメ</t>
    </rPh>
    <rPh sb="25" eb="26">
      <t>バン</t>
    </rPh>
    <rPh sb="28" eb="29">
      <t>ゴウ</t>
    </rPh>
    <phoneticPr fontId="2"/>
  </si>
  <si>
    <t>株式会社フジモト福岡店
福岡県福岡市博多区博多駅南6-2-30</t>
    <rPh sb="0" eb="4">
      <t>カブシキガイシャフジ</t>
    </rPh>
    <rPh sb="5" eb="11">
      <t>クオカテン</t>
    </rPh>
    <phoneticPr fontId="2"/>
  </si>
  <si>
    <t>有限会社ヒラシマ
福岡県福岡市博多区比恵町2-28</t>
    <rPh sb="0" eb="4">
      <t>ユウゲンガイシャ</t>
    </rPh>
    <phoneticPr fontId="2"/>
  </si>
  <si>
    <t>株式会社シュウエイ技研
福岡県福岡市博多区月隈１丁目297番地5号</t>
    <rPh sb="0" eb="4">
      <t>カブシキガイシャ</t>
    </rPh>
    <rPh sb="9" eb="11">
      <t>ギケン</t>
    </rPh>
    <rPh sb="12" eb="14">
      <t>フクオカ</t>
    </rPh>
    <rPh sb="14" eb="15">
      <t>ケン</t>
    </rPh>
    <rPh sb="15" eb="17">
      <t>フクオカ</t>
    </rPh>
    <rPh sb="17" eb="18">
      <t>シ</t>
    </rPh>
    <rPh sb="18" eb="20">
      <t>ハカタ</t>
    </rPh>
    <rPh sb="20" eb="21">
      <t>ク</t>
    </rPh>
    <rPh sb="21" eb="22">
      <t>ツキ</t>
    </rPh>
    <rPh sb="22" eb="23">
      <t>クマ</t>
    </rPh>
    <rPh sb="24" eb="26">
      <t>チョウメ</t>
    </rPh>
    <rPh sb="29" eb="31">
      <t>バンチ</t>
    </rPh>
    <rPh sb="32" eb="33">
      <t>ゴウ</t>
    </rPh>
    <phoneticPr fontId="17"/>
  </si>
  <si>
    <t>ＮＥＣネッツエスアイ株式会社九州支店
福岡県福岡市中央区天神一丁目10番20号</t>
    <rPh sb="10" eb="14">
      <t>カブシキガイシャ</t>
    </rPh>
    <rPh sb="14" eb="16">
      <t>キュウシュウ</t>
    </rPh>
    <rPh sb="16" eb="18">
      <t>シテン</t>
    </rPh>
    <rPh sb="19" eb="21">
      <t>フクオカ</t>
    </rPh>
    <rPh sb="21" eb="22">
      <t>ケン</t>
    </rPh>
    <rPh sb="22" eb="24">
      <t>フクオカ</t>
    </rPh>
    <rPh sb="24" eb="25">
      <t>シ</t>
    </rPh>
    <rPh sb="25" eb="28">
      <t>チュウオウク</t>
    </rPh>
    <rPh sb="28" eb="30">
      <t>テンジン</t>
    </rPh>
    <phoneticPr fontId="17"/>
  </si>
  <si>
    <t>所沢ＡＥＩＳ移設その他工事</t>
    <rPh sb="0" eb="2">
      <t>トコロザワ</t>
    </rPh>
    <rPh sb="6" eb="8">
      <t>イセツ</t>
    </rPh>
    <rPh sb="10" eb="11">
      <t>タ</t>
    </rPh>
    <rPh sb="11" eb="13">
      <t>コウジ</t>
    </rPh>
    <phoneticPr fontId="7"/>
  </si>
  <si>
    <t>株式会社リバフィー通研
川崎市高津区子母口４２１番地</t>
    <rPh sb="0" eb="4">
      <t>カブシキガイシャ</t>
    </rPh>
    <rPh sb="12" eb="15">
      <t>カワサキシ</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</si>
</sst>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yyyy/mm/dd"/>
    <numFmt numFmtId="177" formatCode="0_ "/>
    <numFmt numFmtId="178" formatCode="#,###&quot;円&quot;"/>
    <numFmt numFmtId="179" formatCode="0.00;[Red]0.00"/>
    <numFmt numFmtId="180" formatCode="[$-411]ge\.m\.d;@"/>
    <numFmt numFmtId="181" formatCode="yyyy/m/d;@"/>
    <numFmt numFmtId="182" formatCode="0_);[Red]\(0\)"/>
  </numFmts>
  <fonts count="33" x14ac:knownFonts="1">
    <font>
      <sz val="11"/>
      <name val="ＭＳ Ｐゴシック"/>
      <family val="3"/>
    </font>
    <font>
      <sz val="11"/>
      <color indexed="8"/>
      <name val="ＭＳ Ｐゴシック"/>
      <family val="3"/>
    </font>
    <font>
      <sz val="11"/>
      <name val="ＭＳ Ｐゴシック"/>
      <family val="3"/>
    </font>
    <font>
      <sz val="11"/>
      <color theme="1"/>
      <name val="ＭＳ Ｐゴシック"/>
      <family val="2"/>
      <scheme val="minor"/>
    </font>
    <font>
      <sz val="11"/>
      <name val="ＭＳ ゴシック"/>
      <family val="3"/>
    </font>
    <font>
      <sz val="10"/>
      <name val="ＭＳ Ｐゴシック"/>
      <family val="3"/>
    </font>
    <font>
      <sz val="10"/>
      <name val="HGｺﾞｼｯｸM"/>
      <family val="3"/>
    </font>
    <font>
      <sz val="6"/>
      <name val="ＭＳ Ｐゴシック"/>
      <family val="3"/>
    </font>
    <font>
      <sz val="11"/>
      <name val="ＭＳ ゴシック"/>
      <family val="3"/>
    </font>
    <font>
      <sz val="11"/>
      <name val="HGｺﾞｼｯｸM"/>
      <family val="3"/>
    </font>
    <font>
      <sz val="10"/>
      <name val="Yu Gothic UI"/>
      <family val="3"/>
      <charset val="128"/>
    </font>
    <font>
      <sz val="10"/>
      <name val="Arial"/>
      <family val="2"/>
    </font>
    <font>
      <sz val="9"/>
      <name val="Yu Gothic UI"/>
      <family val="3"/>
      <charset val="128"/>
    </font>
    <font>
      <sz val="11"/>
      <name val="Yu Gothic UI"/>
      <family val="3"/>
      <charset val="128"/>
    </font>
    <font>
      <sz val="11"/>
      <name val="Arial"/>
      <family val="2"/>
    </font>
    <font>
      <sz val="18"/>
      <color theme="3"/>
      <name val="ＭＳ Ｐゴシック"/>
      <family val="2"/>
      <charset val="128"/>
      <scheme val="major"/>
    </font>
    <font>
      <sz val="14"/>
      <name val="Yu Gothic UI"/>
      <family val="3"/>
      <charset val="128"/>
    </font>
    <font>
      <b/>
      <sz val="14"/>
      <color theme="0"/>
      <name val="Yu Gothic UI"/>
      <family val="3"/>
      <charset val="128"/>
    </font>
    <font>
      <sz val="10"/>
      <color theme="1"/>
      <name val="Yu Gothic UI"/>
      <family val="3"/>
      <charset val="128"/>
    </font>
    <font>
      <sz val="10"/>
      <color theme="1"/>
      <name val="Arial"/>
      <family val="2"/>
    </font>
    <font>
      <sz val="14"/>
      <color theme="1"/>
      <name val="Yu Gothic UI"/>
      <family val="3"/>
      <charset val="128"/>
    </font>
    <font>
      <sz val="9"/>
      <color theme="1"/>
      <name val="Yu Gothic UI"/>
      <family val="3"/>
      <charset val="128"/>
    </font>
    <font>
      <sz val="11"/>
      <color theme="1"/>
      <name val="Yu Gothic UI"/>
      <family val="3"/>
      <charset val="128"/>
    </font>
    <font>
      <sz val="11"/>
      <color theme="1"/>
      <name val="Arial"/>
      <family val="2"/>
    </font>
    <font>
      <sz val="10"/>
      <color theme="1"/>
      <name val="ＭＳ Ｐゴシック"/>
      <family val="2"/>
      <charset val="128"/>
    </font>
    <font>
      <sz val="11"/>
      <color rgb="FF006100"/>
      <name val="ＭＳ Ｐゴシック"/>
      <family val="2"/>
      <charset val="128"/>
      <scheme val="minor"/>
    </font>
    <font>
      <sz val="11"/>
      <color rgb="FF9C0006"/>
      <name val="ＭＳ Ｐゴシック"/>
      <family val="2"/>
      <charset val="128"/>
      <scheme val="minor"/>
    </font>
    <font>
      <sz val="11"/>
      <color rgb="FF9C57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sz val="10"/>
      <color theme="1"/>
      <name val="游ゴシック"/>
      <family val="2"/>
      <charset val="128"/>
    </font>
    <font>
      <sz val="10"/>
      <name val="BIZ UDゴシック"/>
      <family val="3"/>
      <charset val="128"/>
    </font>
    <font>
      <sz val="6"/>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indexed="44"/>
        <bgColor indexed="64"/>
      </patternFill>
    </fill>
    <fill>
      <patternFill patternType="solid">
        <fgColor rgb="FF00B0F0"/>
        <bgColor indexed="64"/>
      </patternFill>
    </fill>
    <fill>
      <patternFill patternType="solid">
        <fgColor rgb="FF99CCFF"/>
        <bgColor indexed="64"/>
      </patternFill>
    </fill>
    <fill>
      <patternFill patternType="solid">
        <fgColor theme="9" tint="0.79998168889431442"/>
        <bgColor indexed="64"/>
      </patternFill>
    </fill>
    <fill>
      <patternFill patternType="solid">
        <fgColor theme="9"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2">
    <xf numFmtId="0" fontId="0" fillId="0" borderId="0"/>
    <xf numFmtId="9" fontId="1" fillId="0" borderId="0" applyFont="0" applyFill="0" applyBorder="0" applyAlignment="0" applyProtection="0">
      <alignment vertical="center"/>
    </xf>
    <xf numFmtId="38" fontId="2"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alignment vertical="center"/>
    </xf>
    <xf numFmtId="0" fontId="2" fillId="0" borderId="0"/>
    <xf numFmtId="0" fontId="2" fillId="0" borderId="0">
      <alignment vertical="center"/>
    </xf>
    <xf numFmtId="0" fontId="3" fillId="0" borderId="0">
      <alignment vertical="center"/>
    </xf>
    <xf numFmtId="0" fontId="4" fillId="0" borderId="0"/>
    <xf numFmtId="0" fontId="3" fillId="0" borderId="0">
      <alignment vertical="center"/>
    </xf>
    <xf numFmtId="38" fontId="2" fillId="0" borderId="0" applyFont="0" applyFill="0" applyBorder="0" applyAlignment="0" applyProtection="0"/>
  </cellStyleXfs>
  <cellXfs count="218">
    <xf numFmtId="0" fontId="0" fillId="0" borderId="0" xfId="0"/>
    <xf numFmtId="0" fontId="5" fillId="0" borderId="0" xfId="0" applyFont="1"/>
    <xf numFmtId="0" fontId="5" fillId="0" borderId="0" xfId="0" applyFont="1" applyAlignment="1">
      <alignment horizontal="left"/>
    </xf>
    <xf numFmtId="0" fontId="10" fillId="0" borderId="0" xfId="0" applyFont="1" applyProtection="1">
      <protection locked="0"/>
    </xf>
    <xf numFmtId="49" fontId="10" fillId="0" borderId="0" xfId="0" applyNumberFormat="1" applyFont="1" applyProtection="1">
      <protection locked="0"/>
    </xf>
    <xf numFmtId="178" fontId="11" fillId="0" borderId="0" xfId="11" applyNumberFormat="1" applyFont="1" applyAlignment="1" applyProtection="1">
      <alignment shrinkToFit="1"/>
      <protection locked="0"/>
    </xf>
    <xf numFmtId="179" fontId="11" fillId="0" borderId="0" xfId="0" applyNumberFormat="1" applyFont="1" applyProtection="1">
      <protection locked="0"/>
    </xf>
    <xf numFmtId="0" fontId="10" fillId="2" borderId="0" xfId="0" applyFont="1" applyFill="1" applyAlignment="1" applyProtection="1">
      <alignment horizontal="center" vertical="center" wrapText="1"/>
      <protection locked="0"/>
    </xf>
    <xf numFmtId="0" fontId="10" fillId="2" borderId="0" xfId="0" applyFont="1" applyFill="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0" xfId="0" applyFont="1" applyAlignment="1" applyProtection="1">
      <alignment horizontal="left" vertical="center"/>
      <protection locked="0"/>
    </xf>
    <xf numFmtId="177" fontId="11" fillId="0" borderId="0" xfId="0" applyNumberFormat="1" applyFont="1" applyAlignment="1" applyProtection="1">
      <alignment horizontal="center"/>
      <protection locked="0"/>
    </xf>
    <xf numFmtId="176" fontId="11" fillId="0" borderId="0" xfId="0" applyNumberFormat="1" applyFont="1" applyAlignment="1" applyProtection="1">
      <alignment horizontal="center" vertical="top"/>
      <protection locked="0"/>
    </xf>
    <xf numFmtId="0" fontId="10" fillId="0" borderId="0" xfId="0" applyFont="1" applyAlignment="1" applyProtection="1">
      <alignment vertical="center"/>
      <protection locked="0"/>
    </xf>
    <xf numFmtId="49" fontId="10" fillId="0" borderId="0" xfId="0" applyNumberFormat="1" applyFont="1" applyAlignment="1" applyProtection="1">
      <alignment vertical="center"/>
      <protection locked="0"/>
    </xf>
    <xf numFmtId="14" fontId="11" fillId="0" borderId="0" xfId="0" applyNumberFormat="1" applyFont="1" applyAlignment="1" applyProtection="1">
      <alignment horizontal="center" vertical="center"/>
      <protection locked="0"/>
    </xf>
    <xf numFmtId="178" fontId="11" fillId="0" borderId="0" xfId="11" applyNumberFormat="1" applyFont="1" applyAlignment="1" applyProtection="1">
      <alignment vertical="center" shrinkToFit="1"/>
      <protection locked="0"/>
    </xf>
    <xf numFmtId="179" fontId="11" fillId="0" borderId="0" xfId="0" applyNumberFormat="1" applyFont="1" applyAlignment="1" applyProtection="1">
      <alignment vertical="center"/>
      <protection locked="0"/>
    </xf>
    <xf numFmtId="0" fontId="10" fillId="2" borderId="0" xfId="0" applyFont="1" applyFill="1" applyBorder="1" applyAlignment="1" applyProtection="1">
      <alignment horizontal="center" vertical="center"/>
      <protection locked="0"/>
    </xf>
    <xf numFmtId="0" fontId="10" fillId="0" borderId="5" xfId="0" applyFont="1" applyBorder="1" applyAlignment="1">
      <alignment vertical="center" wrapText="1"/>
    </xf>
    <xf numFmtId="0" fontId="10" fillId="0" borderId="5" xfId="0" applyFont="1" applyBorder="1" applyAlignment="1">
      <alignment vertical="center" wrapText="1" shrinkToFit="1"/>
    </xf>
    <xf numFmtId="180" fontId="11" fillId="0" borderId="5" xfId="0" applyNumberFormat="1" applyFont="1" applyBorder="1" applyAlignment="1">
      <alignment horizontal="center" vertical="center" wrapText="1"/>
    </xf>
    <xf numFmtId="0" fontId="10" fillId="0" borderId="5" xfId="0" applyFont="1" applyBorder="1" applyAlignment="1">
      <alignment horizontal="left" vertical="center" wrapText="1"/>
    </xf>
    <xf numFmtId="178" fontId="11" fillId="0" borderId="5" xfId="0" applyNumberFormat="1" applyFont="1" applyBorder="1" applyAlignment="1">
      <alignment vertical="center" wrapText="1"/>
    </xf>
    <xf numFmtId="0" fontId="10" fillId="0" borderId="0" xfId="0" applyFont="1" applyBorder="1" applyProtection="1">
      <protection locked="0"/>
    </xf>
    <xf numFmtId="0" fontId="10" fillId="0" borderId="5" xfId="0" applyNumberFormat="1" applyFont="1" applyFill="1" applyBorder="1" applyAlignment="1" applyProtection="1">
      <alignment vertical="center" wrapText="1"/>
      <protection locked="0"/>
    </xf>
    <xf numFmtId="0" fontId="10" fillId="0" borderId="5" xfId="0" applyFont="1" applyBorder="1" applyAlignment="1" applyProtection="1">
      <alignment vertical="center"/>
      <protection locked="0"/>
    </xf>
    <xf numFmtId="181" fontId="11" fillId="0" borderId="0" xfId="0" applyNumberFormat="1" applyFont="1" applyAlignment="1" applyProtection="1">
      <alignment horizontal="center" vertical="center"/>
      <protection locked="0"/>
    </xf>
    <xf numFmtId="179" fontId="11" fillId="0" borderId="5" xfId="0" applyNumberFormat="1" applyFont="1" applyBorder="1" applyAlignment="1" applyProtection="1">
      <alignment vertical="center"/>
      <protection hidden="1"/>
    </xf>
    <xf numFmtId="0" fontId="10" fillId="0" borderId="5" xfId="0" applyNumberFormat="1" applyFont="1" applyBorder="1" applyAlignment="1" applyProtection="1">
      <alignment vertical="center" wrapText="1"/>
      <protection locked="0"/>
    </xf>
    <xf numFmtId="181" fontId="11" fillId="0" borderId="5" xfId="0" applyNumberFormat="1" applyFont="1" applyBorder="1" applyAlignment="1" applyProtection="1">
      <alignment horizontal="center" vertical="center" wrapText="1"/>
      <protection locked="0"/>
    </xf>
    <xf numFmtId="0" fontId="11" fillId="0" borderId="5" xfId="0" applyNumberFormat="1" applyFont="1" applyFill="1" applyBorder="1" applyAlignment="1" applyProtection="1">
      <alignment vertical="center" wrapText="1"/>
      <protection locked="0"/>
    </xf>
    <xf numFmtId="178" fontId="11" fillId="0" borderId="5" xfId="0" applyNumberFormat="1" applyFont="1" applyBorder="1" applyAlignment="1" applyProtection="1">
      <alignment vertical="center" shrinkToFit="1"/>
      <protection locked="0"/>
    </xf>
    <xf numFmtId="0" fontId="10" fillId="0" borderId="5" xfId="0" applyFont="1" applyBorder="1" applyAlignment="1" applyProtection="1">
      <alignment horizontal="center" vertical="center" wrapText="1"/>
      <protection locked="0"/>
    </xf>
    <xf numFmtId="0" fontId="11" fillId="0" borderId="0" xfId="0" applyFont="1" applyAlignment="1" applyProtection="1">
      <alignment vertical="center"/>
      <protection locked="0"/>
    </xf>
    <xf numFmtId="0" fontId="10" fillId="0" borderId="0" xfId="0" applyFont="1" applyAlignment="1" applyProtection="1">
      <protection locked="0"/>
    </xf>
    <xf numFmtId="182" fontId="11" fillId="0" borderId="5" xfId="0" applyNumberFormat="1" applyFont="1" applyBorder="1" applyAlignment="1">
      <alignment horizontal="center" vertical="center" wrapText="1"/>
    </xf>
    <xf numFmtId="182" fontId="11" fillId="0" borderId="0" xfId="0" applyNumberFormat="1" applyFont="1" applyAlignment="1" applyProtection="1">
      <alignment horizontal="center" vertical="center"/>
      <protection locked="0"/>
    </xf>
    <xf numFmtId="49" fontId="10" fillId="7" borderId="4" xfId="0" applyNumberFormat="1" applyFont="1" applyFill="1" applyBorder="1" applyAlignment="1" applyProtection="1">
      <alignment vertical="center"/>
      <protection locked="0"/>
    </xf>
    <xf numFmtId="49" fontId="11" fillId="7" borderId="4" xfId="0" applyNumberFormat="1" applyFont="1" applyFill="1" applyBorder="1" applyAlignment="1" applyProtection="1">
      <alignment horizontal="center" vertical="center"/>
      <protection locked="0"/>
    </xf>
    <xf numFmtId="49" fontId="10" fillId="7" borderId="4" xfId="0" applyNumberFormat="1" applyFont="1" applyFill="1" applyBorder="1" applyAlignment="1" applyProtection="1">
      <alignment horizontal="left" vertical="center"/>
      <protection locked="0"/>
    </xf>
    <xf numFmtId="177" fontId="11" fillId="7" borderId="4" xfId="0" applyNumberFormat="1" applyFont="1" applyFill="1" applyBorder="1" applyAlignment="1" applyProtection="1">
      <alignment horizontal="center" vertical="center"/>
      <protection locked="0"/>
    </xf>
    <xf numFmtId="49" fontId="11" fillId="7" borderId="4" xfId="0" applyNumberFormat="1" applyFont="1" applyFill="1" applyBorder="1" applyAlignment="1" applyProtection="1">
      <alignment vertical="center"/>
      <protection locked="0"/>
    </xf>
    <xf numFmtId="49" fontId="16" fillId="7" borderId="6" xfId="0" applyNumberFormat="1" applyFont="1" applyFill="1" applyBorder="1" applyAlignment="1" applyProtection="1">
      <alignment horizontal="center" vertical="center"/>
      <protection locked="0"/>
    </xf>
    <xf numFmtId="49" fontId="10" fillId="7" borderId="7" xfId="0" applyNumberFormat="1" applyFont="1" applyFill="1" applyBorder="1" applyAlignment="1" applyProtection="1">
      <alignment horizontal="center" vertical="center"/>
      <protection locked="0"/>
    </xf>
    <xf numFmtId="49" fontId="13" fillId="6" borderId="3" xfId="0" applyNumberFormat="1" applyFont="1" applyFill="1" applyBorder="1" applyAlignment="1" applyProtection="1">
      <alignment horizontal="center" vertical="center"/>
      <protection locked="0"/>
    </xf>
    <xf numFmtId="49" fontId="13" fillId="6" borderId="3" xfId="0" applyNumberFormat="1" applyFont="1" applyFill="1" applyBorder="1" applyAlignment="1" applyProtection="1">
      <alignment vertical="center" wrapText="1"/>
      <protection locked="0"/>
    </xf>
    <xf numFmtId="176" fontId="14" fillId="6" borderId="3" xfId="0" applyNumberFormat="1" applyFont="1" applyFill="1" applyBorder="1" applyAlignment="1" applyProtection="1">
      <alignment horizontal="center" vertical="center"/>
      <protection locked="0"/>
    </xf>
    <xf numFmtId="0" fontId="13" fillId="6" borderId="3" xfId="0" applyFont="1" applyFill="1" applyBorder="1" applyAlignment="1" applyProtection="1">
      <alignment horizontal="center" vertical="center"/>
      <protection locked="0"/>
    </xf>
    <xf numFmtId="177" fontId="14" fillId="6" borderId="3" xfId="0" applyNumberFormat="1" applyFont="1" applyFill="1" applyBorder="1" applyAlignment="1" applyProtection="1">
      <alignment horizontal="center" vertical="center"/>
      <protection locked="0"/>
    </xf>
    <xf numFmtId="0" fontId="13" fillId="6" borderId="3" xfId="0" applyFont="1" applyFill="1" applyBorder="1" applyAlignment="1" applyProtection="1">
      <alignment horizontal="center" vertical="center" wrapText="1"/>
      <protection locked="0"/>
    </xf>
    <xf numFmtId="178" fontId="14" fillId="6" borderId="3" xfId="11" applyNumberFormat="1" applyFont="1" applyFill="1" applyBorder="1" applyAlignment="1" applyProtection="1">
      <alignment horizontal="center" vertical="center" shrinkToFit="1"/>
      <protection locked="0"/>
    </xf>
    <xf numFmtId="179" fontId="12" fillId="6" borderId="3" xfId="0" applyNumberFormat="1" applyFont="1" applyFill="1" applyBorder="1" applyAlignment="1" applyProtection="1">
      <alignment horizontal="center" vertical="center" wrapText="1"/>
      <protection locked="0"/>
    </xf>
    <xf numFmtId="49" fontId="13" fillId="7" borderId="4" xfId="0" applyNumberFormat="1" applyFont="1" applyFill="1" applyBorder="1" applyAlignment="1" applyProtection="1">
      <alignment vertical="center"/>
      <protection locked="0"/>
    </xf>
    <xf numFmtId="182" fontId="14" fillId="7" borderId="4" xfId="0" applyNumberFormat="1" applyFont="1" applyFill="1" applyBorder="1" applyAlignment="1" applyProtection="1">
      <alignment horizontal="center" vertical="center"/>
      <protection locked="0"/>
    </xf>
    <xf numFmtId="49" fontId="14" fillId="7" borderId="4" xfId="0" applyNumberFormat="1" applyFont="1" applyFill="1" applyBorder="1" applyAlignment="1" applyProtection="1">
      <alignment vertical="center"/>
      <protection locked="0"/>
    </xf>
    <xf numFmtId="14" fontId="14" fillId="7" borderId="4" xfId="0" applyNumberFormat="1" applyFont="1" applyFill="1" applyBorder="1" applyAlignment="1" applyProtection="1">
      <alignment horizontal="center" vertical="center"/>
      <protection locked="0"/>
    </xf>
    <xf numFmtId="49" fontId="10" fillId="7" borderId="7" xfId="0" applyNumberFormat="1" applyFont="1" applyFill="1" applyBorder="1" applyAlignment="1" applyProtection="1">
      <alignment vertical="center"/>
      <protection locked="0"/>
    </xf>
    <xf numFmtId="14" fontId="13" fillId="6" borderId="3" xfId="0" applyNumberFormat="1" applyFont="1" applyFill="1" applyBorder="1" applyAlignment="1" applyProtection="1">
      <alignment horizontal="center" vertical="center"/>
      <protection locked="0"/>
    </xf>
    <xf numFmtId="182" fontId="13" fillId="6" borderId="3" xfId="0" applyNumberFormat="1" applyFont="1" applyFill="1" applyBorder="1" applyAlignment="1" applyProtection="1">
      <alignment horizontal="center" vertical="center"/>
      <protection locked="0"/>
    </xf>
    <xf numFmtId="0" fontId="10" fillId="6" borderId="3" xfId="0" applyFont="1" applyFill="1" applyBorder="1" applyAlignment="1" applyProtection="1">
      <alignment vertical="center" wrapText="1"/>
      <protection locked="0"/>
    </xf>
    <xf numFmtId="178" fontId="13" fillId="6" borderId="3" xfId="11" applyNumberFormat="1" applyFont="1" applyFill="1" applyBorder="1" applyAlignment="1" applyProtection="1">
      <alignment horizontal="center" vertical="center" shrinkToFit="1"/>
      <protection locked="0"/>
    </xf>
    <xf numFmtId="179" fontId="17" fillId="4" borderId="6" xfId="0" applyNumberFormat="1" applyFont="1" applyFill="1" applyBorder="1" applyAlignment="1" applyProtection="1">
      <alignment horizontal="center" vertical="center"/>
      <protection hidden="1"/>
    </xf>
    <xf numFmtId="179" fontId="10" fillId="4" borderId="4" xfId="0" applyNumberFormat="1" applyFont="1" applyFill="1" applyBorder="1" applyAlignment="1" applyProtection="1">
      <alignment vertical="center"/>
      <protection hidden="1"/>
    </xf>
    <xf numFmtId="181" fontId="11" fillId="4" borderId="4" xfId="0" applyNumberFormat="1" applyFont="1" applyFill="1" applyBorder="1" applyAlignment="1" applyProtection="1">
      <alignment horizontal="center" vertical="center"/>
      <protection hidden="1"/>
    </xf>
    <xf numFmtId="179" fontId="10" fillId="4" borderId="4" xfId="0" applyNumberFormat="1" applyFont="1" applyFill="1" applyBorder="1" applyAlignment="1" applyProtection="1">
      <alignment horizontal="left" vertical="center"/>
      <protection hidden="1"/>
    </xf>
    <xf numFmtId="182" fontId="11" fillId="4" borderId="4" xfId="0" applyNumberFormat="1" applyFont="1" applyFill="1" applyBorder="1" applyAlignment="1" applyProtection="1">
      <alignment horizontal="center" vertical="center"/>
      <protection hidden="1"/>
    </xf>
    <xf numFmtId="179" fontId="11" fillId="4" borderId="4" xfId="0" applyNumberFormat="1" applyFont="1" applyFill="1" applyBorder="1" applyAlignment="1" applyProtection="1">
      <alignment vertical="center"/>
      <protection hidden="1"/>
    </xf>
    <xf numFmtId="179" fontId="10" fillId="4" borderId="7" xfId="0" applyNumberFormat="1" applyFont="1" applyFill="1" applyBorder="1" applyAlignment="1" applyProtection="1">
      <alignment vertical="center"/>
      <protection hidden="1"/>
    </xf>
    <xf numFmtId="49" fontId="13" fillId="3" borderId="3" xfId="0" applyNumberFormat="1" applyFont="1" applyFill="1" applyBorder="1" applyAlignment="1" applyProtection="1">
      <alignment horizontal="center" vertical="center"/>
      <protection locked="0"/>
    </xf>
    <xf numFmtId="49" fontId="13" fillId="3" borderId="3" xfId="0" applyNumberFormat="1" applyFont="1" applyFill="1" applyBorder="1" applyAlignment="1" applyProtection="1">
      <alignment vertical="center" wrapText="1"/>
      <protection locked="0"/>
    </xf>
    <xf numFmtId="181" fontId="13" fillId="3" borderId="3" xfId="0" applyNumberFormat="1" applyFont="1" applyFill="1" applyBorder="1" applyAlignment="1" applyProtection="1">
      <alignment horizontal="center" vertical="center"/>
      <protection locked="0"/>
    </xf>
    <xf numFmtId="0" fontId="13" fillId="3" borderId="3" xfId="0" applyFont="1" applyFill="1" applyBorder="1" applyAlignment="1" applyProtection="1">
      <alignment horizontal="center" vertical="center"/>
      <protection locked="0"/>
    </xf>
    <xf numFmtId="182" fontId="13" fillId="3" borderId="3" xfId="0" applyNumberFormat="1" applyFont="1" applyFill="1" applyBorder="1" applyAlignment="1" applyProtection="1">
      <alignment horizontal="center" vertical="center"/>
      <protection locked="0"/>
    </xf>
    <xf numFmtId="0" fontId="13" fillId="3" borderId="3" xfId="0" applyFont="1" applyFill="1" applyBorder="1" applyAlignment="1" applyProtection="1">
      <alignment horizontal="center" vertical="center" wrapText="1"/>
      <protection locked="0"/>
    </xf>
    <xf numFmtId="178" fontId="13" fillId="3" borderId="3" xfId="11" applyNumberFormat="1" applyFont="1" applyFill="1" applyBorder="1" applyAlignment="1" applyProtection="1">
      <alignment horizontal="center" vertical="center" shrinkToFit="1"/>
      <protection locked="0"/>
    </xf>
    <xf numFmtId="179" fontId="12" fillId="3" borderId="3" xfId="0" applyNumberFormat="1" applyFont="1" applyFill="1" applyBorder="1" applyAlignment="1" applyProtection="1">
      <alignment horizontal="center" vertical="center" wrapText="1"/>
      <protection locked="0"/>
    </xf>
    <xf numFmtId="181" fontId="14" fillId="3" borderId="3" xfId="0" applyNumberFormat="1" applyFont="1" applyFill="1" applyBorder="1" applyAlignment="1" applyProtection="1">
      <alignment horizontal="center" vertical="center"/>
      <protection locked="0"/>
    </xf>
    <xf numFmtId="0" fontId="14" fillId="3" borderId="3" xfId="0" applyFont="1" applyFill="1" applyBorder="1" applyAlignment="1" applyProtection="1">
      <alignment horizontal="center" vertical="center"/>
      <protection locked="0"/>
    </xf>
    <xf numFmtId="0" fontId="10" fillId="3" borderId="3" xfId="0" applyFont="1" applyFill="1" applyBorder="1" applyAlignment="1" applyProtection="1">
      <alignment vertical="center" wrapText="1"/>
      <protection locked="0"/>
    </xf>
    <xf numFmtId="178" fontId="14" fillId="3" borderId="3" xfId="11" applyNumberFormat="1" applyFont="1" applyFill="1" applyBorder="1" applyAlignment="1" applyProtection="1">
      <alignment horizontal="center" vertical="center" shrinkToFit="1"/>
      <protection locked="0"/>
    </xf>
    <xf numFmtId="0" fontId="13" fillId="5" borderId="3" xfId="0" applyFont="1" applyFill="1" applyBorder="1" applyAlignment="1" applyProtection="1">
      <alignment horizontal="center" vertical="center"/>
      <protection locked="0"/>
    </xf>
    <xf numFmtId="179" fontId="11" fillId="0" borderId="5" xfId="0" applyNumberFormat="1" applyFont="1" applyBorder="1" applyAlignment="1" applyProtection="1">
      <alignment horizontal="right" vertical="center"/>
      <protection hidden="1"/>
    </xf>
    <xf numFmtId="0" fontId="10" fillId="2" borderId="5" xfId="0" applyNumberFormat="1" applyFont="1" applyFill="1" applyBorder="1" applyAlignment="1" applyProtection="1">
      <alignment vertical="top" wrapText="1"/>
      <protection locked="0"/>
    </xf>
    <xf numFmtId="0" fontId="18" fillId="0" borderId="0" xfId="0" applyFont="1" applyAlignment="1" applyProtection="1">
      <alignment horizontal="center" vertical="center"/>
      <protection locked="0"/>
    </xf>
    <xf numFmtId="0" fontId="18" fillId="0" borderId="1" xfId="0" applyFont="1" applyBorder="1" applyAlignment="1">
      <alignment horizontal="left" vertical="center" wrapText="1"/>
    </xf>
    <xf numFmtId="180" fontId="19" fillId="0" borderId="1" xfId="0" applyNumberFormat="1" applyFont="1" applyBorder="1" applyAlignment="1">
      <alignment horizontal="center" vertical="center" wrapText="1"/>
    </xf>
    <xf numFmtId="0" fontId="18" fillId="0" borderId="1" xfId="0" applyFont="1" applyBorder="1" applyAlignment="1">
      <alignment vertical="center" wrapText="1"/>
    </xf>
    <xf numFmtId="177" fontId="19" fillId="0" borderId="1" xfId="0" applyNumberFormat="1" applyFont="1" applyBorder="1" applyAlignment="1">
      <alignment horizontal="center" vertical="center" wrapText="1"/>
    </xf>
    <xf numFmtId="178" fontId="19" fillId="0" borderId="1" xfId="0" applyNumberFormat="1" applyFont="1" applyBorder="1" applyAlignment="1">
      <alignment horizontal="right" vertical="center" wrapText="1"/>
    </xf>
    <xf numFmtId="10" fontId="19" fillId="0" borderId="2" xfId="0" applyNumberFormat="1" applyFont="1" applyBorder="1" applyAlignment="1" applyProtection="1">
      <alignment vertical="center"/>
      <protection hidden="1"/>
    </xf>
    <xf numFmtId="0" fontId="18" fillId="2" borderId="2" xfId="0" applyFont="1" applyFill="1" applyBorder="1" applyAlignment="1" applyProtection="1">
      <alignment vertical="top" wrapText="1"/>
      <protection locked="0"/>
    </xf>
    <xf numFmtId="0" fontId="18" fillId="0" borderId="0" xfId="0" applyFont="1" applyProtection="1">
      <protection locked="0"/>
    </xf>
    <xf numFmtId="0" fontId="18" fillId="2" borderId="0" xfId="0" applyFont="1" applyFill="1" applyBorder="1" applyAlignment="1" applyProtection="1">
      <alignment horizontal="center" vertical="center"/>
      <protection locked="0"/>
    </xf>
    <xf numFmtId="0" fontId="18" fillId="0" borderId="5" xfId="0" applyFont="1" applyBorder="1" applyAlignment="1">
      <alignment vertical="center" wrapText="1"/>
    </xf>
    <xf numFmtId="0" fontId="18" fillId="0" borderId="8" xfId="0" applyFont="1" applyBorder="1" applyAlignment="1">
      <alignment vertical="center" wrapText="1" shrinkToFit="1"/>
    </xf>
    <xf numFmtId="0" fontId="18" fillId="0" borderId="8" xfId="0" applyFont="1" applyBorder="1" applyAlignment="1">
      <alignment horizontal="left" vertical="center" wrapText="1"/>
    </xf>
    <xf numFmtId="0" fontId="18" fillId="0" borderId="8" xfId="0" applyFont="1" applyBorder="1" applyAlignment="1">
      <alignment vertical="center" wrapText="1"/>
    </xf>
    <xf numFmtId="178" fontId="19" fillId="0" borderId="8" xfId="0" applyNumberFormat="1" applyFont="1" applyBorder="1" applyAlignment="1">
      <alignment vertical="center" wrapText="1"/>
    </xf>
    <xf numFmtId="0" fontId="18" fillId="2" borderId="0" xfId="0" applyNumberFormat="1" applyFont="1" applyFill="1" applyBorder="1" applyAlignment="1" applyProtection="1">
      <alignment vertical="top" wrapText="1"/>
      <protection locked="0"/>
    </xf>
    <xf numFmtId="0" fontId="18" fillId="0" borderId="0" xfId="0" applyFont="1" applyBorder="1" applyProtection="1">
      <protection locked="0"/>
    </xf>
    <xf numFmtId="0" fontId="18" fillId="2" borderId="0" xfId="0" applyFont="1" applyFill="1" applyAlignment="1" applyProtection="1">
      <alignment horizontal="center" vertical="center"/>
      <protection locked="0"/>
    </xf>
    <xf numFmtId="49" fontId="20" fillId="7" borderId="6" xfId="0" applyNumberFormat="1" applyFont="1" applyFill="1" applyBorder="1" applyAlignment="1" applyProtection="1">
      <alignment horizontal="center" vertical="center"/>
      <protection locked="0"/>
    </xf>
    <xf numFmtId="49" fontId="18" fillId="7" borderId="5" xfId="0" applyNumberFormat="1" applyFont="1" applyFill="1" applyBorder="1" applyAlignment="1" applyProtection="1">
      <alignment vertical="center"/>
      <protection locked="0"/>
    </xf>
    <xf numFmtId="49" fontId="19" fillId="7" borderId="5" xfId="0" applyNumberFormat="1" applyFont="1" applyFill="1" applyBorder="1" applyAlignment="1" applyProtection="1">
      <alignment horizontal="center" vertical="center"/>
      <protection locked="0"/>
    </xf>
    <xf numFmtId="49" fontId="18" fillId="7" borderId="5" xfId="0" applyNumberFormat="1" applyFont="1" applyFill="1" applyBorder="1" applyAlignment="1" applyProtection="1">
      <alignment horizontal="left" vertical="center"/>
      <protection locked="0"/>
    </xf>
    <xf numFmtId="177" fontId="19" fillId="7" borderId="5" xfId="0" applyNumberFormat="1" applyFont="1" applyFill="1" applyBorder="1" applyAlignment="1" applyProtection="1">
      <alignment horizontal="center" vertical="center"/>
      <protection locked="0"/>
    </xf>
    <xf numFmtId="49" fontId="19" fillId="7" borderId="5" xfId="0" applyNumberFormat="1" applyFont="1" applyFill="1" applyBorder="1" applyAlignment="1" applyProtection="1">
      <alignment vertical="center"/>
      <protection locked="0"/>
    </xf>
    <xf numFmtId="49" fontId="18" fillId="7" borderId="10" xfId="0" applyNumberFormat="1" applyFont="1" applyFill="1" applyBorder="1" applyAlignment="1" applyProtection="1">
      <alignment horizontal="center" vertical="center"/>
      <protection locked="0"/>
    </xf>
    <xf numFmtId="0" fontId="18" fillId="0" borderId="5" xfId="0" applyFont="1" applyBorder="1" applyAlignment="1">
      <alignment vertical="center" wrapText="1" shrinkToFit="1"/>
    </xf>
    <xf numFmtId="180" fontId="19" fillId="0" borderId="5" xfId="0" applyNumberFormat="1" applyFont="1" applyBorder="1" applyAlignment="1">
      <alignment horizontal="center" vertical="center" wrapText="1"/>
    </xf>
    <xf numFmtId="0" fontId="18" fillId="0" borderId="5" xfId="0" applyFont="1" applyBorder="1" applyAlignment="1">
      <alignment horizontal="left" vertical="center" wrapText="1"/>
    </xf>
    <xf numFmtId="177" fontId="19" fillId="0" borderId="5" xfId="0" applyNumberFormat="1" applyFont="1" applyBorder="1" applyAlignment="1">
      <alignment horizontal="center" vertical="center" wrapText="1"/>
    </xf>
    <xf numFmtId="178" fontId="19" fillId="0" borderId="5" xfId="0" applyNumberFormat="1" applyFont="1" applyBorder="1" applyAlignment="1">
      <alignment vertical="center" wrapText="1"/>
    </xf>
    <xf numFmtId="179" fontId="19" fillId="0" borderId="4" xfId="0" applyNumberFormat="1" applyFont="1" applyBorder="1" applyAlignment="1" applyProtection="1">
      <alignment horizontal="right" vertical="center"/>
      <protection hidden="1"/>
    </xf>
    <xf numFmtId="0" fontId="18" fillId="2" borderId="4" xfId="0" applyNumberFormat="1" applyFont="1" applyFill="1" applyBorder="1" applyAlignment="1" applyProtection="1">
      <alignment vertical="top" wrapText="1"/>
      <protection locked="0"/>
    </xf>
    <xf numFmtId="49" fontId="20" fillId="7" borderId="9" xfId="0" applyNumberFormat="1" applyFont="1" applyFill="1" applyBorder="1" applyAlignment="1" applyProtection="1">
      <alignment horizontal="center" vertical="center"/>
      <protection locked="0"/>
    </xf>
    <xf numFmtId="0" fontId="18" fillId="0" borderId="0" xfId="0" applyFont="1" applyAlignment="1" applyProtection="1">
      <alignment vertical="center"/>
      <protection locked="0"/>
    </xf>
    <xf numFmtId="0" fontId="18" fillId="2" borderId="1" xfId="0" applyNumberFormat="1" applyFont="1" applyFill="1" applyBorder="1" applyAlignment="1" applyProtection="1">
      <alignment vertical="center" wrapText="1"/>
      <protection locked="0"/>
    </xf>
    <xf numFmtId="182" fontId="19" fillId="2" borderId="1" xfId="0" applyNumberFormat="1" applyFont="1" applyFill="1" applyBorder="1" applyAlignment="1" applyProtection="1">
      <alignment horizontal="center" vertical="center" wrapText="1"/>
      <protection locked="0"/>
    </xf>
    <xf numFmtId="0" fontId="21" fillId="0" borderId="1" xfId="0" applyFont="1" applyBorder="1" applyAlignment="1" applyProtection="1">
      <alignment horizontal="left" vertical="center" wrapText="1" shrinkToFit="1"/>
      <protection locked="0"/>
    </xf>
    <xf numFmtId="178" fontId="19" fillId="0" borderId="1" xfId="11" applyNumberFormat="1" applyFont="1" applyFill="1" applyBorder="1" applyAlignment="1">
      <alignment horizontal="right" vertical="center" wrapText="1"/>
    </xf>
    <xf numFmtId="0" fontId="18" fillId="0" borderId="1" xfId="0" applyFont="1" applyBorder="1" applyAlignment="1" applyProtection="1">
      <alignment horizontal="left" vertical="center" wrapText="1" shrinkToFit="1"/>
      <protection locked="0"/>
    </xf>
    <xf numFmtId="0" fontId="18" fillId="0" borderId="3" xfId="0" applyFont="1" applyBorder="1" applyAlignment="1" applyProtection="1">
      <alignment vertical="center"/>
      <protection locked="0"/>
    </xf>
    <xf numFmtId="180" fontId="19" fillId="0" borderId="11" xfId="0" applyNumberFormat="1" applyFont="1" applyBorder="1" applyAlignment="1">
      <alignment horizontal="center" vertical="center" wrapText="1"/>
    </xf>
    <xf numFmtId="182" fontId="19" fillId="0" borderId="8" xfId="0" applyNumberFormat="1" applyFont="1" applyBorder="1" applyAlignment="1">
      <alignment horizontal="center" vertical="center" wrapText="1"/>
    </xf>
    <xf numFmtId="0" fontId="21" fillId="0" borderId="8" xfId="0" applyFont="1" applyBorder="1" applyAlignment="1">
      <alignment vertical="center" wrapText="1"/>
    </xf>
    <xf numFmtId="179" fontId="19" fillId="0" borderId="0" xfId="0" applyNumberFormat="1" applyFont="1" applyBorder="1" applyAlignment="1" applyProtection="1">
      <alignment horizontal="right" vertical="center"/>
      <protection hidden="1"/>
    </xf>
    <xf numFmtId="49" fontId="22" fillId="7" borderId="5" xfId="0" applyNumberFormat="1" applyFont="1" applyFill="1" applyBorder="1" applyAlignment="1" applyProtection="1">
      <alignment vertical="center"/>
      <protection locked="0"/>
    </xf>
    <xf numFmtId="182" fontId="23" fillId="7" borderId="5" xfId="0" applyNumberFormat="1" applyFont="1" applyFill="1" applyBorder="1" applyAlignment="1" applyProtection="1">
      <alignment horizontal="center" vertical="center"/>
      <protection locked="0"/>
    </xf>
    <xf numFmtId="49" fontId="21" fillId="7" borderId="5" xfId="0" applyNumberFormat="1" applyFont="1" applyFill="1" applyBorder="1" applyAlignment="1" applyProtection="1">
      <alignment vertical="center"/>
      <protection locked="0"/>
    </xf>
    <xf numFmtId="49" fontId="23" fillId="7" borderId="5" xfId="0" applyNumberFormat="1" applyFont="1" applyFill="1" applyBorder="1" applyAlignment="1" applyProtection="1">
      <alignment vertical="center"/>
      <protection locked="0"/>
    </xf>
    <xf numFmtId="49" fontId="18" fillId="7" borderId="10" xfId="0" applyNumberFormat="1" applyFont="1" applyFill="1" applyBorder="1" applyAlignment="1" applyProtection="1">
      <alignment vertical="center"/>
      <protection locked="0"/>
    </xf>
    <xf numFmtId="0" fontId="18" fillId="2" borderId="0" xfId="0" applyFont="1" applyFill="1" applyAlignment="1" applyProtection="1">
      <alignment vertical="center"/>
      <protection locked="0"/>
    </xf>
    <xf numFmtId="0" fontId="18" fillId="2" borderId="2" xfId="0" applyFont="1" applyFill="1" applyBorder="1" applyAlignment="1" applyProtection="1">
      <alignment vertical="center" wrapText="1"/>
      <protection locked="0"/>
    </xf>
    <xf numFmtId="57" fontId="19" fillId="0" borderId="1" xfId="0" applyNumberFormat="1" applyFont="1" applyBorder="1" applyAlignment="1">
      <alignment horizontal="center" vertical="center"/>
    </xf>
    <xf numFmtId="0" fontId="18" fillId="0" borderId="3" xfId="0" applyFont="1" applyBorder="1" applyAlignment="1" applyProtection="1">
      <alignment horizontal="left" vertical="center" wrapText="1" shrinkToFit="1"/>
      <protection locked="0"/>
    </xf>
    <xf numFmtId="178" fontId="19" fillId="0" borderId="1" xfId="11" applyNumberFormat="1" applyFont="1" applyFill="1" applyBorder="1" applyAlignment="1">
      <alignment horizontal="right" vertical="center"/>
    </xf>
    <xf numFmtId="178" fontId="19" fillId="0" borderId="2" xfId="0" applyNumberFormat="1" applyFont="1" applyBorder="1" applyAlignment="1" applyProtection="1">
      <alignment vertical="center"/>
      <protection locked="0"/>
    </xf>
    <xf numFmtId="0" fontId="18"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9" fillId="2" borderId="1" xfId="0" applyNumberFormat="1" applyFont="1" applyFill="1" applyBorder="1" applyAlignment="1" applyProtection="1">
      <alignment vertical="center" wrapText="1"/>
      <protection locked="0"/>
    </xf>
    <xf numFmtId="178" fontId="19" fillId="0" borderId="1" xfId="0" applyNumberFormat="1" applyFont="1" applyBorder="1" applyAlignment="1">
      <alignment horizontal="right" vertical="center" shrinkToFit="1"/>
    </xf>
    <xf numFmtId="179" fontId="19" fillId="0" borderId="2" xfId="0" applyNumberFormat="1" applyFont="1" applyBorder="1" applyAlignment="1" applyProtection="1">
      <alignment vertical="center"/>
      <protection hidden="1"/>
    </xf>
    <xf numFmtId="0" fontId="18" fillId="0" borderId="1" xfId="0" applyFont="1" applyBorder="1" applyAlignment="1" applyProtection="1">
      <alignment vertical="center"/>
      <protection locked="0"/>
    </xf>
    <xf numFmtId="0" fontId="10" fillId="2" borderId="2" xfId="0" applyFont="1" applyFill="1" applyBorder="1" applyAlignment="1" applyProtection="1">
      <alignment vertical="center" wrapText="1"/>
      <protection locked="0"/>
    </xf>
    <xf numFmtId="0" fontId="10" fillId="0" borderId="3" xfId="0" applyFont="1" applyBorder="1" applyAlignment="1">
      <alignment vertical="center" wrapText="1"/>
    </xf>
    <xf numFmtId="0" fontId="10" fillId="2" borderId="3" xfId="0" applyFont="1" applyFill="1" applyBorder="1" applyAlignment="1" applyProtection="1">
      <alignment vertical="center" wrapText="1"/>
      <protection locked="0"/>
    </xf>
    <xf numFmtId="182" fontId="24" fillId="2" borderId="1" xfId="0" applyNumberFormat="1" applyFont="1" applyFill="1" applyBorder="1" applyAlignment="1" applyProtection="1">
      <alignment horizontal="center" vertical="center" wrapText="1"/>
      <protection locked="0"/>
    </xf>
    <xf numFmtId="182" fontId="11" fillId="2" borderId="3" xfId="0" applyNumberFormat="1" applyFont="1" applyFill="1" applyBorder="1" applyAlignment="1" applyProtection="1">
      <alignment horizontal="center" vertical="center" wrapText="1"/>
      <protection locked="0"/>
    </xf>
    <xf numFmtId="182" fontId="11" fillId="0" borderId="3" xfId="0" applyNumberFormat="1" applyFont="1" applyBorder="1" applyAlignment="1">
      <alignment horizontal="center" vertical="center" wrapText="1"/>
    </xf>
    <xf numFmtId="0" fontId="18" fillId="0" borderId="0" xfId="0" applyFont="1" applyFill="1" applyAlignment="1" applyProtection="1">
      <alignment horizontal="center" vertical="center"/>
      <protection locked="0"/>
    </xf>
    <xf numFmtId="0" fontId="10" fillId="0" borderId="2" xfId="0" applyFont="1" applyFill="1" applyBorder="1" applyAlignment="1" applyProtection="1">
      <alignment vertical="center" wrapText="1"/>
      <protection locked="0"/>
    </xf>
    <xf numFmtId="0" fontId="18" fillId="0" borderId="1" xfId="0" applyFont="1" applyFill="1" applyBorder="1" applyAlignment="1">
      <alignment vertical="center" wrapText="1"/>
    </xf>
    <xf numFmtId="177" fontId="19" fillId="0" borderId="1" xfId="0" applyNumberFormat="1" applyFont="1" applyFill="1" applyBorder="1" applyAlignment="1">
      <alignment horizontal="center" vertical="center" wrapText="1"/>
    </xf>
    <xf numFmtId="178" fontId="19" fillId="0" borderId="1" xfId="0" applyNumberFormat="1" applyFont="1" applyFill="1" applyBorder="1" applyAlignment="1">
      <alignment horizontal="right" vertical="center" wrapText="1"/>
    </xf>
    <xf numFmtId="10" fontId="19" fillId="0" borderId="2" xfId="0" applyNumberFormat="1" applyFont="1" applyFill="1" applyBorder="1" applyAlignment="1" applyProtection="1">
      <alignment vertical="center"/>
      <protection hidden="1"/>
    </xf>
    <xf numFmtId="0" fontId="18" fillId="0" borderId="2" xfId="0" applyFont="1" applyFill="1" applyBorder="1" applyAlignment="1" applyProtection="1">
      <alignment vertical="top" wrapText="1"/>
      <protection locked="0"/>
    </xf>
    <xf numFmtId="0" fontId="18" fillId="0" borderId="0" xfId="0" applyFont="1" applyFill="1" applyProtection="1">
      <protection locked="0"/>
    </xf>
    <xf numFmtId="0" fontId="18" fillId="0" borderId="1" xfId="0" applyNumberFormat="1" applyFont="1" applyFill="1" applyBorder="1" applyAlignment="1" applyProtection="1">
      <alignment vertical="center" wrapText="1"/>
      <protection locked="0"/>
    </xf>
    <xf numFmtId="0" fontId="18" fillId="0" borderId="3" xfId="0" applyFont="1" applyBorder="1" applyAlignment="1">
      <alignment horizontal="left" vertical="center" wrapText="1"/>
    </xf>
    <xf numFmtId="180" fontId="19" fillId="0" borderId="3" xfId="0" applyNumberFormat="1" applyFont="1" applyBorder="1" applyAlignment="1">
      <alignment horizontal="center" vertical="center" wrapText="1"/>
    </xf>
    <xf numFmtId="0" fontId="18" fillId="0" borderId="3" xfId="0" applyFont="1" applyBorder="1" applyAlignment="1">
      <alignment vertical="center" wrapText="1"/>
    </xf>
    <xf numFmtId="177" fontId="19" fillId="0" borderId="3" xfId="0" applyNumberFormat="1" applyFont="1" applyBorder="1" applyAlignment="1">
      <alignment horizontal="center" vertical="center" wrapText="1"/>
    </xf>
    <xf numFmtId="178" fontId="19" fillId="0" borderId="3" xfId="11" applyNumberFormat="1" applyFont="1" applyFill="1" applyBorder="1" applyAlignment="1">
      <alignment horizontal="right" vertical="center" wrapText="1"/>
    </xf>
    <xf numFmtId="182" fontId="19" fillId="2" borderId="3" xfId="0" applyNumberFormat="1" applyFont="1" applyFill="1" applyBorder="1" applyAlignment="1" applyProtection="1">
      <alignment horizontal="center" vertical="center" wrapText="1"/>
      <protection locked="0"/>
    </xf>
    <xf numFmtId="0" fontId="18" fillId="0" borderId="3" xfId="0" applyFont="1" applyFill="1" applyBorder="1" applyAlignment="1">
      <alignment horizontal="left" vertical="center" wrapText="1"/>
    </xf>
    <xf numFmtId="0" fontId="18" fillId="2" borderId="3" xfId="0" applyNumberFormat="1" applyFont="1" applyFill="1" applyBorder="1" applyAlignment="1" applyProtection="1">
      <alignment vertical="center" wrapText="1"/>
      <protection locked="0"/>
    </xf>
    <xf numFmtId="0" fontId="18" fillId="0" borderId="2" xfId="0" applyFont="1" applyBorder="1" applyAlignment="1">
      <alignment horizontal="left" vertical="center" wrapText="1"/>
    </xf>
    <xf numFmtId="180" fontId="19" fillId="0" borderId="2" xfId="0" applyNumberFormat="1" applyFont="1" applyBorder="1" applyAlignment="1">
      <alignment horizontal="center" vertical="center" wrapText="1"/>
    </xf>
    <xf numFmtId="0" fontId="18" fillId="0" borderId="2" xfId="0" applyFont="1" applyBorder="1" applyAlignment="1">
      <alignment vertical="center" wrapText="1"/>
    </xf>
    <xf numFmtId="177" fontId="19" fillId="0" borderId="2" xfId="0" applyNumberFormat="1" applyFont="1" applyBorder="1" applyAlignment="1">
      <alignment horizontal="center" vertical="center" wrapText="1"/>
    </xf>
    <xf numFmtId="178" fontId="19" fillId="0" borderId="2" xfId="0" applyNumberFormat="1" applyFont="1" applyBorder="1" applyAlignment="1">
      <alignment horizontal="right" vertical="center" wrapText="1"/>
    </xf>
    <xf numFmtId="0" fontId="18" fillId="2" borderId="2" xfId="0" applyNumberFormat="1" applyFont="1" applyFill="1" applyBorder="1" applyAlignment="1" applyProtection="1">
      <alignment vertical="center" wrapText="1"/>
      <protection locked="0"/>
    </xf>
    <xf numFmtId="182" fontId="19" fillId="2" borderId="2" xfId="0" applyNumberFormat="1" applyFont="1" applyFill="1" applyBorder="1" applyAlignment="1" applyProtection="1">
      <alignment horizontal="center" vertical="center" wrapText="1"/>
      <protection locked="0"/>
    </xf>
    <xf numFmtId="178" fontId="19" fillId="0" borderId="2" xfId="11" applyNumberFormat="1" applyFont="1" applyFill="1" applyBorder="1" applyAlignment="1">
      <alignment horizontal="right" vertical="center" wrapText="1"/>
    </xf>
    <xf numFmtId="0" fontId="18" fillId="0" borderId="2" xfId="0" applyFont="1" applyBorder="1" applyAlignment="1" applyProtection="1">
      <alignment horizontal="left" vertical="center" wrapText="1" shrinkToFit="1"/>
      <protection locked="0"/>
    </xf>
    <xf numFmtId="0" fontId="18" fillId="0" borderId="2" xfId="0" applyFont="1" applyBorder="1" applyAlignment="1" applyProtection="1">
      <alignment vertical="center"/>
      <protection locked="0"/>
    </xf>
    <xf numFmtId="0" fontId="18" fillId="0" borderId="0" xfId="0" applyFont="1" applyFill="1" applyBorder="1" applyAlignment="1" applyProtection="1">
      <alignment horizontal="center" vertical="center"/>
      <protection locked="0"/>
    </xf>
    <xf numFmtId="0" fontId="18" fillId="0" borderId="0" xfId="0" applyFont="1" applyFill="1" applyBorder="1" applyProtection="1">
      <protection locked="0"/>
    </xf>
    <xf numFmtId="0" fontId="10" fillId="0" borderId="3" xfId="0" applyFont="1" applyFill="1" applyBorder="1" applyAlignment="1">
      <alignment vertical="center" wrapText="1"/>
    </xf>
    <xf numFmtId="178" fontId="19" fillId="0" borderId="3" xfId="0" applyNumberFormat="1" applyFont="1" applyBorder="1" applyAlignment="1">
      <alignment horizontal="right" vertical="center" wrapText="1"/>
    </xf>
    <xf numFmtId="38" fontId="31" fillId="0" borderId="3" xfId="11" applyFont="1" applyFill="1" applyBorder="1" applyAlignment="1">
      <alignment horizontal="right" vertical="center"/>
    </xf>
    <xf numFmtId="0" fontId="18" fillId="2" borderId="3" xfId="0" applyFont="1" applyFill="1" applyBorder="1" applyAlignment="1" applyProtection="1">
      <alignment vertical="center" wrapText="1"/>
      <protection locked="0"/>
    </xf>
    <xf numFmtId="10" fontId="19" fillId="0" borderId="3" xfId="0" applyNumberFormat="1" applyFont="1" applyBorder="1" applyAlignment="1" applyProtection="1">
      <alignment vertical="center"/>
      <protection hidden="1"/>
    </xf>
    <xf numFmtId="0" fontId="18" fillId="2" borderId="3" xfId="0" applyFont="1" applyFill="1" applyBorder="1" applyAlignment="1" applyProtection="1">
      <alignment vertical="top" wrapText="1"/>
      <protection locked="0"/>
    </xf>
    <xf numFmtId="10" fontId="19" fillId="0" borderId="3" xfId="0" applyNumberFormat="1" applyFont="1" applyFill="1" applyBorder="1" applyAlignment="1" applyProtection="1">
      <alignment vertical="center"/>
      <protection hidden="1"/>
    </xf>
    <xf numFmtId="0" fontId="18" fillId="2" borderId="1" xfId="0" applyFont="1" applyFill="1" applyBorder="1" applyAlignment="1">
      <alignment vertical="center" wrapText="1"/>
    </xf>
    <xf numFmtId="177" fontId="19" fillId="2" borderId="1" xfId="0" applyNumberFormat="1" applyFont="1" applyFill="1" applyBorder="1" applyAlignment="1">
      <alignment horizontal="center" vertical="center" wrapText="1"/>
    </xf>
    <xf numFmtId="0" fontId="18" fillId="2" borderId="3" xfId="0" applyFont="1" applyFill="1" applyBorder="1" applyAlignment="1">
      <alignment horizontal="left" vertical="center" wrapText="1"/>
    </xf>
    <xf numFmtId="180" fontId="19" fillId="2" borderId="3" xfId="0" applyNumberFormat="1" applyFont="1" applyFill="1" applyBorder="1" applyAlignment="1">
      <alignment horizontal="center" vertical="center" wrapText="1"/>
    </xf>
    <xf numFmtId="0" fontId="18" fillId="2" borderId="3" xfId="0" applyFont="1" applyFill="1" applyBorder="1" applyAlignment="1">
      <alignment vertical="center" wrapText="1"/>
    </xf>
    <xf numFmtId="0" fontId="18" fillId="2" borderId="1" xfId="0" applyFont="1" applyFill="1" applyBorder="1" applyAlignment="1">
      <alignment horizontal="left" vertical="center" wrapText="1"/>
    </xf>
    <xf numFmtId="180" fontId="19" fillId="2" borderId="1" xfId="0" applyNumberFormat="1" applyFont="1" applyFill="1" applyBorder="1" applyAlignment="1">
      <alignment horizontal="center" vertical="center" wrapText="1"/>
    </xf>
    <xf numFmtId="182" fontId="24" fillId="2" borderId="3" xfId="0" applyNumberFormat="1" applyFont="1" applyFill="1" applyBorder="1" applyAlignment="1" applyProtection="1">
      <alignment horizontal="center" vertical="center" wrapText="1"/>
      <protection locked="0"/>
    </xf>
    <xf numFmtId="0" fontId="12" fillId="2" borderId="3" xfId="0" applyFont="1" applyFill="1" applyBorder="1" applyAlignment="1" applyProtection="1">
      <alignment horizontal="left" vertical="center" wrapText="1" shrinkToFit="1"/>
      <protection locked="0"/>
    </xf>
    <xf numFmtId="10" fontId="19" fillId="2" borderId="2" xfId="0" applyNumberFormat="1" applyFont="1" applyFill="1" applyBorder="1" applyAlignment="1" applyProtection="1">
      <alignment vertical="center"/>
      <protection hidden="1"/>
    </xf>
    <xf numFmtId="182" fontId="11" fillId="2" borderId="3" xfId="0" applyNumberFormat="1" applyFont="1" applyFill="1" applyBorder="1" applyAlignment="1">
      <alignment horizontal="center" vertical="center" wrapText="1"/>
    </xf>
    <xf numFmtId="178" fontId="19" fillId="2" borderId="1" xfId="11" applyNumberFormat="1" applyFont="1" applyFill="1" applyBorder="1" applyAlignment="1">
      <alignment horizontal="right" vertical="center" wrapText="1"/>
    </xf>
    <xf numFmtId="0" fontId="21" fillId="2" borderId="3" xfId="0" applyFont="1" applyFill="1" applyBorder="1" applyAlignment="1" applyProtection="1">
      <alignment horizontal="left" vertical="center" wrapText="1" shrinkToFit="1"/>
      <protection locked="0"/>
    </xf>
    <xf numFmtId="178" fontId="19" fillId="2" borderId="3" xfId="11" applyNumberFormat="1" applyFont="1" applyFill="1" applyBorder="1" applyAlignment="1">
      <alignment horizontal="right" vertical="center" wrapText="1"/>
    </xf>
    <xf numFmtId="0" fontId="12" fillId="0" borderId="3" xfId="0" applyFont="1" applyBorder="1" applyAlignment="1" applyProtection="1">
      <alignment horizontal="left" vertical="center" wrapText="1" shrinkToFit="1"/>
      <protection locked="0"/>
    </xf>
    <xf numFmtId="0" fontId="12" fillId="0" borderId="3" xfId="0" applyFont="1" applyFill="1" applyBorder="1" applyAlignment="1" applyProtection="1">
      <alignment horizontal="left" vertical="center" wrapText="1" shrinkToFit="1"/>
      <protection locked="0"/>
    </xf>
    <xf numFmtId="0" fontId="21" fillId="0" borderId="3" xfId="0" applyFont="1" applyFill="1" applyBorder="1" applyAlignment="1" applyProtection="1">
      <alignment horizontal="left" vertical="center" wrapText="1" shrinkToFit="1"/>
      <protection locked="0"/>
    </xf>
    <xf numFmtId="177" fontId="30" fillId="0" borderId="3" xfId="0" applyNumberFormat="1" applyFont="1" applyBorder="1" applyAlignment="1">
      <alignment horizontal="center" vertical="center" wrapText="1"/>
    </xf>
    <xf numFmtId="177" fontId="11" fillId="0" borderId="3" xfId="0" applyNumberFormat="1" applyFont="1" applyBorder="1" applyAlignment="1">
      <alignment horizontal="center" vertical="center" wrapText="1"/>
    </xf>
    <xf numFmtId="57" fontId="19" fillId="0" borderId="3" xfId="0" applyNumberFormat="1" applyFont="1" applyBorder="1" applyAlignment="1">
      <alignment horizontal="center" vertical="center"/>
    </xf>
    <xf numFmtId="178" fontId="19" fillId="0" borderId="3" xfId="11" applyNumberFormat="1" applyFont="1" applyFill="1" applyBorder="1" applyAlignment="1">
      <alignment horizontal="right" vertical="center"/>
    </xf>
    <xf numFmtId="177" fontId="6" fillId="0" borderId="3" xfId="0" applyNumberFormat="1" applyFont="1" applyBorder="1" applyAlignment="1">
      <alignment horizontal="center" vertical="center" wrapText="1"/>
    </xf>
    <xf numFmtId="0" fontId="21" fillId="0" borderId="2" xfId="0" applyFont="1" applyFill="1" applyBorder="1" applyAlignment="1" applyProtection="1">
      <alignment horizontal="left" vertical="center" wrapText="1" shrinkToFit="1"/>
      <protection locked="0"/>
    </xf>
    <xf numFmtId="180" fontId="19" fillId="0" borderId="3" xfId="0" applyNumberFormat="1" applyFont="1" applyFill="1" applyBorder="1" applyAlignment="1">
      <alignment horizontal="center" vertical="center" wrapText="1"/>
    </xf>
    <xf numFmtId="0" fontId="10" fillId="0" borderId="3" xfId="0" applyFont="1" applyFill="1" applyBorder="1" applyAlignment="1" applyProtection="1">
      <alignment vertical="center" wrapText="1"/>
      <protection locked="0"/>
    </xf>
    <xf numFmtId="0" fontId="18" fillId="0" borderId="3" xfId="0" applyFont="1" applyFill="1" applyBorder="1" applyAlignment="1">
      <alignment vertical="center" wrapText="1"/>
    </xf>
    <xf numFmtId="178" fontId="19" fillId="0" borderId="3" xfId="0" applyNumberFormat="1" applyFont="1" applyFill="1" applyBorder="1" applyAlignment="1">
      <alignment horizontal="right" vertical="center" wrapText="1"/>
    </xf>
    <xf numFmtId="0" fontId="18" fillId="0" borderId="3" xfId="0" applyFont="1" applyFill="1" applyBorder="1" applyAlignment="1" applyProtection="1">
      <alignment vertical="top" wrapText="1"/>
      <protection locked="0"/>
    </xf>
    <xf numFmtId="0" fontId="10" fillId="0" borderId="1" xfId="0" applyFont="1" applyBorder="1" applyAlignment="1">
      <alignment vertical="center" wrapText="1"/>
    </xf>
    <xf numFmtId="177" fontId="11" fillId="0" borderId="1" xfId="0" applyNumberFormat="1" applyFont="1" applyBorder="1" applyAlignment="1">
      <alignment horizontal="center" vertical="center" wrapText="1"/>
    </xf>
    <xf numFmtId="177" fontId="11" fillId="0" borderId="2" xfId="0" applyNumberFormat="1" applyFont="1" applyBorder="1" applyAlignment="1">
      <alignment horizontal="center" vertical="center" wrapText="1"/>
    </xf>
  </cellXfs>
  <cellStyles count="12">
    <cellStyle name="パーセント 2" xfId="1" xr:uid="{00000000-0005-0000-0000-000000000000}"/>
    <cellStyle name="桁区切り" xfId="11" builtinId="6"/>
    <cellStyle name="桁区切り 2" xfId="2" xr:uid="{00000000-0005-0000-0000-000002000000}"/>
    <cellStyle name="桁区切り 3" xfId="3" xr:uid="{00000000-0005-0000-0000-000003000000}"/>
    <cellStyle name="桁区切り 4" xfId="4" xr:uid="{00000000-0005-0000-0000-000004000000}"/>
    <cellStyle name="標準" xfId="0" builtinId="0"/>
    <cellStyle name="標準 2" xfId="5" xr:uid="{00000000-0005-0000-0000-000006000000}"/>
    <cellStyle name="標準 2 2" xfId="6" xr:uid="{00000000-0005-0000-0000-000007000000}"/>
    <cellStyle name="標準 3" xfId="7" xr:uid="{00000000-0005-0000-0000-000008000000}"/>
    <cellStyle name="標準 3 2" xfId="8" xr:uid="{00000000-0005-0000-0000-000009000000}"/>
    <cellStyle name="標準 3 3" xfId="9" xr:uid="{00000000-0005-0000-0000-00000A000000}"/>
    <cellStyle name="標準 4" xfId="10" xr:uid="{00000000-0005-0000-0000-00000B000000}"/>
  </cellStyles>
  <dxfs count="11">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ont>
        <color auto="1"/>
      </font>
      <fill>
        <patternFill>
          <bgColor rgb="FFFF0000"/>
        </patternFill>
      </fill>
    </dxf>
    <dxf>
      <fill>
        <patternFill>
          <bgColor rgb="FFFFC7CE"/>
        </patternFill>
      </fill>
    </dxf>
    <dxf>
      <fill>
        <patternFill>
          <bgColor rgb="FFFFFF66"/>
        </patternFill>
      </fill>
    </dxf>
    <dxf>
      <fill>
        <patternFill>
          <bgColor rgb="FFFFFF66"/>
        </patternFill>
      </fill>
    </dxf>
  </dxfs>
  <tableStyles count="0" defaultTableStyle="TableStyleMedium9" defaultPivotStyle="PivotStyleLight16"/>
  <colors>
    <mruColors>
      <color rgb="FFFFCCFF"/>
      <color rgb="FF00FF99"/>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externalLinks/externalLink1.xml" Type="http://schemas.openxmlformats.org/officeDocument/2006/relationships/externalLink"/><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10.21.124.186/&#22865;&#32004;&#29677;/&#22865;&#32004;&#20849;&#26377;/&#9734;&#35519;&#26619;&#12539;&#20316;&#26989;/&#20844;&#34920;&#38306;&#20418;/&#12304;&#27598;&#26376;&#12305;&#22865;&#32004;&#12395;&#20418;&#12427;&#24773;&#22577;&#12398;&#20844;&#34920;/&#65298;&#65302;&#24180;&#24230;/&#20844;&#34920;&#29992;&#27096;&#24335;/&#33853;&#26413;&#24773;&#22577;&#65288;&#33322;&#31354;&#29992;&#65289;.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物品役務調達（競争入札）"/>
      <sheetName val="物品役務調達（随意契約）"/>
      <sheetName val="公共工事調達（競争入札）"/>
      <sheetName val="公共工事調達（随意契約）"/>
      <sheetName val="選択リスト（削除不可）"/>
    </sheetNames>
    <sheetDataSet>
      <sheetData sheetId="0"/>
      <sheetData sheetId="1"/>
      <sheetData sheetId="2"/>
      <sheetData sheetId="3"/>
      <sheetData sheetId="4">
        <row r="2">
          <cell r="A2" t="str">
            <v>01：一般競争入札</v>
          </cell>
        </row>
        <row r="3">
          <cell r="A3" t="str">
            <v>02：指名競争入札</v>
          </cell>
        </row>
        <row r="4">
          <cell r="A4" t="str">
            <v>03：一般競争入札(総合評価を実施)</v>
          </cell>
        </row>
        <row r="5">
          <cell r="A5" t="str">
            <v>04：指名競争入札(総合評価を実施)</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55"/>
  <sheetViews>
    <sheetView showGridLines="0" tabSelected="1" view="pageBreakPreview" zoomScale="70" zoomScaleNormal="85" zoomScaleSheetLayoutView="70" workbookViewId="0">
      <pane ySplit="1" topLeftCell="A223" activePane="bottomLeft" state="frozen"/>
      <selection pane="bottomLeft" activeCell="A226" sqref="A226:XFD227"/>
    </sheetView>
  </sheetViews>
  <sheetFormatPr defaultColWidth="9" defaultRowHeight="16" outlineLevelCol="1" x14ac:dyDescent="0.45"/>
  <cols>
    <col min="1" max="1" width="2.6328125" style="8" customWidth="1"/>
    <col min="2" max="2" width="40.6328125" style="4" customWidth="1"/>
    <col min="3" max="3" width="35.6328125" style="4" customWidth="1" outlineLevel="1"/>
    <col min="4" max="4" width="16.08984375" style="12" customWidth="1" outlineLevel="1"/>
    <col min="5" max="5" width="35.6328125" style="10" customWidth="1"/>
    <col min="6" max="6" width="16.6328125" style="11" customWidth="1" outlineLevel="1"/>
    <col min="7" max="7" width="33.6328125" style="35" customWidth="1" outlineLevel="1"/>
    <col min="8" max="9" width="18.6328125" style="5" customWidth="1"/>
    <col min="10" max="10" width="14.90625" style="6" customWidth="1"/>
    <col min="11" max="11" width="15.6328125" style="9" customWidth="1"/>
    <col min="12" max="16384" width="9" style="3"/>
  </cols>
  <sheetData>
    <row r="1" spans="1:11" ht="45" customHeight="1" x14ac:dyDescent="0.45">
      <c r="A1" s="7"/>
      <c r="B1" s="45" t="s">
        <v>0</v>
      </c>
      <c r="C1" s="46" t="s">
        <v>7</v>
      </c>
      <c r="D1" s="47" t="s">
        <v>35</v>
      </c>
      <c r="E1" s="48" t="s">
        <v>5</v>
      </c>
      <c r="F1" s="49" t="s">
        <v>36</v>
      </c>
      <c r="G1" s="50" t="s">
        <v>32</v>
      </c>
      <c r="H1" s="51" t="s">
        <v>37</v>
      </c>
      <c r="I1" s="51" t="s">
        <v>38</v>
      </c>
      <c r="J1" s="52" t="s">
        <v>33</v>
      </c>
      <c r="K1" s="48" t="s">
        <v>6</v>
      </c>
    </row>
    <row r="2" spans="1:11" ht="19.5" customHeight="1" x14ac:dyDescent="0.45">
      <c r="B2" s="43" t="s">
        <v>21</v>
      </c>
      <c r="C2" s="38"/>
      <c r="D2" s="39"/>
      <c r="E2" s="40"/>
      <c r="F2" s="41"/>
      <c r="G2" s="38"/>
      <c r="H2" s="42"/>
      <c r="I2" s="42"/>
      <c r="J2" s="42"/>
      <c r="K2" s="44"/>
    </row>
    <row r="3" spans="1:11" s="92" customFormat="1" ht="80.150000000000006" customHeight="1" x14ac:dyDescent="0.45">
      <c r="A3" s="84"/>
      <c r="B3" s="85" t="s">
        <v>47</v>
      </c>
      <c r="C3" s="145" t="s">
        <v>46</v>
      </c>
      <c r="D3" s="86">
        <v>45748</v>
      </c>
      <c r="E3" s="87" t="s">
        <v>127</v>
      </c>
      <c r="F3" s="88">
        <v>6013301007723</v>
      </c>
      <c r="G3" s="87" t="s">
        <v>3</v>
      </c>
      <c r="H3" s="89">
        <v>4538710</v>
      </c>
      <c r="I3" s="89">
        <v>3750623</v>
      </c>
      <c r="J3" s="156">
        <f t="shared" ref="J3:J61" si="0">IF(D3="","",I3/H3)</f>
        <v>0.82636321774248633</v>
      </c>
      <c r="K3" s="91"/>
    </row>
    <row r="4" spans="1:11" s="92" customFormat="1" ht="80.150000000000006" customHeight="1" x14ac:dyDescent="0.45">
      <c r="A4" s="84"/>
      <c r="B4" s="85" t="s">
        <v>48</v>
      </c>
      <c r="C4" s="145" t="s">
        <v>46</v>
      </c>
      <c r="D4" s="86">
        <v>45748</v>
      </c>
      <c r="E4" s="87" t="s">
        <v>128</v>
      </c>
      <c r="F4" s="88">
        <v>7010001064648</v>
      </c>
      <c r="G4" s="87" t="s">
        <v>3</v>
      </c>
      <c r="H4" s="89">
        <v>5060880</v>
      </c>
      <c r="I4" s="89">
        <v>4950000</v>
      </c>
      <c r="J4" s="156">
        <f t="shared" si="0"/>
        <v>0.97809076682316121</v>
      </c>
      <c r="K4" s="91"/>
    </row>
    <row r="5" spans="1:11" s="92" customFormat="1" ht="80.150000000000006" customHeight="1" x14ac:dyDescent="0.45">
      <c r="A5" s="84"/>
      <c r="B5" s="160" t="s">
        <v>162</v>
      </c>
      <c r="C5" s="145" t="s">
        <v>46</v>
      </c>
      <c r="D5" s="86">
        <v>45748</v>
      </c>
      <c r="E5" s="162" t="s">
        <v>163</v>
      </c>
      <c r="F5" s="163">
        <v>5010401011573</v>
      </c>
      <c r="G5" s="162" t="s">
        <v>3</v>
      </c>
      <c r="H5" s="89">
        <v>1350372</v>
      </c>
      <c r="I5" s="89">
        <v>1187384</v>
      </c>
      <c r="J5" s="156">
        <f t="shared" ref="J5" si="1">IF(D5="","",I5/H5)</f>
        <v>0.87930140731591</v>
      </c>
      <c r="K5" s="91"/>
    </row>
    <row r="6" spans="1:11" s="92" customFormat="1" ht="80.150000000000006" customHeight="1" x14ac:dyDescent="0.45">
      <c r="A6" s="84"/>
      <c r="B6" s="85" t="s">
        <v>49</v>
      </c>
      <c r="C6" s="145" t="s">
        <v>46</v>
      </c>
      <c r="D6" s="86">
        <v>45748</v>
      </c>
      <c r="E6" s="87" t="s">
        <v>129</v>
      </c>
      <c r="F6" s="88">
        <v>5010001141993</v>
      </c>
      <c r="G6" s="87" t="s">
        <v>3</v>
      </c>
      <c r="H6" s="89">
        <v>4745015</v>
      </c>
      <c r="I6" s="89">
        <v>3391654</v>
      </c>
      <c r="J6" s="156">
        <f t="shared" si="0"/>
        <v>0.71478256654615424</v>
      </c>
      <c r="K6" s="91"/>
    </row>
    <row r="7" spans="1:11" s="92" customFormat="1" ht="80.150000000000006" customHeight="1" x14ac:dyDescent="0.45">
      <c r="A7" s="84"/>
      <c r="B7" s="140" t="s">
        <v>50</v>
      </c>
      <c r="C7" s="152" t="s">
        <v>46</v>
      </c>
      <c r="D7" s="86">
        <v>45748</v>
      </c>
      <c r="E7" s="159" t="s">
        <v>130</v>
      </c>
      <c r="F7" s="119">
        <v>4010001008772</v>
      </c>
      <c r="G7" s="87" t="s">
        <v>3</v>
      </c>
      <c r="H7" s="89">
        <v>2226193</v>
      </c>
      <c r="I7" s="89">
        <v>2099020</v>
      </c>
      <c r="J7" s="156">
        <f t="shared" si="0"/>
        <v>0.94287422519071795</v>
      </c>
      <c r="K7" s="91"/>
    </row>
    <row r="8" spans="1:11" s="92" customFormat="1" ht="80.150000000000006" customHeight="1" x14ac:dyDescent="0.45">
      <c r="A8" s="84"/>
      <c r="B8" s="166" t="s">
        <v>164</v>
      </c>
      <c r="C8" s="152" t="s">
        <v>46</v>
      </c>
      <c r="D8" s="86">
        <v>45748</v>
      </c>
      <c r="E8" s="118" t="s">
        <v>132</v>
      </c>
      <c r="F8" s="119">
        <v>7010401022916</v>
      </c>
      <c r="G8" s="162" t="s">
        <v>3</v>
      </c>
      <c r="H8" s="89">
        <v>1034612</v>
      </c>
      <c r="I8" s="89">
        <v>949135</v>
      </c>
      <c r="J8" s="156">
        <f t="shared" ref="J8" si="2">IF(D8="","",I8/H8)</f>
        <v>0.91738255500612786</v>
      </c>
      <c r="K8" s="91"/>
    </row>
    <row r="9" spans="1:11" s="92" customFormat="1" ht="80.150000000000006" customHeight="1" x14ac:dyDescent="0.45">
      <c r="A9" s="84"/>
      <c r="B9" s="85" t="s">
        <v>51</v>
      </c>
      <c r="C9" s="145" t="s">
        <v>46</v>
      </c>
      <c r="D9" s="86">
        <v>45748</v>
      </c>
      <c r="E9" s="118" t="s">
        <v>131</v>
      </c>
      <c r="F9" s="119">
        <v>6010601062093</v>
      </c>
      <c r="G9" s="87" t="s">
        <v>3</v>
      </c>
      <c r="H9" s="89">
        <v>2217600</v>
      </c>
      <c r="I9" s="89">
        <v>1980000</v>
      </c>
      <c r="J9" s="156">
        <f t="shared" si="0"/>
        <v>0.8928571428571429</v>
      </c>
      <c r="K9" s="91"/>
    </row>
    <row r="10" spans="1:11" s="92" customFormat="1" ht="80.150000000000006" customHeight="1" x14ac:dyDescent="0.45">
      <c r="A10" s="84"/>
      <c r="B10" s="85" t="s">
        <v>52</v>
      </c>
      <c r="C10" s="145" t="s">
        <v>46</v>
      </c>
      <c r="D10" s="86">
        <v>45748</v>
      </c>
      <c r="E10" s="118" t="s">
        <v>132</v>
      </c>
      <c r="F10" s="119">
        <v>7010401022916</v>
      </c>
      <c r="G10" s="87" t="s">
        <v>3</v>
      </c>
      <c r="H10" s="89">
        <v>3014944</v>
      </c>
      <c r="I10" s="89">
        <v>2915000</v>
      </c>
      <c r="J10" s="156">
        <f t="shared" si="0"/>
        <v>0.96685046223080762</v>
      </c>
      <c r="K10" s="91"/>
    </row>
    <row r="11" spans="1:11" s="92" customFormat="1" ht="80.150000000000006" customHeight="1" x14ac:dyDescent="0.45">
      <c r="A11" s="84"/>
      <c r="B11" s="85" t="s">
        <v>53</v>
      </c>
      <c r="C11" s="145" t="s">
        <v>46</v>
      </c>
      <c r="D11" s="86">
        <v>45748</v>
      </c>
      <c r="E11" s="118" t="s">
        <v>132</v>
      </c>
      <c r="F11" s="119">
        <v>7010401022916</v>
      </c>
      <c r="G11" s="87" t="s">
        <v>3</v>
      </c>
      <c r="H11" s="89">
        <v>4593763</v>
      </c>
      <c r="I11" s="89">
        <v>4400000</v>
      </c>
      <c r="J11" s="156">
        <f t="shared" si="0"/>
        <v>0.95782041868507362</v>
      </c>
      <c r="K11" s="91"/>
    </row>
    <row r="12" spans="1:11" s="92" customFormat="1" ht="80.150000000000006" customHeight="1" x14ac:dyDescent="0.45">
      <c r="A12" s="84"/>
      <c r="B12" s="160" t="s">
        <v>434</v>
      </c>
      <c r="C12" s="147" t="s">
        <v>46</v>
      </c>
      <c r="D12" s="161">
        <v>45748</v>
      </c>
      <c r="E12" s="167" t="s">
        <v>279</v>
      </c>
      <c r="F12" s="165">
        <v>4010001146894</v>
      </c>
      <c r="G12" s="162" t="s">
        <v>3</v>
      </c>
      <c r="H12" s="181">
        <v>3410000</v>
      </c>
      <c r="I12" s="181">
        <v>225500</v>
      </c>
      <c r="J12" s="186">
        <f t="shared" si="0"/>
        <v>6.6129032258064518E-2</v>
      </c>
      <c r="K12" s="185"/>
    </row>
    <row r="13" spans="1:11" s="92" customFormat="1" ht="80.150000000000006" customHeight="1" x14ac:dyDescent="0.45">
      <c r="A13" s="84"/>
      <c r="B13" s="85" t="s">
        <v>54</v>
      </c>
      <c r="C13" s="145" t="s">
        <v>46</v>
      </c>
      <c r="D13" s="86">
        <v>45748</v>
      </c>
      <c r="E13" s="87" t="s">
        <v>133</v>
      </c>
      <c r="F13" s="88">
        <v>5010001019439</v>
      </c>
      <c r="G13" s="87" t="s">
        <v>3</v>
      </c>
      <c r="H13" s="89">
        <v>2016349</v>
      </c>
      <c r="I13" s="89">
        <v>1773662</v>
      </c>
      <c r="J13" s="156">
        <f>IF(D13="","",I13/H13)</f>
        <v>0.8796403797160115</v>
      </c>
      <c r="K13" s="91"/>
    </row>
    <row r="14" spans="1:11" s="158" customFormat="1" ht="80.150000000000006" customHeight="1" x14ac:dyDescent="0.45">
      <c r="A14" s="151"/>
      <c r="B14" s="140" t="s">
        <v>56</v>
      </c>
      <c r="C14" s="152" t="s">
        <v>46</v>
      </c>
      <c r="D14" s="86">
        <v>45748</v>
      </c>
      <c r="E14" s="153" t="s">
        <v>134</v>
      </c>
      <c r="F14" s="154">
        <v>9010401006033</v>
      </c>
      <c r="G14" s="87" t="s">
        <v>3</v>
      </c>
      <c r="H14" s="155">
        <v>12735398</v>
      </c>
      <c r="I14" s="155">
        <v>3630000</v>
      </c>
      <c r="J14" s="156">
        <f t="shared" si="0"/>
        <v>0.28503231701121551</v>
      </c>
      <c r="K14" s="157"/>
    </row>
    <row r="15" spans="1:11" s="158" customFormat="1" ht="80.150000000000006" customHeight="1" x14ac:dyDescent="0.45">
      <c r="A15" s="151"/>
      <c r="B15" s="140" t="s">
        <v>58</v>
      </c>
      <c r="C15" s="152" t="s">
        <v>46</v>
      </c>
      <c r="D15" s="86">
        <v>45748</v>
      </c>
      <c r="E15" s="153" t="s">
        <v>135</v>
      </c>
      <c r="F15" s="154">
        <v>3010401016070</v>
      </c>
      <c r="G15" s="87" t="s">
        <v>3</v>
      </c>
      <c r="H15" s="155">
        <v>2827440</v>
      </c>
      <c r="I15" s="155">
        <v>2049740</v>
      </c>
      <c r="J15" s="156">
        <f t="shared" si="0"/>
        <v>0.72494553376906323</v>
      </c>
      <c r="K15" s="157"/>
    </row>
    <row r="16" spans="1:11" s="158" customFormat="1" ht="80.150000000000006" customHeight="1" x14ac:dyDescent="0.45">
      <c r="A16" s="151"/>
      <c r="B16" s="140" t="s">
        <v>59</v>
      </c>
      <c r="C16" s="152" t="s">
        <v>46</v>
      </c>
      <c r="D16" s="86">
        <v>45748</v>
      </c>
      <c r="E16" s="153" t="s">
        <v>128</v>
      </c>
      <c r="F16" s="88">
        <v>7010001064648</v>
      </c>
      <c r="G16" s="87" t="s">
        <v>3</v>
      </c>
      <c r="H16" s="155">
        <v>4958811</v>
      </c>
      <c r="I16" s="155">
        <v>4950000</v>
      </c>
      <c r="J16" s="156">
        <f t="shared" si="0"/>
        <v>0.9982231627702689</v>
      </c>
      <c r="K16" s="157"/>
    </row>
    <row r="17" spans="1:11" s="92" customFormat="1" ht="80.150000000000006" customHeight="1" x14ac:dyDescent="0.45">
      <c r="A17" s="84"/>
      <c r="B17" s="85" t="s">
        <v>62</v>
      </c>
      <c r="C17" s="145" t="s">
        <v>46</v>
      </c>
      <c r="D17" s="86">
        <v>45748</v>
      </c>
      <c r="E17" s="187" t="s">
        <v>329</v>
      </c>
      <c r="F17" s="188">
        <v>8010501050089</v>
      </c>
      <c r="G17" s="87" t="s">
        <v>3</v>
      </c>
      <c r="H17" s="89">
        <v>167650225</v>
      </c>
      <c r="I17" s="89">
        <v>160600000</v>
      </c>
      <c r="J17" s="156">
        <f t="shared" si="0"/>
        <v>0.95794682053066138</v>
      </c>
      <c r="K17" s="91"/>
    </row>
    <row r="18" spans="1:11" s="92" customFormat="1" ht="80.150000000000006" customHeight="1" x14ac:dyDescent="0.45">
      <c r="A18" s="84"/>
      <c r="B18" s="85" t="s">
        <v>63</v>
      </c>
      <c r="C18" s="145" t="s">
        <v>46</v>
      </c>
      <c r="D18" s="86">
        <v>45748</v>
      </c>
      <c r="E18" s="87" t="s">
        <v>136</v>
      </c>
      <c r="F18" s="88">
        <v>2010005024735</v>
      </c>
      <c r="G18" s="87" t="s">
        <v>3</v>
      </c>
      <c r="H18" s="89">
        <v>13266000</v>
      </c>
      <c r="I18" s="89">
        <v>12381600</v>
      </c>
      <c r="J18" s="156">
        <f t="shared" si="0"/>
        <v>0.93333333333333335</v>
      </c>
      <c r="K18" s="91"/>
    </row>
    <row r="19" spans="1:11" s="92" customFormat="1" ht="80.150000000000006" customHeight="1" x14ac:dyDescent="0.45">
      <c r="A19" s="84"/>
      <c r="B19" s="85" t="s">
        <v>64</v>
      </c>
      <c r="C19" s="145" t="s">
        <v>46</v>
      </c>
      <c r="D19" s="86">
        <v>45748</v>
      </c>
      <c r="E19" s="87" t="s">
        <v>137</v>
      </c>
      <c r="F19" s="88">
        <v>5010001141993</v>
      </c>
      <c r="G19" s="87" t="s">
        <v>3</v>
      </c>
      <c r="H19" s="89">
        <v>7426980</v>
      </c>
      <c r="I19" s="89">
        <v>5776540</v>
      </c>
      <c r="J19" s="156">
        <f t="shared" si="0"/>
        <v>0.77777777777777779</v>
      </c>
      <c r="K19" s="91"/>
    </row>
    <row r="20" spans="1:11" s="92" customFormat="1" ht="80.150000000000006" customHeight="1" x14ac:dyDescent="0.45">
      <c r="A20" s="84"/>
      <c r="B20" s="85" t="s">
        <v>65</v>
      </c>
      <c r="C20" s="145" t="s">
        <v>46</v>
      </c>
      <c r="D20" s="86">
        <v>45748</v>
      </c>
      <c r="E20" s="87" t="s">
        <v>138</v>
      </c>
      <c r="F20" s="88">
        <v>4010401092904</v>
      </c>
      <c r="G20" s="87" t="s">
        <v>3</v>
      </c>
      <c r="H20" s="89">
        <v>6662700</v>
      </c>
      <c r="I20" s="89">
        <v>6578000</v>
      </c>
      <c r="J20" s="156">
        <f t="shared" si="0"/>
        <v>0.98728743602443458</v>
      </c>
      <c r="K20" s="91"/>
    </row>
    <row r="21" spans="1:11" s="92" customFormat="1" ht="80.150000000000006" customHeight="1" x14ac:dyDescent="0.45">
      <c r="A21" s="84"/>
      <c r="B21" s="85" t="s">
        <v>66</v>
      </c>
      <c r="C21" s="145" t="s">
        <v>46</v>
      </c>
      <c r="D21" s="86">
        <v>45748</v>
      </c>
      <c r="E21" s="87" t="s">
        <v>137</v>
      </c>
      <c r="F21" s="88">
        <v>5010001141993</v>
      </c>
      <c r="G21" s="87" t="s">
        <v>3</v>
      </c>
      <c r="H21" s="89">
        <v>12223904</v>
      </c>
      <c r="I21" s="89">
        <v>10733184</v>
      </c>
      <c r="J21" s="156">
        <f t="shared" si="0"/>
        <v>0.87804878048780488</v>
      </c>
      <c r="K21" s="91"/>
    </row>
    <row r="22" spans="1:11" s="92" customFormat="1" ht="80.150000000000006" customHeight="1" x14ac:dyDescent="0.45">
      <c r="A22" s="84"/>
      <c r="B22" s="85" t="s">
        <v>67</v>
      </c>
      <c r="C22" s="145" t="s">
        <v>46</v>
      </c>
      <c r="D22" s="86">
        <v>45748</v>
      </c>
      <c r="E22" s="87" t="s">
        <v>139</v>
      </c>
      <c r="F22" s="88">
        <v>3180001073041</v>
      </c>
      <c r="G22" s="87" t="s">
        <v>3</v>
      </c>
      <c r="H22" s="89">
        <v>14613320</v>
      </c>
      <c r="I22" s="89">
        <v>14575000</v>
      </c>
      <c r="J22" s="156">
        <f t="shared" si="0"/>
        <v>0.99737773483369963</v>
      </c>
      <c r="K22" s="91"/>
    </row>
    <row r="23" spans="1:11" s="92" customFormat="1" ht="80.150000000000006" customHeight="1" x14ac:dyDescent="0.45">
      <c r="A23" s="84"/>
      <c r="B23" s="85" t="s">
        <v>68</v>
      </c>
      <c r="C23" s="145" t="s">
        <v>46</v>
      </c>
      <c r="D23" s="86">
        <v>45748</v>
      </c>
      <c r="E23" s="87" t="s">
        <v>140</v>
      </c>
      <c r="F23" s="88">
        <v>2020001048423</v>
      </c>
      <c r="G23" s="87" t="s">
        <v>3</v>
      </c>
      <c r="H23" s="89">
        <v>6163080</v>
      </c>
      <c r="I23" s="89">
        <v>5940000</v>
      </c>
      <c r="J23" s="156">
        <f t="shared" si="0"/>
        <v>0.9638038123795245</v>
      </c>
      <c r="K23" s="91"/>
    </row>
    <row r="24" spans="1:11" s="92" customFormat="1" ht="80.150000000000006" customHeight="1" x14ac:dyDescent="0.45">
      <c r="A24" s="84"/>
      <c r="B24" s="85" t="s">
        <v>70</v>
      </c>
      <c r="C24" s="145" t="s">
        <v>46</v>
      </c>
      <c r="D24" s="86">
        <v>45748</v>
      </c>
      <c r="E24" s="87" t="s">
        <v>132</v>
      </c>
      <c r="F24" s="119">
        <v>7010401022916</v>
      </c>
      <c r="G24" s="87" t="s">
        <v>3</v>
      </c>
      <c r="H24" s="89">
        <v>15021814</v>
      </c>
      <c r="I24" s="89">
        <v>14300000</v>
      </c>
      <c r="J24" s="156">
        <f t="shared" si="0"/>
        <v>0.95194894571321409</v>
      </c>
      <c r="K24" s="91"/>
    </row>
    <row r="25" spans="1:11" s="92" customFormat="1" ht="80.150000000000006" customHeight="1" x14ac:dyDescent="0.45">
      <c r="A25" s="84"/>
      <c r="B25" s="85" t="s">
        <v>71</v>
      </c>
      <c r="C25" s="145" t="s">
        <v>46</v>
      </c>
      <c r="D25" s="86">
        <v>45748</v>
      </c>
      <c r="E25" s="87" t="s">
        <v>132</v>
      </c>
      <c r="F25" s="119">
        <v>7010401022916</v>
      </c>
      <c r="G25" s="87" t="s">
        <v>3</v>
      </c>
      <c r="H25" s="89">
        <v>6883506</v>
      </c>
      <c r="I25" s="89">
        <v>6600000</v>
      </c>
      <c r="J25" s="156">
        <f t="shared" si="0"/>
        <v>0.95881372079867444</v>
      </c>
      <c r="K25" s="91"/>
    </row>
    <row r="26" spans="1:11" s="92" customFormat="1" ht="80.150000000000006" customHeight="1" x14ac:dyDescent="0.45">
      <c r="A26" s="84"/>
      <c r="B26" s="85" t="s">
        <v>72</v>
      </c>
      <c r="C26" s="145" t="s">
        <v>46</v>
      </c>
      <c r="D26" s="86">
        <v>45748</v>
      </c>
      <c r="E26" s="87" t="s">
        <v>142</v>
      </c>
      <c r="F26" s="88">
        <v>4010401022860</v>
      </c>
      <c r="G26" s="87" t="s">
        <v>3</v>
      </c>
      <c r="H26" s="89">
        <v>13882565</v>
      </c>
      <c r="I26" s="89">
        <v>12179155</v>
      </c>
      <c r="J26" s="156">
        <f t="shared" si="0"/>
        <v>0.87729861160383549</v>
      </c>
      <c r="K26" s="91"/>
    </row>
    <row r="27" spans="1:11" s="92" customFormat="1" ht="80.150000000000006" customHeight="1" x14ac:dyDescent="0.45">
      <c r="A27" s="84"/>
      <c r="B27" s="85" t="s">
        <v>73</v>
      </c>
      <c r="C27" s="145" t="s">
        <v>46</v>
      </c>
      <c r="D27" s="86">
        <v>45748</v>
      </c>
      <c r="E27" s="87" t="s">
        <v>143</v>
      </c>
      <c r="F27" s="88">
        <v>4430001036319</v>
      </c>
      <c r="G27" s="87" t="s">
        <v>3</v>
      </c>
      <c r="H27" s="89">
        <v>14062281</v>
      </c>
      <c r="I27" s="89">
        <v>10049050</v>
      </c>
      <c r="J27" s="156">
        <f t="shared" si="0"/>
        <v>0.71461023997458162</v>
      </c>
      <c r="K27" s="91"/>
    </row>
    <row r="28" spans="1:11" s="92" customFormat="1" ht="80.150000000000006" customHeight="1" x14ac:dyDescent="0.45">
      <c r="A28" s="84"/>
      <c r="B28" s="85" t="s">
        <v>74</v>
      </c>
      <c r="C28" s="145" t="s">
        <v>46</v>
      </c>
      <c r="D28" s="86">
        <v>45748</v>
      </c>
      <c r="E28" s="87" t="s">
        <v>144</v>
      </c>
      <c r="F28" s="88">
        <v>2020001048423</v>
      </c>
      <c r="G28" s="87" t="s">
        <v>3</v>
      </c>
      <c r="H28" s="89">
        <v>9344523</v>
      </c>
      <c r="I28" s="89">
        <v>9020253</v>
      </c>
      <c r="J28" s="156">
        <f t="shared" si="0"/>
        <v>0.96529838922757216</v>
      </c>
      <c r="K28" s="91"/>
    </row>
    <row r="29" spans="1:11" s="92" customFormat="1" ht="80.150000000000006" customHeight="1" x14ac:dyDescent="0.45">
      <c r="A29" s="84"/>
      <c r="B29" s="85" t="s">
        <v>75</v>
      </c>
      <c r="C29" s="145" t="s">
        <v>46</v>
      </c>
      <c r="D29" s="86">
        <v>45748</v>
      </c>
      <c r="E29" s="87" t="s">
        <v>144</v>
      </c>
      <c r="F29" s="88">
        <v>2020001048423</v>
      </c>
      <c r="G29" s="87" t="s">
        <v>3</v>
      </c>
      <c r="H29" s="89">
        <v>5566176</v>
      </c>
      <c r="I29" s="89">
        <v>5544000</v>
      </c>
      <c r="J29" s="156">
        <f t="shared" si="0"/>
        <v>0.99601593625498008</v>
      </c>
      <c r="K29" s="91"/>
    </row>
    <row r="30" spans="1:11" s="92" customFormat="1" ht="80.150000000000006" customHeight="1" x14ac:dyDescent="0.45">
      <c r="A30" s="84"/>
      <c r="B30" s="85" t="s">
        <v>76</v>
      </c>
      <c r="C30" s="145" t="s">
        <v>46</v>
      </c>
      <c r="D30" s="86">
        <v>45748</v>
      </c>
      <c r="E30" s="87" t="s">
        <v>145</v>
      </c>
      <c r="F30" s="88">
        <v>3220001000949</v>
      </c>
      <c r="G30" s="87" t="s">
        <v>8</v>
      </c>
      <c r="H30" s="89">
        <v>187630591</v>
      </c>
      <c r="I30" s="89">
        <v>187440000</v>
      </c>
      <c r="J30" s="156">
        <f t="shared" si="0"/>
        <v>0.99898422214104732</v>
      </c>
      <c r="K30" s="91"/>
    </row>
    <row r="31" spans="1:11" s="92" customFormat="1" ht="80.150000000000006" customHeight="1" x14ac:dyDescent="0.45">
      <c r="A31" s="84"/>
      <c r="B31" s="85" t="s">
        <v>77</v>
      </c>
      <c r="C31" s="145" t="s">
        <v>46</v>
      </c>
      <c r="D31" s="86">
        <v>45748</v>
      </c>
      <c r="E31" s="87" t="s">
        <v>146</v>
      </c>
      <c r="F31" s="88">
        <v>3010001040339</v>
      </c>
      <c r="G31" s="87" t="s">
        <v>3</v>
      </c>
      <c r="H31" s="89">
        <v>9360054</v>
      </c>
      <c r="I31" s="89">
        <v>9350000</v>
      </c>
      <c r="J31" s="156">
        <f t="shared" si="0"/>
        <v>0.9989258608978111</v>
      </c>
      <c r="K31" s="91"/>
    </row>
    <row r="32" spans="1:11" s="92" customFormat="1" ht="80.150000000000006" customHeight="1" x14ac:dyDescent="0.45">
      <c r="A32" s="84"/>
      <c r="B32" s="85" t="s">
        <v>85</v>
      </c>
      <c r="C32" s="145" t="s">
        <v>46</v>
      </c>
      <c r="D32" s="86">
        <v>45748</v>
      </c>
      <c r="E32" s="118" t="s">
        <v>149</v>
      </c>
      <c r="F32" s="119">
        <v>4010805001956</v>
      </c>
      <c r="G32" s="87" t="s">
        <v>3</v>
      </c>
      <c r="H32" s="89">
        <v>27012021</v>
      </c>
      <c r="I32" s="89">
        <v>24695000</v>
      </c>
      <c r="J32" s="156">
        <f t="shared" si="0"/>
        <v>0.91422259741320355</v>
      </c>
      <c r="K32" s="91"/>
    </row>
    <row r="33" spans="1:11" s="92" customFormat="1" ht="80.150000000000006" customHeight="1" x14ac:dyDescent="0.45">
      <c r="A33" s="84"/>
      <c r="B33" s="85" t="s">
        <v>86</v>
      </c>
      <c r="C33" s="145" t="s">
        <v>46</v>
      </c>
      <c r="D33" s="86">
        <v>45748</v>
      </c>
      <c r="E33" s="87" t="s">
        <v>150</v>
      </c>
      <c r="F33" s="88">
        <v>6010005012249</v>
      </c>
      <c r="G33" s="87" t="s">
        <v>3</v>
      </c>
      <c r="H33" s="89">
        <v>78288954</v>
      </c>
      <c r="I33" s="89">
        <v>77000000</v>
      </c>
      <c r="J33" s="156">
        <f t="shared" si="0"/>
        <v>0.98353594045974868</v>
      </c>
      <c r="K33" s="91"/>
    </row>
    <row r="34" spans="1:11" s="92" customFormat="1" ht="80.150000000000006" customHeight="1" x14ac:dyDescent="0.45">
      <c r="A34" s="84"/>
      <c r="B34" s="85" t="s">
        <v>87</v>
      </c>
      <c r="C34" s="145" t="s">
        <v>46</v>
      </c>
      <c r="D34" s="86">
        <v>45748</v>
      </c>
      <c r="E34" s="87" t="s">
        <v>128</v>
      </c>
      <c r="F34" s="88">
        <v>7010001064648</v>
      </c>
      <c r="G34" s="87" t="s">
        <v>3</v>
      </c>
      <c r="H34" s="89">
        <v>5841000</v>
      </c>
      <c r="I34" s="89">
        <v>5159000</v>
      </c>
      <c r="J34" s="156">
        <f t="shared" si="0"/>
        <v>0.8832391713747646</v>
      </c>
      <c r="K34" s="91"/>
    </row>
    <row r="35" spans="1:11" s="92" customFormat="1" ht="80.150000000000006" customHeight="1" x14ac:dyDescent="0.45">
      <c r="A35" s="84"/>
      <c r="B35" s="85" t="s">
        <v>89</v>
      </c>
      <c r="C35" s="145" t="s">
        <v>46</v>
      </c>
      <c r="D35" s="86">
        <v>45748</v>
      </c>
      <c r="E35" s="87" t="s">
        <v>151</v>
      </c>
      <c r="F35" s="88">
        <v>9180001024039</v>
      </c>
      <c r="G35" s="87" t="s">
        <v>3</v>
      </c>
      <c r="H35" s="89">
        <v>7766111</v>
      </c>
      <c r="I35" s="89">
        <v>5444010</v>
      </c>
      <c r="J35" s="156">
        <f t="shared" si="0"/>
        <v>0.70099564634087774</v>
      </c>
      <c r="K35" s="91"/>
    </row>
    <row r="36" spans="1:11" s="92" customFormat="1" ht="80.150000000000006" customHeight="1" x14ac:dyDescent="0.45">
      <c r="A36" s="84"/>
      <c r="B36" s="85" t="s">
        <v>90</v>
      </c>
      <c r="C36" s="145" t="s">
        <v>46</v>
      </c>
      <c r="D36" s="86">
        <v>45748</v>
      </c>
      <c r="E36" s="87" t="s">
        <v>152</v>
      </c>
      <c r="F36" s="88">
        <v>9011101054264</v>
      </c>
      <c r="G36" s="87" t="s">
        <v>3</v>
      </c>
      <c r="H36" s="89">
        <v>65096746</v>
      </c>
      <c r="I36" s="89">
        <v>58717120</v>
      </c>
      <c r="J36" s="156">
        <f t="shared" si="0"/>
        <v>0.90199777420518068</v>
      </c>
      <c r="K36" s="91"/>
    </row>
    <row r="37" spans="1:11" s="92" customFormat="1" ht="80.150000000000006" customHeight="1" x14ac:dyDescent="0.45">
      <c r="A37" s="84"/>
      <c r="B37" s="85" t="s">
        <v>91</v>
      </c>
      <c r="C37" s="145" t="s">
        <v>46</v>
      </c>
      <c r="D37" s="86">
        <v>45748</v>
      </c>
      <c r="E37" s="87" t="s">
        <v>152</v>
      </c>
      <c r="F37" s="88">
        <v>9011101054264</v>
      </c>
      <c r="G37" s="87" t="s">
        <v>3</v>
      </c>
      <c r="H37" s="89">
        <v>70942657</v>
      </c>
      <c r="I37" s="89">
        <v>33915200</v>
      </c>
      <c r="J37" s="156">
        <f t="shared" si="0"/>
        <v>0.4780649814116773</v>
      </c>
      <c r="K37" s="91"/>
    </row>
    <row r="38" spans="1:11" s="92" customFormat="1" ht="80.150000000000006" customHeight="1" x14ac:dyDescent="0.45">
      <c r="A38" s="84"/>
      <c r="B38" s="85" t="s">
        <v>92</v>
      </c>
      <c r="C38" s="145" t="s">
        <v>46</v>
      </c>
      <c r="D38" s="86">
        <v>45748</v>
      </c>
      <c r="E38" s="87" t="s">
        <v>152</v>
      </c>
      <c r="F38" s="88">
        <v>9011101054264</v>
      </c>
      <c r="G38" s="87" t="s">
        <v>3</v>
      </c>
      <c r="H38" s="89">
        <v>104283828</v>
      </c>
      <c r="I38" s="89">
        <v>53520478</v>
      </c>
      <c r="J38" s="156">
        <f t="shared" si="0"/>
        <v>0.51321934595649865</v>
      </c>
      <c r="K38" s="91"/>
    </row>
    <row r="39" spans="1:11" s="92" customFormat="1" ht="80.150000000000006" customHeight="1" x14ac:dyDescent="0.45">
      <c r="A39" s="84"/>
      <c r="B39" s="85" t="s">
        <v>93</v>
      </c>
      <c r="C39" s="145" t="s">
        <v>46</v>
      </c>
      <c r="D39" s="86">
        <v>45748</v>
      </c>
      <c r="E39" s="118" t="s">
        <v>131</v>
      </c>
      <c r="F39" s="119">
        <v>6010601062093</v>
      </c>
      <c r="G39" s="87" t="s">
        <v>8</v>
      </c>
      <c r="H39" s="89">
        <v>465161400</v>
      </c>
      <c r="I39" s="89">
        <v>460088640</v>
      </c>
      <c r="J39" s="156">
        <f t="shared" si="0"/>
        <v>0.98909462393053249</v>
      </c>
      <c r="K39" s="91"/>
    </row>
    <row r="40" spans="1:11" s="92" customFormat="1" ht="80.150000000000006" customHeight="1" x14ac:dyDescent="0.45">
      <c r="A40" s="84"/>
      <c r="B40" s="85" t="s">
        <v>94</v>
      </c>
      <c r="C40" s="145" t="s">
        <v>46</v>
      </c>
      <c r="D40" s="86">
        <v>45748</v>
      </c>
      <c r="E40" s="118" t="s">
        <v>131</v>
      </c>
      <c r="F40" s="119">
        <v>6010601062093</v>
      </c>
      <c r="G40" s="87" t="s">
        <v>8</v>
      </c>
      <c r="H40" s="89">
        <v>705467268</v>
      </c>
      <c r="I40" s="89">
        <v>700505916</v>
      </c>
      <c r="J40" s="156">
        <f t="shared" si="0"/>
        <v>0.99296728250190058</v>
      </c>
      <c r="K40" s="91"/>
    </row>
    <row r="41" spans="1:11" s="92" customFormat="1" ht="80.150000000000006" customHeight="1" x14ac:dyDescent="0.45">
      <c r="A41" s="84"/>
      <c r="B41" s="85" t="s">
        <v>95</v>
      </c>
      <c r="C41" s="145" t="s">
        <v>46</v>
      </c>
      <c r="D41" s="86">
        <v>45748</v>
      </c>
      <c r="E41" s="118" t="s">
        <v>132</v>
      </c>
      <c r="F41" s="119">
        <v>7010401022916</v>
      </c>
      <c r="G41" s="87" t="s">
        <v>3</v>
      </c>
      <c r="H41" s="89">
        <v>6664369</v>
      </c>
      <c r="I41" s="89">
        <v>6534000</v>
      </c>
      <c r="J41" s="156">
        <f t="shared" si="0"/>
        <v>0.98043790792496632</v>
      </c>
      <c r="K41" s="91"/>
    </row>
    <row r="42" spans="1:11" s="92" customFormat="1" ht="80.150000000000006" customHeight="1" x14ac:dyDescent="0.45">
      <c r="A42" s="84"/>
      <c r="B42" s="85" t="s">
        <v>97</v>
      </c>
      <c r="C42" s="145" t="s">
        <v>46</v>
      </c>
      <c r="D42" s="86">
        <v>45748</v>
      </c>
      <c r="E42" s="87" t="s">
        <v>153</v>
      </c>
      <c r="F42" s="88">
        <v>8013401001509</v>
      </c>
      <c r="G42" s="87" t="s">
        <v>3</v>
      </c>
      <c r="H42" s="89">
        <v>5544000</v>
      </c>
      <c r="I42" s="89">
        <v>5170000</v>
      </c>
      <c r="J42" s="156">
        <f t="shared" si="0"/>
        <v>0.93253968253968256</v>
      </c>
      <c r="K42" s="91"/>
    </row>
    <row r="43" spans="1:11" s="92" customFormat="1" ht="80.150000000000006" customHeight="1" x14ac:dyDescent="0.45">
      <c r="A43" s="84"/>
      <c r="B43" s="85" t="s">
        <v>98</v>
      </c>
      <c r="C43" s="145" t="s">
        <v>46</v>
      </c>
      <c r="D43" s="86">
        <v>45748</v>
      </c>
      <c r="E43" s="87" t="s">
        <v>131</v>
      </c>
      <c r="F43" s="119">
        <v>6010601062093</v>
      </c>
      <c r="G43" s="87" t="s">
        <v>8</v>
      </c>
      <c r="H43" s="89">
        <v>169988280</v>
      </c>
      <c r="I43" s="89">
        <v>169180000</v>
      </c>
      <c r="J43" s="156">
        <f t="shared" si="0"/>
        <v>0.99524508395519973</v>
      </c>
      <c r="K43" s="91"/>
    </row>
    <row r="44" spans="1:11" s="92" customFormat="1" ht="80.150000000000006" customHeight="1" x14ac:dyDescent="0.45">
      <c r="A44" s="84"/>
      <c r="B44" s="85" t="s">
        <v>99</v>
      </c>
      <c r="C44" s="145" t="s">
        <v>46</v>
      </c>
      <c r="D44" s="86">
        <v>45748</v>
      </c>
      <c r="E44" s="87" t="s">
        <v>132</v>
      </c>
      <c r="F44" s="119">
        <v>7010401022916</v>
      </c>
      <c r="G44" s="87" t="s">
        <v>3</v>
      </c>
      <c r="H44" s="89">
        <v>20107487</v>
      </c>
      <c r="I44" s="89">
        <v>19250000</v>
      </c>
      <c r="J44" s="156">
        <f t="shared" si="0"/>
        <v>0.95735484001556237</v>
      </c>
      <c r="K44" s="91"/>
    </row>
    <row r="45" spans="1:11" s="92" customFormat="1" ht="80.150000000000006" customHeight="1" x14ac:dyDescent="0.45">
      <c r="A45" s="84"/>
      <c r="B45" s="85" t="s">
        <v>100</v>
      </c>
      <c r="C45" s="145" t="s">
        <v>46</v>
      </c>
      <c r="D45" s="86">
        <v>45748</v>
      </c>
      <c r="E45" s="87" t="s">
        <v>132</v>
      </c>
      <c r="F45" s="119">
        <v>7010401022916</v>
      </c>
      <c r="G45" s="87" t="s">
        <v>3</v>
      </c>
      <c r="H45" s="89">
        <v>122694030</v>
      </c>
      <c r="I45" s="89">
        <v>118800000</v>
      </c>
      <c r="J45" s="156">
        <f t="shared" si="0"/>
        <v>0.96826226997352682</v>
      </c>
      <c r="K45" s="91"/>
    </row>
    <row r="46" spans="1:11" s="92" customFormat="1" ht="80.150000000000006" customHeight="1" x14ac:dyDescent="0.45">
      <c r="A46" s="84"/>
      <c r="B46" s="85" t="s">
        <v>101</v>
      </c>
      <c r="C46" s="145" t="s">
        <v>46</v>
      </c>
      <c r="D46" s="86">
        <v>45748</v>
      </c>
      <c r="E46" s="87" t="s">
        <v>132</v>
      </c>
      <c r="F46" s="119">
        <v>7010401022916</v>
      </c>
      <c r="G46" s="87" t="s">
        <v>3</v>
      </c>
      <c r="H46" s="89">
        <v>20732088</v>
      </c>
      <c r="I46" s="89">
        <v>19800000</v>
      </c>
      <c r="J46" s="156">
        <f t="shared" si="0"/>
        <v>0.9550412867242315</v>
      </c>
      <c r="K46" s="91"/>
    </row>
    <row r="47" spans="1:11" s="92" customFormat="1" ht="80.150000000000006" customHeight="1" x14ac:dyDescent="0.45">
      <c r="A47" s="84"/>
      <c r="B47" s="85" t="s">
        <v>102</v>
      </c>
      <c r="C47" s="145" t="s">
        <v>46</v>
      </c>
      <c r="D47" s="86">
        <v>45748</v>
      </c>
      <c r="E47" s="87" t="s">
        <v>132</v>
      </c>
      <c r="F47" s="119">
        <v>7010401022916</v>
      </c>
      <c r="G47" s="87" t="s">
        <v>3</v>
      </c>
      <c r="H47" s="89">
        <v>65021151</v>
      </c>
      <c r="I47" s="89">
        <v>62700000</v>
      </c>
      <c r="J47" s="156">
        <f t="shared" si="0"/>
        <v>0.96430160087446004</v>
      </c>
      <c r="K47" s="91"/>
    </row>
    <row r="48" spans="1:11" s="92" customFormat="1" ht="80.150000000000006" customHeight="1" x14ac:dyDescent="0.45">
      <c r="A48" s="84"/>
      <c r="B48" s="85" t="s">
        <v>103</v>
      </c>
      <c r="C48" s="145" t="s">
        <v>46</v>
      </c>
      <c r="D48" s="86">
        <v>45748</v>
      </c>
      <c r="E48" s="87" t="s">
        <v>132</v>
      </c>
      <c r="F48" s="119">
        <v>7010401022916</v>
      </c>
      <c r="G48" s="87" t="s">
        <v>3</v>
      </c>
      <c r="H48" s="89">
        <v>111817725</v>
      </c>
      <c r="I48" s="89">
        <v>107800000</v>
      </c>
      <c r="J48" s="156">
        <f t="shared" si="0"/>
        <v>0.96406897922489476</v>
      </c>
      <c r="K48" s="91"/>
    </row>
    <row r="49" spans="1:11" s="92" customFormat="1" ht="80.150000000000006" customHeight="1" x14ac:dyDescent="0.45">
      <c r="A49" s="84"/>
      <c r="B49" s="85" t="s">
        <v>104</v>
      </c>
      <c r="C49" s="145" t="s">
        <v>46</v>
      </c>
      <c r="D49" s="86">
        <v>45748</v>
      </c>
      <c r="E49" s="87" t="s">
        <v>154</v>
      </c>
      <c r="F49" s="88">
        <v>9010401065789</v>
      </c>
      <c r="G49" s="87" t="s">
        <v>3</v>
      </c>
      <c r="H49" s="89">
        <v>88083982</v>
      </c>
      <c r="I49" s="89">
        <v>87885930</v>
      </c>
      <c r="J49" s="156">
        <f t="shared" si="0"/>
        <v>0.99775155487407463</v>
      </c>
      <c r="K49" s="91"/>
    </row>
    <row r="50" spans="1:11" s="92" customFormat="1" ht="80.150000000000006" customHeight="1" x14ac:dyDescent="0.45">
      <c r="A50" s="84"/>
      <c r="B50" s="85" t="s">
        <v>105</v>
      </c>
      <c r="C50" s="145" t="s">
        <v>46</v>
      </c>
      <c r="D50" s="86">
        <v>45748</v>
      </c>
      <c r="E50" s="87" t="s">
        <v>155</v>
      </c>
      <c r="F50" s="88">
        <v>2010405010707</v>
      </c>
      <c r="G50" s="87" t="s">
        <v>3</v>
      </c>
      <c r="H50" s="89">
        <v>88083982</v>
      </c>
      <c r="I50" s="89">
        <v>88034469</v>
      </c>
      <c r="J50" s="156">
        <f t="shared" si="0"/>
        <v>0.99943788871851869</v>
      </c>
      <c r="K50" s="91"/>
    </row>
    <row r="51" spans="1:11" s="92" customFormat="1" ht="80.150000000000006" customHeight="1" x14ac:dyDescent="0.45">
      <c r="A51" s="84"/>
      <c r="B51" s="85" t="s">
        <v>108</v>
      </c>
      <c r="C51" s="145" t="s">
        <v>46</v>
      </c>
      <c r="D51" s="86">
        <v>45748</v>
      </c>
      <c r="E51" s="87" t="s">
        <v>131</v>
      </c>
      <c r="F51" s="119">
        <v>6010601062093</v>
      </c>
      <c r="G51" s="87" t="s">
        <v>8</v>
      </c>
      <c r="H51" s="89">
        <v>261120556</v>
      </c>
      <c r="I51" s="89">
        <v>253000000</v>
      </c>
      <c r="J51" s="156">
        <f t="shared" si="0"/>
        <v>0.96890112320379707</v>
      </c>
      <c r="K51" s="91"/>
    </row>
    <row r="52" spans="1:11" s="92" customFormat="1" ht="80.150000000000006" customHeight="1" x14ac:dyDescent="0.45">
      <c r="A52" s="84"/>
      <c r="B52" s="85" t="s">
        <v>109</v>
      </c>
      <c r="C52" s="145" t="s">
        <v>46</v>
      </c>
      <c r="D52" s="86">
        <v>45748</v>
      </c>
      <c r="E52" s="87" t="s">
        <v>131</v>
      </c>
      <c r="F52" s="119">
        <v>6010601062093</v>
      </c>
      <c r="G52" s="87" t="s">
        <v>8</v>
      </c>
      <c r="H52" s="89">
        <v>529097176</v>
      </c>
      <c r="I52" s="89">
        <v>517000000</v>
      </c>
      <c r="J52" s="156">
        <f t="shared" si="0"/>
        <v>0.97713619246382066</v>
      </c>
      <c r="K52" s="91"/>
    </row>
    <row r="53" spans="1:11" s="92" customFormat="1" ht="80.150000000000006" customHeight="1" x14ac:dyDescent="0.45">
      <c r="A53" s="84"/>
      <c r="B53" s="85" t="s">
        <v>110</v>
      </c>
      <c r="C53" s="145" t="s">
        <v>46</v>
      </c>
      <c r="D53" s="86">
        <v>45748</v>
      </c>
      <c r="E53" s="87" t="s">
        <v>131</v>
      </c>
      <c r="F53" s="119">
        <v>6010601062093</v>
      </c>
      <c r="G53" s="87" t="s">
        <v>8</v>
      </c>
      <c r="H53" s="89">
        <v>808482108</v>
      </c>
      <c r="I53" s="89">
        <v>781000000</v>
      </c>
      <c r="J53" s="156">
        <f t="shared" si="0"/>
        <v>0.96600777218436606</v>
      </c>
      <c r="K53" s="91"/>
    </row>
    <row r="54" spans="1:11" s="92" customFormat="1" ht="80.150000000000006" customHeight="1" x14ac:dyDescent="0.45">
      <c r="A54" s="84"/>
      <c r="B54" s="85" t="s">
        <v>111</v>
      </c>
      <c r="C54" s="145" t="s">
        <v>46</v>
      </c>
      <c r="D54" s="86">
        <v>45748</v>
      </c>
      <c r="E54" s="87" t="s">
        <v>132</v>
      </c>
      <c r="F54" s="119">
        <v>7010401022916</v>
      </c>
      <c r="G54" s="87" t="s">
        <v>8</v>
      </c>
      <c r="H54" s="89">
        <v>499946962</v>
      </c>
      <c r="I54" s="89">
        <v>473000000</v>
      </c>
      <c r="J54" s="156">
        <f t="shared" si="0"/>
        <v>0.94610035854163266</v>
      </c>
      <c r="K54" s="91"/>
    </row>
    <row r="55" spans="1:11" s="92" customFormat="1" ht="80.150000000000006" customHeight="1" x14ac:dyDescent="0.45">
      <c r="A55" s="84"/>
      <c r="B55" s="85" t="s">
        <v>112</v>
      </c>
      <c r="C55" s="145" t="s">
        <v>46</v>
      </c>
      <c r="D55" s="86">
        <v>45748</v>
      </c>
      <c r="E55" s="87" t="s">
        <v>132</v>
      </c>
      <c r="F55" s="119">
        <v>7010401022916</v>
      </c>
      <c r="G55" s="87" t="s">
        <v>8</v>
      </c>
      <c r="H55" s="89">
        <v>335629680</v>
      </c>
      <c r="I55" s="89">
        <v>319000000</v>
      </c>
      <c r="J55" s="156">
        <f t="shared" si="0"/>
        <v>0.95045229611397897</v>
      </c>
      <c r="K55" s="91"/>
    </row>
    <row r="56" spans="1:11" s="92" customFormat="1" ht="80.150000000000006" customHeight="1" x14ac:dyDescent="0.45">
      <c r="A56" s="84"/>
      <c r="B56" s="85" t="s">
        <v>113</v>
      </c>
      <c r="C56" s="145" t="s">
        <v>46</v>
      </c>
      <c r="D56" s="86">
        <v>45748</v>
      </c>
      <c r="E56" s="87" t="s">
        <v>132</v>
      </c>
      <c r="F56" s="119">
        <v>7010401022916</v>
      </c>
      <c r="G56" s="87" t="s">
        <v>8</v>
      </c>
      <c r="H56" s="89">
        <v>168283846</v>
      </c>
      <c r="I56" s="89">
        <v>162800000</v>
      </c>
      <c r="J56" s="156">
        <f t="shared" si="0"/>
        <v>0.96741311700232946</v>
      </c>
      <c r="K56" s="91"/>
    </row>
    <row r="57" spans="1:11" s="92" customFormat="1" ht="80.150000000000006" customHeight="1" x14ac:dyDescent="0.45">
      <c r="A57" s="84"/>
      <c r="B57" s="85" t="s">
        <v>114</v>
      </c>
      <c r="C57" s="145" t="s">
        <v>46</v>
      </c>
      <c r="D57" s="86">
        <v>45748</v>
      </c>
      <c r="E57" s="87" t="s">
        <v>132</v>
      </c>
      <c r="F57" s="119">
        <v>7010401022916</v>
      </c>
      <c r="G57" s="87" t="s">
        <v>8</v>
      </c>
      <c r="H57" s="89">
        <v>335588708</v>
      </c>
      <c r="I57" s="89">
        <v>314600000</v>
      </c>
      <c r="J57" s="156">
        <f t="shared" si="0"/>
        <v>0.93745704935936047</v>
      </c>
      <c r="K57" s="91"/>
    </row>
    <row r="58" spans="1:11" s="92" customFormat="1" ht="80.150000000000006" customHeight="1" x14ac:dyDescent="0.45">
      <c r="A58" s="84"/>
      <c r="B58" s="85" t="s">
        <v>115</v>
      </c>
      <c r="C58" s="145" t="s">
        <v>46</v>
      </c>
      <c r="D58" s="86">
        <v>45748</v>
      </c>
      <c r="E58" s="87" t="s">
        <v>132</v>
      </c>
      <c r="F58" s="119">
        <v>7010401022916</v>
      </c>
      <c r="G58" s="87" t="s">
        <v>8</v>
      </c>
      <c r="H58" s="89">
        <v>956201043</v>
      </c>
      <c r="I58" s="89">
        <v>935000000</v>
      </c>
      <c r="J58" s="156">
        <f t="shared" si="0"/>
        <v>0.97782783949546481</v>
      </c>
      <c r="K58" s="91"/>
    </row>
    <row r="59" spans="1:11" s="92" customFormat="1" ht="80.150000000000006" customHeight="1" x14ac:dyDescent="0.45">
      <c r="A59" s="84"/>
      <c r="B59" s="85" t="s">
        <v>116</v>
      </c>
      <c r="C59" s="145" t="s">
        <v>46</v>
      </c>
      <c r="D59" s="86">
        <v>45748</v>
      </c>
      <c r="E59" s="87" t="s">
        <v>157</v>
      </c>
      <c r="F59" s="119">
        <v>4010001008772</v>
      </c>
      <c r="G59" s="87" t="s">
        <v>8</v>
      </c>
      <c r="H59" s="89">
        <v>733900110</v>
      </c>
      <c r="I59" s="89">
        <v>704000000</v>
      </c>
      <c r="J59" s="156">
        <f t="shared" si="0"/>
        <v>0.95925861082102848</v>
      </c>
      <c r="K59" s="91"/>
    </row>
    <row r="60" spans="1:11" s="92" customFormat="1" ht="80.150000000000006" customHeight="1" x14ac:dyDescent="0.45">
      <c r="A60" s="84"/>
      <c r="B60" s="85" t="s">
        <v>117</v>
      </c>
      <c r="C60" s="145" t="s">
        <v>46</v>
      </c>
      <c r="D60" s="86">
        <v>45748</v>
      </c>
      <c r="E60" s="87" t="s">
        <v>158</v>
      </c>
      <c r="F60" s="88">
        <v>3012401012867</v>
      </c>
      <c r="G60" s="87" t="s">
        <v>3</v>
      </c>
      <c r="H60" s="89">
        <v>11167464</v>
      </c>
      <c r="I60" s="89">
        <v>9680000</v>
      </c>
      <c r="J60" s="156">
        <f t="shared" si="0"/>
        <v>0.8668037792644776</v>
      </c>
      <c r="K60" s="91"/>
    </row>
    <row r="61" spans="1:11" s="92" customFormat="1" ht="80.150000000000006" customHeight="1" x14ac:dyDescent="0.45">
      <c r="A61" s="84"/>
      <c r="B61" s="85" t="s">
        <v>119</v>
      </c>
      <c r="C61" s="145" t="s">
        <v>46</v>
      </c>
      <c r="D61" s="86">
        <v>45748</v>
      </c>
      <c r="E61" s="87" t="s">
        <v>157</v>
      </c>
      <c r="F61" s="119">
        <v>4010001008772</v>
      </c>
      <c r="G61" s="87" t="s">
        <v>3</v>
      </c>
      <c r="H61" s="89">
        <v>65277176</v>
      </c>
      <c r="I61" s="89">
        <v>62840800</v>
      </c>
      <c r="J61" s="156">
        <f t="shared" si="0"/>
        <v>0.96267644911599726</v>
      </c>
      <c r="K61" s="91"/>
    </row>
    <row r="62" spans="1:11" s="92" customFormat="1" ht="80.150000000000006" customHeight="1" x14ac:dyDescent="0.45">
      <c r="A62" s="84"/>
      <c r="B62" s="85" t="s">
        <v>120</v>
      </c>
      <c r="C62" s="145" t="s">
        <v>46</v>
      </c>
      <c r="D62" s="86">
        <v>45748</v>
      </c>
      <c r="E62" s="87" t="s">
        <v>159</v>
      </c>
      <c r="F62" s="88">
        <v>1010001110829</v>
      </c>
      <c r="G62" s="87" t="s">
        <v>3</v>
      </c>
      <c r="H62" s="89">
        <v>106028725</v>
      </c>
      <c r="I62" s="89">
        <v>105050000</v>
      </c>
      <c r="J62" s="156">
        <f t="shared" ref="J62:J125" si="3">IF(D62="","",I62/H62)</f>
        <v>0.99076924673007249</v>
      </c>
      <c r="K62" s="91"/>
    </row>
    <row r="63" spans="1:11" s="92" customFormat="1" ht="80.150000000000006" customHeight="1" x14ac:dyDescent="0.45">
      <c r="A63" s="84"/>
      <c r="B63" s="85" t="s">
        <v>121</v>
      </c>
      <c r="C63" s="145" t="s">
        <v>46</v>
      </c>
      <c r="D63" s="86">
        <v>45748</v>
      </c>
      <c r="E63" s="153" t="s">
        <v>160</v>
      </c>
      <c r="F63" s="88">
        <v>1010401002808</v>
      </c>
      <c r="G63" s="87" t="s">
        <v>3</v>
      </c>
      <c r="H63" s="89">
        <v>9797647</v>
      </c>
      <c r="I63" s="89">
        <v>7705500</v>
      </c>
      <c r="J63" s="156">
        <f t="shared" si="3"/>
        <v>0.78646434189760051</v>
      </c>
      <c r="K63" s="91"/>
    </row>
    <row r="64" spans="1:11" s="179" customFormat="1" ht="80.150000000000006" customHeight="1" x14ac:dyDescent="0.45">
      <c r="A64" s="178"/>
      <c r="B64" s="166" t="s">
        <v>126</v>
      </c>
      <c r="C64" s="211" t="s">
        <v>46</v>
      </c>
      <c r="D64" s="210">
        <v>45748</v>
      </c>
      <c r="E64" s="212" t="s">
        <v>161</v>
      </c>
      <c r="F64" s="165">
        <v>4010805001956</v>
      </c>
      <c r="G64" s="212" t="s">
        <v>3</v>
      </c>
      <c r="H64" s="213">
        <v>10734759</v>
      </c>
      <c r="I64" s="213">
        <v>10662300</v>
      </c>
      <c r="J64" s="186">
        <f t="shared" si="3"/>
        <v>0.99325005805905842</v>
      </c>
      <c r="K64" s="214"/>
    </row>
    <row r="65" spans="1:11" s="92" customFormat="1" ht="80.150000000000006" customHeight="1" x14ac:dyDescent="0.45">
      <c r="A65" s="84"/>
      <c r="B65" s="168" t="s">
        <v>180</v>
      </c>
      <c r="C65" s="145" t="s">
        <v>46</v>
      </c>
      <c r="D65" s="169">
        <v>45748</v>
      </c>
      <c r="E65" s="170" t="s">
        <v>216</v>
      </c>
      <c r="F65" s="171">
        <v>7030002043491</v>
      </c>
      <c r="G65" s="170" t="s">
        <v>3</v>
      </c>
      <c r="H65" s="172">
        <v>18101600</v>
      </c>
      <c r="I65" s="172">
        <v>15536400</v>
      </c>
      <c r="J65" s="156">
        <f t="shared" si="3"/>
        <v>0.85828877005347592</v>
      </c>
      <c r="K65" s="91"/>
    </row>
    <row r="66" spans="1:11" s="92" customFormat="1" ht="80.150000000000006" customHeight="1" x14ac:dyDescent="0.45">
      <c r="A66" s="84"/>
      <c r="B66" s="85" t="s">
        <v>181</v>
      </c>
      <c r="C66" s="145" t="s">
        <v>46</v>
      </c>
      <c r="D66" s="86">
        <v>45748</v>
      </c>
      <c r="E66" s="87" t="s">
        <v>280</v>
      </c>
      <c r="F66" s="88">
        <v>2011101020396</v>
      </c>
      <c r="G66" s="87" t="s">
        <v>3</v>
      </c>
      <c r="H66" s="89">
        <v>4608934</v>
      </c>
      <c r="I66" s="89">
        <v>3473140</v>
      </c>
      <c r="J66" s="156">
        <f t="shared" si="3"/>
        <v>0.75356687685265178</v>
      </c>
      <c r="K66" s="91"/>
    </row>
    <row r="67" spans="1:11" s="92" customFormat="1" ht="80.150000000000006" customHeight="1" x14ac:dyDescent="0.45">
      <c r="A67" s="84"/>
      <c r="B67" s="85" t="s">
        <v>182</v>
      </c>
      <c r="C67" s="145" t="s">
        <v>46</v>
      </c>
      <c r="D67" s="86">
        <v>45748</v>
      </c>
      <c r="E67" s="87" t="s">
        <v>217</v>
      </c>
      <c r="F67" s="88">
        <v>1010801000923</v>
      </c>
      <c r="G67" s="87" t="s">
        <v>3</v>
      </c>
      <c r="H67" s="89">
        <v>3010590</v>
      </c>
      <c r="I67" s="89">
        <v>2994750</v>
      </c>
      <c r="J67" s="156">
        <f t="shared" si="3"/>
        <v>0.99473857283788225</v>
      </c>
      <c r="K67" s="91"/>
    </row>
    <row r="68" spans="1:11" s="92" customFormat="1" ht="80.150000000000006" customHeight="1" x14ac:dyDescent="0.45">
      <c r="A68" s="84"/>
      <c r="B68" s="85" t="s">
        <v>183</v>
      </c>
      <c r="C68" s="145" t="s">
        <v>46</v>
      </c>
      <c r="D68" s="86">
        <v>45748</v>
      </c>
      <c r="E68" s="87" t="s">
        <v>217</v>
      </c>
      <c r="F68" s="88">
        <v>1010801000923</v>
      </c>
      <c r="G68" s="87" t="s">
        <v>3</v>
      </c>
      <c r="H68" s="89">
        <v>6815622</v>
      </c>
      <c r="I68" s="89">
        <v>6776550</v>
      </c>
      <c r="J68" s="156">
        <f t="shared" si="3"/>
        <v>0.99426728771049799</v>
      </c>
      <c r="K68" s="91"/>
    </row>
    <row r="69" spans="1:11" s="92" customFormat="1" ht="80.150000000000006" customHeight="1" x14ac:dyDescent="0.45">
      <c r="A69" s="84"/>
      <c r="B69" s="85" t="s">
        <v>184</v>
      </c>
      <c r="C69" s="145" t="s">
        <v>46</v>
      </c>
      <c r="D69" s="86">
        <v>45748</v>
      </c>
      <c r="E69" s="87" t="s">
        <v>217</v>
      </c>
      <c r="F69" s="88">
        <v>1010801000923</v>
      </c>
      <c r="G69" s="87" t="s">
        <v>3</v>
      </c>
      <c r="H69" s="89">
        <v>11052360</v>
      </c>
      <c r="I69" s="89">
        <v>10989000</v>
      </c>
      <c r="J69" s="156">
        <f t="shared" si="3"/>
        <v>0.99426728771049799</v>
      </c>
      <c r="K69" s="91"/>
    </row>
    <row r="70" spans="1:11" s="92" customFormat="1" ht="80.150000000000006" customHeight="1" x14ac:dyDescent="0.45">
      <c r="A70" s="84"/>
      <c r="B70" s="85" t="s">
        <v>185</v>
      </c>
      <c r="C70" s="145" t="s">
        <v>46</v>
      </c>
      <c r="D70" s="86">
        <v>45748</v>
      </c>
      <c r="E70" s="87" t="s">
        <v>217</v>
      </c>
      <c r="F70" s="88">
        <v>1010801000923</v>
      </c>
      <c r="G70" s="87" t="s">
        <v>3</v>
      </c>
      <c r="H70" s="89">
        <v>3094102</v>
      </c>
      <c r="I70" s="89">
        <v>3076150</v>
      </c>
      <c r="J70" s="156">
        <f t="shared" si="3"/>
        <v>0.99419799347274262</v>
      </c>
      <c r="K70" s="91"/>
    </row>
    <row r="71" spans="1:11" s="92" customFormat="1" ht="80.150000000000006" customHeight="1" x14ac:dyDescent="0.45">
      <c r="A71" s="84"/>
      <c r="B71" s="85" t="s">
        <v>186</v>
      </c>
      <c r="C71" s="145" t="s">
        <v>46</v>
      </c>
      <c r="D71" s="86">
        <v>45748</v>
      </c>
      <c r="E71" s="87" t="s">
        <v>217</v>
      </c>
      <c r="F71" s="88">
        <v>1010801000923</v>
      </c>
      <c r="G71" s="87" t="s">
        <v>3</v>
      </c>
      <c r="H71" s="89">
        <v>20171690</v>
      </c>
      <c r="I71" s="89">
        <v>20050250</v>
      </c>
      <c r="J71" s="156">
        <f t="shared" si="3"/>
        <v>0.99397968142480875</v>
      </c>
      <c r="K71" s="91"/>
    </row>
    <row r="72" spans="1:11" s="92" customFormat="1" ht="80.150000000000006" customHeight="1" x14ac:dyDescent="0.45">
      <c r="A72" s="84"/>
      <c r="B72" s="85" t="s">
        <v>187</v>
      </c>
      <c r="C72" s="145" t="s">
        <v>46</v>
      </c>
      <c r="D72" s="86">
        <v>45748</v>
      </c>
      <c r="E72" s="87" t="s">
        <v>217</v>
      </c>
      <c r="F72" s="88">
        <v>1010801000923</v>
      </c>
      <c r="G72" s="87" t="s">
        <v>3</v>
      </c>
      <c r="H72" s="89">
        <v>2337478</v>
      </c>
      <c r="I72" s="89">
        <v>2323750</v>
      </c>
      <c r="J72" s="156">
        <f t="shared" si="3"/>
        <v>0.99412700354826866</v>
      </c>
      <c r="K72" s="91"/>
    </row>
    <row r="73" spans="1:11" s="92" customFormat="1" ht="80.150000000000006" customHeight="1" x14ac:dyDescent="0.45">
      <c r="A73" s="84"/>
      <c r="B73" s="85" t="s">
        <v>188</v>
      </c>
      <c r="C73" s="145" t="s">
        <v>46</v>
      </c>
      <c r="D73" s="86">
        <v>45748</v>
      </c>
      <c r="E73" s="87" t="s">
        <v>217</v>
      </c>
      <c r="F73" s="88">
        <v>1010801000923</v>
      </c>
      <c r="G73" s="87" t="s">
        <v>3</v>
      </c>
      <c r="H73" s="89">
        <v>12831390</v>
      </c>
      <c r="I73" s="89">
        <v>12762750</v>
      </c>
      <c r="J73" s="156">
        <f t="shared" si="3"/>
        <v>0.99465061852223335</v>
      </c>
      <c r="K73" s="91"/>
    </row>
    <row r="74" spans="1:11" s="92" customFormat="1" ht="80.150000000000006" customHeight="1" x14ac:dyDescent="0.45">
      <c r="A74" s="84"/>
      <c r="B74" s="85" t="s">
        <v>189</v>
      </c>
      <c r="C74" s="145" t="s">
        <v>46</v>
      </c>
      <c r="D74" s="86">
        <v>45748</v>
      </c>
      <c r="E74" s="87" t="s">
        <v>217</v>
      </c>
      <c r="F74" s="88">
        <v>1010801000923</v>
      </c>
      <c r="G74" s="87" t="s">
        <v>3</v>
      </c>
      <c r="H74" s="89">
        <v>15592808</v>
      </c>
      <c r="I74" s="89">
        <v>15521000</v>
      </c>
      <c r="J74" s="156">
        <f t="shared" si="3"/>
        <v>0.99539479996162328</v>
      </c>
      <c r="K74" s="91"/>
    </row>
    <row r="75" spans="1:11" s="92" customFormat="1" ht="80.150000000000006" customHeight="1" x14ac:dyDescent="0.45">
      <c r="A75" s="84"/>
      <c r="B75" s="85" t="s">
        <v>190</v>
      </c>
      <c r="C75" s="145" t="s">
        <v>46</v>
      </c>
      <c r="D75" s="86">
        <v>45748</v>
      </c>
      <c r="E75" s="87" t="s">
        <v>217</v>
      </c>
      <c r="F75" s="88">
        <v>1010801000923</v>
      </c>
      <c r="G75" s="87" t="s">
        <v>3</v>
      </c>
      <c r="H75" s="89">
        <v>8677658</v>
      </c>
      <c r="I75" s="89">
        <v>8632250</v>
      </c>
      <c r="J75" s="156">
        <f t="shared" si="3"/>
        <v>0.99476725171699554</v>
      </c>
      <c r="K75" s="91"/>
    </row>
    <row r="76" spans="1:11" s="92" customFormat="1" ht="80.150000000000006" customHeight="1" x14ac:dyDescent="0.45">
      <c r="A76" s="84"/>
      <c r="B76" s="85" t="s">
        <v>191</v>
      </c>
      <c r="C76" s="145" t="s">
        <v>46</v>
      </c>
      <c r="D76" s="86">
        <v>45748</v>
      </c>
      <c r="E76" s="87" t="s">
        <v>218</v>
      </c>
      <c r="F76" s="88">
        <v>2010001043103</v>
      </c>
      <c r="G76" s="87" t="s">
        <v>3</v>
      </c>
      <c r="H76" s="89">
        <v>1898006</v>
      </c>
      <c r="I76" s="89">
        <v>1880340</v>
      </c>
      <c r="J76" s="156">
        <f t="shared" si="3"/>
        <v>0.99069233711589955</v>
      </c>
      <c r="K76" s="91"/>
    </row>
    <row r="77" spans="1:11" s="92" customFormat="1" ht="80.150000000000006" customHeight="1" x14ac:dyDescent="0.45">
      <c r="A77" s="84"/>
      <c r="B77" s="85" t="s">
        <v>192</v>
      </c>
      <c r="C77" s="145" t="s">
        <v>46</v>
      </c>
      <c r="D77" s="86">
        <v>45748</v>
      </c>
      <c r="E77" s="87" t="s">
        <v>218</v>
      </c>
      <c r="F77" s="88">
        <v>2010001043103</v>
      </c>
      <c r="G77" s="87" t="s">
        <v>3</v>
      </c>
      <c r="H77" s="89">
        <v>11791604</v>
      </c>
      <c r="I77" s="89">
        <v>11672760</v>
      </c>
      <c r="J77" s="156">
        <f t="shared" si="3"/>
        <v>0.98992130332735051</v>
      </c>
      <c r="K77" s="91"/>
    </row>
    <row r="78" spans="1:11" s="92" customFormat="1" ht="80.150000000000006" customHeight="1" x14ac:dyDescent="0.45">
      <c r="A78" s="84"/>
      <c r="B78" s="85" t="s">
        <v>193</v>
      </c>
      <c r="C78" s="145" t="s">
        <v>46</v>
      </c>
      <c r="D78" s="86">
        <v>45748</v>
      </c>
      <c r="E78" s="87" t="s">
        <v>218</v>
      </c>
      <c r="F78" s="88">
        <v>2010001043103</v>
      </c>
      <c r="G78" s="87" t="s">
        <v>3</v>
      </c>
      <c r="H78" s="89">
        <v>4320162</v>
      </c>
      <c r="I78" s="89">
        <v>4276800</v>
      </c>
      <c r="J78" s="156">
        <f t="shared" si="3"/>
        <v>0.98996287639213532</v>
      </c>
      <c r="K78" s="91"/>
    </row>
    <row r="79" spans="1:11" s="92" customFormat="1" ht="80.150000000000006" customHeight="1" x14ac:dyDescent="0.45">
      <c r="A79" s="84"/>
      <c r="B79" s="85" t="s">
        <v>194</v>
      </c>
      <c r="C79" s="145" t="s">
        <v>46</v>
      </c>
      <c r="D79" s="86">
        <v>45748</v>
      </c>
      <c r="E79" s="87" t="s">
        <v>218</v>
      </c>
      <c r="F79" s="88">
        <v>2010001043103</v>
      </c>
      <c r="G79" s="87" t="s">
        <v>3</v>
      </c>
      <c r="H79" s="89">
        <v>15037616</v>
      </c>
      <c r="I79" s="89">
        <v>14899500</v>
      </c>
      <c r="J79" s="156">
        <f t="shared" si="3"/>
        <v>0.99081529944640157</v>
      </c>
      <c r="K79" s="91"/>
    </row>
    <row r="80" spans="1:11" s="92" customFormat="1" ht="80.150000000000006" customHeight="1" x14ac:dyDescent="0.45">
      <c r="A80" s="84"/>
      <c r="B80" s="85" t="s">
        <v>195</v>
      </c>
      <c r="C80" s="134" t="s">
        <v>46</v>
      </c>
      <c r="D80" s="86">
        <v>45748</v>
      </c>
      <c r="E80" s="87" t="s">
        <v>218</v>
      </c>
      <c r="F80" s="88">
        <v>2010001043103</v>
      </c>
      <c r="G80" s="87" t="s">
        <v>3</v>
      </c>
      <c r="H80" s="89">
        <v>4520516</v>
      </c>
      <c r="I80" s="89">
        <v>4478760</v>
      </c>
      <c r="J80" s="156">
        <f t="shared" si="3"/>
        <v>0.99076300139187645</v>
      </c>
      <c r="K80" s="91"/>
    </row>
    <row r="81" spans="1:11" s="92" customFormat="1" ht="80.150000000000006" customHeight="1" x14ac:dyDescent="0.45">
      <c r="A81" s="84"/>
      <c r="B81" s="85" t="s">
        <v>196</v>
      </c>
      <c r="C81" s="134" t="s">
        <v>46</v>
      </c>
      <c r="D81" s="86">
        <v>45748</v>
      </c>
      <c r="E81" s="87" t="s">
        <v>218</v>
      </c>
      <c r="F81" s="88">
        <v>2010001043103</v>
      </c>
      <c r="G81" s="87" t="s">
        <v>3</v>
      </c>
      <c r="H81" s="89">
        <v>4523376</v>
      </c>
      <c r="I81" s="89">
        <v>4481620</v>
      </c>
      <c r="J81" s="156">
        <f t="shared" si="3"/>
        <v>0.99076884167931212</v>
      </c>
      <c r="K81" s="91"/>
    </row>
    <row r="82" spans="1:11" s="92" customFormat="1" ht="80.150000000000006" customHeight="1" x14ac:dyDescent="0.45">
      <c r="A82" s="84"/>
      <c r="B82" s="85" t="s">
        <v>197</v>
      </c>
      <c r="C82" s="134" t="s">
        <v>46</v>
      </c>
      <c r="D82" s="86">
        <v>45748</v>
      </c>
      <c r="E82" s="87" t="s">
        <v>219</v>
      </c>
      <c r="F82" s="88">
        <v>3420002002536</v>
      </c>
      <c r="G82" s="87" t="s">
        <v>3</v>
      </c>
      <c r="H82" s="89">
        <v>1920996</v>
      </c>
      <c r="I82" s="89">
        <v>1785960</v>
      </c>
      <c r="J82" s="156">
        <f t="shared" si="3"/>
        <v>0.92970521541950113</v>
      </c>
      <c r="K82" s="91"/>
    </row>
    <row r="83" spans="1:11" s="92" customFormat="1" ht="80.150000000000006" customHeight="1" x14ac:dyDescent="0.45">
      <c r="A83" s="84"/>
      <c r="B83" s="85" t="s">
        <v>198</v>
      </c>
      <c r="C83" s="134" t="s">
        <v>46</v>
      </c>
      <c r="D83" s="86">
        <v>45748</v>
      </c>
      <c r="E83" s="87" t="s">
        <v>220</v>
      </c>
      <c r="F83" s="88">
        <v>9410001002581</v>
      </c>
      <c r="G83" s="87" t="s">
        <v>3</v>
      </c>
      <c r="H83" s="89">
        <v>7211358</v>
      </c>
      <c r="I83" s="89">
        <v>7047700</v>
      </c>
      <c r="J83" s="156">
        <f t="shared" si="3"/>
        <v>0.97730552276006821</v>
      </c>
      <c r="K83" s="91"/>
    </row>
    <row r="84" spans="1:11" s="92" customFormat="1" ht="80.150000000000006" customHeight="1" x14ac:dyDescent="0.45">
      <c r="A84" s="84"/>
      <c r="B84" s="85" t="s">
        <v>199</v>
      </c>
      <c r="C84" s="134" t="s">
        <v>46</v>
      </c>
      <c r="D84" s="86">
        <v>45748</v>
      </c>
      <c r="E84" s="87" t="s">
        <v>221</v>
      </c>
      <c r="F84" s="88">
        <v>2400001005501</v>
      </c>
      <c r="G84" s="87" t="s">
        <v>3</v>
      </c>
      <c r="H84" s="89">
        <v>3844962</v>
      </c>
      <c r="I84" s="89">
        <v>3653100</v>
      </c>
      <c r="J84" s="156">
        <f t="shared" si="3"/>
        <v>0.95010041711725635</v>
      </c>
      <c r="K84" s="91"/>
    </row>
    <row r="85" spans="1:11" s="92" customFormat="1" ht="80.150000000000006" customHeight="1" x14ac:dyDescent="0.45">
      <c r="A85" s="84"/>
      <c r="B85" s="85" t="s">
        <v>200</v>
      </c>
      <c r="C85" s="134" t="s">
        <v>46</v>
      </c>
      <c r="D85" s="86">
        <v>45748</v>
      </c>
      <c r="E85" s="87" t="s">
        <v>222</v>
      </c>
      <c r="F85" s="88">
        <v>3110001004060</v>
      </c>
      <c r="G85" s="87" t="s">
        <v>3</v>
      </c>
      <c r="H85" s="89">
        <v>12801690</v>
      </c>
      <c r="I85" s="89">
        <v>12795750</v>
      </c>
      <c r="J85" s="156">
        <f t="shared" si="3"/>
        <v>0.99953599876266341</v>
      </c>
      <c r="K85" s="91"/>
    </row>
    <row r="86" spans="1:11" s="92" customFormat="1" ht="80.150000000000006" customHeight="1" x14ac:dyDescent="0.45">
      <c r="A86" s="84"/>
      <c r="B86" s="85" t="s">
        <v>201</v>
      </c>
      <c r="C86" s="134" t="s">
        <v>46</v>
      </c>
      <c r="D86" s="86">
        <v>45748</v>
      </c>
      <c r="E86" s="87" t="s">
        <v>223</v>
      </c>
      <c r="F86" s="88">
        <v>4300001001194</v>
      </c>
      <c r="G86" s="87" t="s">
        <v>3</v>
      </c>
      <c r="H86" s="89">
        <v>11544390</v>
      </c>
      <c r="I86" s="89">
        <v>11368500</v>
      </c>
      <c r="J86" s="156">
        <f t="shared" si="3"/>
        <v>0.98476402824228915</v>
      </c>
      <c r="K86" s="91"/>
    </row>
    <row r="87" spans="1:11" s="92" customFormat="1" ht="80.150000000000006" customHeight="1" x14ac:dyDescent="0.45">
      <c r="A87" s="84"/>
      <c r="B87" s="85" t="s">
        <v>202</v>
      </c>
      <c r="C87" s="134" t="s">
        <v>46</v>
      </c>
      <c r="D87" s="86">
        <v>45748</v>
      </c>
      <c r="E87" s="87" t="s">
        <v>224</v>
      </c>
      <c r="F87" s="88">
        <v>3220001004487</v>
      </c>
      <c r="G87" s="87" t="s">
        <v>3</v>
      </c>
      <c r="H87" s="89">
        <v>2107248</v>
      </c>
      <c r="I87" s="89">
        <v>1916200</v>
      </c>
      <c r="J87" s="156">
        <f t="shared" si="3"/>
        <v>0.9093376764386536</v>
      </c>
      <c r="K87" s="91"/>
    </row>
    <row r="88" spans="1:11" s="92" customFormat="1" ht="80.150000000000006" customHeight="1" x14ac:dyDescent="0.45">
      <c r="A88" s="84"/>
      <c r="B88" s="85" t="s">
        <v>203</v>
      </c>
      <c r="C88" s="134" t="s">
        <v>46</v>
      </c>
      <c r="D88" s="86">
        <v>45748</v>
      </c>
      <c r="E88" s="87" t="s">
        <v>225</v>
      </c>
      <c r="F88" s="88">
        <v>4010401027835</v>
      </c>
      <c r="G88" s="87" t="s">
        <v>3</v>
      </c>
      <c r="H88" s="89">
        <v>4422726</v>
      </c>
      <c r="I88" s="89">
        <v>4365900</v>
      </c>
      <c r="J88" s="156">
        <f t="shared" si="3"/>
        <v>0.98715136320902541</v>
      </c>
      <c r="K88" s="91"/>
    </row>
    <row r="89" spans="1:11" s="92" customFormat="1" ht="80.150000000000006" customHeight="1" x14ac:dyDescent="0.45">
      <c r="A89" s="84"/>
      <c r="B89" s="85" t="s">
        <v>204</v>
      </c>
      <c r="C89" s="134" t="s">
        <v>46</v>
      </c>
      <c r="D89" s="86">
        <v>45748</v>
      </c>
      <c r="E89" s="87" t="s">
        <v>225</v>
      </c>
      <c r="F89" s="88">
        <v>4010401027835</v>
      </c>
      <c r="G89" s="87" t="s">
        <v>3</v>
      </c>
      <c r="H89" s="89">
        <v>91913030</v>
      </c>
      <c r="I89" s="89">
        <v>90546500</v>
      </c>
      <c r="J89" s="156">
        <f t="shared" si="3"/>
        <v>0.98513235827390311</v>
      </c>
      <c r="K89" s="91"/>
    </row>
    <row r="90" spans="1:11" s="92" customFormat="1" ht="80.150000000000006" customHeight="1" x14ac:dyDescent="0.45">
      <c r="A90" s="84"/>
      <c r="B90" s="85" t="s">
        <v>205</v>
      </c>
      <c r="C90" s="134" t="s">
        <v>46</v>
      </c>
      <c r="D90" s="86">
        <v>45748</v>
      </c>
      <c r="E90" s="87" t="s">
        <v>225</v>
      </c>
      <c r="F90" s="88">
        <v>4010401027835</v>
      </c>
      <c r="G90" s="87" t="s">
        <v>3</v>
      </c>
      <c r="H90" s="89">
        <v>2026266</v>
      </c>
      <c r="I90" s="89">
        <v>1996500</v>
      </c>
      <c r="J90" s="156">
        <f t="shared" si="3"/>
        <v>0.98530992475815116</v>
      </c>
      <c r="K90" s="91"/>
    </row>
    <row r="91" spans="1:11" s="92" customFormat="1" ht="80.150000000000006" customHeight="1" x14ac:dyDescent="0.45">
      <c r="A91" s="84"/>
      <c r="B91" s="85" t="s">
        <v>206</v>
      </c>
      <c r="C91" s="134" t="s">
        <v>46</v>
      </c>
      <c r="D91" s="86">
        <v>45748</v>
      </c>
      <c r="E91" s="87" t="s">
        <v>225</v>
      </c>
      <c r="F91" s="88">
        <v>4010401027835</v>
      </c>
      <c r="G91" s="87" t="s">
        <v>3</v>
      </c>
      <c r="H91" s="89">
        <v>8475852</v>
      </c>
      <c r="I91" s="89">
        <v>8362200</v>
      </c>
      <c r="J91" s="156">
        <f t="shared" si="3"/>
        <v>0.9865910825248011</v>
      </c>
      <c r="K91" s="91"/>
    </row>
    <row r="92" spans="1:11" s="92" customFormat="1" ht="80.150000000000006" customHeight="1" x14ac:dyDescent="0.45">
      <c r="A92" s="84"/>
      <c r="B92" s="85" t="s">
        <v>207</v>
      </c>
      <c r="C92" s="134" t="s">
        <v>46</v>
      </c>
      <c r="D92" s="86">
        <v>45748</v>
      </c>
      <c r="E92" s="87" t="s">
        <v>225</v>
      </c>
      <c r="F92" s="88">
        <v>4010401027835</v>
      </c>
      <c r="G92" s="87" t="s">
        <v>3</v>
      </c>
      <c r="H92" s="89">
        <v>8028240</v>
      </c>
      <c r="I92" s="89">
        <v>7920000</v>
      </c>
      <c r="J92" s="156">
        <f t="shared" si="3"/>
        <v>0.9865175928970733</v>
      </c>
      <c r="K92" s="91"/>
    </row>
    <row r="93" spans="1:11" s="92" customFormat="1" ht="80.150000000000006" customHeight="1" x14ac:dyDescent="0.45">
      <c r="A93" s="84"/>
      <c r="B93" s="85" t="s">
        <v>208</v>
      </c>
      <c r="C93" s="134" t="s">
        <v>46</v>
      </c>
      <c r="D93" s="86">
        <v>45748</v>
      </c>
      <c r="E93" s="87" t="s">
        <v>225</v>
      </c>
      <c r="F93" s="88">
        <v>4010401027835</v>
      </c>
      <c r="G93" s="87" t="s">
        <v>3</v>
      </c>
      <c r="H93" s="89">
        <v>15289098</v>
      </c>
      <c r="I93" s="89">
        <v>15064500</v>
      </c>
      <c r="J93" s="156">
        <f t="shared" si="3"/>
        <v>0.98530992475815116</v>
      </c>
      <c r="K93" s="91"/>
    </row>
    <row r="94" spans="1:11" s="92" customFormat="1" ht="80.150000000000006" customHeight="1" x14ac:dyDescent="0.45">
      <c r="A94" s="84"/>
      <c r="B94" s="85" t="s">
        <v>209</v>
      </c>
      <c r="C94" s="134" t="s">
        <v>46</v>
      </c>
      <c r="D94" s="86">
        <v>45748</v>
      </c>
      <c r="E94" s="87" t="s">
        <v>225</v>
      </c>
      <c r="F94" s="88">
        <v>4010401027835</v>
      </c>
      <c r="G94" s="87" t="s">
        <v>3</v>
      </c>
      <c r="H94" s="89">
        <v>11059488</v>
      </c>
      <c r="I94" s="89">
        <v>10929600</v>
      </c>
      <c r="J94" s="156">
        <f t="shared" si="3"/>
        <v>0.98825551417931823</v>
      </c>
      <c r="K94" s="91"/>
    </row>
    <row r="95" spans="1:11" s="92" customFormat="1" ht="80.150000000000006" customHeight="1" x14ac:dyDescent="0.45">
      <c r="A95" s="84"/>
      <c r="B95" s="85" t="s">
        <v>210</v>
      </c>
      <c r="C95" s="134" t="s">
        <v>46</v>
      </c>
      <c r="D95" s="86">
        <v>45748</v>
      </c>
      <c r="E95" s="87" t="s">
        <v>226</v>
      </c>
      <c r="F95" s="88">
        <v>9010001000031</v>
      </c>
      <c r="G95" s="87" t="s">
        <v>3</v>
      </c>
      <c r="H95" s="89">
        <v>1732236</v>
      </c>
      <c r="I95" s="89">
        <v>1664916</v>
      </c>
      <c r="J95" s="156">
        <f t="shared" si="3"/>
        <v>0.96113693515202314</v>
      </c>
      <c r="K95" s="91"/>
    </row>
    <row r="96" spans="1:11" s="92" customFormat="1" ht="80.150000000000006" customHeight="1" x14ac:dyDescent="0.45">
      <c r="A96" s="84"/>
      <c r="B96" s="85" t="s">
        <v>211</v>
      </c>
      <c r="C96" s="134" t="s">
        <v>46</v>
      </c>
      <c r="D96" s="86">
        <v>45748</v>
      </c>
      <c r="E96" s="87" t="s">
        <v>227</v>
      </c>
      <c r="F96" s="88">
        <v>4120001055911</v>
      </c>
      <c r="G96" s="87" t="s">
        <v>3</v>
      </c>
      <c r="H96" s="89">
        <v>1289442</v>
      </c>
      <c r="I96" s="89">
        <v>1247400</v>
      </c>
      <c r="J96" s="156">
        <f t="shared" si="3"/>
        <v>0.96739519885345759</v>
      </c>
      <c r="K96" s="91"/>
    </row>
    <row r="97" spans="1:11" s="92" customFormat="1" ht="80.150000000000006" customHeight="1" x14ac:dyDescent="0.45">
      <c r="A97" s="84"/>
      <c r="B97" s="85" t="s">
        <v>212</v>
      </c>
      <c r="C97" s="134" t="s">
        <v>46</v>
      </c>
      <c r="D97" s="86">
        <v>45748</v>
      </c>
      <c r="E97" s="87" t="s">
        <v>228</v>
      </c>
      <c r="F97" s="88">
        <v>7340001003201</v>
      </c>
      <c r="G97" s="87" t="s">
        <v>3</v>
      </c>
      <c r="H97" s="89">
        <v>17621835</v>
      </c>
      <c r="I97" s="89">
        <v>17364765</v>
      </c>
      <c r="J97" s="156">
        <f t="shared" si="3"/>
        <v>0.98541184842554708</v>
      </c>
      <c r="K97" s="91"/>
    </row>
    <row r="98" spans="1:11" s="92" customFormat="1" ht="80.150000000000006" customHeight="1" x14ac:dyDescent="0.45">
      <c r="A98" s="84"/>
      <c r="B98" s="85" t="s">
        <v>213</v>
      </c>
      <c r="C98" s="134" t="s">
        <v>46</v>
      </c>
      <c r="D98" s="86">
        <v>45748</v>
      </c>
      <c r="E98" s="87" t="s">
        <v>228</v>
      </c>
      <c r="F98" s="88">
        <v>7340001003201</v>
      </c>
      <c r="G98" s="87" t="s">
        <v>3</v>
      </c>
      <c r="H98" s="89">
        <v>3987753</v>
      </c>
      <c r="I98" s="89">
        <v>3930927</v>
      </c>
      <c r="J98" s="156">
        <f t="shared" si="3"/>
        <v>0.98574986966344202</v>
      </c>
      <c r="K98" s="91"/>
    </row>
    <row r="99" spans="1:11" s="92" customFormat="1" ht="80.150000000000006" customHeight="1" x14ac:dyDescent="0.45">
      <c r="A99" s="84"/>
      <c r="B99" s="85" t="s">
        <v>214</v>
      </c>
      <c r="C99" s="134" t="s">
        <v>46</v>
      </c>
      <c r="D99" s="86">
        <v>45748</v>
      </c>
      <c r="E99" s="87" t="s">
        <v>229</v>
      </c>
      <c r="F99" s="88">
        <v>6350001001320</v>
      </c>
      <c r="G99" s="87" t="s">
        <v>3</v>
      </c>
      <c r="H99" s="89">
        <v>9407508</v>
      </c>
      <c r="I99" s="89">
        <v>8173308</v>
      </c>
      <c r="J99" s="156">
        <f t="shared" si="3"/>
        <v>0.86880691464732207</v>
      </c>
      <c r="K99" s="91"/>
    </row>
    <row r="100" spans="1:11" s="92" customFormat="1" ht="80.150000000000006" customHeight="1" x14ac:dyDescent="0.45">
      <c r="A100" s="84"/>
      <c r="B100" s="160" t="s">
        <v>215</v>
      </c>
      <c r="C100" s="183" t="s">
        <v>46</v>
      </c>
      <c r="D100" s="161">
        <v>45748</v>
      </c>
      <c r="E100" s="162" t="s">
        <v>230</v>
      </c>
      <c r="F100" s="163">
        <v>3360001000613</v>
      </c>
      <c r="G100" s="162" t="s">
        <v>3</v>
      </c>
      <c r="H100" s="181">
        <v>19536660</v>
      </c>
      <c r="I100" s="181">
        <v>19118000</v>
      </c>
      <c r="J100" s="186">
        <f t="shared" si="3"/>
        <v>0.97857054378793507</v>
      </c>
      <c r="K100" s="185"/>
    </row>
    <row r="101" spans="1:11" s="92" customFormat="1" ht="80.150000000000006" customHeight="1" x14ac:dyDescent="0.45">
      <c r="A101" s="84"/>
      <c r="B101" s="168" t="s">
        <v>233</v>
      </c>
      <c r="C101" s="134" t="s">
        <v>46</v>
      </c>
      <c r="D101" s="169">
        <v>45748</v>
      </c>
      <c r="E101" s="170" t="s">
        <v>281</v>
      </c>
      <c r="F101" s="171">
        <v>3013301039380</v>
      </c>
      <c r="G101" s="170" t="s">
        <v>3</v>
      </c>
      <c r="H101" s="172">
        <v>34423579</v>
      </c>
      <c r="I101" s="172">
        <v>34130922</v>
      </c>
      <c r="J101" s="90">
        <f t="shared" si="3"/>
        <v>0.99149835640274364</v>
      </c>
      <c r="K101" s="91"/>
    </row>
    <row r="102" spans="1:11" s="92" customFormat="1" ht="80.150000000000006" customHeight="1" x14ac:dyDescent="0.45">
      <c r="A102" s="84"/>
      <c r="B102" s="85" t="s">
        <v>234</v>
      </c>
      <c r="C102" s="134" t="s">
        <v>46</v>
      </c>
      <c r="D102" s="86">
        <v>45748</v>
      </c>
      <c r="E102" s="87" t="s">
        <v>282</v>
      </c>
      <c r="F102" s="88">
        <v>1370001001430</v>
      </c>
      <c r="G102" s="87" t="s">
        <v>3</v>
      </c>
      <c r="H102" s="89">
        <v>2633500</v>
      </c>
      <c r="I102" s="89">
        <v>2223287</v>
      </c>
      <c r="J102" s="90">
        <f t="shared" si="3"/>
        <v>0.84423277007784314</v>
      </c>
      <c r="K102" s="91"/>
    </row>
    <row r="103" spans="1:11" s="92" customFormat="1" ht="80.150000000000006" customHeight="1" x14ac:dyDescent="0.45">
      <c r="A103" s="84"/>
      <c r="B103" s="85" t="s">
        <v>235</v>
      </c>
      <c r="C103" s="134" t="s">
        <v>46</v>
      </c>
      <c r="D103" s="86">
        <v>45748</v>
      </c>
      <c r="E103" s="87" t="s">
        <v>283</v>
      </c>
      <c r="F103" s="88">
        <v>4370001008101</v>
      </c>
      <c r="G103" s="87" t="s">
        <v>3</v>
      </c>
      <c r="H103" s="182">
        <v>6257578</v>
      </c>
      <c r="I103" s="89">
        <v>6190606</v>
      </c>
      <c r="J103" s="90">
        <f t="shared" si="3"/>
        <v>0.98929745661979762</v>
      </c>
      <c r="K103" s="91"/>
    </row>
    <row r="104" spans="1:11" s="92" customFormat="1" ht="80.150000000000006" customHeight="1" x14ac:dyDescent="0.45">
      <c r="A104" s="84"/>
      <c r="B104" s="85" t="s">
        <v>236</v>
      </c>
      <c r="C104" s="134" t="s">
        <v>46</v>
      </c>
      <c r="D104" s="86">
        <v>45748</v>
      </c>
      <c r="E104" s="87" t="s">
        <v>284</v>
      </c>
      <c r="F104" s="88">
        <v>7370001021373</v>
      </c>
      <c r="G104" s="87" t="s">
        <v>3</v>
      </c>
      <c r="H104" s="89">
        <v>12252901</v>
      </c>
      <c r="I104" s="89">
        <v>7480000</v>
      </c>
      <c r="J104" s="90">
        <f t="shared" si="3"/>
        <v>0.61046767618541931</v>
      </c>
      <c r="K104" s="91"/>
    </row>
    <row r="105" spans="1:11" s="92" customFormat="1" ht="80.150000000000006" customHeight="1" x14ac:dyDescent="0.45">
      <c r="A105" s="84"/>
      <c r="B105" s="85" t="s">
        <v>237</v>
      </c>
      <c r="C105" s="134" t="s">
        <v>46</v>
      </c>
      <c r="D105" s="86">
        <v>45748</v>
      </c>
      <c r="E105" s="87" t="s">
        <v>285</v>
      </c>
      <c r="F105" s="88">
        <v>6380002004575</v>
      </c>
      <c r="G105" s="87" t="s">
        <v>3</v>
      </c>
      <c r="H105" s="89">
        <v>10270956</v>
      </c>
      <c r="I105" s="89">
        <v>7326000</v>
      </c>
      <c r="J105" s="90">
        <f t="shared" si="3"/>
        <v>0.71327342849097985</v>
      </c>
      <c r="K105" s="91"/>
    </row>
    <row r="106" spans="1:11" s="92" customFormat="1" ht="80.150000000000006" customHeight="1" x14ac:dyDescent="0.45">
      <c r="A106" s="84"/>
      <c r="B106" s="85" t="s">
        <v>238</v>
      </c>
      <c r="C106" s="134" t="s">
        <v>46</v>
      </c>
      <c r="D106" s="86">
        <v>45748</v>
      </c>
      <c r="E106" s="87" t="s">
        <v>286</v>
      </c>
      <c r="F106" s="88">
        <v>2370001007294</v>
      </c>
      <c r="G106" s="87" t="s">
        <v>3</v>
      </c>
      <c r="H106" s="89">
        <v>17576821</v>
      </c>
      <c r="I106" s="89">
        <v>16720000</v>
      </c>
      <c r="J106" s="90">
        <f t="shared" si="3"/>
        <v>0.95125278911357181</v>
      </c>
      <c r="K106" s="91"/>
    </row>
    <row r="107" spans="1:11" s="92" customFormat="1" ht="80.150000000000006" customHeight="1" x14ac:dyDescent="0.45">
      <c r="A107" s="84"/>
      <c r="B107" s="85" t="s">
        <v>239</v>
      </c>
      <c r="C107" s="134" t="s">
        <v>46</v>
      </c>
      <c r="D107" s="86">
        <v>45748</v>
      </c>
      <c r="E107" s="87" t="s">
        <v>287</v>
      </c>
      <c r="F107" s="119">
        <v>7010401022916</v>
      </c>
      <c r="G107" s="87" t="s">
        <v>3</v>
      </c>
      <c r="H107" s="89">
        <v>10615558</v>
      </c>
      <c r="I107" s="89">
        <v>9900000</v>
      </c>
      <c r="J107" s="90">
        <f t="shared" si="3"/>
        <v>0.93259346329227344</v>
      </c>
      <c r="K107" s="91"/>
    </row>
    <row r="108" spans="1:11" s="92" customFormat="1" ht="80.150000000000006" customHeight="1" x14ac:dyDescent="0.45">
      <c r="A108" s="84"/>
      <c r="B108" s="85" t="s">
        <v>240</v>
      </c>
      <c r="C108" s="134" t="s">
        <v>46</v>
      </c>
      <c r="D108" s="86">
        <v>45748</v>
      </c>
      <c r="E108" s="87" t="s">
        <v>287</v>
      </c>
      <c r="F108" s="119">
        <v>7010401022916</v>
      </c>
      <c r="G108" s="87" t="s">
        <v>3</v>
      </c>
      <c r="H108" s="89">
        <v>5019247</v>
      </c>
      <c r="I108" s="89">
        <v>4730000</v>
      </c>
      <c r="J108" s="90">
        <f t="shared" si="3"/>
        <v>0.9423724315619455</v>
      </c>
      <c r="K108" s="91"/>
    </row>
    <row r="109" spans="1:11" s="92" customFormat="1" ht="80.150000000000006" customHeight="1" x14ac:dyDescent="0.45">
      <c r="A109" s="84"/>
      <c r="B109" s="85" t="s">
        <v>241</v>
      </c>
      <c r="C109" s="134" t="s">
        <v>46</v>
      </c>
      <c r="D109" s="86">
        <v>45748</v>
      </c>
      <c r="E109" s="87" t="s">
        <v>289</v>
      </c>
      <c r="F109" s="119">
        <v>6010601062093</v>
      </c>
      <c r="G109" s="87" t="s">
        <v>3</v>
      </c>
      <c r="H109" s="89">
        <v>22843312</v>
      </c>
      <c r="I109" s="89">
        <v>22000000</v>
      </c>
      <c r="J109" s="90">
        <f t="shared" si="3"/>
        <v>0.96308276137891036</v>
      </c>
      <c r="K109" s="91"/>
    </row>
    <row r="110" spans="1:11" s="92" customFormat="1" ht="80.150000000000006" customHeight="1" x14ac:dyDescent="0.45">
      <c r="A110" s="84"/>
      <c r="B110" s="85" t="s">
        <v>242</v>
      </c>
      <c r="C110" s="134" t="s">
        <v>46</v>
      </c>
      <c r="D110" s="86">
        <v>45748</v>
      </c>
      <c r="E110" s="87" t="s">
        <v>290</v>
      </c>
      <c r="F110" s="171">
        <v>4010001008772</v>
      </c>
      <c r="G110" s="87" t="s">
        <v>3</v>
      </c>
      <c r="H110" s="89">
        <v>64398830</v>
      </c>
      <c r="I110" s="89">
        <v>60500000</v>
      </c>
      <c r="J110" s="90">
        <f t="shared" si="3"/>
        <v>0.93945806158279588</v>
      </c>
      <c r="K110" s="91"/>
    </row>
    <row r="111" spans="1:11" s="92" customFormat="1" ht="80.150000000000006" customHeight="1" x14ac:dyDescent="0.45">
      <c r="A111" s="84"/>
      <c r="B111" s="85" t="s">
        <v>243</v>
      </c>
      <c r="C111" s="134" t="s">
        <v>46</v>
      </c>
      <c r="D111" s="86">
        <v>45748</v>
      </c>
      <c r="E111" s="87" t="s">
        <v>288</v>
      </c>
      <c r="F111" s="119">
        <v>6010601062093</v>
      </c>
      <c r="G111" s="87" t="s">
        <v>3</v>
      </c>
      <c r="H111" s="89">
        <v>36310533</v>
      </c>
      <c r="I111" s="89">
        <v>35200000</v>
      </c>
      <c r="J111" s="90">
        <f t="shared" si="3"/>
        <v>0.96941567891608749</v>
      </c>
      <c r="K111" s="91"/>
    </row>
    <row r="112" spans="1:11" s="92" customFormat="1" ht="80.150000000000006" customHeight="1" x14ac:dyDescent="0.45">
      <c r="A112" s="84"/>
      <c r="B112" s="85" t="s">
        <v>244</v>
      </c>
      <c r="C112" s="134" t="s">
        <v>46</v>
      </c>
      <c r="D112" s="86">
        <v>45748</v>
      </c>
      <c r="E112" s="87" t="s">
        <v>289</v>
      </c>
      <c r="F112" s="119">
        <v>6010601062093</v>
      </c>
      <c r="G112" s="87" t="s">
        <v>3</v>
      </c>
      <c r="H112" s="89">
        <v>108093298</v>
      </c>
      <c r="I112" s="89">
        <v>105600000</v>
      </c>
      <c r="J112" s="90">
        <f t="shared" si="3"/>
        <v>0.97693383358513119</v>
      </c>
      <c r="K112" s="91"/>
    </row>
    <row r="113" spans="1:11" s="92" customFormat="1" ht="80.150000000000006" customHeight="1" x14ac:dyDescent="0.45">
      <c r="A113" s="84"/>
      <c r="B113" s="85" t="s">
        <v>245</v>
      </c>
      <c r="C113" s="134" t="s">
        <v>46</v>
      </c>
      <c r="D113" s="86">
        <v>45748</v>
      </c>
      <c r="E113" s="87" t="s">
        <v>287</v>
      </c>
      <c r="F113" s="119">
        <v>7010401022916</v>
      </c>
      <c r="G113" s="87" t="s">
        <v>3</v>
      </c>
      <c r="H113" s="89">
        <v>20735721</v>
      </c>
      <c r="I113" s="89">
        <v>19800000</v>
      </c>
      <c r="J113" s="90">
        <f t="shared" si="3"/>
        <v>0.95487395880760551</v>
      </c>
      <c r="K113" s="91"/>
    </row>
    <row r="114" spans="1:11" s="92" customFormat="1" ht="80.150000000000006" customHeight="1" x14ac:dyDescent="0.45">
      <c r="A114" s="84"/>
      <c r="B114" s="85" t="s">
        <v>246</v>
      </c>
      <c r="C114" s="134" t="s">
        <v>46</v>
      </c>
      <c r="D114" s="86">
        <v>45748</v>
      </c>
      <c r="E114" s="87" t="s">
        <v>287</v>
      </c>
      <c r="F114" s="119">
        <v>7010401022916</v>
      </c>
      <c r="G114" s="87" t="s">
        <v>3</v>
      </c>
      <c r="H114" s="89">
        <v>31769760</v>
      </c>
      <c r="I114" s="89">
        <v>30250000</v>
      </c>
      <c r="J114" s="90">
        <f t="shared" si="3"/>
        <v>0.95216331505179763</v>
      </c>
      <c r="K114" s="91"/>
    </row>
    <row r="115" spans="1:11" s="92" customFormat="1" ht="80.150000000000006" customHeight="1" x14ac:dyDescent="0.45">
      <c r="A115" s="84"/>
      <c r="B115" s="85" t="s">
        <v>247</v>
      </c>
      <c r="C115" s="134" t="s">
        <v>46</v>
      </c>
      <c r="D115" s="86">
        <v>45748</v>
      </c>
      <c r="E115" s="87" t="s">
        <v>287</v>
      </c>
      <c r="F115" s="119">
        <v>7010401022916</v>
      </c>
      <c r="G115" s="87" t="s">
        <v>3</v>
      </c>
      <c r="H115" s="89">
        <v>127427348</v>
      </c>
      <c r="I115" s="89">
        <v>121000000</v>
      </c>
      <c r="J115" s="90">
        <f t="shared" si="3"/>
        <v>0.94956068614093736</v>
      </c>
      <c r="K115" s="91"/>
    </row>
    <row r="116" spans="1:11" s="92" customFormat="1" ht="80.150000000000006" customHeight="1" x14ac:dyDescent="0.45">
      <c r="A116" s="84"/>
      <c r="B116" s="85" t="s">
        <v>248</v>
      </c>
      <c r="C116" s="134" t="s">
        <v>46</v>
      </c>
      <c r="D116" s="86">
        <v>45748</v>
      </c>
      <c r="E116" s="87" t="s">
        <v>291</v>
      </c>
      <c r="F116" s="88">
        <v>6120101005806</v>
      </c>
      <c r="G116" s="87" t="s">
        <v>3</v>
      </c>
      <c r="H116" s="89">
        <v>12114172</v>
      </c>
      <c r="I116" s="89">
        <v>2930070</v>
      </c>
      <c r="J116" s="90">
        <f t="shared" si="3"/>
        <v>0.24187125624433928</v>
      </c>
      <c r="K116" s="91"/>
    </row>
    <row r="117" spans="1:11" s="92" customFormat="1" ht="80.150000000000006" customHeight="1" x14ac:dyDescent="0.45">
      <c r="A117" s="84"/>
      <c r="B117" s="85" t="s">
        <v>249</v>
      </c>
      <c r="C117" s="134" t="s">
        <v>46</v>
      </c>
      <c r="D117" s="86">
        <v>45748</v>
      </c>
      <c r="E117" s="87" t="s">
        <v>292</v>
      </c>
      <c r="F117" s="88">
        <v>9120001112369</v>
      </c>
      <c r="G117" s="87" t="s">
        <v>3</v>
      </c>
      <c r="H117" s="89">
        <v>23384634</v>
      </c>
      <c r="I117" s="89">
        <v>12447600</v>
      </c>
      <c r="J117" s="90">
        <f t="shared" si="3"/>
        <v>0.53229826047309525</v>
      </c>
      <c r="K117" s="91"/>
    </row>
    <row r="118" spans="1:11" s="92" customFormat="1" ht="80.150000000000006" customHeight="1" x14ac:dyDescent="0.45">
      <c r="A118" s="84"/>
      <c r="B118" s="85" t="s">
        <v>250</v>
      </c>
      <c r="C118" s="134" t="s">
        <v>46</v>
      </c>
      <c r="D118" s="86">
        <v>45748</v>
      </c>
      <c r="E118" s="87" t="s">
        <v>293</v>
      </c>
      <c r="F118" s="88">
        <v>8010801003218</v>
      </c>
      <c r="G118" s="87" t="s">
        <v>3</v>
      </c>
      <c r="H118" s="89">
        <v>1892514</v>
      </c>
      <c r="I118" s="89">
        <v>1859000</v>
      </c>
      <c r="J118" s="90">
        <f t="shared" si="3"/>
        <v>0.98229128027586587</v>
      </c>
      <c r="K118" s="91"/>
    </row>
    <row r="119" spans="1:11" s="92" customFormat="1" ht="80.150000000000006" customHeight="1" x14ac:dyDescent="0.45">
      <c r="A119" s="84"/>
      <c r="B119" s="85" t="s">
        <v>251</v>
      </c>
      <c r="C119" s="134" t="s">
        <v>46</v>
      </c>
      <c r="D119" s="86">
        <v>45748</v>
      </c>
      <c r="E119" s="87" t="s">
        <v>293</v>
      </c>
      <c r="F119" s="88">
        <v>8010801003218</v>
      </c>
      <c r="G119" s="87" t="s">
        <v>3</v>
      </c>
      <c r="H119" s="89">
        <v>7972595</v>
      </c>
      <c r="I119" s="89">
        <v>7700000</v>
      </c>
      <c r="J119" s="90">
        <f t="shared" si="3"/>
        <v>0.96580849773505362</v>
      </c>
      <c r="K119" s="91"/>
    </row>
    <row r="120" spans="1:11" s="92" customFormat="1" ht="80.150000000000006" customHeight="1" x14ac:dyDescent="0.45">
      <c r="A120" s="84"/>
      <c r="B120" s="85" t="s">
        <v>252</v>
      </c>
      <c r="C120" s="134" t="s">
        <v>46</v>
      </c>
      <c r="D120" s="86">
        <v>45748</v>
      </c>
      <c r="E120" s="87" t="s">
        <v>294</v>
      </c>
      <c r="F120" s="88">
        <v>2180001135973</v>
      </c>
      <c r="G120" s="87" t="s">
        <v>3</v>
      </c>
      <c r="H120" s="89">
        <v>166401763</v>
      </c>
      <c r="I120" s="89">
        <v>131747159</v>
      </c>
      <c r="J120" s="90">
        <f t="shared" si="3"/>
        <v>0.79174136514407001</v>
      </c>
      <c r="K120" s="91"/>
    </row>
    <row r="121" spans="1:11" s="92" customFormat="1" ht="80.150000000000006" customHeight="1" x14ac:dyDescent="0.45">
      <c r="A121" s="84"/>
      <c r="B121" s="85" t="s">
        <v>253</v>
      </c>
      <c r="C121" s="134" t="s">
        <v>46</v>
      </c>
      <c r="D121" s="86">
        <v>45748</v>
      </c>
      <c r="E121" s="87" t="s">
        <v>295</v>
      </c>
      <c r="F121" s="88">
        <v>5300002005557</v>
      </c>
      <c r="G121" s="87" t="s">
        <v>3</v>
      </c>
      <c r="H121" s="89">
        <v>3514112</v>
      </c>
      <c r="I121" s="89">
        <v>1716000</v>
      </c>
      <c r="J121" s="90">
        <f t="shared" si="3"/>
        <v>0.4883168208639907</v>
      </c>
      <c r="K121" s="91"/>
    </row>
    <row r="122" spans="1:11" s="92" customFormat="1" ht="80.150000000000006" customHeight="1" x14ac:dyDescent="0.45">
      <c r="A122" s="84"/>
      <c r="B122" s="85" t="s">
        <v>254</v>
      </c>
      <c r="C122" s="134" t="s">
        <v>46</v>
      </c>
      <c r="D122" s="86">
        <v>45748</v>
      </c>
      <c r="E122" s="87" t="s">
        <v>296</v>
      </c>
      <c r="F122" s="88">
        <v>6010001034791</v>
      </c>
      <c r="G122" s="87" t="s">
        <v>3</v>
      </c>
      <c r="H122" s="89">
        <v>9438539</v>
      </c>
      <c r="I122" s="89">
        <v>7648080</v>
      </c>
      <c r="J122" s="90">
        <f t="shared" si="3"/>
        <v>0.81030337428282073</v>
      </c>
      <c r="K122" s="91"/>
    </row>
    <row r="123" spans="1:11" s="92" customFormat="1" ht="80.150000000000006" customHeight="1" x14ac:dyDescent="0.45">
      <c r="A123" s="84"/>
      <c r="B123" s="85" t="s">
        <v>255</v>
      </c>
      <c r="C123" s="134" t="s">
        <v>46</v>
      </c>
      <c r="D123" s="86">
        <v>45748</v>
      </c>
      <c r="E123" s="87" t="s">
        <v>297</v>
      </c>
      <c r="F123" s="88">
        <v>2310001001360</v>
      </c>
      <c r="G123" s="87" t="s">
        <v>3</v>
      </c>
      <c r="H123" s="89">
        <v>11726000</v>
      </c>
      <c r="I123" s="89">
        <v>10643600</v>
      </c>
      <c r="J123" s="90">
        <f t="shared" si="3"/>
        <v>0.90769230769230769</v>
      </c>
      <c r="K123" s="91"/>
    </row>
    <row r="124" spans="1:11" s="92" customFormat="1" ht="80.150000000000006" customHeight="1" x14ac:dyDescent="0.45">
      <c r="A124" s="84"/>
      <c r="B124" s="85" t="s">
        <v>256</v>
      </c>
      <c r="C124" s="134" t="s">
        <v>46</v>
      </c>
      <c r="D124" s="86">
        <v>45748</v>
      </c>
      <c r="E124" s="87" t="s">
        <v>298</v>
      </c>
      <c r="F124" s="88">
        <v>8010405000231</v>
      </c>
      <c r="G124" s="87" t="s">
        <v>3</v>
      </c>
      <c r="H124" s="89">
        <v>21390954</v>
      </c>
      <c r="I124" s="89">
        <v>20636000</v>
      </c>
      <c r="J124" s="90">
        <f t="shared" si="3"/>
        <v>0.96470685692653069</v>
      </c>
      <c r="K124" s="91"/>
    </row>
    <row r="125" spans="1:11" s="92" customFormat="1" ht="80.150000000000006" customHeight="1" x14ac:dyDescent="0.45">
      <c r="A125" s="84"/>
      <c r="B125" s="85" t="s">
        <v>257</v>
      </c>
      <c r="C125" s="134" t="s">
        <v>46</v>
      </c>
      <c r="D125" s="86">
        <v>45748</v>
      </c>
      <c r="E125" s="87" t="s">
        <v>299</v>
      </c>
      <c r="F125" s="88">
        <v>3290001017474</v>
      </c>
      <c r="G125" s="87" t="s">
        <v>3</v>
      </c>
      <c r="H125" s="89">
        <v>3816366</v>
      </c>
      <c r="I125" s="89">
        <v>3410000</v>
      </c>
      <c r="J125" s="90">
        <f t="shared" si="3"/>
        <v>0.89352017075930346</v>
      </c>
      <c r="K125" s="91"/>
    </row>
    <row r="126" spans="1:11" s="92" customFormat="1" ht="80.150000000000006" customHeight="1" x14ac:dyDescent="0.45">
      <c r="A126" s="84"/>
      <c r="B126" s="85" t="s">
        <v>258</v>
      </c>
      <c r="C126" s="134" t="s">
        <v>46</v>
      </c>
      <c r="D126" s="86">
        <v>45748</v>
      </c>
      <c r="E126" s="87" t="s">
        <v>300</v>
      </c>
      <c r="F126" s="88">
        <v>8010801007202</v>
      </c>
      <c r="G126" s="87" t="s">
        <v>3</v>
      </c>
      <c r="H126" s="89">
        <v>1201102</v>
      </c>
      <c r="I126" s="89">
        <v>1155000</v>
      </c>
      <c r="J126" s="90">
        <f t="shared" ref="J126:J189" si="4">IF(D126="","",I126/H126)</f>
        <v>0.96161691513293623</v>
      </c>
      <c r="K126" s="91"/>
    </row>
    <row r="127" spans="1:11" s="92" customFormat="1" ht="80.150000000000006" customHeight="1" x14ac:dyDescent="0.45">
      <c r="A127" s="84"/>
      <c r="B127" s="160" t="s">
        <v>259</v>
      </c>
      <c r="C127" s="134" t="s">
        <v>46</v>
      </c>
      <c r="D127" s="161">
        <v>45748</v>
      </c>
      <c r="E127" s="162" t="s">
        <v>301</v>
      </c>
      <c r="F127" s="88">
        <v>2310001001369</v>
      </c>
      <c r="G127" s="87" t="s">
        <v>3</v>
      </c>
      <c r="H127" s="181">
        <v>1664534</v>
      </c>
      <c r="I127" s="181">
        <v>1540000</v>
      </c>
      <c r="J127" s="90">
        <f t="shared" si="4"/>
        <v>0.92518386527400465</v>
      </c>
      <c r="K127" s="91"/>
    </row>
    <row r="128" spans="1:11" s="92" customFormat="1" ht="80.150000000000006" customHeight="1" x14ac:dyDescent="0.45">
      <c r="A128" s="84"/>
      <c r="B128" s="160" t="s">
        <v>260</v>
      </c>
      <c r="C128" s="134" t="s">
        <v>46</v>
      </c>
      <c r="D128" s="161">
        <v>45748</v>
      </c>
      <c r="E128" s="162" t="s">
        <v>301</v>
      </c>
      <c r="F128" s="88">
        <v>2310001001369</v>
      </c>
      <c r="G128" s="87" t="s">
        <v>3</v>
      </c>
      <c r="H128" s="181">
        <v>3633712</v>
      </c>
      <c r="I128" s="181">
        <v>3190000</v>
      </c>
      <c r="J128" s="90">
        <f t="shared" si="4"/>
        <v>0.87789015750285104</v>
      </c>
      <c r="K128" s="91"/>
    </row>
    <row r="129" spans="1:11" s="92" customFormat="1" ht="80.150000000000006" customHeight="1" x14ac:dyDescent="0.45">
      <c r="A129" s="84"/>
      <c r="B129" s="160" t="s">
        <v>261</v>
      </c>
      <c r="C129" s="134" t="s">
        <v>46</v>
      </c>
      <c r="D129" s="161">
        <v>45748</v>
      </c>
      <c r="E129" s="162" t="s">
        <v>301</v>
      </c>
      <c r="F129" s="88">
        <v>2310001001369</v>
      </c>
      <c r="G129" s="87" t="s">
        <v>3</v>
      </c>
      <c r="H129" s="181">
        <v>2681641</v>
      </c>
      <c r="I129" s="181">
        <v>2145000</v>
      </c>
      <c r="J129" s="90">
        <f t="shared" si="4"/>
        <v>0.79988335500538665</v>
      </c>
      <c r="K129" s="91"/>
    </row>
    <row r="130" spans="1:11" s="92" customFormat="1" ht="80.150000000000006" customHeight="1" x14ac:dyDescent="0.45">
      <c r="A130" s="84"/>
      <c r="B130" s="189" t="s">
        <v>262</v>
      </c>
      <c r="C130" s="134" t="s">
        <v>46</v>
      </c>
      <c r="D130" s="190">
        <v>45748</v>
      </c>
      <c r="E130" s="191" t="s">
        <v>330</v>
      </c>
      <c r="F130" s="149">
        <v>6110001033395</v>
      </c>
      <c r="G130" s="87" t="s">
        <v>3</v>
      </c>
      <c r="H130" s="181">
        <v>3181516</v>
      </c>
      <c r="I130" s="181">
        <v>3179000</v>
      </c>
      <c r="J130" s="90">
        <f t="shared" si="4"/>
        <v>0.99920918203774556</v>
      </c>
      <c r="K130" s="91"/>
    </row>
    <row r="131" spans="1:11" s="92" customFormat="1" ht="80.150000000000006" customHeight="1" x14ac:dyDescent="0.45">
      <c r="A131" s="84"/>
      <c r="B131" s="160" t="s">
        <v>263</v>
      </c>
      <c r="C131" s="134" t="s">
        <v>46</v>
      </c>
      <c r="D131" s="161">
        <v>45748</v>
      </c>
      <c r="E131" s="162" t="s">
        <v>302</v>
      </c>
      <c r="F131" s="163">
        <v>3180001017849</v>
      </c>
      <c r="G131" s="87" t="s">
        <v>3</v>
      </c>
      <c r="H131" s="181">
        <v>6275476</v>
      </c>
      <c r="I131" s="181">
        <v>5500000</v>
      </c>
      <c r="J131" s="90">
        <f t="shared" si="4"/>
        <v>0.87642754111401266</v>
      </c>
      <c r="K131" s="91"/>
    </row>
    <row r="132" spans="1:11" s="92" customFormat="1" ht="80.150000000000006" customHeight="1" x14ac:dyDescent="0.45">
      <c r="A132" s="84"/>
      <c r="B132" s="160" t="s">
        <v>264</v>
      </c>
      <c r="C132" s="134" t="s">
        <v>46</v>
      </c>
      <c r="D132" s="161">
        <v>45748</v>
      </c>
      <c r="E132" s="162" t="s">
        <v>303</v>
      </c>
      <c r="F132" s="163">
        <v>2010801001391</v>
      </c>
      <c r="G132" s="87" t="s">
        <v>3</v>
      </c>
      <c r="H132" s="181">
        <v>5291161</v>
      </c>
      <c r="I132" s="181">
        <v>4818000</v>
      </c>
      <c r="J132" s="90">
        <f t="shared" si="4"/>
        <v>0.91057520268236025</v>
      </c>
      <c r="K132" s="91"/>
    </row>
    <row r="133" spans="1:11" s="92" customFormat="1" ht="80.150000000000006" customHeight="1" x14ac:dyDescent="0.45">
      <c r="A133" s="84"/>
      <c r="B133" s="160" t="s">
        <v>265</v>
      </c>
      <c r="C133" s="134" t="s">
        <v>46</v>
      </c>
      <c r="D133" s="161">
        <v>45748</v>
      </c>
      <c r="E133" s="162" t="s">
        <v>304</v>
      </c>
      <c r="F133" s="88">
        <v>4010401027835</v>
      </c>
      <c r="G133" s="87" t="s">
        <v>3</v>
      </c>
      <c r="H133" s="181">
        <v>8866000</v>
      </c>
      <c r="I133" s="181">
        <v>8525000</v>
      </c>
      <c r="J133" s="90">
        <f t="shared" si="4"/>
        <v>0.96153846153846156</v>
      </c>
      <c r="K133" s="91"/>
    </row>
    <row r="134" spans="1:11" s="92" customFormat="1" ht="80.150000000000006" customHeight="1" x14ac:dyDescent="0.45">
      <c r="A134" s="84"/>
      <c r="B134" s="160" t="s">
        <v>266</v>
      </c>
      <c r="C134" s="134" t="s">
        <v>46</v>
      </c>
      <c r="D134" s="161">
        <v>45748</v>
      </c>
      <c r="E134" s="162" t="s">
        <v>305</v>
      </c>
      <c r="F134" s="88">
        <v>7010401006126</v>
      </c>
      <c r="G134" s="87" t="s">
        <v>3</v>
      </c>
      <c r="H134" s="181">
        <v>5069900</v>
      </c>
      <c r="I134" s="181">
        <v>4950000</v>
      </c>
      <c r="J134" s="90">
        <f t="shared" si="4"/>
        <v>0.97635061835539161</v>
      </c>
      <c r="K134" s="91"/>
    </row>
    <row r="135" spans="1:11" s="92" customFormat="1" ht="80.150000000000006" customHeight="1" x14ac:dyDescent="0.45">
      <c r="A135" s="84"/>
      <c r="B135" s="160" t="s">
        <v>267</v>
      </c>
      <c r="C135" s="134" t="s">
        <v>46</v>
      </c>
      <c r="D135" s="161">
        <v>45748</v>
      </c>
      <c r="E135" s="162" t="s">
        <v>306</v>
      </c>
      <c r="F135" s="88">
        <v>2020001048423</v>
      </c>
      <c r="G135" s="87" t="s">
        <v>3</v>
      </c>
      <c r="H135" s="181">
        <v>7335504</v>
      </c>
      <c r="I135" s="181">
        <v>6864000</v>
      </c>
      <c r="J135" s="90">
        <f t="shared" si="4"/>
        <v>0.93572302598430868</v>
      </c>
      <c r="K135" s="91"/>
    </row>
    <row r="136" spans="1:11" s="92" customFormat="1" ht="80.150000000000006" customHeight="1" x14ac:dyDescent="0.45">
      <c r="A136" s="84"/>
      <c r="B136" s="160" t="s">
        <v>268</v>
      </c>
      <c r="C136" s="134" t="s">
        <v>46</v>
      </c>
      <c r="D136" s="161">
        <v>45748</v>
      </c>
      <c r="E136" s="162" t="s">
        <v>307</v>
      </c>
      <c r="F136" s="163">
        <v>4260001000960</v>
      </c>
      <c r="G136" s="87" t="s">
        <v>3</v>
      </c>
      <c r="H136" s="181">
        <v>86839298</v>
      </c>
      <c r="I136" s="181">
        <v>79996224</v>
      </c>
      <c r="J136" s="90">
        <f t="shared" si="4"/>
        <v>0.92119841871591357</v>
      </c>
      <c r="K136" s="91"/>
    </row>
    <row r="137" spans="1:11" s="92" customFormat="1" ht="80.150000000000006" customHeight="1" x14ac:dyDescent="0.45">
      <c r="A137" s="84"/>
      <c r="B137" s="160" t="s">
        <v>269</v>
      </c>
      <c r="C137" s="134" t="s">
        <v>46</v>
      </c>
      <c r="D137" s="161">
        <v>45748</v>
      </c>
      <c r="E137" s="162" t="s">
        <v>308</v>
      </c>
      <c r="F137" s="163">
        <v>7010001242443</v>
      </c>
      <c r="G137" s="87" t="s">
        <v>3</v>
      </c>
      <c r="H137" s="181">
        <v>113003597</v>
      </c>
      <c r="I137" s="181">
        <v>73586880</v>
      </c>
      <c r="J137" s="90">
        <f t="shared" si="4"/>
        <v>0.65119059882669039</v>
      </c>
      <c r="K137" s="91"/>
    </row>
    <row r="138" spans="1:11" s="92" customFormat="1" ht="80.150000000000006" customHeight="1" x14ac:dyDescent="0.45">
      <c r="A138" s="84"/>
      <c r="B138" s="160" t="s">
        <v>270</v>
      </c>
      <c r="C138" s="134" t="s">
        <v>46</v>
      </c>
      <c r="D138" s="161">
        <v>45748</v>
      </c>
      <c r="E138" s="162" t="s">
        <v>310</v>
      </c>
      <c r="F138" s="163">
        <v>9010401097493</v>
      </c>
      <c r="G138" s="87" t="s">
        <v>3</v>
      </c>
      <c r="H138" s="181">
        <v>508890061</v>
      </c>
      <c r="I138" s="181">
        <v>432708127</v>
      </c>
      <c r="J138" s="90">
        <f t="shared" si="4"/>
        <v>0.85029785441221262</v>
      </c>
      <c r="K138" s="91"/>
    </row>
    <row r="139" spans="1:11" s="92" customFormat="1" ht="80.150000000000006" customHeight="1" x14ac:dyDescent="0.45">
      <c r="A139" s="84"/>
      <c r="B139" s="160" t="s">
        <v>271</v>
      </c>
      <c r="C139" s="134" t="s">
        <v>46</v>
      </c>
      <c r="D139" s="161">
        <v>45748</v>
      </c>
      <c r="E139" s="162" t="s">
        <v>307</v>
      </c>
      <c r="F139" s="163">
        <v>4260001000960</v>
      </c>
      <c r="G139" s="87" t="s">
        <v>3</v>
      </c>
      <c r="H139" s="181">
        <v>130253962</v>
      </c>
      <c r="I139" s="181">
        <v>113487792</v>
      </c>
      <c r="J139" s="90">
        <f t="shared" si="4"/>
        <v>0.87128092118994427</v>
      </c>
      <c r="K139" s="91"/>
    </row>
    <row r="140" spans="1:11" s="92" customFormat="1" ht="80.150000000000006" customHeight="1" x14ac:dyDescent="0.45">
      <c r="A140" s="84"/>
      <c r="B140" s="160" t="s">
        <v>272</v>
      </c>
      <c r="C140" s="134" t="s">
        <v>46</v>
      </c>
      <c r="D140" s="161">
        <v>45748</v>
      </c>
      <c r="E140" s="162" t="s">
        <v>311</v>
      </c>
      <c r="F140" s="163">
        <v>5010801014135</v>
      </c>
      <c r="G140" s="87" t="s">
        <v>3</v>
      </c>
      <c r="H140" s="181">
        <v>7940405</v>
      </c>
      <c r="I140" s="181">
        <v>7919758</v>
      </c>
      <c r="J140" s="90">
        <f t="shared" si="4"/>
        <v>0.99739975479840137</v>
      </c>
      <c r="K140" s="91"/>
    </row>
    <row r="141" spans="1:11" s="92" customFormat="1" ht="80.150000000000006" customHeight="1" x14ac:dyDescent="0.45">
      <c r="A141" s="84"/>
      <c r="B141" s="160" t="s">
        <v>273</v>
      </c>
      <c r="C141" s="134" t="s">
        <v>46</v>
      </c>
      <c r="D141" s="161">
        <v>45748</v>
      </c>
      <c r="E141" s="162" t="s">
        <v>312</v>
      </c>
      <c r="F141" s="88">
        <v>7010001064648</v>
      </c>
      <c r="G141" s="87" t="s">
        <v>3</v>
      </c>
      <c r="H141" s="181">
        <v>4610214</v>
      </c>
      <c r="I141" s="181">
        <v>4555408</v>
      </c>
      <c r="J141" s="90">
        <f t="shared" si="4"/>
        <v>0.98811204859470736</v>
      </c>
      <c r="K141" s="91"/>
    </row>
    <row r="142" spans="1:11" s="92" customFormat="1" ht="80.150000000000006" customHeight="1" x14ac:dyDescent="0.45">
      <c r="A142" s="84"/>
      <c r="B142" s="160" t="s">
        <v>274</v>
      </c>
      <c r="C142" s="134" t="s">
        <v>46</v>
      </c>
      <c r="D142" s="161">
        <v>45748</v>
      </c>
      <c r="E142" s="162" t="s">
        <v>313</v>
      </c>
      <c r="F142" s="88">
        <v>3010701008973</v>
      </c>
      <c r="G142" s="87" t="s">
        <v>3</v>
      </c>
      <c r="H142" s="181">
        <v>5348200</v>
      </c>
      <c r="I142" s="181">
        <v>4510000</v>
      </c>
      <c r="J142" s="90">
        <f t="shared" si="4"/>
        <v>0.84327437268613736</v>
      </c>
      <c r="K142" s="91"/>
    </row>
    <row r="143" spans="1:11" s="92" customFormat="1" ht="80.150000000000006" customHeight="1" x14ac:dyDescent="0.45">
      <c r="A143" s="84"/>
      <c r="B143" s="160" t="s">
        <v>275</v>
      </c>
      <c r="C143" s="134" t="s">
        <v>46</v>
      </c>
      <c r="D143" s="161">
        <v>45748</v>
      </c>
      <c r="E143" s="162" t="s">
        <v>314</v>
      </c>
      <c r="F143" s="163">
        <v>1010401099027</v>
      </c>
      <c r="G143" s="87" t="s">
        <v>3</v>
      </c>
      <c r="H143" s="181">
        <v>8939040</v>
      </c>
      <c r="I143" s="181">
        <v>8939040</v>
      </c>
      <c r="J143" s="90">
        <f t="shared" si="4"/>
        <v>1</v>
      </c>
      <c r="K143" s="91"/>
    </row>
    <row r="144" spans="1:11" s="92" customFormat="1" ht="80.150000000000006" customHeight="1" x14ac:dyDescent="0.45">
      <c r="A144" s="84"/>
      <c r="B144" s="160" t="s">
        <v>276</v>
      </c>
      <c r="C144" s="134" t="s">
        <v>46</v>
      </c>
      <c r="D144" s="161">
        <v>45748</v>
      </c>
      <c r="E144" s="162" t="s">
        <v>315</v>
      </c>
      <c r="F144" s="163">
        <v>3010001165350</v>
      </c>
      <c r="G144" s="87" t="s">
        <v>3</v>
      </c>
      <c r="H144" s="181">
        <v>1276000</v>
      </c>
      <c r="I144" s="181">
        <v>1276000</v>
      </c>
      <c r="J144" s="90">
        <f t="shared" si="4"/>
        <v>1</v>
      </c>
      <c r="K144" s="91"/>
    </row>
    <row r="145" spans="1:11" s="92" customFormat="1" ht="80.150000000000006" customHeight="1" x14ac:dyDescent="0.45">
      <c r="A145" s="84"/>
      <c r="B145" s="160" t="s">
        <v>277</v>
      </c>
      <c r="C145" s="134" t="s">
        <v>46</v>
      </c>
      <c r="D145" s="161">
        <v>45748</v>
      </c>
      <c r="E145" s="162" t="s">
        <v>316</v>
      </c>
      <c r="F145" s="163">
        <v>3050002030467</v>
      </c>
      <c r="G145" s="87" t="s">
        <v>3</v>
      </c>
      <c r="H145" s="181">
        <v>5324176</v>
      </c>
      <c r="I145" s="181">
        <v>2156000</v>
      </c>
      <c r="J145" s="90">
        <f t="shared" si="4"/>
        <v>0.40494529106475818</v>
      </c>
      <c r="K145" s="91"/>
    </row>
    <row r="146" spans="1:11" s="92" customFormat="1" ht="80.150000000000006" customHeight="1" x14ac:dyDescent="0.45">
      <c r="A146" s="84"/>
      <c r="B146" s="160" t="s">
        <v>278</v>
      </c>
      <c r="C146" s="183" t="s">
        <v>46</v>
      </c>
      <c r="D146" s="161">
        <v>45748</v>
      </c>
      <c r="E146" s="162" t="s">
        <v>317</v>
      </c>
      <c r="F146" s="163">
        <v>1010405002003</v>
      </c>
      <c r="G146" s="162" t="s">
        <v>3</v>
      </c>
      <c r="H146" s="181">
        <v>55176399</v>
      </c>
      <c r="I146" s="181">
        <v>28908000</v>
      </c>
      <c r="J146" s="184">
        <f t="shared" si="4"/>
        <v>0.523919656300876</v>
      </c>
      <c r="K146" s="185"/>
    </row>
    <row r="147" spans="1:11" s="92" customFormat="1" ht="80.150000000000006" customHeight="1" x14ac:dyDescent="0.45">
      <c r="A147" s="84"/>
      <c r="B147" s="168" t="s">
        <v>354</v>
      </c>
      <c r="C147" s="183" t="s">
        <v>355</v>
      </c>
      <c r="D147" s="169">
        <v>45748</v>
      </c>
      <c r="E147" s="170" t="s">
        <v>356</v>
      </c>
      <c r="F147" s="171">
        <v>2180001135973</v>
      </c>
      <c r="G147" s="162" t="s">
        <v>3</v>
      </c>
      <c r="H147" s="172">
        <v>121303587</v>
      </c>
      <c r="I147" s="172">
        <v>99674045</v>
      </c>
      <c r="J147" s="184">
        <f t="shared" si="4"/>
        <v>0.82169082930746307</v>
      </c>
      <c r="K147" s="91"/>
    </row>
    <row r="148" spans="1:11" s="92" customFormat="1" ht="80.150000000000006" customHeight="1" x14ac:dyDescent="0.45">
      <c r="A148" s="84"/>
      <c r="B148" s="168" t="s">
        <v>357</v>
      </c>
      <c r="C148" s="183" t="s">
        <v>355</v>
      </c>
      <c r="D148" s="169">
        <v>45748</v>
      </c>
      <c r="E148" s="170" t="s">
        <v>358</v>
      </c>
      <c r="F148" s="171">
        <v>2120901025874</v>
      </c>
      <c r="G148" s="162" t="s">
        <v>3</v>
      </c>
      <c r="H148" s="172">
        <v>73134408</v>
      </c>
      <c r="I148" s="172">
        <v>70400000</v>
      </c>
      <c r="J148" s="184">
        <f t="shared" si="4"/>
        <v>0.96261119663401118</v>
      </c>
      <c r="K148" s="91"/>
    </row>
    <row r="149" spans="1:11" s="92" customFormat="1" ht="80.150000000000006" customHeight="1" x14ac:dyDescent="0.45">
      <c r="A149" s="84"/>
      <c r="B149" s="168" t="s">
        <v>359</v>
      </c>
      <c r="C149" s="183" t="s">
        <v>355</v>
      </c>
      <c r="D149" s="169">
        <v>45748</v>
      </c>
      <c r="E149" s="170" t="s">
        <v>360</v>
      </c>
      <c r="F149" s="171">
        <v>6011101014452</v>
      </c>
      <c r="G149" s="162" t="s">
        <v>3</v>
      </c>
      <c r="H149" s="172">
        <v>60027507</v>
      </c>
      <c r="I149" s="172">
        <v>34620300</v>
      </c>
      <c r="J149" s="184">
        <f t="shared" si="4"/>
        <v>0.57674059327501304</v>
      </c>
      <c r="K149" s="91"/>
    </row>
    <row r="150" spans="1:11" s="92" customFormat="1" ht="80.150000000000006" customHeight="1" x14ac:dyDescent="0.45">
      <c r="A150" s="84"/>
      <c r="B150" s="168" t="s">
        <v>361</v>
      </c>
      <c r="C150" s="183" t="s">
        <v>355</v>
      </c>
      <c r="D150" s="169">
        <v>45748</v>
      </c>
      <c r="E150" s="170" t="s">
        <v>362</v>
      </c>
      <c r="F150" s="171">
        <v>1260001008585</v>
      </c>
      <c r="G150" s="162" t="s">
        <v>3</v>
      </c>
      <c r="H150" s="172">
        <v>4578411</v>
      </c>
      <c r="I150" s="172">
        <v>4501200</v>
      </c>
      <c r="J150" s="184">
        <f t="shared" si="4"/>
        <v>0.98313585215481969</v>
      </c>
      <c r="K150" s="91"/>
    </row>
    <row r="151" spans="1:11" s="92" customFormat="1" ht="80.150000000000006" customHeight="1" x14ac:dyDescent="0.45">
      <c r="A151" s="84"/>
      <c r="B151" s="168" t="s">
        <v>363</v>
      </c>
      <c r="C151" s="183" t="s">
        <v>355</v>
      </c>
      <c r="D151" s="169">
        <v>45748</v>
      </c>
      <c r="E151" s="170" t="s">
        <v>364</v>
      </c>
      <c r="F151" s="171">
        <v>9140001069830</v>
      </c>
      <c r="G151" s="162" t="s">
        <v>3</v>
      </c>
      <c r="H151" s="172">
        <v>6158955</v>
      </c>
      <c r="I151" s="172">
        <v>6158955</v>
      </c>
      <c r="J151" s="184">
        <f t="shared" si="4"/>
        <v>1</v>
      </c>
      <c r="K151" s="91"/>
    </row>
    <row r="152" spans="1:11" s="92" customFormat="1" ht="80.150000000000006" customHeight="1" x14ac:dyDescent="0.45">
      <c r="A152" s="84"/>
      <c r="B152" s="168" t="s">
        <v>365</v>
      </c>
      <c r="C152" s="183" t="s">
        <v>355</v>
      </c>
      <c r="D152" s="169">
        <v>45748</v>
      </c>
      <c r="E152" s="170" t="s">
        <v>366</v>
      </c>
      <c r="F152" s="171">
        <v>8120005005058</v>
      </c>
      <c r="G152" s="162" t="s">
        <v>3</v>
      </c>
      <c r="H152" s="172">
        <v>2469280</v>
      </c>
      <c r="I152" s="172">
        <v>2469280</v>
      </c>
      <c r="J152" s="184">
        <f t="shared" si="4"/>
        <v>1</v>
      </c>
      <c r="K152" s="91"/>
    </row>
    <row r="153" spans="1:11" s="92" customFormat="1" ht="80.150000000000006" customHeight="1" x14ac:dyDescent="0.45">
      <c r="A153" s="84"/>
      <c r="B153" s="168" t="s">
        <v>369</v>
      </c>
      <c r="C153" s="183" t="s">
        <v>370</v>
      </c>
      <c r="D153" s="169">
        <v>45748</v>
      </c>
      <c r="E153" s="170" t="s">
        <v>506</v>
      </c>
      <c r="F153" s="171">
        <v>1040001089656</v>
      </c>
      <c r="G153" s="162" t="s">
        <v>3</v>
      </c>
      <c r="H153" s="172">
        <v>164828147</v>
      </c>
      <c r="I153" s="172">
        <v>161511465</v>
      </c>
      <c r="J153" s="184">
        <f t="shared" si="4"/>
        <v>0.9798779391726099</v>
      </c>
      <c r="K153" s="91"/>
    </row>
    <row r="154" spans="1:11" s="92" customFormat="1" ht="80.150000000000006" customHeight="1" x14ac:dyDescent="0.45">
      <c r="A154" s="84"/>
      <c r="B154" s="168" t="s">
        <v>371</v>
      </c>
      <c r="C154" s="183" t="s">
        <v>370</v>
      </c>
      <c r="D154" s="169">
        <v>45748</v>
      </c>
      <c r="E154" s="170" t="s">
        <v>507</v>
      </c>
      <c r="F154" s="171">
        <v>7010401022916</v>
      </c>
      <c r="G154" s="162" t="s">
        <v>3</v>
      </c>
      <c r="H154" s="172">
        <v>48692502</v>
      </c>
      <c r="I154" s="172">
        <v>48400000</v>
      </c>
      <c r="J154" s="184">
        <f t="shared" si="4"/>
        <v>0.99399287389257596</v>
      </c>
      <c r="K154" s="91"/>
    </row>
    <row r="155" spans="1:11" s="92" customFormat="1" ht="80.150000000000006" customHeight="1" x14ac:dyDescent="0.45">
      <c r="A155" s="84"/>
      <c r="B155" s="168" t="s">
        <v>372</v>
      </c>
      <c r="C155" s="183" t="s">
        <v>370</v>
      </c>
      <c r="D155" s="169">
        <v>45748</v>
      </c>
      <c r="E155" s="170" t="s">
        <v>508</v>
      </c>
      <c r="F155" s="171">
        <v>9290005013340</v>
      </c>
      <c r="G155" s="162" t="s">
        <v>3</v>
      </c>
      <c r="H155" s="172">
        <v>4668400</v>
      </c>
      <c r="I155" s="172">
        <v>4668400</v>
      </c>
      <c r="J155" s="184">
        <f t="shared" si="4"/>
        <v>1</v>
      </c>
      <c r="K155" s="91"/>
    </row>
    <row r="156" spans="1:11" s="92" customFormat="1" ht="80.150000000000006" customHeight="1" x14ac:dyDescent="0.45">
      <c r="A156" s="84"/>
      <c r="B156" s="168" t="s">
        <v>373</v>
      </c>
      <c r="C156" s="183" t="s">
        <v>370</v>
      </c>
      <c r="D156" s="169">
        <v>45748</v>
      </c>
      <c r="E156" s="170" t="s">
        <v>509</v>
      </c>
      <c r="F156" s="171">
        <v>5290002041612</v>
      </c>
      <c r="G156" s="162" t="s">
        <v>3</v>
      </c>
      <c r="H156" s="172">
        <v>3255318</v>
      </c>
      <c r="I156" s="172">
        <v>3255318</v>
      </c>
      <c r="J156" s="184">
        <f t="shared" si="4"/>
        <v>1</v>
      </c>
      <c r="K156" s="91"/>
    </row>
    <row r="157" spans="1:11" s="92" customFormat="1" ht="80.150000000000006" customHeight="1" x14ac:dyDescent="0.45">
      <c r="A157" s="84"/>
      <c r="B157" s="168" t="s">
        <v>374</v>
      </c>
      <c r="C157" s="183" t="s">
        <v>370</v>
      </c>
      <c r="D157" s="169">
        <v>45748</v>
      </c>
      <c r="E157" s="170" t="s">
        <v>508</v>
      </c>
      <c r="F157" s="171">
        <v>9290005013340</v>
      </c>
      <c r="G157" s="162" t="s">
        <v>3</v>
      </c>
      <c r="H157" s="172">
        <v>7476700</v>
      </c>
      <c r="I157" s="172">
        <v>7476700</v>
      </c>
      <c r="J157" s="184">
        <f t="shared" si="4"/>
        <v>1</v>
      </c>
      <c r="K157" s="91"/>
    </row>
    <row r="158" spans="1:11" s="92" customFormat="1" ht="80.150000000000006" customHeight="1" x14ac:dyDescent="0.45">
      <c r="A158" s="84"/>
      <c r="B158" s="168" t="s">
        <v>375</v>
      </c>
      <c r="C158" s="183" t="s">
        <v>370</v>
      </c>
      <c r="D158" s="169">
        <v>45748</v>
      </c>
      <c r="E158" s="170" t="s">
        <v>510</v>
      </c>
      <c r="F158" s="171">
        <v>7260002013488</v>
      </c>
      <c r="G158" s="162" t="s">
        <v>3</v>
      </c>
      <c r="H158" s="172">
        <v>13643630</v>
      </c>
      <c r="I158" s="172">
        <v>8976000</v>
      </c>
      <c r="J158" s="184">
        <f t="shared" si="4"/>
        <v>0.65788943265098809</v>
      </c>
      <c r="K158" s="91"/>
    </row>
    <row r="159" spans="1:11" s="92" customFormat="1" ht="80.150000000000006" customHeight="1" x14ac:dyDescent="0.45">
      <c r="A159" s="84"/>
      <c r="B159" s="168" t="s">
        <v>376</v>
      </c>
      <c r="C159" s="183" t="s">
        <v>370</v>
      </c>
      <c r="D159" s="169">
        <v>45748</v>
      </c>
      <c r="E159" s="170" t="s">
        <v>511</v>
      </c>
      <c r="F159" s="171">
        <v>9011401005058</v>
      </c>
      <c r="G159" s="162" t="s">
        <v>3</v>
      </c>
      <c r="H159" s="172">
        <v>80011233</v>
      </c>
      <c r="I159" s="172">
        <v>76560000</v>
      </c>
      <c r="J159" s="184">
        <f t="shared" si="4"/>
        <v>0.95686564410274744</v>
      </c>
      <c r="K159" s="91"/>
    </row>
    <row r="160" spans="1:11" s="92" customFormat="1" ht="80.150000000000006" customHeight="1" x14ac:dyDescent="0.45">
      <c r="A160" s="84"/>
      <c r="B160" s="168" t="s">
        <v>377</v>
      </c>
      <c r="C160" s="183" t="s">
        <v>370</v>
      </c>
      <c r="D160" s="169">
        <v>45748</v>
      </c>
      <c r="E160" s="170" t="s">
        <v>512</v>
      </c>
      <c r="F160" s="171">
        <v>1010405002003</v>
      </c>
      <c r="G160" s="162" t="s">
        <v>3</v>
      </c>
      <c r="H160" s="172">
        <v>104753699</v>
      </c>
      <c r="I160" s="172">
        <v>86064000</v>
      </c>
      <c r="J160" s="184">
        <f t="shared" si="4"/>
        <v>0.82158435283512044</v>
      </c>
      <c r="K160" s="91"/>
    </row>
    <row r="161" spans="1:11" s="92" customFormat="1" ht="80.150000000000006" customHeight="1" x14ac:dyDescent="0.45">
      <c r="A161" s="84"/>
      <c r="B161" s="168" t="s">
        <v>378</v>
      </c>
      <c r="C161" s="183" t="s">
        <v>370</v>
      </c>
      <c r="D161" s="169">
        <v>45748</v>
      </c>
      <c r="E161" s="170" t="s">
        <v>513</v>
      </c>
      <c r="F161" s="171">
        <v>2011001043381</v>
      </c>
      <c r="G161" s="162" t="s">
        <v>3</v>
      </c>
      <c r="H161" s="172">
        <v>2201760</v>
      </c>
      <c r="I161" s="172">
        <v>2201760</v>
      </c>
      <c r="J161" s="184">
        <f t="shared" si="4"/>
        <v>1</v>
      </c>
      <c r="K161" s="91"/>
    </row>
    <row r="162" spans="1:11" s="92" customFormat="1" ht="80.150000000000006" customHeight="1" x14ac:dyDescent="0.45">
      <c r="A162" s="84"/>
      <c r="B162" s="168" t="s">
        <v>379</v>
      </c>
      <c r="C162" s="183" t="s">
        <v>370</v>
      </c>
      <c r="D162" s="169">
        <v>45748</v>
      </c>
      <c r="E162" s="170" t="s">
        <v>514</v>
      </c>
      <c r="F162" s="171">
        <v>5290001084760</v>
      </c>
      <c r="G162" s="162" t="s">
        <v>3</v>
      </c>
      <c r="H162" s="172">
        <v>1523484</v>
      </c>
      <c r="I162" s="172">
        <v>308880</v>
      </c>
      <c r="J162" s="184">
        <f t="shared" si="4"/>
        <v>0.20274581157399749</v>
      </c>
      <c r="K162" s="91"/>
    </row>
    <row r="163" spans="1:11" s="92" customFormat="1" ht="80.150000000000006" customHeight="1" x14ac:dyDescent="0.45">
      <c r="A163" s="84"/>
      <c r="B163" s="168" t="s">
        <v>380</v>
      </c>
      <c r="C163" s="183" t="s">
        <v>381</v>
      </c>
      <c r="D163" s="169">
        <v>45748</v>
      </c>
      <c r="E163" s="170" t="s">
        <v>515</v>
      </c>
      <c r="F163" s="171">
        <v>7290001023997</v>
      </c>
      <c r="G163" s="162" t="s">
        <v>3</v>
      </c>
      <c r="H163" s="172">
        <v>3316921</v>
      </c>
      <c r="I163" s="172">
        <v>1760000</v>
      </c>
      <c r="J163" s="184">
        <f t="shared" si="4"/>
        <v>0.53061257714609422</v>
      </c>
      <c r="K163" s="91"/>
    </row>
    <row r="164" spans="1:11" s="92" customFormat="1" ht="80.150000000000006" customHeight="1" x14ac:dyDescent="0.45">
      <c r="A164" s="84"/>
      <c r="B164" s="168" t="s">
        <v>382</v>
      </c>
      <c r="C164" s="183" t="s">
        <v>370</v>
      </c>
      <c r="D164" s="169">
        <v>45748</v>
      </c>
      <c r="E164" s="170" t="s">
        <v>516</v>
      </c>
      <c r="F164" s="171">
        <v>4290001082393</v>
      </c>
      <c r="G164" s="162" t="s">
        <v>3</v>
      </c>
      <c r="H164" s="172">
        <v>5010500</v>
      </c>
      <c r="I164" s="172">
        <v>3903570</v>
      </c>
      <c r="J164" s="184">
        <f t="shared" si="4"/>
        <v>0.77907793633369926</v>
      </c>
      <c r="K164" s="91"/>
    </row>
    <row r="165" spans="1:11" s="92" customFormat="1" ht="80.150000000000006" customHeight="1" x14ac:dyDescent="0.45">
      <c r="A165" s="84"/>
      <c r="B165" s="168" t="s">
        <v>383</v>
      </c>
      <c r="C165" s="183" t="s">
        <v>370</v>
      </c>
      <c r="D165" s="169">
        <v>45748</v>
      </c>
      <c r="E165" s="170" t="s">
        <v>517</v>
      </c>
      <c r="F165" s="171">
        <v>4290002017142</v>
      </c>
      <c r="G165" s="162" t="s">
        <v>3</v>
      </c>
      <c r="H165" s="172">
        <v>4298523</v>
      </c>
      <c r="I165" s="172">
        <v>4171368</v>
      </c>
      <c r="J165" s="184">
        <f t="shared" si="4"/>
        <v>0.97041890900665184</v>
      </c>
      <c r="K165" s="91"/>
    </row>
    <row r="166" spans="1:11" s="92" customFormat="1" ht="80.150000000000006" customHeight="1" x14ac:dyDescent="0.45">
      <c r="A166" s="84"/>
      <c r="B166" s="168" t="s">
        <v>387</v>
      </c>
      <c r="C166" s="183" t="s">
        <v>388</v>
      </c>
      <c r="D166" s="169">
        <v>45748</v>
      </c>
      <c r="E166" s="170" t="s">
        <v>389</v>
      </c>
      <c r="F166" s="171">
        <v>1010701041869</v>
      </c>
      <c r="G166" s="162" t="s">
        <v>3</v>
      </c>
      <c r="H166" s="172">
        <v>53582669</v>
      </c>
      <c r="I166" s="172">
        <v>46931824</v>
      </c>
      <c r="J166" s="184">
        <f t="shared" si="4"/>
        <v>0.87587693699990943</v>
      </c>
      <c r="K166" s="91"/>
    </row>
    <row r="167" spans="1:11" s="92" customFormat="1" ht="80.150000000000006" customHeight="1" x14ac:dyDescent="0.45">
      <c r="A167" s="84"/>
      <c r="B167" s="168" t="s">
        <v>390</v>
      </c>
      <c r="C167" s="183" t="s">
        <v>388</v>
      </c>
      <c r="D167" s="169">
        <v>45748</v>
      </c>
      <c r="E167" s="170" t="s">
        <v>391</v>
      </c>
      <c r="F167" s="171">
        <v>9010001171252</v>
      </c>
      <c r="G167" s="162" t="s">
        <v>3</v>
      </c>
      <c r="H167" s="172">
        <v>1639440</v>
      </c>
      <c r="I167" s="172">
        <v>1034880</v>
      </c>
      <c r="J167" s="184">
        <f t="shared" si="4"/>
        <v>0.6312399355877617</v>
      </c>
      <c r="K167" s="91"/>
    </row>
    <row r="168" spans="1:11" s="92" customFormat="1" ht="80.150000000000006" customHeight="1" x14ac:dyDescent="0.45">
      <c r="A168" s="84"/>
      <c r="B168" s="168" t="s">
        <v>392</v>
      </c>
      <c r="C168" s="183" t="s">
        <v>388</v>
      </c>
      <c r="D168" s="169">
        <v>45748</v>
      </c>
      <c r="E168" s="170" t="s">
        <v>393</v>
      </c>
      <c r="F168" s="171">
        <v>9120001145922</v>
      </c>
      <c r="G168" s="162" t="s">
        <v>3</v>
      </c>
      <c r="H168" s="172">
        <v>18239117</v>
      </c>
      <c r="I168" s="172">
        <v>10501920</v>
      </c>
      <c r="J168" s="184">
        <f t="shared" si="4"/>
        <v>0.57579103198910342</v>
      </c>
      <c r="K168" s="91"/>
    </row>
    <row r="169" spans="1:11" s="92" customFormat="1" ht="80.150000000000006" customHeight="1" x14ac:dyDescent="0.45">
      <c r="A169" s="84"/>
      <c r="B169" s="168" t="s">
        <v>394</v>
      </c>
      <c r="C169" s="183" t="s">
        <v>388</v>
      </c>
      <c r="D169" s="169">
        <v>45748</v>
      </c>
      <c r="E169" s="170" t="s">
        <v>395</v>
      </c>
      <c r="F169" s="171">
        <v>5120101040317</v>
      </c>
      <c r="G169" s="162" t="s">
        <v>3</v>
      </c>
      <c r="H169" s="172">
        <v>12672000</v>
      </c>
      <c r="I169" s="172">
        <v>8470000</v>
      </c>
      <c r="J169" s="184">
        <f t="shared" si="4"/>
        <v>0.66840277777777779</v>
      </c>
      <c r="K169" s="91"/>
    </row>
    <row r="170" spans="1:11" s="92" customFormat="1" ht="80.150000000000006" customHeight="1" x14ac:dyDescent="0.45">
      <c r="A170" s="84"/>
      <c r="B170" s="168" t="s">
        <v>396</v>
      </c>
      <c r="C170" s="183" t="s">
        <v>388</v>
      </c>
      <c r="D170" s="169">
        <v>45748</v>
      </c>
      <c r="E170" s="170" t="s">
        <v>397</v>
      </c>
      <c r="F170" s="171">
        <v>5120001086344</v>
      </c>
      <c r="G170" s="162" t="s">
        <v>3</v>
      </c>
      <c r="H170" s="172">
        <v>43005866</v>
      </c>
      <c r="I170" s="172">
        <v>35750000</v>
      </c>
      <c r="J170" s="184">
        <f t="shared" si="4"/>
        <v>0.83128194651399412</v>
      </c>
      <c r="K170" s="91"/>
    </row>
    <row r="171" spans="1:11" s="92" customFormat="1" ht="80.150000000000006" customHeight="1" x14ac:dyDescent="0.45">
      <c r="A171" s="84"/>
      <c r="B171" s="168" t="s">
        <v>398</v>
      </c>
      <c r="C171" s="183" t="s">
        <v>388</v>
      </c>
      <c r="D171" s="169">
        <v>45748</v>
      </c>
      <c r="E171" s="170" t="s">
        <v>399</v>
      </c>
      <c r="F171" s="171">
        <v>3012401012867</v>
      </c>
      <c r="G171" s="162" t="s">
        <v>3</v>
      </c>
      <c r="H171" s="172">
        <v>9742939</v>
      </c>
      <c r="I171" s="172">
        <v>8965000</v>
      </c>
      <c r="J171" s="184">
        <f t="shared" si="4"/>
        <v>0.92015355941364307</v>
      </c>
      <c r="K171" s="91"/>
    </row>
    <row r="172" spans="1:11" s="92" customFormat="1" ht="80.150000000000006" customHeight="1" x14ac:dyDescent="0.45">
      <c r="A172" s="84"/>
      <c r="B172" s="168" t="s">
        <v>400</v>
      </c>
      <c r="C172" s="183" t="s">
        <v>388</v>
      </c>
      <c r="D172" s="169">
        <v>45748</v>
      </c>
      <c r="E172" s="170" t="s">
        <v>399</v>
      </c>
      <c r="F172" s="171">
        <v>3012401012867</v>
      </c>
      <c r="G172" s="162" t="s">
        <v>3</v>
      </c>
      <c r="H172" s="172">
        <v>6714929</v>
      </c>
      <c r="I172" s="172">
        <v>6270000</v>
      </c>
      <c r="J172" s="184">
        <f t="shared" si="4"/>
        <v>0.93374032696399323</v>
      </c>
      <c r="K172" s="91"/>
    </row>
    <row r="173" spans="1:11" s="92" customFormat="1" ht="80.150000000000006" customHeight="1" x14ac:dyDescent="0.45">
      <c r="A173" s="84"/>
      <c r="B173" s="168" t="s">
        <v>401</v>
      </c>
      <c r="C173" s="183" t="s">
        <v>388</v>
      </c>
      <c r="D173" s="169">
        <v>45748</v>
      </c>
      <c r="E173" s="170" t="s">
        <v>402</v>
      </c>
      <c r="F173" s="171">
        <v>6010601062093</v>
      </c>
      <c r="G173" s="162" t="s">
        <v>3</v>
      </c>
      <c r="H173" s="172">
        <v>11151604</v>
      </c>
      <c r="I173" s="172">
        <v>10670000</v>
      </c>
      <c r="J173" s="184">
        <f t="shared" si="4"/>
        <v>0.95681302887010689</v>
      </c>
      <c r="K173" s="91"/>
    </row>
    <row r="174" spans="1:11" s="92" customFormat="1" ht="80.150000000000006" customHeight="1" x14ac:dyDescent="0.45">
      <c r="A174" s="84"/>
      <c r="B174" s="168" t="s">
        <v>403</v>
      </c>
      <c r="C174" s="183" t="s">
        <v>388</v>
      </c>
      <c r="D174" s="169">
        <v>45748</v>
      </c>
      <c r="E174" s="170" t="s">
        <v>404</v>
      </c>
      <c r="F174" s="171">
        <v>4010001008772</v>
      </c>
      <c r="G174" s="162" t="s">
        <v>3</v>
      </c>
      <c r="H174" s="172">
        <v>5681460</v>
      </c>
      <c r="I174" s="172">
        <v>5390000</v>
      </c>
      <c r="J174" s="184">
        <f t="shared" si="4"/>
        <v>0.94869980603577253</v>
      </c>
      <c r="K174" s="91"/>
    </row>
    <row r="175" spans="1:11" s="92" customFormat="1" ht="80.150000000000006" customHeight="1" x14ac:dyDescent="0.45">
      <c r="A175" s="84"/>
      <c r="B175" s="168" t="s">
        <v>405</v>
      </c>
      <c r="C175" s="183" t="s">
        <v>388</v>
      </c>
      <c r="D175" s="169">
        <v>45748</v>
      </c>
      <c r="E175" s="170" t="s">
        <v>406</v>
      </c>
      <c r="F175" s="171">
        <v>7010401022916</v>
      </c>
      <c r="G175" s="162" t="s">
        <v>3</v>
      </c>
      <c r="H175" s="172">
        <v>5670409</v>
      </c>
      <c r="I175" s="172">
        <v>4730000</v>
      </c>
      <c r="J175" s="184">
        <f t="shared" si="4"/>
        <v>0.83415499657961178</v>
      </c>
      <c r="K175" s="91"/>
    </row>
    <row r="176" spans="1:11" s="92" customFormat="1" ht="80.150000000000006" customHeight="1" x14ac:dyDescent="0.45">
      <c r="A176" s="84"/>
      <c r="B176" s="168" t="s">
        <v>407</v>
      </c>
      <c r="C176" s="183" t="s">
        <v>388</v>
      </c>
      <c r="D176" s="169">
        <v>45748</v>
      </c>
      <c r="E176" s="170" t="s">
        <v>406</v>
      </c>
      <c r="F176" s="171">
        <v>7010401022916</v>
      </c>
      <c r="G176" s="162" t="s">
        <v>3</v>
      </c>
      <c r="H176" s="172">
        <v>7979928</v>
      </c>
      <c r="I176" s="172">
        <v>7865000</v>
      </c>
      <c r="J176" s="184">
        <f t="shared" si="4"/>
        <v>0.98559786504339386</v>
      </c>
      <c r="K176" s="91"/>
    </row>
    <row r="177" spans="1:11" s="92" customFormat="1" ht="80.150000000000006" customHeight="1" x14ac:dyDescent="0.45">
      <c r="A177" s="84"/>
      <c r="B177" s="168" t="s">
        <v>408</v>
      </c>
      <c r="C177" s="183" t="s">
        <v>388</v>
      </c>
      <c r="D177" s="169">
        <v>45748</v>
      </c>
      <c r="E177" s="170" t="s">
        <v>409</v>
      </c>
      <c r="F177" s="171">
        <v>3180001005325</v>
      </c>
      <c r="G177" s="162" t="s">
        <v>3</v>
      </c>
      <c r="H177" s="172">
        <v>4870800</v>
      </c>
      <c r="I177" s="172">
        <v>4816680</v>
      </c>
      <c r="J177" s="184">
        <f t="shared" si="4"/>
        <v>0.98888888888888893</v>
      </c>
      <c r="K177" s="91"/>
    </row>
    <row r="178" spans="1:11" s="92" customFormat="1" ht="80.150000000000006" customHeight="1" x14ac:dyDescent="0.45">
      <c r="A178" s="84"/>
      <c r="B178" s="168" t="s">
        <v>410</v>
      </c>
      <c r="C178" s="183" t="s">
        <v>388</v>
      </c>
      <c r="D178" s="169">
        <v>45748</v>
      </c>
      <c r="E178" s="170" t="s">
        <v>399</v>
      </c>
      <c r="F178" s="171">
        <v>3012401012867</v>
      </c>
      <c r="G178" s="162" t="s">
        <v>3</v>
      </c>
      <c r="H178" s="172">
        <v>2939332</v>
      </c>
      <c r="I178" s="172">
        <v>2695000</v>
      </c>
      <c r="J178" s="184">
        <f t="shared" si="4"/>
        <v>0.9168749906441328</v>
      </c>
      <c r="K178" s="91"/>
    </row>
    <row r="179" spans="1:11" s="92" customFormat="1" ht="80.150000000000006" customHeight="1" x14ac:dyDescent="0.45">
      <c r="A179" s="84"/>
      <c r="B179" s="168" t="s">
        <v>411</v>
      </c>
      <c r="C179" s="183" t="s">
        <v>388</v>
      </c>
      <c r="D179" s="169">
        <v>45748</v>
      </c>
      <c r="E179" s="170" t="s">
        <v>412</v>
      </c>
      <c r="F179" s="171">
        <v>1120105005749</v>
      </c>
      <c r="G179" s="162" t="s">
        <v>3</v>
      </c>
      <c r="H179" s="172">
        <v>3075710</v>
      </c>
      <c r="I179" s="172">
        <v>2830520</v>
      </c>
      <c r="J179" s="184">
        <f t="shared" si="4"/>
        <v>0.92028182110797185</v>
      </c>
      <c r="K179" s="91"/>
    </row>
    <row r="180" spans="1:11" s="92" customFormat="1" ht="80.150000000000006" customHeight="1" x14ac:dyDescent="0.45">
      <c r="A180" s="84"/>
      <c r="B180" s="168" t="s">
        <v>413</v>
      </c>
      <c r="C180" s="183" t="s">
        <v>388</v>
      </c>
      <c r="D180" s="169">
        <v>45748</v>
      </c>
      <c r="E180" s="170" t="s">
        <v>414</v>
      </c>
      <c r="F180" s="171">
        <v>1130001024661</v>
      </c>
      <c r="G180" s="162" t="s">
        <v>3</v>
      </c>
      <c r="H180" s="172">
        <v>4006009</v>
      </c>
      <c r="I180" s="172">
        <v>1053800</v>
      </c>
      <c r="J180" s="184">
        <f t="shared" si="4"/>
        <v>0.26305482588781004</v>
      </c>
      <c r="K180" s="91"/>
    </row>
    <row r="181" spans="1:11" s="92" customFormat="1" ht="80.150000000000006" customHeight="1" x14ac:dyDescent="0.45">
      <c r="A181" s="84"/>
      <c r="B181" s="168" t="s">
        <v>415</v>
      </c>
      <c r="C181" s="183" t="s">
        <v>388</v>
      </c>
      <c r="D181" s="169">
        <v>45748</v>
      </c>
      <c r="E181" s="170" t="s">
        <v>416</v>
      </c>
      <c r="F181" s="171">
        <v>5140001065206</v>
      </c>
      <c r="G181" s="162" t="s">
        <v>3</v>
      </c>
      <c r="H181" s="172">
        <v>4875288</v>
      </c>
      <c r="I181" s="172">
        <v>3945678</v>
      </c>
      <c r="J181" s="184">
        <f t="shared" si="4"/>
        <v>0.80932203389830504</v>
      </c>
      <c r="K181" s="91"/>
    </row>
    <row r="182" spans="1:11" s="92" customFormat="1" ht="80.150000000000006" customHeight="1" x14ac:dyDescent="0.45">
      <c r="A182" s="84"/>
      <c r="B182" s="168" t="s">
        <v>417</v>
      </c>
      <c r="C182" s="183" t="s">
        <v>388</v>
      </c>
      <c r="D182" s="169">
        <v>45748</v>
      </c>
      <c r="E182" s="170" t="s">
        <v>418</v>
      </c>
      <c r="F182" s="171">
        <v>2140001092599</v>
      </c>
      <c r="G182" s="162" t="s">
        <v>3</v>
      </c>
      <c r="H182" s="172">
        <v>1000150</v>
      </c>
      <c r="I182" s="172">
        <v>829485</v>
      </c>
      <c r="J182" s="184">
        <f t="shared" si="4"/>
        <v>0.8293605959106134</v>
      </c>
      <c r="K182" s="91"/>
    </row>
    <row r="183" spans="1:11" s="92" customFormat="1" ht="80.150000000000006" customHeight="1" x14ac:dyDescent="0.45">
      <c r="A183" s="84"/>
      <c r="B183" s="168" t="s">
        <v>419</v>
      </c>
      <c r="C183" s="183" t="s">
        <v>388</v>
      </c>
      <c r="D183" s="169">
        <v>45748</v>
      </c>
      <c r="E183" s="170" t="s">
        <v>420</v>
      </c>
      <c r="F183" s="171">
        <v>1010001086292</v>
      </c>
      <c r="G183" s="162" t="s">
        <v>3</v>
      </c>
      <c r="H183" s="172">
        <v>2926313</v>
      </c>
      <c r="I183" s="172">
        <v>2351646</v>
      </c>
      <c r="J183" s="184">
        <f t="shared" si="4"/>
        <v>0.80362080201263497</v>
      </c>
      <c r="K183" s="91"/>
    </row>
    <row r="184" spans="1:11" s="92" customFormat="1" ht="80.150000000000006" customHeight="1" x14ac:dyDescent="0.45">
      <c r="A184" s="84"/>
      <c r="B184" s="168" t="s">
        <v>421</v>
      </c>
      <c r="C184" s="183" t="s">
        <v>422</v>
      </c>
      <c r="D184" s="169">
        <v>45748</v>
      </c>
      <c r="E184" s="170" t="s">
        <v>423</v>
      </c>
      <c r="F184" s="171">
        <v>8011005000200</v>
      </c>
      <c r="G184" s="162" t="s">
        <v>3</v>
      </c>
      <c r="H184" s="172">
        <v>8483530</v>
      </c>
      <c r="I184" s="172">
        <v>8375950</v>
      </c>
      <c r="J184" s="184">
        <f t="shared" si="4"/>
        <v>0.987318958028085</v>
      </c>
      <c r="K184" s="91"/>
    </row>
    <row r="185" spans="1:11" s="92" customFormat="1" ht="80.150000000000006" customHeight="1" x14ac:dyDescent="0.45">
      <c r="A185" s="84"/>
      <c r="B185" s="168" t="s">
        <v>424</v>
      </c>
      <c r="C185" s="183" t="s">
        <v>422</v>
      </c>
      <c r="D185" s="169">
        <v>45748</v>
      </c>
      <c r="E185" s="170" t="s">
        <v>425</v>
      </c>
      <c r="F185" s="171">
        <v>5010001059666</v>
      </c>
      <c r="G185" s="162" t="s">
        <v>3</v>
      </c>
      <c r="H185" s="172">
        <v>100075310</v>
      </c>
      <c r="I185" s="172">
        <v>94413000</v>
      </c>
      <c r="J185" s="184">
        <f t="shared" si="4"/>
        <v>0.94341951076644182</v>
      </c>
      <c r="K185" s="91"/>
    </row>
    <row r="186" spans="1:11" s="92" customFormat="1" ht="80.150000000000006" customHeight="1" x14ac:dyDescent="0.45">
      <c r="A186" s="84"/>
      <c r="B186" s="168" t="s">
        <v>426</v>
      </c>
      <c r="C186" s="183" t="s">
        <v>422</v>
      </c>
      <c r="D186" s="169">
        <v>45748</v>
      </c>
      <c r="E186" s="170" t="s">
        <v>427</v>
      </c>
      <c r="F186" s="171">
        <v>7040001076153</v>
      </c>
      <c r="G186" s="162" t="s">
        <v>3</v>
      </c>
      <c r="H186" s="172">
        <v>105860640</v>
      </c>
      <c r="I186" s="172">
        <v>62640600</v>
      </c>
      <c r="J186" s="184">
        <f t="shared" si="4"/>
        <v>0.59172701015221518</v>
      </c>
      <c r="K186" s="91"/>
    </row>
    <row r="187" spans="1:11" s="92" customFormat="1" ht="80.150000000000006" customHeight="1" x14ac:dyDescent="0.45">
      <c r="A187" s="84"/>
      <c r="B187" s="168" t="s">
        <v>428</v>
      </c>
      <c r="C187" s="183" t="s">
        <v>422</v>
      </c>
      <c r="D187" s="169">
        <v>45748</v>
      </c>
      <c r="E187" s="170" t="s">
        <v>429</v>
      </c>
      <c r="F187" s="171">
        <v>5040001030087</v>
      </c>
      <c r="G187" s="162" t="s">
        <v>3</v>
      </c>
      <c r="H187" s="172">
        <v>2781900</v>
      </c>
      <c r="I187" s="172">
        <v>2657930</v>
      </c>
      <c r="J187" s="184">
        <f t="shared" si="4"/>
        <v>0.95543693159351517</v>
      </c>
      <c r="K187" s="91"/>
    </row>
    <row r="188" spans="1:11" s="92" customFormat="1" ht="80.150000000000006" customHeight="1" x14ac:dyDescent="0.45">
      <c r="A188" s="84"/>
      <c r="B188" s="168" t="s">
        <v>430</v>
      </c>
      <c r="C188" s="183" t="s">
        <v>422</v>
      </c>
      <c r="D188" s="169">
        <v>45748</v>
      </c>
      <c r="E188" s="170" t="s">
        <v>431</v>
      </c>
      <c r="F188" s="171">
        <v>1030001002289</v>
      </c>
      <c r="G188" s="162" t="s">
        <v>3</v>
      </c>
      <c r="H188" s="172">
        <v>8622985</v>
      </c>
      <c r="I188" s="172">
        <v>7315000</v>
      </c>
      <c r="J188" s="184">
        <f t="shared" si="4"/>
        <v>0.84831412788031058</v>
      </c>
      <c r="K188" s="91"/>
    </row>
    <row r="189" spans="1:11" s="92" customFormat="1" ht="80.150000000000006" customHeight="1" x14ac:dyDescent="0.45">
      <c r="A189" s="84"/>
      <c r="B189" s="168" t="s">
        <v>432</v>
      </c>
      <c r="C189" s="183" t="s">
        <v>422</v>
      </c>
      <c r="D189" s="169">
        <v>45748</v>
      </c>
      <c r="E189" s="170" t="s">
        <v>433</v>
      </c>
      <c r="F189" s="171">
        <v>8010001166930</v>
      </c>
      <c r="G189" s="162" t="s">
        <v>3</v>
      </c>
      <c r="H189" s="172">
        <v>188544226</v>
      </c>
      <c r="I189" s="172">
        <v>185653146</v>
      </c>
      <c r="J189" s="184">
        <f t="shared" si="4"/>
        <v>0.98466630317281634</v>
      </c>
      <c r="K189" s="91"/>
    </row>
    <row r="190" spans="1:11" s="92" customFormat="1" ht="80.150000000000006" customHeight="1" x14ac:dyDescent="0.45">
      <c r="A190" s="84"/>
      <c r="B190" s="168" t="s">
        <v>384</v>
      </c>
      <c r="C190" s="183" t="s">
        <v>370</v>
      </c>
      <c r="D190" s="169">
        <v>45756</v>
      </c>
      <c r="E190" s="170" t="s">
        <v>518</v>
      </c>
      <c r="F190" s="171">
        <v>4290001071990</v>
      </c>
      <c r="G190" s="162" t="s">
        <v>3</v>
      </c>
      <c r="H190" s="172">
        <v>7130926</v>
      </c>
      <c r="I190" s="172">
        <v>3080000</v>
      </c>
      <c r="J190" s="184">
        <f t="shared" ref="J190" si="5">IF(D190="","",I190/H190)</f>
        <v>0.43192146433717021</v>
      </c>
      <c r="K190" s="91"/>
    </row>
    <row r="191" spans="1:11" s="92" customFormat="1" ht="80.150000000000006" customHeight="1" x14ac:dyDescent="0.45">
      <c r="A191" s="84"/>
      <c r="B191" s="168" t="s">
        <v>325</v>
      </c>
      <c r="C191" s="183" t="s">
        <v>46</v>
      </c>
      <c r="D191" s="169">
        <v>45764</v>
      </c>
      <c r="E191" s="170" t="s">
        <v>327</v>
      </c>
      <c r="F191" s="171">
        <v>3010501040680</v>
      </c>
      <c r="G191" s="162" t="s">
        <v>3</v>
      </c>
      <c r="H191" s="172">
        <v>2596000</v>
      </c>
      <c r="I191" s="172">
        <v>2164800</v>
      </c>
      <c r="J191" s="184">
        <f>IF(D191="","",I191/H191)</f>
        <v>0.83389830508474572</v>
      </c>
      <c r="K191" s="91"/>
    </row>
    <row r="192" spans="1:11" s="92" customFormat="1" ht="80.150000000000006" customHeight="1" x14ac:dyDescent="0.45">
      <c r="A192" s="84"/>
      <c r="B192" s="168" t="s">
        <v>326</v>
      </c>
      <c r="C192" s="183" t="s">
        <v>46</v>
      </c>
      <c r="D192" s="169">
        <v>45765</v>
      </c>
      <c r="E192" s="170" t="s">
        <v>328</v>
      </c>
      <c r="F192" s="171">
        <v>2010001217111</v>
      </c>
      <c r="G192" s="162" t="s">
        <v>3</v>
      </c>
      <c r="H192" s="172">
        <v>7167773</v>
      </c>
      <c r="I192" s="172">
        <v>2286350</v>
      </c>
      <c r="J192" s="90">
        <f t="shared" ref="J192" si="6">IF(D192="","",I192/H192)</f>
        <v>0.31897634035006411</v>
      </c>
      <c r="K192" s="91"/>
    </row>
    <row r="193" spans="1:11" s="92" customFormat="1" ht="80.150000000000006" customHeight="1" x14ac:dyDescent="0.45">
      <c r="A193" s="84"/>
      <c r="B193" s="168" t="s">
        <v>321</v>
      </c>
      <c r="C193" s="183" t="s">
        <v>46</v>
      </c>
      <c r="D193" s="169">
        <v>45772</v>
      </c>
      <c r="E193" s="170" t="s">
        <v>323</v>
      </c>
      <c r="F193" s="171">
        <v>9010401021742</v>
      </c>
      <c r="G193" s="170" t="s">
        <v>3</v>
      </c>
      <c r="H193" s="172">
        <v>53668970</v>
      </c>
      <c r="I193" s="172">
        <v>53639032</v>
      </c>
      <c r="J193" s="90">
        <f t="shared" ref="J193:J195" si="7">IF(D193="","",I193/H193)</f>
        <v>0.99944217300984162</v>
      </c>
      <c r="K193" s="91"/>
    </row>
    <row r="194" spans="1:11" s="92" customFormat="1" ht="80.150000000000006" customHeight="1" x14ac:dyDescent="0.45">
      <c r="A194" s="84"/>
      <c r="B194" s="168" t="s">
        <v>385</v>
      </c>
      <c r="C194" s="183" t="s">
        <v>370</v>
      </c>
      <c r="D194" s="169">
        <v>45775</v>
      </c>
      <c r="E194" s="170" t="s">
        <v>519</v>
      </c>
      <c r="F194" s="171">
        <v>6010001135680</v>
      </c>
      <c r="G194" s="162" t="s">
        <v>3</v>
      </c>
      <c r="H194" s="172">
        <v>5871575</v>
      </c>
      <c r="I194" s="172">
        <v>3960000</v>
      </c>
      <c r="J194" s="184">
        <f t="shared" ref="J194" si="8">IF(D194="","",I194/H194)</f>
        <v>0.67443573487522512</v>
      </c>
      <c r="K194" s="91"/>
    </row>
    <row r="195" spans="1:11" s="92" customFormat="1" ht="80.150000000000006" customHeight="1" x14ac:dyDescent="0.45">
      <c r="A195" s="84"/>
      <c r="B195" s="168" t="s">
        <v>322</v>
      </c>
      <c r="C195" s="183" t="s">
        <v>46</v>
      </c>
      <c r="D195" s="169">
        <v>45777</v>
      </c>
      <c r="E195" s="170" t="s">
        <v>324</v>
      </c>
      <c r="F195" s="171">
        <v>8010801013794</v>
      </c>
      <c r="G195" s="170" t="s">
        <v>3</v>
      </c>
      <c r="H195" s="172">
        <v>8398500</v>
      </c>
      <c r="I195" s="172">
        <v>8398500</v>
      </c>
      <c r="J195" s="90">
        <f t="shared" si="7"/>
        <v>1</v>
      </c>
      <c r="K195" s="91"/>
    </row>
    <row r="196" spans="1:11" s="100" customFormat="1" ht="15" customHeight="1" x14ac:dyDescent="0.45">
      <c r="A196" s="93"/>
      <c r="B196" s="94"/>
      <c r="C196" s="109"/>
      <c r="D196" s="110"/>
      <c r="E196" s="111"/>
      <c r="F196" s="112"/>
      <c r="G196" s="94"/>
      <c r="H196" s="113"/>
      <c r="I196" s="113"/>
      <c r="J196" s="114"/>
      <c r="K196" s="115"/>
    </row>
    <row r="197" spans="1:11" s="92" customFormat="1" ht="19.5" customHeight="1" x14ac:dyDescent="0.45">
      <c r="A197" s="101"/>
      <c r="B197" s="102" t="s">
        <v>24</v>
      </c>
      <c r="C197" s="103"/>
      <c r="D197" s="104"/>
      <c r="E197" s="105"/>
      <c r="F197" s="106"/>
      <c r="G197" s="103"/>
      <c r="H197" s="107"/>
      <c r="I197" s="107"/>
      <c r="J197" s="107"/>
      <c r="K197" s="108"/>
    </row>
    <row r="198" spans="1:11" s="92" customFormat="1" ht="80.150000000000006" customHeight="1" x14ac:dyDescent="0.45">
      <c r="A198" s="84"/>
      <c r="B198" s="85" t="s">
        <v>489</v>
      </c>
      <c r="C198" s="183" t="s">
        <v>46</v>
      </c>
      <c r="D198" s="86">
        <v>45785</v>
      </c>
      <c r="E198" s="215" t="s">
        <v>494</v>
      </c>
      <c r="F198" s="216">
        <v>3290001012491</v>
      </c>
      <c r="G198" s="170" t="s">
        <v>3</v>
      </c>
      <c r="H198" s="89">
        <v>29042288</v>
      </c>
      <c r="I198" s="89">
        <v>22550000</v>
      </c>
      <c r="J198" s="90">
        <f>IF(D198="","",I198/H198)</f>
        <v>0.77645397635337821</v>
      </c>
      <c r="K198" s="91"/>
    </row>
    <row r="199" spans="1:11" s="92" customFormat="1" ht="80.150000000000006" customHeight="1" x14ac:dyDescent="0.45">
      <c r="A199" s="84"/>
      <c r="B199" s="160" t="s">
        <v>490</v>
      </c>
      <c r="C199" s="183" t="s">
        <v>46</v>
      </c>
      <c r="D199" s="161">
        <v>45786</v>
      </c>
      <c r="E199" s="146" t="s">
        <v>493</v>
      </c>
      <c r="F199" s="205">
        <v>1290001017278</v>
      </c>
      <c r="G199" s="170" t="s">
        <v>3</v>
      </c>
      <c r="H199" s="181">
        <v>9481527</v>
      </c>
      <c r="I199" s="181">
        <v>9405000</v>
      </c>
      <c r="J199" s="90">
        <f>IF(D199="","",I199/H199)</f>
        <v>0.99192883171666335</v>
      </c>
      <c r="K199" s="91"/>
    </row>
    <row r="200" spans="1:11" s="92" customFormat="1" ht="80.150000000000006" customHeight="1" x14ac:dyDescent="0.45">
      <c r="A200" s="84"/>
      <c r="B200" s="160" t="s">
        <v>481</v>
      </c>
      <c r="C200" s="183" t="s">
        <v>46</v>
      </c>
      <c r="D200" s="161">
        <v>45789</v>
      </c>
      <c r="E200" s="162" t="s">
        <v>482</v>
      </c>
      <c r="F200" s="163">
        <v>9010401021742</v>
      </c>
      <c r="G200" s="170" t="s">
        <v>3</v>
      </c>
      <c r="H200" s="181">
        <v>40754607</v>
      </c>
      <c r="I200" s="181">
        <v>40731620</v>
      </c>
      <c r="J200" s="90">
        <f>IF(D200="","",I200/H200)</f>
        <v>0.99943596560752013</v>
      </c>
      <c r="K200" s="91"/>
    </row>
    <row r="201" spans="1:11" s="92" customFormat="1" ht="80.150000000000006" customHeight="1" x14ac:dyDescent="0.45">
      <c r="A201" s="84"/>
      <c r="B201" s="160" t="s">
        <v>440</v>
      </c>
      <c r="C201" s="183" t="s">
        <v>46</v>
      </c>
      <c r="D201" s="161">
        <v>45797</v>
      </c>
      <c r="E201" s="146" t="s">
        <v>456</v>
      </c>
      <c r="F201" s="205">
        <v>7010401006126</v>
      </c>
      <c r="G201" s="170" t="s">
        <v>3</v>
      </c>
      <c r="H201" s="181">
        <v>51968029</v>
      </c>
      <c r="I201" s="181">
        <v>44000000</v>
      </c>
      <c r="J201" s="90">
        <f>IF(D201="","",I201/H201)</f>
        <v>0.84667440437273467</v>
      </c>
      <c r="K201" s="91"/>
    </row>
    <row r="202" spans="1:11" s="92" customFormat="1" ht="80.150000000000006" customHeight="1" x14ac:dyDescent="0.45">
      <c r="A202" s="84"/>
      <c r="B202" s="160" t="s">
        <v>443</v>
      </c>
      <c r="C202" s="183" t="s">
        <v>46</v>
      </c>
      <c r="D202" s="161">
        <v>45797</v>
      </c>
      <c r="E202" s="146" t="s">
        <v>456</v>
      </c>
      <c r="F202" s="205">
        <v>7010401006126</v>
      </c>
      <c r="G202" s="170" t="s">
        <v>3</v>
      </c>
      <c r="H202" s="181">
        <v>123886735</v>
      </c>
      <c r="I202" s="181">
        <v>121000000</v>
      </c>
      <c r="J202" s="90">
        <f>IF(D202="","",I202/H202)</f>
        <v>0.97669859488992106</v>
      </c>
      <c r="K202" s="91"/>
    </row>
    <row r="203" spans="1:11" s="92" customFormat="1" ht="80.150000000000006" customHeight="1" x14ac:dyDescent="0.45">
      <c r="A203" s="84"/>
      <c r="B203" s="160" t="s">
        <v>444</v>
      </c>
      <c r="C203" s="183" t="s">
        <v>46</v>
      </c>
      <c r="D203" s="161">
        <v>45798</v>
      </c>
      <c r="E203" s="162" t="s">
        <v>460</v>
      </c>
      <c r="F203" s="163">
        <v>2010001007784</v>
      </c>
      <c r="G203" s="170" t="s">
        <v>3</v>
      </c>
      <c r="H203" s="181">
        <v>188368492</v>
      </c>
      <c r="I203" s="181">
        <v>165000000</v>
      </c>
      <c r="J203" s="90">
        <f>IF(D203="","",I203/H203)</f>
        <v>0.87594267092184397</v>
      </c>
      <c r="K203" s="91"/>
    </row>
    <row r="204" spans="1:11" s="92" customFormat="1" ht="80.150000000000006" customHeight="1" x14ac:dyDescent="0.45">
      <c r="A204" s="84"/>
      <c r="B204" s="160" t="s">
        <v>445</v>
      </c>
      <c r="C204" s="183" t="s">
        <v>46</v>
      </c>
      <c r="D204" s="161">
        <v>45798</v>
      </c>
      <c r="E204" s="146" t="s">
        <v>456</v>
      </c>
      <c r="F204" s="205">
        <v>7010401006126</v>
      </c>
      <c r="G204" s="170" t="s">
        <v>3</v>
      </c>
      <c r="H204" s="181">
        <v>305272962</v>
      </c>
      <c r="I204" s="181">
        <v>264000000</v>
      </c>
      <c r="J204" s="90">
        <f>IF(D204="","",I204/H204)</f>
        <v>0.86479981152081198</v>
      </c>
      <c r="K204" s="91"/>
    </row>
    <row r="205" spans="1:11" s="92" customFormat="1" ht="80.150000000000006" customHeight="1" x14ac:dyDescent="0.45">
      <c r="A205" s="84"/>
      <c r="B205" s="160" t="s">
        <v>446</v>
      </c>
      <c r="C205" s="183" t="s">
        <v>46</v>
      </c>
      <c r="D205" s="161">
        <v>45798</v>
      </c>
      <c r="E205" s="170" t="s">
        <v>459</v>
      </c>
      <c r="F205" s="217">
        <v>3010901029638</v>
      </c>
      <c r="G205" s="170" t="s">
        <v>3</v>
      </c>
      <c r="H205" s="181">
        <v>213709081</v>
      </c>
      <c r="I205" s="181">
        <v>209000000</v>
      </c>
      <c r="J205" s="90">
        <f>IF(D205="","",I205/H205)</f>
        <v>0.97796499344826626</v>
      </c>
      <c r="K205" s="91"/>
    </row>
    <row r="206" spans="1:11" s="92" customFormat="1" ht="80.150000000000006" customHeight="1" x14ac:dyDescent="0.45">
      <c r="A206" s="84"/>
      <c r="B206" s="160" t="s">
        <v>447</v>
      </c>
      <c r="C206" s="183" t="s">
        <v>46</v>
      </c>
      <c r="D206" s="161">
        <v>45798</v>
      </c>
      <c r="E206" s="162" t="s">
        <v>406</v>
      </c>
      <c r="F206" s="163">
        <v>7010401022916</v>
      </c>
      <c r="G206" s="170" t="s">
        <v>3</v>
      </c>
      <c r="H206" s="181">
        <v>2763846277</v>
      </c>
      <c r="I206" s="181">
        <v>2687300000</v>
      </c>
      <c r="J206" s="90">
        <f>IF(D206="","",I206/H206)</f>
        <v>0.97230443761037</v>
      </c>
      <c r="K206" s="91"/>
    </row>
    <row r="207" spans="1:11" s="92" customFormat="1" ht="80.150000000000006" customHeight="1" x14ac:dyDescent="0.45">
      <c r="A207" s="84"/>
      <c r="B207" s="160" t="s">
        <v>448</v>
      </c>
      <c r="C207" s="183" t="s">
        <v>46</v>
      </c>
      <c r="D207" s="161">
        <v>45798</v>
      </c>
      <c r="E207" s="87" t="s">
        <v>459</v>
      </c>
      <c r="F207" s="216">
        <v>3010901029638</v>
      </c>
      <c r="G207" s="170" t="s">
        <v>3</v>
      </c>
      <c r="H207" s="181">
        <v>292489077</v>
      </c>
      <c r="I207" s="181">
        <v>275000000</v>
      </c>
      <c r="J207" s="90">
        <f>IF(D207="","",I207/H207)</f>
        <v>0.94020605083997721</v>
      </c>
      <c r="K207" s="91"/>
    </row>
    <row r="208" spans="1:11" s="92" customFormat="1" ht="80.150000000000006" customHeight="1" x14ac:dyDescent="0.45">
      <c r="A208" s="84"/>
      <c r="B208" s="160" t="s">
        <v>449</v>
      </c>
      <c r="C208" s="183" t="s">
        <v>46</v>
      </c>
      <c r="D208" s="161">
        <v>45799</v>
      </c>
      <c r="E208" s="118" t="s">
        <v>455</v>
      </c>
      <c r="F208" s="119">
        <v>5020001075910</v>
      </c>
      <c r="G208" s="170" t="s">
        <v>3</v>
      </c>
      <c r="H208" s="181">
        <v>402226808</v>
      </c>
      <c r="I208" s="181">
        <v>396000000</v>
      </c>
      <c r="J208" s="90">
        <f>IF(D208="","",I208/H208)</f>
        <v>0.98451916213401669</v>
      </c>
      <c r="K208" s="91"/>
    </row>
    <row r="209" spans="1:11" s="92" customFormat="1" ht="80.150000000000006" customHeight="1" x14ac:dyDescent="0.45">
      <c r="A209" s="84"/>
      <c r="B209" s="160" t="s">
        <v>450</v>
      </c>
      <c r="C209" s="183" t="s">
        <v>46</v>
      </c>
      <c r="D209" s="161">
        <v>45799</v>
      </c>
      <c r="E209" s="173" t="s">
        <v>455</v>
      </c>
      <c r="F209" s="174">
        <v>5020001075910</v>
      </c>
      <c r="G209" s="170" t="s">
        <v>3</v>
      </c>
      <c r="H209" s="181">
        <v>1641327673</v>
      </c>
      <c r="I209" s="181">
        <v>1595000000</v>
      </c>
      <c r="J209" s="90">
        <f>IF(D209="","",I209/H209)</f>
        <v>0.97177426923210108</v>
      </c>
      <c r="K209" s="91"/>
    </row>
    <row r="210" spans="1:11" s="92" customFormat="1" ht="80.150000000000006" customHeight="1" x14ac:dyDescent="0.45">
      <c r="A210" s="84"/>
      <c r="B210" s="160" t="s">
        <v>451</v>
      </c>
      <c r="C210" s="183" t="s">
        <v>46</v>
      </c>
      <c r="D210" s="161">
        <v>45799</v>
      </c>
      <c r="E210" s="87" t="s">
        <v>406</v>
      </c>
      <c r="F210" s="88">
        <v>7010401022916</v>
      </c>
      <c r="G210" s="170" t="s">
        <v>3</v>
      </c>
      <c r="H210" s="181">
        <v>553505533</v>
      </c>
      <c r="I210" s="181">
        <v>544500000</v>
      </c>
      <c r="J210" s="90">
        <f>IF(D210="","",I210/H210)</f>
        <v>0.98373000365291741</v>
      </c>
      <c r="K210" s="91"/>
    </row>
    <row r="211" spans="1:11" s="92" customFormat="1" ht="80.150000000000006" customHeight="1" x14ac:dyDescent="0.45">
      <c r="A211" s="84"/>
      <c r="B211" s="160" t="s">
        <v>453</v>
      </c>
      <c r="C211" s="183" t="s">
        <v>46</v>
      </c>
      <c r="D211" s="161">
        <v>45799</v>
      </c>
      <c r="E211" s="167" t="s">
        <v>455</v>
      </c>
      <c r="F211" s="165">
        <v>5020001075910</v>
      </c>
      <c r="G211" s="170" t="s">
        <v>3</v>
      </c>
      <c r="H211" s="181">
        <v>118333845</v>
      </c>
      <c r="I211" s="181">
        <v>115500000</v>
      </c>
      <c r="J211" s="90">
        <f>IF(D211="","",I211/H211)</f>
        <v>0.97605211763380118</v>
      </c>
      <c r="K211" s="91"/>
    </row>
    <row r="212" spans="1:11" s="92" customFormat="1" ht="80.150000000000006" customHeight="1" x14ac:dyDescent="0.45">
      <c r="A212" s="84"/>
      <c r="B212" s="85" t="s">
        <v>454</v>
      </c>
      <c r="C212" s="183" t="s">
        <v>46</v>
      </c>
      <c r="D212" s="86">
        <v>45799</v>
      </c>
      <c r="E212" s="162" t="s">
        <v>461</v>
      </c>
      <c r="F212" s="163">
        <v>4010001008772</v>
      </c>
      <c r="G212" s="170" t="s">
        <v>3</v>
      </c>
      <c r="H212" s="89">
        <v>557193637</v>
      </c>
      <c r="I212" s="89">
        <v>550000000</v>
      </c>
      <c r="J212" s="90">
        <f>IF(D212="","",I212/H212)</f>
        <v>0.98708952055028587</v>
      </c>
      <c r="K212" s="91"/>
    </row>
    <row r="213" spans="1:11" s="92" customFormat="1" ht="80.150000000000006" customHeight="1" x14ac:dyDescent="0.45">
      <c r="A213" s="84"/>
      <c r="B213" s="85" t="s">
        <v>483</v>
      </c>
      <c r="C213" s="183" t="s">
        <v>46</v>
      </c>
      <c r="D213" s="86">
        <v>45799</v>
      </c>
      <c r="E213" s="87" t="s">
        <v>484</v>
      </c>
      <c r="F213" s="88">
        <v>1020001002125</v>
      </c>
      <c r="G213" s="170" t="s">
        <v>3</v>
      </c>
      <c r="H213" s="89">
        <v>6160000</v>
      </c>
      <c r="I213" s="89">
        <v>6036800</v>
      </c>
      <c r="J213" s="90">
        <f>IF(D213="","",I213/H213)</f>
        <v>0.98</v>
      </c>
      <c r="K213" s="91"/>
    </row>
    <row r="214" spans="1:11" s="92" customFormat="1" ht="80.150000000000006" customHeight="1" x14ac:dyDescent="0.45">
      <c r="A214" s="84"/>
      <c r="B214" s="85" t="s">
        <v>462</v>
      </c>
      <c r="C214" s="183" t="s">
        <v>46</v>
      </c>
      <c r="D214" s="86">
        <v>45804</v>
      </c>
      <c r="E214" s="162" t="s">
        <v>461</v>
      </c>
      <c r="F214" s="163">
        <v>4010001008772</v>
      </c>
      <c r="G214" s="170" t="s">
        <v>3</v>
      </c>
      <c r="H214" s="89">
        <v>308191732</v>
      </c>
      <c r="I214" s="89">
        <v>308000000</v>
      </c>
      <c r="J214" s="90">
        <f>IF(D214="","",I214/H214)</f>
        <v>0.99937788077974787</v>
      </c>
      <c r="K214" s="91"/>
    </row>
    <row r="215" spans="1:11" s="92" customFormat="1" ht="80.150000000000006" customHeight="1" x14ac:dyDescent="0.45">
      <c r="A215" s="84"/>
      <c r="B215" s="85" t="s">
        <v>463</v>
      </c>
      <c r="C215" s="183" t="s">
        <v>46</v>
      </c>
      <c r="D215" s="86">
        <v>45804</v>
      </c>
      <c r="E215" s="170" t="s">
        <v>467</v>
      </c>
      <c r="F215" s="171">
        <v>8120001072614</v>
      </c>
      <c r="G215" s="170" t="s">
        <v>3</v>
      </c>
      <c r="H215" s="89">
        <v>634073243</v>
      </c>
      <c r="I215" s="89">
        <v>615996480</v>
      </c>
      <c r="J215" s="90">
        <f>IF(D215="","",I215/H215)</f>
        <v>0.97149104902381123</v>
      </c>
      <c r="K215" s="91"/>
    </row>
    <row r="216" spans="1:11" s="92" customFormat="1" ht="80.150000000000006" customHeight="1" x14ac:dyDescent="0.45">
      <c r="A216" s="84"/>
      <c r="B216" s="85" t="s">
        <v>438</v>
      </c>
      <c r="C216" s="183" t="s">
        <v>46</v>
      </c>
      <c r="D216" s="86">
        <v>45805</v>
      </c>
      <c r="E216" s="162" t="s">
        <v>439</v>
      </c>
      <c r="F216" s="163">
        <v>4300001001194</v>
      </c>
      <c r="G216" s="170" t="s">
        <v>3</v>
      </c>
      <c r="H216" s="89">
        <v>9878220</v>
      </c>
      <c r="I216" s="89">
        <v>9504000</v>
      </c>
      <c r="J216" s="90">
        <f>IF(D216="","",I216/H216)</f>
        <v>0.96211665664461821</v>
      </c>
      <c r="K216" s="91"/>
    </row>
    <row r="217" spans="1:11" s="92" customFormat="1" ht="80.150000000000006" customHeight="1" x14ac:dyDescent="0.45">
      <c r="A217" s="84"/>
      <c r="B217" s="85" t="s">
        <v>487</v>
      </c>
      <c r="C217" s="183" t="s">
        <v>46</v>
      </c>
      <c r="D217" s="86">
        <v>45805</v>
      </c>
      <c r="E217" s="167" t="s">
        <v>131</v>
      </c>
      <c r="F217" s="165">
        <v>6010601062093</v>
      </c>
      <c r="G217" s="170" t="s">
        <v>3</v>
      </c>
      <c r="H217" s="89">
        <v>5169491</v>
      </c>
      <c r="I217" s="89">
        <v>4950000</v>
      </c>
      <c r="J217" s="90">
        <f>IF(D217="","",I217/H217)</f>
        <v>0.95754108093040491</v>
      </c>
      <c r="K217" s="91"/>
    </row>
    <row r="218" spans="1:11" s="92" customFormat="1" ht="80.150000000000006" customHeight="1" x14ac:dyDescent="0.45">
      <c r="A218" s="84"/>
      <c r="B218" s="85" t="s">
        <v>488</v>
      </c>
      <c r="C218" s="183" t="s">
        <v>46</v>
      </c>
      <c r="D218" s="86">
        <v>45805</v>
      </c>
      <c r="E218" s="87" t="s">
        <v>492</v>
      </c>
      <c r="F218" s="88">
        <v>3010601039466</v>
      </c>
      <c r="G218" s="170" t="s">
        <v>3</v>
      </c>
      <c r="H218" s="89">
        <v>2343000</v>
      </c>
      <c r="I218" s="89">
        <v>1980000</v>
      </c>
      <c r="J218" s="90">
        <f>IF(D218="","",I218/H218)</f>
        <v>0.84507042253521125</v>
      </c>
      <c r="K218" s="91"/>
    </row>
    <row r="219" spans="1:11" s="92" customFormat="1" ht="80.150000000000006" customHeight="1" x14ac:dyDescent="0.45">
      <c r="A219" s="84"/>
      <c r="B219" s="160" t="s">
        <v>491</v>
      </c>
      <c r="C219" s="183" t="s">
        <v>46</v>
      </c>
      <c r="D219" s="161">
        <v>45805</v>
      </c>
      <c r="E219" s="87" t="s">
        <v>406</v>
      </c>
      <c r="F219" s="88">
        <v>7010401022916</v>
      </c>
      <c r="G219" s="170" t="s">
        <v>3</v>
      </c>
      <c r="H219" s="181">
        <v>14981634</v>
      </c>
      <c r="I219" s="181">
        <v>14190000</v>
      </c>
      <c r="J219" s="90">
        <f>IF(D219="","",I219/H219)</f>
        <v>0.9471597023395445</v>
      </c>
      <c r="K219" s="91"/>
    </row>
    <row r="220" spans="1:11" s="92" customFormat="1" ht="80.150000000000006" customHeight="1" x14ac:dyDescent="0.45">
      <c r="A220" s="84"/>
      <c r="B220" s="160" t="s">
        <v>499</v>
      </c>
      <c r="C220" s="183" t="s">
        <v>355</v>
      </c>
      <c r="D220" s="161">
        <v>45805</v>
      </c>
      <c r="E220" s="162" t="s">
        <v>500</v>
      </c>
      <c r="F220" s="163">
        <v>6040005003798</v>
      </c>
      <c r="G220" s="170" t="s">
        <v>3</v>
      </c>
      <c r="H220" s="181">
        <v>3324860</v>
      </c>
      <c r="I220" s="181">
        <v>3206060</v>
      </c>
      <c r="J220" s="90">
        <f>IF(D220="","",I220/H220)</f>
        <v>0.96426917223582342</v>
      </c>
      <c r="K220" s="91"/>
    </row>
    <row r="221" spans="1:11" s="92" customFormat="1" ht="80.150000000000006" customHeight="1" x14ac:dyDescent="0.45">
      <c r="A221" s="84"/>
      <c r="B221" s="160" t="s">
        <v>501</v>
      </c>
      <c r="C221" s="183" t="s">
        <v>502</v>
      </c>
      <c r="D221" s="161">
        <v>45806</v>
      </c>
      <c r="E221" s="162" t="s">
        <v>503</v>
      </c>
      <c r="F221" s="163">
        <v>8010001166930</v>
      </c>
      <c r="G221" s="170" t="s">
        <v>3</v>
      </c>
      <c r="H221" s="181">
        <v>8798889</v>
      </c>
      <c r="I221" s="181">
        <v>5280000</v>
      </c>
      <c r="J221" s="90">
        <f>IF(D221="","",I221/H221)</f>
        <v>0.60007575956464498</v>
      </c>
      <c r="K221" s="91"/>
    </row>
    <row r="222" spans="1:11" s="92" customFormat="1" ht="80.150000000000006" customHeight="1" x14ac:dyDescent="0.45">
      <c r="A222" s="84"/>
      <c r="B222" s="160" t="s">
        <v>464</v>
      </c>
      <c r="C222" s="183" t="s">
        <v>46</v>
      </c>
      <c r="D222" s="161">
        <v>45807</v>
      </c>
      <c r="E222" s="146" t="s">
        <v>456</v>
      </c>
      <c r="F222" s="205">
        <v>7010401006126</v>
      </c>
      <c r="G222" s="170" t="s">
        <v>3</v>
      </c>
      <c r="H222" s="181">
        <v>65976990</v>
      </c>
      <c r="I222" s="181">
        <v>65120000</v>
      </c>
      <c r="J222" s="90">
        <f>IF(D222="","",I222/H222)</f>
        <v>0.98701077451396313</v>
      </c>
      <c r="K222" s="91"/>
    </row>
    <row r="223" spans="1:11" s="92" customFormat="1" ht="80.150000000000006" customHeight="1" x14ac:dyDescent="0.45">
      <c r="A223" s="84"/>
      <c r="B223" s="160" t="s">
        <v>465</v>
      </c>
      <c r="C223" s="183" t="s">
        <v>46</v>
      </c>
      <c r="D223" s="161">
        <v>45807</v>
      </c>
      <c r="E223" s="170" t="s">
        <v>406</v>
      </c>
      <c r="F223" s="171">
        <v>7010401022916</v>
      </c>
      <c r="G223" s="170" t="s">
        <v>3</v>
      </c>
      <c r="H223" s="181">
        <v>24983513</v>
      </c>
      <c r="I223" s="181">
        <v>24200000</v>
      </c>
      <c r="J223" s="90">
        <f>IF(D223="","",I223/H223)</f>
        <v>0.96863879791444862</v>
      </c>
      <c r="K223" s="91"/>
    </row>
    <row r="224" spans="1:11" s="92" customFormat="1" ht="80.150000000000006" customHeight="1" x14ac:dyDescent="0.45">
      <c r="A224" s="84"/>
      <c r="B224" s="160" t="s">
        <v>466</v>
      </c>
      <c r="C224" s="183" t="s">
        <v>46</v>
      </c>
      <c r="D224" s="161">
        <v>45807</v>
      </c>
      <c r="E224" s="162" t="s">
        <v>468</v>
      </c>
      <c r="F224" s="163">
        <v>2010001098064</v>
      </c>
      <c r="G224" s="170" t="s">
        <v>3</v>
      </c>
      <c r="H224" s="181">
        <v>19384616</v>
      </c>
      <c r="I224" s="181">
        <v>18115900</v>
      </c>
      <c r="J224" s="90">
        <f>IF(D224="","",I224/H224)</f>
        <v>0.93455036715713125</v>
      </c>
      <c r="K224" s="91"/>
    </row>
    <row r="225" spans="1:11" s="92" customFormat="1" ht="80.150000000000006" customHeight="1" x14ac:dyDescent="0.45">
      <c r="A225" s="84"/>
      <c r="B225" s="160" t="s">
        <v>442</v>
      </c>
      <c r="C225" s="183" t="s">
        <v>46</v>
      </c>
      <c r="D225" s="161">
        <v>45813</v>
      </c>
      <c r="E225" s="162" t="s">
        <v>458</v>
      </c>
      <c r="F225" s="163">
        <v>3220001000949</v>
      </c>
      <c r="G225" s="170" t="s">
        <v>3</v>
      </c>
      <c r="H225" s="181">
        <v>51707824</v>
      </c>
      <c r="I225" s="181">
        <v>29920000</v>
      </c>
      <c r="J225" s="90">
        <f>IF(D225="","",I225/H225)</f>
        <v>0.5786358366192319</v>
      </c>
      <c r="K225" s="91"/>
    </row>
    <row r="226" spans="1:11" s="100" customFormat="1" ht="15" customHeight="1" x14ac:dyDescent="0.45">
      <c r="A226" s="93"/>
      <c r="B226" s="94"/>
      <c r="C226" s="109"/>
      <c r="D226" s="110"/>
      <c r="E226" s="111"/>
      <c r="F226" s="112"/>
      <c r="G226" s="94"/>
      <c r="H226" s="113"/>
      <c r="I226" s="113"/>
      <c r="J226" s="114"/>
      <c r="K226" s="115"/>
    </row>
    <row r="227" spans="1:11" s="92" customFormat="1" ht="19.5" customHeight="1" x14ac:dyDescent="0.45">
      <c r="A227" s="101"/>
      <c r="B227" s="102" t="s">
        <v>25</v>
      </c>
      <c r="C227" s="103"/>
      <c r="D227" s="104"/>
      <c r="E227" s="105"/>
      <c r="F227" s="106"/>
      <c r="G227" s="103"/>
      <c r="H227" s="107"/>
      <c r="I227" s="107"/>
      <c r="J227" s="107"/>
      <c r="K227" s="108"/>
    </row>
    <row r="228" spans="1:11" s="92" customFormat="1" ht="80.150000000000006" customHeight="1" x14ac:dyDescent="0.45">
      <c r="A228" s="84"/>
      <c r="B228" s="85"/>
      <c r="C228" s="85"/>
      <c r="D228" s="86"/>
      <c r="E228" s="118"/>
      <c r="F228" s="119"/>
      <c r="G228" s="87"/>
      <c r="H228" s="89"/>
      <c r="I228" s="89"/>
      <c r="J228" s="90" t="str">
        <f>IF(D228="","",I228/H228)</f>
        <v/>
      </c>
      <c r="K228" s="91"/>
    </row>
    <row r="229" spans="1:11" s="100" customFormat="1" ht="15" customHeight="1" x14ac:dyDescent="0.45">
      <c r="A229" s="93"/>
      <c r="B229" s="94"/>
      <c r="C229" s="109"/>
      <c r="D229" s="110"/>
      <c r="E229" s="111"/>
      <c r="F229" s="112"/>
      <c r="G229" s="94"/>
      <c r="H229" s="113"/>
      <c r="I229" s="113"/>
      <c r="J229" s="114"/>
      <c r="K229" s="115"/>
    </row>
    <row r="230" spans="1:11" s="92" customFormat="1" ht="19.5" customHeight="1" x14ac:dyDescent="0.45">
      <c r="A230" s="101"/>
      <c r="B230" s="102" t="s">
        <v>23</v>
      </c>
      <c r="C230" s="103"/>
      <c r="D230" s="104"/>
      <c r="E230" s="105"/>
      <c r="F230" s="106"/>
      <c r="G230" s="103"/>
      <c r="H230" s="107"/>
      <c r="I230" s="107"/>
      <c r="J230" s="107"/>
      <c r="K230" s="108"/>
    </row>
    <row r="231" spans="1:11" s="92" customFormat="1" ht="80.150000000000006" customHeight="1" x14ac:dyDescent="0.45">
      <c r="A231" s="84"/>
      <c r="B231" s="85"/>
      <c r="C231" s="85"/>
      <c r="D231" s="86"/>
      <c r="E231" s="118"/>
      <c r="F231" s="119"/>
      <c r="G231" s="87"/>
      <c r="H231" s="89"/>
      <c r="I231" s="89"/>
      <c r="J231" s="90" t="str">
        <f>IF(D231="","",I231/H231)</f>
        <v/>
      </c>
      <c r="K231" s="91"/>
    </row>
    <row r="232" spans="1:11" s="100" customFormat="1" ht="15" customHeight="1" x14ac:dyDescent="0.45">
      <c r="A232" s="93"/>
      <c r="B232" s="94"/>
      <c r="C232" s="109"/>
      <c r="D232" s="110"/>
      <c r="E232" s="111"/>
      <c r="F232" s="112"/>
      <c r="G232" s="94"/>
      <c r="H232" s="113"/>
      <c r="I232" s="113"/>
      <c r="J232" s="114"/>
      <c r="K232" s="115"/>
    </row>
    <row r="233" spans="1:11" s="92" customFormat="1" ht="19.5" customHeight="1" x14ac:dyDescent="0.45">
      <c r="A233" s="101"/>
      <c r="B233" s="116" t="s">
        <v>16</v>
      </c>
      <c r="C233" s="103"/>
      <c r="D233" s="104"/>
      <c r="E233" s="105"/>
      <c r="F233" s="106"/>
      <c r="G233" s="103"/>
      <c r="H233" s="107"/>
      <c r="I233" s="107"/>
      <c r="J233" s="107"/>
      <c r="K233" s="108"/>
    </row>
    <row r="234" spans="1:11" s="92" customFormat="1" ht="80.150000000000006" customHeight="1" x14ac:dyDescent="0.45">
      <c r="A234" s="84"/>
      <c r="B234" s="85"/>
      <c r="C234" s="85"/>
      <c r="D234" s="86"/>
      <c r="E234" s="87"/>
      <c r="F234" s="88"/>
      <c r="G234" s="87"/>
      <c r="H234" s="89"/>
      <c r="I234" s="89"/>
      <c r="J234" s="90" t="str">
        <f>IF(D234="","",I234/H234)</f>
        <v/>
      </c>
      <c r="K234" s="91"/>
    </row>
    <row r="235" spans="1:11" s="100" customFormat="1" ht="15" customHeight="1" x14ac:dyDescent="0.45">
      <c r="A235" s="93"/>
      <c r="B235" s="94"/>
      <c r="C235" s="109"/>
      <c r="D235" s="110"/>
      <c r="E235" s="111"/>
      <c r="F235" s="112"/>
      <c r="G235" s="94"/>
      <c r="H235" s="113"/>
      <c r="I235" s="113"/>
      <c r="J235" s="114"/>
      <c r="K235" s="115"/>
    </row>
    <row r="236" spans="1:11" s="92" customFormat="1" ht="19.5" customHeight="1" x14ac:dyDescent="0.45">
      <c r="A236" s="101"/>
      <c r="B236" s="116" t="s">
        <v>4</v>
      </c>
      <c r="C236" s="103"/>
      <c r="D236" s="104"/>
      <c r="E236" s="105"/>
      <c r="F236" s="106"/>
      <c r="G236" s="103"/>
      <c r="H236" s="107"/>
      <c r="I236" s="107"/>
      <c r="J236" s="107"/>
      <c r="K236" s="108"/>
    </row>
    <row r="237" spans="1:11" s="92" customFormat="1" ht="80.150000000000006" customHeight="1" x14ac:dyDescent="0.45">
      <c r="A237" s="84"/>
      <c r="B237" s="85"/>
      <c r="C237" s="85"/>
      <c r="D237" s="86"/>
      <c r="E237" s="87"/>
      <c r="F237" s="88"/>
      <c r="G237" s="87"/>
      <c r="H237" s="89"/>
      <c r="I237" s="89"/>
      <c r="J237" s="90" t="str">
        <f>IF(D237="","",I237/H237)</f>
        <v/>
      </c>
      <c r="K237" s="91"/>
    </row>
    <row r="238" spans="1:11" s="100" customFormat="1" ht="15" customHeight="1" x14ac:dyDescent="0.45">
      <c r="A238" s="93"/>
      <c r="B238" s="94"/>
      <c r="C238" s="109"/>
      <c r="D238" s="110"/>
      <c r="E238" s="111"/>
      <c r="F238" s="112"/>
      <c r="G238" s="94"/>
      <c r="H238" s="113"/>
      <c r="I238" s="113"/>
      <c r="J238" s="114"/>
      <c r="K238" s="115"/>
    </row>
    <row r="239" spans="1:11" s="92" customFormat="1" ht="19.5" customHeight="1" x14ac:dyDescent="0.45">
      <c r="A239" s="101"/>
      <c r="B239" s="116" t="s">
        <v>29</v>
      </c>
      <c r="C239" s="103"/>
      <c r="D239" s="104"/>
      <c r="E239" s="105"/>
      <c r="F239" s="106"/>
      <c r="G239" s="103"/>
      <c r="H239" s="107"/>
      <c r="I239" s="107"/>
      <c r="J239" s="107"/>
      <c r="K239" s="108"/>
    </row>
    <row r="240" spans="1:11" s="92" customFormat="1" ht="80.150000000000006" customHeight="1" x14ac:dyDescent="0.45">
      <c r="A240" s="84"/>
      <c r="B240" s="85"/>
      <c r="C240" s="85"/>
      <c r="D240" s="86"/>
      <c r="E240" s="87"/>
      <c r="F240" s="88"/>
      <c r="G240" s="87"/>
      <c r="H240" s="89"/>
      <c r="I240" s="89"/>
      <c r="J240" s="90" t="str">
        <f>IF(D240="","",I240/H240)</f>
        <v/>
      </c>
      <c r="K240" s="91"/>
    </row>
    <row r="241" spans="1:11" s="100" customFormat="1" ht="15" customHeight="1" x14ac:dyDescent="0.45">
      <c r="A241" s="93"/>
      <c r="B241" s="94"/>
      <c r="C241" s="109"/>
      <c r="D241" s="110"/>
      <c r="E241" s="111"/>
      <c r="F241" s="112"/>
      <c r="G241" s="94"/>
      <c r="H241" s="113"/>
      <c r="I241" s="113"/>
      <c r="J241" s="114"/>
      <c r="K241" s="115"/>
    </row>
    <row r="242" spans="1:11" s="92" customFormat="1" ht="19.5" customHeight="1" x14ac:dyDescent="0.45">
      <c r="A242" s="101"/>
      <c r="B242" s="116" t="s">
        <v>34</v>
      </c>
      <c r="C242" s="103"/>
      <c r="D242" s="104"/>
      <c r="E242" s="105"/>
      <c r="F242" s="106"/>
      <c r="G242" s="103"/>
      <c r="H242" s="107"/>
      <c r="I242" s="107"/>
      <c r="J242" s="107"/>
      <c r="K242" s="108"/>
    </row>
    <row r="243" spans="1:11" s="92" customFormat="1" ht="80.150000000000006" customHeight="1" x14ac:dyDescent="0.45">
      <c r="A243" s="84"/>
      <c r="B243" s="85"/>
      <c r="C243" s="85"/>
      <c r="D243" s="86"/>
      <c r="E243" s="87"/>
      <c r="F243" s="88"/>
      <c r="G243" s="87"/>
      <c r="H243" s="89"/>
      <c r="I243" s="89"/>
      <c r="J243" s="90" t="str">
        <f>IF(D243="","",I243/H243)</f>
        <v/>
      </c>
      <c r="K243" s="91"/>
    </row>
    <row r="244" spans="1:11" s="100" customFormat="1" ht="15" customHeight="1" x14ac:dyDescent="0.45">
      <c r="A244" s="93"/>
      <c r="B244" s="94"/>
      <c r="C244" s="109"/>
      <c r="D244" s="110"/>
      <c r="E244" s="111"/>
      <c r="F244" s="112"/>
      <c r="G244" s="94"/>
      <c r="H244" s="113"/>
      <c r="I244" s="113"/>
      <c r="J244" s="114"/>
      <c r="K244" s="115"/>
    </row>
    <row r="245" spans="1:11" s="92" customFormat="1" ht="19.5" customHeight="1" x14ac:dyDescent="0.45">
      <c r="A245" s="101"/>
      <c r="B245" s="116" t="s">
        <v>22</v>
      </c>
      <c r="C245" s="103"/>
      <c r="D245" s="104"/>
      <c r="E245" s="105"/>
      <c r="F245" s="106"/>
      <c r="G245" s="103"/>
      <c r="H245" s="107"/>
      <c r="I245" s="107"/>
      <c r="J245" s="107"/>
      <c r="K245" s="108"/>
    </row>
    <row r="246" spans="1:11" s="92" customFormat="1" ht="80.150000000000006" customHeight="1" x14ac:dyDescent="0.45">
      <c r="A246" s="84"/>
      <c r="B246" s="85"/>
      <c r="C246" s="85"/>
      <c r="D246" s="86"/>
      <c r="E246" s="87"/>
      <c r="F246" s="88"/>
      <c r="G246" s="87"/>
      <c r="H246" s="89"/>
      <c r="I246" s="89"/>
      <c r="J246" s="90" t="str">
        <f>IF(D246="","",I246/H246)</f>
        <v/>
      </c>
      <c r="K246" s="91"/>
    </row>
    <row r="247" spans="1:11" s="100" customFormat="1" ht="15" customHeight="1" x14ac:dyDescent="0.45">
      <c r="A247" s="93"/>
      <c r="B247" s="94"/>
      <c r="C247" s="109"/>
      <c r="D247" s="110"/>
      <c r="E247" s="111"/>
      <c r="F247" s="112"/>
      <c r="G247" s="94"/>
      <c r="H247" s="113"/>
      <c r="I247" s="113"/>
      <c r="J247" s="114"/>
      <c r="K247" s="115"/>
    </row>
    <row r="248" spans="1:11" s="92" customFormat="1" ht="19.5" customHeight="1" x14ac:dyDescent="0.45">
      <c r="A248" s="101"/>
      <c r="B248" s="116" t="s">
        <v>26</v>
      </c>
      <c r="C248" s="103"/>
      <c r="D248" s="104"/>
      <c r="E248" s="105"/>
      <c r="F248" s="106"/>
      <c r="G248" s="103"/>
      <c r="H248" s="107"/>
      <c r="I248" s="107"/>
      <c r="J248" s="107"/>
      <c r="K248" s="108"/>
    </row>
    <row r="249" spans="1:11" s="92" customFormat="1" ht="80.150000000000006" customHeight="1" x14ac:dyDescent="0.45">
      <c r="A249" s="84"/>
      <c r="B249" s="85"/>
      <c r="C249" s="85"/>
      <c r="D249" s="86"/>
      <c r="E249" s="87"/>
      <c r="F249" s="88"/>
      <c r="G249" s="87"/>
      <c r="H249" s="89"/>
      <c r="I249" s="89"/>
      <c r="J249" s="90" t="str">
        <f>IF(D249="","",I249/H249)</f>
        <v/>
      </c>
      <c r="K249" s="91"/>
    </row>
    <row r="250" spans="1:11" s="100" customFormat="1" ht="15" customHeight="1" x14ac:dyDescent="0.45">
      <c r="A250" s="93"/>
      <c r="B250" s="94"/>
      <c r="C250" s="109"/>
      <c r="D250" s="110"/>
      <c r="E250" s="111"/>
      <c r="F250" s="112"/>
      <c r="G250" s="94"/>
      <c r="H250" s="113"/>
      <c r="I250" s="113"/>
      <c r="J250" s="114"/>
      <c r="K250" s="115"/>
    </row>
    <row r="251" spans="1:11" s="92" customFormat="1" ht="19.5" customHeight="1" x14ac:dyDescent="0.45">
      <c r="A251" s="101"/>
      <c r="B251" s="116" t="s">
        <v>27</v>
      </c>
      <c r="C251" s="103"/>
      <c r="D251" s="104"/>
      <c r="E251" s="105"/>
      <c r="F251" s="106"/>
      <c r="G251" s="103"/>
      <c r="H251" s="107"/>
      <c r="I251" s="107"/>
      <c r="J251" s="107"/>
      <c r="K251" s="108"/>
    </row>
    <row r="252" spans="1:11" s="92" customFormat="1" ht="80.150000000000006" customHeight="1" x14ac:dyDescent="0.45">
      <c r="A252" s="84"/>
      <c r="B252" s="85"/>
      <c r="C252" s="85"/>
      <c r="D252" s="86"/>
      <c r="E252" s="87"/>
      <c r="F252" s="88"/>
      <c r="G252" s="87"/>
      <c r="H252" s="89"/>
      <c r="I252" s="89"/>
      <c r="J252" s="90" t="str">
        <f>IF(D252="","",I252/H252)</f>
        <v/>
      </c>
      <c r="K252" s="91"/>
    </row>
    <row r="253" spans="1:11" s="100" customFormat="1" ht="15" customHeight="1" x14ac:dyDescent="0.45">
      <c r="A253" s="93"/>
      <c r="B253" s="94"/>
      <c r="C253" s="109"/>
      <c r="D253" s="110"/>
      <c r="E253" s="111"/>
      <c r="F253" s="112"/>
      <c r="G253" s="94"/>
      <c r="H253" s="113"/>
      <c r="I253" s="113"/>
      <c r="J253" s="114"/>
      <c r="K253" s="115"/>
    </row>
    <row r="254" spans="1:11" s="92" customFormat="1" ht="19.5" customHeight="1" x14ac:dyDescent="0.45">
      <c r="A254" s="101"/>
      <c r="B254" s="116" t="s">
        <v>28</v>
      </c>
      <c r="C254" s="103"/>
      <c r="D254" s="104"/>
      <c r="E254" s="105"/>
      <c r="F254" s="106"/>
      <c r="G254" s="103"/>
      <c r="H254" s="107"/>
      <c r="I254" s="107"/>
      <c r="J254" s="107"/>
      <c r="K254" s="108"/>
    </row>
    <row r="255" spans="1:11" s="92" customFormat="1" ht="80.150000000000006" customHeight="1" x14ac:dyDescent="0.45">
      <c r="A255" s="84"/>
      <c r="B255" s="85"/>
      <c r="C255" s="85"/>
      <c r="D255" s="86"/>
      <c r="E255" s="87"/>
      <c r="F255" s="88"/>
      <c r="G255" s="87"/>
      <c r="H255" s="89"/>
      <c r="I255" s="89"/>
      <c r="J255" s="90" t="str">
        <f>IF(D255="","",I255/H255)</f>
        <v/>
      </c>
      <c r="K255" s="91"/>
    </row>
  </sheetData>
  <autoFilter ref="A1:K1" xr:uid="{00000000-0001-0000-0000-000000000000}"/>
  <phoneticPr fontId="4"/>
  <dataValidations count="11">
    <dataValidation type="date" operator="greaterThanOrEqual" allowBlank="1" showInputMessage="1" showErrorMessage="1" errorTitle="契約を締結した日" error="正しい日付を入力してください。" sqref="D1 D3:D64479" xr:uid="{00000000-0002-0000-0000-000000000000}">
      <formula1>38718</formula1>
    </dataValidation>
    <dataValidation imeMode="off" allowBlank="1" showInputMessage="1" showErrorMessage="1" sqref="H255 H252 H243 H228 H3:H195 H240 H246 H249 H237 H231 H234 H198:H225" xr:uid="{00000000-0002-0000-0000-000001000000}"/>
    <dataValidation operator="equal" allowBlank="1" showInputMessage="1" showErrorMessage="1" sqref="E250:F250 E238:F238 E232:F232 E255:F255 E253:F253 E226:F226 E244:F244 E247:F247 E229:F229 E235:F235 E241:F241 E196:F196" xr:uid="{00000000-0002-0000-0000-000002000000}"/>
    <dataValidation type="textLength" operator="lessThanOrEqual" allowBlank="1" showInputMessage="1" showErrorMessage="1" errorTitle="契約の相手方の称号又は名称及び住所" error="256文字以内で入力してください。" sqref="E251:F251 F111:F115 E254:F254 E245:F245 E239:F239 E256:F64479 E248:F248 E230:F231 E236:F236 E242:F242 E233:F233 E32:F32 E227:F228 E7:F12 F24:F25 F43:F48 E39:F41 F51:F59 F61 F64 F107:F109 E197:F197 E210:F210 E207:F208 E219:F219 E221" xr:uid="{00000000-0002-0000-0000-000003000000}">
      <formula1>256</formula1>
    </dataValidation>
    <dataValidation type="textLength" operator="lessThanOrEqual" allowBlank="1" showInputMessage="1" showErrorMessage="1" errorTitle="物品役務等の名称及び数量" error="256文字以内で入力してください。" sqref="B227 B251 B239 B233 B256:B64479 B245 B230 B254 B248 B242 B236 B197" xr:uid="{00000000-0002-0000-0000-000005000000}">
      <formula1>256</formula1>
    </dataValidation>
    <dataValidation type="whole" operator="lessThanOrEqual" allowBlank="1" showInputMessage="1" showErrorMessage="1" errorTitle="予定価格" error="正しい数値を入力してください。" sqref="H254:I254 I249:I250 H256:H64479 I243:I244 I228:I229 H239:I239 I252:I253 H227:I227 H233:I233 H251:I251 H245:I245 I237:I238 I246:I247 H248:I248 H230:I230 H236:I236 I240:I241 H242:I242 H197:J197 I231:I232 I234:I235 I3:I196 I198:I226" xr:uid="{00000000-0002-0000-0000-000006000000}">
      <formula1>999999999999</formula1>
    </dataValidation>
    <dataValidation imeMode="disabled" allowBlank="1" showInputMessage="1" showErrorMessage="1" sqref="H226 H250 H238 H232 H244 H253 H247 H229 H235 H241 H196" xr:uid="{00000000-0002-0000-0000-000009000000}"/>
    <dataValidation type="whole" operator="lessThanOrEqual" allowBlank="1" showInputMessage="1" showErrorMessage="1" errorTitle="契約金額" error="正しい数値を入力してください。" sqref="I255:I64479" xr:uid="{00000000-0002-0000-0000-000007000000}">
      <formula1>999999999999</formula1>
    </dataValidation>
    <dataValidation type="textLength" operator="lessThanOrEqual" allowBlank="1" showInputMessage="1" showErrorMessage="1" errorTitle="契約担当官等の氏名並びにその所属する部局の名称及び所在地" error="256文字以内で入力してください。" sqref="C196:C197 C226:C64479" xr:uid="{00000000-0002-0000-0000-000004000000}">
      <formula1>256</formula1>
    </dataValidation>
    <dataValidation type="list" operator="lessThanOrEqual" showInputMessage="1" showErrorMessage="1" errorTitle="一般競争入札・指名競争入札の別" error="リストから選択してください。" sqref="G3:G64479" xr:uid="{00000000-0002-0000-0000-000008000000}">
      <formula1>一般競争入札・指名競争入札の別</formula1>
    </dataValidation>
    <dataValidation type="textLength" operator="lessThanOrEqual" allowBlank="1" showInputMessage="1" showErrorMessage="1" errorTitle="備考" error="256文字以内で入力してください。" sqref="K3:K64479" xr:uid="{00000000-0002-0000-0000-00000A000000}">
      <formula1>256</formula1>
    </dataValidation>
  </dataValidations>
  <printOptions horizontalCentered="1"/>
  <pageMargins left="0.19685039370078741" right="0.19685039370078741" top="0.59055118110236227" bottom="0.39370078740157483" header="0.51181102362204722" footer="0.51181102362204722"/>
  <pageSetup paperSize="8" scale="7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83"/>
  <sheetViews>
    <sheetView showGridLines="0" view="pageBreakPreview" zoomScale="85" zoomScaleNormal="85" zoomScaleSheetLayoutView="85" workbookViewId="0">
      <pane ySplit="1" topLeftCell="A30" activePane="bottomLeft" state="frozen"/>
      <selection activeCell="E5" sqref="E5"/>
      <selection pane="bottomLeft" sqref="A1:XFD1"/>
    </sheetView>
  </sheetViews>
  <sheetFormatPr defaultColWidth="9" defaultRowHeight="16" outlineLevelCol="2" x14ac:dyDescent="0.2"/>
  <cols>
    <col min="1" max="1" width="2.6328125" style="13" customWidth="1"/>
    <col min="2" max="2" width="40.6328125" style="14" customWidth="1"/>
    <col min="3" max="3" width="35.6328125" style="14" customWidth="1" outlineLevel="2"/>
    <col min="4" max="4" width="16.08984375" style="15" customWidth="1" outlineLevel="2"/>
    <col min="5" max="5" width="35.7265625" style="13" customWidth="1"/>
    <col min="6" max="6" width="15.453125" style="37" customWidth="1"/>
    <col min="7" max="7" width="40.6328125" style="13" customWidth="1"/>
    <col min="8" max="9" width="18.6328125" style="16" customWidth="1"/>
    <col min="10" max="10" width="14.90625" style="17" bestFit="1" customWidth="1"/>
    <col min="11" max="12" width="8.6328125" style="13" customWidth="1"/>
    <col min="13" max="13" width="10.6328125" style="13" bestFit="1" customWidth="1"/>
    <col min="14" max="16384" width="9" style="13"/>
  </cols>
  <sheetData>
    <row r="1" spans="2:12" ht="45" customHeight="1" x14ac:dyDescent="0.2">
      <c r="B1" s="45" t="s">
        <v>12</v>
      </c>
      <c r="C1" s="46" t="s">
        <v>13</v>
      </c>
      <c r="D1" s="58" t="s">
        <v>9</v>
      </c>
      <c r="E1" s="48" t="s">
        <v>14</v>
      </c>
      <c r="F1" s="59" t="s">
        <v>30</v>
      </c>
      <c r="G1" s="60" t="s">
        <v>15</v>
      </c>
      <c r="H1" s="61" t="s">
        <v>17</v>
      </c>
      <c r="I1" s="61" t="s">
        <v>18</v>
      </c>
      <c r="J1" s="52" t="s">
        <v>33</v>
      </c>
      <c r="K1" s="50" t="s">
        <v>10</v>
      </c>
      <c r="L1" s="48" t="s">
        <v>19</v>
      </c>
    </row>
    <row r="2" spans="2:12" ht="20.149999999999999" customHeight="1" x14ac:dyDescent="0.2">
      <c r="B2" s="43" t="s">
        <v>21</v>
      </c>
      <c r="C2" s="53"/>
      <c r="D2" s="56"/>
      <c r="E2" s="53"/>
      <c r="F2" s="54"/>
      <c r="G2" s="53"/>
      <c r="H2" s="55"/>
      <c r="I2" s="55"/>
      <c r="J2" s="42"/>
      <c r="K2" s="38"/>
      <c r="L2" s="57"/>
    </row>
    <row r="3" spans="2:12" s="117" customFormat="1" ht="137.5" customHeight="1" x14ac:dyDescent="0.2">
      <c r="B3" s="192" t="s">
        <v>43</v>
      </c>
      <c r="C3" s="145" t="s">
        <v>46</v>
      </c>
      <c r="D3" s="193">
        <v>45748</v>
      </c>
      <c r="E3" s="147" t="s">
        <v>331</v>
      </c>
      <c r="F3" s="149">
        <v>6010005021423</v>
      </c>
      <c r="G3" s="201" t="s">
        <v>44</v>
      </c>
      <c r="H3" s="121">
        <v>4382400</v>
      </c>
      <c r="I3" s="121">
        <v>4382400</v>
      </c>
      <c r="J3" s="156">
        <f t="shared" ref="J3:J29" si="0">IF(D3="","",I3/H3)</f>
        <v>1</v>
      </c>
      <c r="K3" s="122"/>
      <c r="L3" s="123"/>
    </row>
    <row r="4" spans="2:12" s="117" customFormat="1" ht="80.150000000000006" customHeight="1" x14ac:dyDescent="0.2">
      <c r="B4" s="85" t="s">
        <v>334</v>
      </c>
      <c r="C4" s="145" t="s">
        <v>46</v>
      </c>
      <c r="D4" s="86">
        <v>45748</v>
      </c>
      <c r="E4" s="146" t="s">
        <v>165</v>
      </c>
      <c r="F4" s="150">
        <v>6130001013049</v>
      </c>
      <c r="G4" s="201" t="s">
        <v>335</v>
      </c>
      <c r="H4" s="121">
        <v>4817323</v>
      </c>
      <c r="I4" s="121">
        <v>4530976</v>
      </c>
      <c r="J4" s="156">
        <f t="shared" si="0"/>
        <v>0.94055889546953775</v>
      </c>
      <c r="K4" s="122"/>
      <c r="L4" s="123"/>
    </row>
    <row r="5" spans="2:12" s="117" customFormat="1" ht="80.150000000000006" customHeight="1" x14ac:dyDescent="0.2">
      <c r="B5" s="85" t="s">
        <v>55</v>
      </c>
      <c r="C5" s="145" t="s">
        <v>46</v>
      </c>
      <c r="D5" s="86">
        <v>45748</v>
      </c>
      <c r="E5" s="146" t="s">
        <v>166</v>
      </c>
      <c r="F5" s="150">
        <v>1020001081053</v>
      </c>
      <c r="G5" s="201" t="s">
        <v>335</v>
      </c>
      <c r="H5" s="121">
        <v>16526656</v>
      </c>
      <c r="I5" s="121">
        <v>1515382</v>
      </c>
      <c r="J5" s="156">
        <f t="shared" si="0"/>
        <v>9.1693201576894923E-2</v>
      </c>
      <c r="K5" s="122"/>
      <c r="L5" s="123"/>
    </row>
    <row r="6" spans="2:12" s="117" customFormat="1" ht="80.150000000000006" customHeight="1" x14ac:dyDescent="0.2">
      <c r="B6" s="85" t="s">
        <v>57</v>
      </c>
      <c r="C6" s="145" t="s">
        <v>46</v>
      </c>
      <c r="D6" s="86">
        <v>45748</v>
      </c>
      <c r="E6" s="146" t="s">
        <v>167</v>
      </c>
      <c r="F6" s="150">
        <v>3012401012867</v>
      </c>
      <c r="G6" s="201" t="s">
        <v>335</v>
      </c>
      <c r="H6" s="121">
        <v>4405500</v>
      </c>
      <c r="I6" s="121">
        <v>4317500</v>
      </c>
      <c r="J6" s="156">
        <f t="shared" si="0"/>
        <v>0.98002496878901368</v>
      </c>
      <c r="K6" s="122"/>
      <c r="L6" s="123"/>
    </row>
    <row r="7" spans="2:12" s="117" customFormat="1" ht="80.150000000000006" customHeight="1" x14ac:dyDescent="0.2">
      <c r="B7" s="85" t="s">
        <v>60</v>
      </c>
      <c r="C7" s="145" t="s">
        <v>46</v>
      </c>
      <c r="D7" s="86">
        <v>45748</v>
      </c>
      <c r="E7" s="147" t="s">
        <v>168</v>
      </c>
      <c r="F7" s="148">
        <v>5010001008846</v>
      </c>
      <c r="G7" s="201" t="s">
        <v>335</v>
      </c>
      <c r="H7" s="121">
        <v>3205686</v>
      </c>
      <c r="I7" s="121">
        <v>3205686</v>
      </c>
      <c r="J7" s="156">
        <f t="shared" si="0"/>
        <v>1</v>
      </c>
      <c r="K7" s="122"/>
      <c r="L7" s="123"/>
    </row>
    <row r="8" spans="2:12" s="117" customFormat="1" ht="80.150000000000006" customHeight="1" x14ac:dyDescent="0.2">
      <c r="B8" s="85" t="s">
        <v>336</v>
      </c>
      <c r="C8" s="145" t="s">
        <v>46</v>
      </c>
      <c r="D8" s="86">
        <v>45748</v>
      </c>
      <c r="E8" s="147" t="s">
        <v>169</v>
      </c>
      <c r="F8" s="150">
        <v>4010005021094</v>
      </c>
      <c r="G8" s="195" t="s">
        <v>337</v>
      </c>
      <c r="H8" s="121">
        <v>2310000</v>
      </c>
      <c r="I8" s="121">
        <v>2310000</v>
      </c>
      <c r="J8" s="156">
        <f t="shared" si="0"/>
        <v>1</v>
      </c>
      <c r="K8" s="122"/>
      <c r="L8" s="123"/>
    </row>
    <row r="9" spans="2:12" s="117" customFormat="1" ht="84" x14ac:dyDescent="0.2">
      <c r="B9" s="85" t="s">
        <v>339</v>
      </c>
      <c r="C9" s="145" t="s">
        <v>46</v>
      </c>
      <c r="D9" s="86">
        <v>45748</v>
      </c>
      <c r="E9" s="180" t="s">
        <v>232</v>
      </c>
      <c r="F9" s="150">
        <v>6010401003504</v>
      </c>
      <c r="G9" s="201" t="s">
        <v>338</v>
      </c>
      <c r="H9" s="121">
        <v>4048982</v>
      </c>
      <c r="I9" s="121">
        <v>3300000</v>
      </c>
      <c r="J9" s="156">
        <f t="shared" si="0"/>
        <v>0.81501967655079721</v>
      </c>
      <c r="K9" s="122"/>
      <c r="L9" s="123"/>
    </row>
    <row r="10" spans="2:12" s="117" customFormat="1" ht="130" customHeight="1" x14ac:dyDescent="0.2">
      <c r="B10" s="192" t="s">
        <v>340</v>
      </c>
      <c r="C10" s="145" t="s">
        <v>46</v>
      </c>
      <c r="D10" s="193">
        <v>45748</v>
      </c>
      <c r="E10" s="187" t="s">
        <v>170</v>
      </c>
      <c r="F10" s="194" t="s">
        <v>332</v>
      </c>
      <c r="G10" s="201" t="s">
        <v>341</v>
      </c>
      <c r="H10" s="121">
        <v>2156546</v>
      </c>
      <c r="I10" s="121">
        <v>2156546</v>
      </c>
      <c r="J10" s="196">
        <f t="shared" si="0"/>
        <v>1</v>
      </c>
      <c r="K10" s="122"/>
      <c r="L10" s="123"/>
    </row>
    <row r="11" spans="2:12" s="117" customFormat="1" ht="64" x14ac:dyDescent="0.2">
      <c r="B11" s="192" t="s">
        <v>61</v>
      </c>
      <c r="C11" s="118" t="s">
        <v>46</v>
      </c>
      <c r="D11" s="193">
        <v>45748</v>
      </c>
      <c r="E11" s="118" t="s">
        <v>171</v>
      </c>
      <c r="F11" s="197">
        <v>6010405003434</v>
      </c>
      <c r="G11" s="202" t="s">
        <v>343</v>
      </c>
      <c r="H11" s="198">
        <v>18675503</v>
      </c>
      <c r="I11" s="198">
        <v>18675503</v>
      </c>
      <c r="J11" s="196">
        <f t="shared" si="0"/>
        <v>1</v>
      </c>
      <c r="K11" s="122"/>
      <c r="L11" s="123"/>
    </row>
    <row r="12" spans="2:12" s="117" customFormat="1" ht="80.150000000000006" customHeight="1" x14ac:dyDescent="0.2">
      <c r="B12" s="192" t="s">
        <v>342</v>
      </c>
      <c r="C12" s="134" t="s">
        <v>46</v>
      </c>
      <c r="D12" s="193">
        <v>45748</v>
      </c>
      <c r="E12" s="118" t="s">
        <v>172</v>
      </c>
      <c r="F12" s="194" t="s">
        <v>332</v>
      </c>
      <c r="G12" s="201" t="s">
        <v>344</v>
      </c>
      <c r="H12" s="198">
        <v>12552518</v>
      </c>
      <c r="I12" s="198">
        <v>12552518</v>
      </c>
      <c r="J12" s="196">
        <f t="shared" si="0"/>
        <v>1</v>
      </c>
      <c r="K12" s="122"/>
      <c r="L12" s="123"/>
    </row>
    <row r="13" spans="2:12" s="117" customFormat="1" ht="140" x14ac:dyDescent="0.2">
      <c r="B13" s="85" t="s">
        <v>345</v>
      </c>
      <c r="C13" s="134" t="s">
        <v>46</v>
      </c>
      <c r="D13" s="86">
        <v>45748</v>
      </c>
      <c r="E13" s="118" t="s">
        <v>173</v>
      </c>
      <c r="F13" s="119">
        <v>2010001033161</v>
      </c>
      <c r="G13" s="201" t="s">
        <v>346</v>
      </c>
      <c r="H13" s="121">
        <v>13789000</v>
      </c>
      <c r="I13" s="121">
        <v>13789000</v>
      </c>
      <c r="J13" s="156">
        <f t="shared" si="0"/>
        <v>1</v>
      </c>
      <c r="K13" s="122"/>
      <c r="L13" s="123"/>
    </row>
    <row r="14" spans="2:12" s="117" customFormat="1" ht="80.150000000000006" customHeight="1" x14ac:dyDescent="0.2">
      <c r="B14" s="85" t="s">
        <v>80</v>
      </c>
      <c r="C14" s="134" t="s">
        <v>46</v>
      </c>
      <c r="D14" s="86">
        <v>45748</v>
      </c>
      <c r="E14" s="118" t="s">
        <v>174</v>
      </c>
      <c r="F14" s="119">
        <v>7010401022916</v>
      </c>
      <c r="G14" s="201" t="s">
        <v>335</v>
      </c>
      <c r="H14" s="121">
        <v>207088687</v>
      </c>
      <c r="I14" s="121">
        <v>201960000</v>
      </c>
      <c r="J14" s="156">
        <f t="shared" si="0"/>
        <v>0.97523434488722216</v>
      </c>
      <c r="K14" s="122"/>
      <c r="L14" s="123"/>
    </row>
    <row r="15" spans="2:12" s="117" customFormat="1" ht="80.150000000000006" customHeight="1" x14ac:dyDescent="0.2">
      <c r="B15" s="160" t="s">
        <v>81</v>
      </c>
      <c r="C15" s="134" t="s">
        <v>46</v>
      </c>
      <c r="D15" s="86">
        <v>45748</v>
      </c>
      <c r="E15" s="167" t="s">
        <v>175</v>
      </c>
      <c r="F15" s="119">
        <v>6010601062093</v>
      </c>
      <c r="G15" s="201" t="s">
        <v>335</v>
      </c>
      <c r="H15" s="164">
        <v>30618761</v>
      </c>
      <c r="I15" s="164">
        <v>29700000</v>
      </c>
      <c r="J15" s="156">
        <f t="shared" si="0"/>
        <v>0.96999352782432968</v>
      </c>
      <c r="K15" s="136"/>
      <c r="L15" s="123"/>
    </row>
    <row r="16" spans="2:12" s="117" customFormat="1" ht="80.150000000000006" customHeight="1" x14ac:dyDescent="0.2">
      <c r="B16" s="160" t="s">
        <v>82</v>
      </c>
      <c r="C16" s="134" t="s">
        <v>46</v>
      </c>
      <c r="D16" s="86">
        <v>45748</v>
      </c>
      <c r="E16" s="167" t="s">
        <v>176</v>
      </c>
      <c r="F16" s="165">
        <v>5020001075910</v>
      </c>
      <c r="G16" s="201" t="s">
        <v>335</v>
      </c>
      <c r="H16" s="164">
        <v>17871374</v>
      </c>
      <c r="I16" s="164">
        <v>15622409</v>
      </c>
      <c r="J16" s="156">
        <f t="shared" si="0"/>
        <v>0.87415824882854554</v>
      </c>
      <c r="K16" s="136"/>
      <c r="L16" s="123"/>
    </row>
    <row r="17" spans="2:12" s="117" customFormat="1" ht="80.150000000000006" customHeight="1" x14ac:dyDescent="0.2">
      <c r="B17" s="160" t="s">
        <v>83</v>
      </c>
      <c r="C17" s="134" t="s">
        <v>46</v>
      </c>
      <c r="D17" s="86">
        <v>45748</v>
      </c>
      <c r="E17" s="167" t="s">
        <v>177</v>
      </c>
      <c r="F17" s="165">
        <v>7010401006126</v>
      </c>
      <c r="G17" s="201" t="s">
        <v>335</v>
      </c>
      <c r="H17" s="164">
        <v>10073929</v>
      </c>
      <c r="I17" s="164">
        <v>8922980</v>
      </c>
      <c r="J17" s="156">
        <f t="shared" si="0"/>
        <v>0.8857497407416709</v>
      </c>
      <c r="K17" s="136"/>
      <c r="L17" s="123"/>
    </row>
    <row r="18" spans="2:12" s="117" customFormat="1" ht="80.150000000000006" customHeight="1" x14ac:dyDescent="0.2">
      <c r="B18" s="160" t="s">
        <v>84</v>
      </c>
      <c r="C18" s="134" t="s">
        <v>46</v>
      </c>
      <c r="D18" s="86">
        <v>45748</v>
      </c>
      <c r="E18" s="167" t="s">
        <v>178</v>
      </c>
      <c r="F18" s="165">
        <v>4010001008772</v>
      </c>
      <c r="G18" s="201" t="s">
        <v>335</v>
      </c>
      <c r="H18" s="164">
        <v>17300250</v>
      </c>
      <c r="I18" s="164">
        <v>15988500</v>
      </c>
      <c r="J18" s="156">
        <f t="shared" si="0"/>
        <v>0.92417739628040052</v>
      </c>
      <c r="K18" s="136"/>
      <c r="L18" s="123"/>
    </row>
    <row r="19" spans="2:12" s="117" customFormat="1" ht="80.150000000000006" customHeight="1" x14ac:dyDescent="0.2">
      <c r="B19" s="160" t="s">
        <v>88</v>
      </c>
      <c r="C19" s="134" t="s">
        <v>46</v>
      </c>
      <c r="D19" s="86">
        <v>45748</v>
      </c>
      <c r="E19" s="167" t="s">
        <v>174</v>
      </c>
      <c r="F19" s="119">
        <v>7010401022916</v>
      </c>
      <c r="G19" s="201" t="s">
        <v>335</v>
      </c>
      <c r="H19" s="164">
        <v>16746867</v>
      </c>
      <c r="I19" s="164">
        <v>16568321</v>
      </c>
      <c r="J19" s="156">
        <f t="shared" si="0"/>
        <v>0.98933854314362202</v>
      </c>
      <c r="K19" s="136"/>
      <c r="L19" s="123"/>
    </row>
    <row r="20" spans="2:12" s="117" customFormat="1" ht="80.150000000000006" customHeight="1" x14ac:dyDescent="0.2">
      <c r="B20" s="160" t="s">
        <v>96</v>
      </c>
      <c r="C20" s="134" t="s">
        <v>46</v>
      </c>
      <c r="D20" s="86">
        <v>45748</v>
      </c>
      <c r="E20" s="167" t="s">
        <v>177</v>
      </c>
      <c r="F20" s="165">
        <v>7010401006126</v>
      </c>
      <c r="G20" s="201" t="s">
        <v>335</v>
      </c>
      <c r="H20" s="164">
        <v>118149989</v>
      </c>
      <c r="I20" s="164">
        <v>113300000</v>
      </c>
      <c r="J20" s="156">
        <f t="shared" si="0"/>
        <v>0.95895057594969391</v>
      </c>
      <c r="K20" s="136"/>
      <c r="L20" s="123"/>
    </row>
    <row r="21" spans="2:12" s="117" customFormat="1" ht="80.150000000000006" customHeight="1" x14ac:dyDescent="0.2">
      <c r="B21" s="85" t="s">
        <v>118</v>
      </c>
      <c r="C21" s="134" t="s">
        <v>46</v>
      </c>
      <c r="D21" s="86">
        <v>45748</v>
      </c>
      <c r="E21" s="118" t="s">
        <v>179</v>
      </c>
      <c r="F21" s="119">
        <v>7010001064648</v>
      </c>
      <c r="G21" s="201" t="s">
        <v>335</v>
      </c>
      <c r="H21" s="121">
        <v>6127249947</v>
      </c>
      <c r="I21" s="121">
        <v>6061000000</v>
      </c>
      <c r="J21" s="156">
        <f t="shared" si="0"/>
        <v>0.98918765391112584</v>
      </c>
      <c r="K21" s="122"/>
      <c r="L21" s="123"/>
    </row>
    <row r="22" spans="2:12" s="117" customFormat="1" ht="80.150000000000006" customHeight="1" x14ac:dyDescent="0.2">
      <c r="B22" s="160" t="s">
        <v>122</v>
      </c>
      <c r="C22" s="134" t="s">
        <v>46</v>
      </c>
      <c r="D22" s="86">
        <v>45748</v>
      </c>
      <c r="E22" s="167" t="s">
        <v>174</v>
      </c>
      <c r="F22" s="119">
        <v>7010401022916</v>
      </c>
      <c r="G22" s="201" t="s">
        <v>335</v>
      </c>
      <c r="H22" s="164">
        <v>14037661</v>
      </c>
      <c r="I22" s="164">
        <v>13970000</v>
      </c>
      <c r="J22" s="156">
        <f t="shared" si="0"/>
        <v>0.99518003747205463</v>
      </c>
      <c r="K22" s="136"/>
      <c r="L22" s="123"/>
    </row>
    <row r="23" spans="2:12" s="117" customFormat="1" ht="80.150000000000006" customHeight="1" x14ac:dyDescent="0.2">
      <c r="B23" s="160" t="s">
        <v>123</v>
      </c>
      <c r="C23" s="134" t="s">
        <v>46</v>
      </c>
      <c r="D23" s="86">
        <v>45748</v>
      </c>
      <c r="E23" s="167" t="s">
        <v>174</v>
      </c>
      <c r="F23" s="119">
        <v>7010401022916</v>
      </c>
      <c r="G23" s="201" t="s">
        <v>335</v>
      </c>
      <c r="H23" s="164">
        <v>55297888</v>
      </c>
      <c r="I23" s="164">
        <v>54582000</v>
      </c>
      <c r="J23" s="156">
        <f t="shared" si="0"/>
        <v>0.98705397211553536</v>
      </c>
      <c r="K23" s="136"/>
      <c r="L23" s="123"/>
    </row>
    <row r="24" spans="2:12" s="117" customFormat="1" ht="80.150000000000006" customHeight="1" x14ac:dyDescent="0.2">
      <c r="B24" s="160" t="s">
        <v>124</v>
      </c>
      <c r="C24" s="134" t="s">
        <v>46</v>
      </c>
      <c r="D24" s="86">
        <v>45748</v>
      </c>
      <c r="E24" s="167" t="s">
        <v>174</v>
      </c>
      <c r="F24" s="119">
        <v>7010401022916</v>
      </c>
      <c r="G24" s="201" t="s">
        <v>348</v>
      </c>
      <c r="H24" s="164">
        <v>137408676</v>
      </c>
      <c r="I24" s="164">
        <v>135300000</v>
      </c>
      <c r="J24" s="156">
        <f t="shared" si="0"/>
        <v>0.98465398211099853</v>
      </c>
      <c r="K24" s="136"/>
      <c r="L24" s="123"/>
    </row>
    <row r="25" spans="2:12" s="117" customFormat="1" ht="80.150000000000006" customHeight="1" x14ac:dyDescent="0.2">
      <c r="B25" s="160" t="s">
        <v>125</v>
      </c>
      <c r="C25" s="134" t="s">
        <v>46</v>
      </c>
      <c r="D25" s="86">
        <v>45748</v>
      </c>
      <c r="E25" s="167" t="s">
        <v>176</v>
      </c>
      <c r="F25" s="165">
        <v>5020001075910</v>
      </c>
      <c r="G25" s="201" t="s">
        <v>335</v>
      </c>
      <c r="H25" s="164">
        <v>88134545</v>
      </c>
      <c r="I25" s="164">
        <v>86900000</v>
      </c>
      <c r="J25" s="156">
        <f t="shared" si="0"/>
        <v>0.9859924959049825</v>
      </c>
      <c r="K25" s="136"/>
      <c r="L25" s="123"/>
    </row>
    <row r="26" spans="2:12" s="117" customFormat="1" ht="64" x14ac:dyDescent="0.2">
      <c r="B26" s="168" t="s">
        <v>347</v>
      </c>
      <c r="C26" s="134" t="s">
        <v>46</v>
      </c>
      <c r="D26" s="169">
        <v>45748</v>
      </c>
      <c r="E26" s="173" t="s">
        <v>231</v>
      </c>
      <c r="F26" s="174">
        <v>1010401002840</v>
      </c>
      <c r="G26" s="201" t="s">
        <v>349</v>
      </c>
      <c r="H26" s="175">
        <v>16830000</v>
      </c>
      <c r="I26" s="175">
        <v>16830000</v>
      </c>
      <c r="J26" s="156">
        <f t="shared" si="0"/>
        <v>1</v>
      </c>
      <c r="K26" s="176"/>
      <c r="L26" s="177"/>
    </row>
    <row r="27" spans="2:12" s="117" customFormat="1" ht="80.150000000000006" customHeight="1" x14ac:dyDescent="0.2">
      <c r="B27" s="168" t="s">
        <v>318</v>
      </c>
      <c r="C27" s="134" t="s">
        <v>46</v>
      </c>
      <c r="D27" s="169">
        <v>45748</v>
      </c>
      <c r="E27" s="173" t="s">
        <v>319</v>
      </c>
      <c r="F27" s="174">
        <v>7010401022916</v>
      </c>
      <c r="G27" s="201" t="s">
        <v>348</v>
      </c>
      <c r="H27" s="175">
        <v>60638281</v>
      </c>
      <c r="I27" s="175">
        <v>59994000</v>
      </c>
      <c r="J27" s="156">
        <f t="shared" si="0"/>
        <v>0.98937501213136303</v>
      </c>
      <c r="K27" s="176"/>
      <c r="L27" s="177"/>
    </row>
    <row r="28" spans="2:12" s="117" customFormat="1" ht="84" x14ac:dyDescent="0.2">
      <c r="B28" s="189" t="s">
        <v>333</v>
      </c>
      <c r="C28" s="134" t="s">
        <v>46</v>
      </c>
      <c r="D28" s="190">
        <v>45748</v>
      </c>
      <c r="E28" s="167" t="s">
        <v>320</v>
      </c>
      <c r="F28" s="165">
        <v>7180001093548</v>
      </c>
      <c r="G28" s="199" t="s">
        <v>350</v>
      </c>
      <c r="H28" s="200">
        <v>4061750</v>
      </c>
      <c r="I28" s="200">
        <v>4061750</v>
      </c>
      <c r="J28" s="196">
        <f t="shared" si="0"/>
        <v>1</v>
      </c>
      <c r="K28" s="136"/>
      <c r="L28" s="123"/>
    </row>
    <row r="29" spans="2:12" s="117" customFormat="1" ht="80.150000000000006" customHeight="1" x14ac:dyDescent="0.2">
      <c r="B29" s="160" t="s">
        <v>367</v>
      </c>
      <c r="C29" s="134" t="s">
        <v>355</v>
      </c>
      <c r="D29" s="161">
        <v>45748</v>
      </c>
      <c r="E29" s="167" t="s">
        <v>368</v>
      </c>
      <c r="F29" s="165">
        <v>7010401006126</v>
      </c>
      <c r="G29" s="203" t="s">
        <v>335</v>
      </c>
      <c r="H29" s="200">
        <v>6884763</v>
      </c>
      <c r="I29" s="200">
        <v>6820000</v>
      </c>
      <c r="J29" s="196">
        <f t="shared" si="0"/>
        <v>0.99059328549145409</v>
      </c>
      <c r="K29" s="136"/>
      <c r="L29" s="123"/>
    </row>
    <row r="30" spans="2:12" s="117" customFormat="1" ht="80.150000000000006" customHeight="1" x14ac:dyDescent="0.2">
      <c r="B30" s="85" t="s">
        <v>386</v>
      </c>
      <c r="C30" s="134" t="s">
        <v>370</v>
      </c>
      <c r="D30" s="86">
        <v>45748</v>
      </c>
      <c r="E30" s="118" t="s">
        <v>505</v>
      </c>
      <c r="F30" s="119">
        <v>7010401006126</v>
      </c>
      <c r="G30" s="203" t="s">
        <v>335</v>
      </c>
      <c r="H30" s="121">
        <v>14835275</v>
      </c>
      <c r="I30" s="121">
        <v>14300000</v>
      </c>
      <c r="J30" s="156">
        <v>0.96391876793655662</v>
      </c>
      <c r="K30" s="122"/>
      <c r="L30" s="123"/>
    </row>
    <row r="31" spans="2:12" s="117" customFormat="1" ht="80.150000000000006" customHeight="1" x14ac:dyDescent="0.2">
      <c r="B31" s="85" t="s">
        <v>504</v>
      </c>
      <c r="C31" s="134" t="s">
        <v>502</v>
      </c>
      <c r="D31" s="86">
        <v>45748</v>
      </c>
      <c r="E31" s="118" t="s">
        <v>505</v>
      </c>
      <c r="F31" s="119">
        <v>7010401006126</v>
      </c>
      <c r="G31" s="201" t="s">
        <v>435</v>
      </c>
      <c r="H31" s="121">
        <v>7355106</v>
      </c>
      <c r="I31" s="121">
        <v>7150000</v>
      </c>
      <c r="J31" s="156">
        <v>0.96391876793655662</v>
      </c>
      <c r="K31" s="122"/>
      <c r="L31" s="123"/>
    </row>
    <row r="32" spans="2:12" s="117" customFormat="1" ht="80.150000000000006" customHeight="1" x14ac:dyDescent="0.2">
      <c r="B32" s="160" t="s">
        <v>69</v>
      </c>
      <c r="C32" s="134" t="s">
        <v>46</v>
      </c>
      <c r="D32" s="161">
        <v>45748</v>
      </c>
      <c r="E32" s="162" t="s">
        <v>141</v>
      </c>
      <c r="F32" s="163">
        <v>1010405000254</v>
      </c>
      <c r="G32" s="201" t="s">
        <v>435</v>
      </c>
      <c r="H32" s="181">
        <v>42865675</v>
      </c>
      <c r="I32" s="181">
        <v>42328000</v>
      </c>
      <c r="J32" s="156">
        <v>0.96391876793655662</v>
      </c>
      <c r="K32" s="136"/>
      <c r="L32" s="123"/>
    </row>
    <row r="33" spans="1:12" s="117" customFormat="1" ht="80.150000000000006" customHeight="1" x14ac:dyDescent="0.2">
      <c r="B33" s="160" t="s">
        <v>78</v>
      </c>
      <c r="C33" s="134" t="s">
        <v>46</v>
      </c>
      <c r="D33" s="161">
        <v>45748</v>
      </c>
      <c r="E33" s="162" t="s">
        <v>147</v>
      </c>
      <c r="F33" s="163">
        <v>2020001043507</v>
      </c>
      <c r="G33" s="201" t="s">
        <v>435</v>
      </c>
      <c r="H33" s="181">
        <v>59009894</v>
      </c>
      <c r="I33" s="181">
        <v>58960000</v>
      </c>
      <c r="J33" s="156">
        <v>0.96391876793655662</v>
      </c>
      <c r="K33" s="136"/>
      <c r="L33" s="123"/>
    </row>
    <row r="34" spans="1:12" s="117" customFormat="1" ht="80.150000000000006" customHeight="1" x14ac:dyDescent="0.2">
      <c r="B34" s="160" t="s">
        <v>79</v>
      </c>
      <c r="C34" s="134" t="s">
        <v>46</v>
      </c>
      <c r="D34" s="161">
        <v>45748</v>
      </c>
      <c r="E34" s="162" t="s">
        <v>148</v>
      </c>
      <c r="F34" s="204">
        <v>7010401053829</v>
      </c>
      <c r="G34" s="201" t="s">
        <v>435</v>
      </c>
      <c r="H34" s="181">
        <v>22089542</v>
      </c>
      <c r="I34" s="181">
        <v>21985700</v>
      </c>
      <c r="J34" s="156">
        <v>0.96391876793655662</v>
      </c>
      <c r="K34" s="136"/>
      <c r="L34" s="123"/>
    </row>
    <row r="35" spans="1:12" s="117" customFormat="1" ht="80.150000000000006" customHeight="1" x14ac:dyDescent="0.2">
      <c r="B35" s="160" t="s">
        <v>436</v>
      </c>
      <c r="C35" s="134" t="s">
        <v>46</v>
      </c>
      <c r="D35" s="161">
        <v>45748</v>
      </c>
      <c r="E35" s="162" t="s">
        <v>132</v>
      </c>
      <c r="F35" s="165">
        <v>7010401022916</v>
      </c>
      <c r="G35" s="201" t="s">
        <v>435</v>
      </c>
      <c r="H35" s="181">
        <v>18740022</v>
      </c>
      <c r="I35" s="181">
        <v>18700000</v>
      </c>
      <c r="J35" s="156">
        <v>0.96391876793655662</v>
      </c>
      <c r="K35" s="136"/>
      <c r="L35" s="123"/>
    </row>
    <row r="36" spans="1:12" s="117" customFormat="1" ht="80.150000000000006" customHeight="1" x14ac:dyDescent="0.2">
      <c r="B36" s="160" t="s">
        <v>106</v>
      </c>
      <c r="C36" s="134" t="s">
        <v>46</v>
      </c>
      <c r="D36" s="161">
        <v>45748</v>
      </c>
      <c r="E36" s="162" t="s">
        <v>156</v>
      </c>
      <c r="F36" s="163">
        <v>8010001073540</v>
      </c>
      <c r="G36" s="201" t="s">
        <v>435</v>
      </c>
      <c r="H36" s="181">
        <v>73403319</v>
      </c>
      <c r="I36" s="181">
        <v>73341427</v>
      </c>
      <c r="J36" s="156">
        <v>0.96391876793655662</v>
      </c>
      <c r="K36" s="136"/>
      <c r="L36" s="123"/>
    </row>
    <row r="37" spans="1:12" s="117" customFormat="1" ht="80.150000000000006" customHeight="1" x14ac:dyDescent="0.2">
      <c r="B37" s="160" t="s">
        <v>107</v>
      </c>
      <c r="C37" s="134" t="s">
        <v>46</v>
      </c>
      <c r="D37" s="161">
        <v>45748</v>
      </c>
      <c r="E37" s="162" t="s">
        <v>154</v>
      </c>
      <c r="F37" s="163">
        <v>9010401065789</v>
      </c>
      <c r="G37" s="201" t="s">
        <v>435</v>
      </c>
      <c r="H37" s="181">
        <v>22280940</v>
      </c>
      <c r="I37" s="181">
        <v>22280940</v>
      </c>
      <c r="J37" s="156">
        <v>0.96391876793655662</v>
      </c>
      <c r="K37" s="136"/>
      <c r="L37" s="123"/>
    </row>
    <row r="38" spans="1:12" s="117" customFormat="1" ht="80.150000000000006" customHeight="1" x14ac:dyDescent="0.2">
      <c r="B38" s="160" t="s">
        <v>437</v>
      </c>
      <c r="C38" s="134" t="s">
        <v>46</v>
      </c>
      <c r="D38" s="161">
        <v>45748</v>
      </c>
      <c r="E38" s="162" t="s">
        <v>309</v>
      </c>
      <c r="F38" s="163">
        <v>4260001000960</v>
      </c>
      <c r="G38" s="201" t="s">
        <v>435</v>
      </c>
      <c r="H38" s="181">
        <v>67742107</v>
      </c>
      <c r="I38" s="181">
        <v>67238001</v>
      </c>
      <c r="J38" s="156">
        <v>0.96391876793655662</v>
      </c>
      <c r="K38" s="136"/>
      <c r="L38" s="123"/>
    </row>
    <row r="39" spans="1:12" s="100" customFormat="1" ht="15" customHeight="1" x14ac:dyDescent="0.45">
      <c r="A39" s="93"/>
      <c r="B39" s="97"/>
      <c r="C39" s="95"/>
      <c r="D39" s="124"/>
      <c r="E39" s="96"/>
      <c r="F39" s="125"/>
      <c r="G39" s="126"/>
      <c r="H39" s="98"/>
      <c r="I39" s="98"/>
      <c r="J39" s="127"/>
      <c r="K39" s="99"/>
    </row>
    <row r="40" spans="1:12" s="117" customFormat="1" ht="20.149999999999999" customHeight="1" x14ac:dyDescent="0.2">
      <c r="B40" s="116" t="s">
        <v>24</v>
      </c>
      <c r="C40" s="128"/>
      <c r="D40" s="128"/>
      <c r="E40" s="128"/>
      <c r="F40" s="129"/>
      <c r="G40" s="130"/>
      <c r="H40" s="131"/>
      <c r="I40" s="131"/>
      <c r="J40" s="107"/>
      <c r="K40" s="103"/>
      <c r="L40" s="132"/>
    </row>
    <row r="41" spans="1:12" s="117" customFormat="1" ht="80.150000000000006" customHeight="1" x14ac:dyDescent="0.2">
      <c r="B41" s="160" t="s">
        <v>496</v>
      </c>
      <c r="C41" s="145" t="s">
        <v>46</v>
      </c>
      <c r="D41" s="161">
        <v>45784</v>
      </c>
      <c r="E41" s="183" t="s">
        <v>497</v>
      </c>
      <c r="F41" s="165">
        <v>8010401024011</v>
      </c>
      <c r="G41" s="201" t="s">
        <v>498</v>
      </c>
      <c r="H41" s="164">
        <v>249818112</v>
      </c>
      <c r="I41" s="164">
        <v>249818112</v>
      </c>
      <c r="J41" s="90">
        <f>IF(D41="","",I41/H41)</f>
        <v>1</v>
      </c>
      <c r="K41" s="122"/>
      <c r="L41" s="123"/>
    </row>
    <row r="42" spans="1:12" s="117" customFormat="1" ht="80.150000000000006" customHeight="1" x14ac:dyDescent="0.2">
      <c r="B42" s="85" t="s">
        <v>485</v>
      </c>
      <c r="C42" s="134" t="s">
        <v>46</v>
      </c>
      <c r="D42" s="86">
        <v>45785</v>
      </c>
      <c r="E42" s="118" t="s">
        <v>455</v>
      </c>
      <c r="F42" s="119">
        <v>5020001075910</v>
      </c>
      <c r="G42" s="203" t="s">
        <v>335</v>
      </c>
      <c r="H42" s="121">
        <v>25349967</v>
      </c>
      <c r="I42" s="121">
        <v>24200000</v>
      </c>
      <c r="J42" s="90">
        <f>IF(D42="","",I42/H42)</f>
        <v>0.95463635120313961</v>
      </c>
      <c r="K42" s="122"/>
      <c r="L42" s="123"/>
    </row>
    <row r="43" spans="1:12" s="117" customFormat="1" ht="80.150000000000006" customHeight="1" x14ac:dyDescent="0.2">
      <c r="B43" s="85" t="s">
        <v>441</v>
      </c>
      <c r="C43" s="134" t="s">
        <v>46</v>
      </c>
      <c r="D43" s="86">
        <v>45797</v>
      </c>
      <c r="E43" s="146" t="s">
        <v>457</v>
      </c>
      <c r="F43" s="205">
        <v>6010801000811</v>
      </c>
      <c r="G43" s="201" t="s">
        <v>435</v>
      </c>
      <c r="H43" s="89">
        <v>49607627</v>
      </c>
      <c r="I43" s="89">
        <v>49500000</v>
      </c>
      <c r="J43" s="90">
        <f>IF(D43="","",I43/H43)</f>
        <v>0.99783043442090069</v>
      </c>
      <c r="K43" s="122"/>
      <c r="L43" s="123"/>
    </row>
    <row r="44" spans="1:12" s="117" customFormat="1" ht="80.150000000000006" customHeight="1" x14ac:dyDescent="0.2">
      <c r="B44" s="85" t="s">
        <v>452</v>
      </c>
      <c r="C44" s="134" t="s">
        <v>46</v>
      </c>
      <c r="D44" s="86">
        <v>45799</v>
      </c>
      <c r="E44" s="118" t="s">
        <v>455</v>
      </c>
      <c r="F44" s="119">
        <v>5020001075910</v>
      </c>
      <c r="G44" s="201" t="s">
        <v>435</v>
      </c>
      <c r="H44" s="121">
        <v>310705814</v>
      </c>
      <c r="I44" s="121">
        <v>308000000</v>
      </c>
      <c r="J44" s="90">
        <f>IF(D44="","",I44/H44)</f>
        <v>0.99129139566084845</v>
      </c>
      <c r="K44" s="122"/>
      <c r="L44" s="123"/>
    </row>
    <row r="45" spans="1:12" s="117" customFormat="1" ht="80.150000000000006" customHeight="1" x14ac:dyDescent="0.2">
      <c r="B45" s="160" t="s">
        <v>480</v>
      </c>
      <c r="C45" s="134" t="s">
        <v>46</v>
      </c>
      <c r="D45" s="161">
        <v>45804</v>
      </c>
      <c r="E45" s="167" t="s">
        <v>177</v>
      </c>
      <c r="F45" s="165">
        <v>7010401006126</v>
      </c>
      <c r="G45" s="203" t="s">
        <v>335</v>
      </c>
      <c r="H45" s="164">
        <v>4869230</v>
      </c>
      <c r="I45" s="164">
        <v>3190000</v>
      </c>
      <c r="J45" s="90">
        <f>IF(D45="","",I45/H45)</f>
        <v>0.65513438469737517</v>
      </c>
      <c r="K45" s="136"/>
      <c r="L45" s="123"/>
    </row>
    <row r="46" spans="1:12" s="117" customFormat="1" ht="80.150000000000006" customHeight="1" x14ac:dyDescent="0.2">
      <c r="B46" s="160" t="s">
        <v>495</v>
      </c>
      <c r="C46" s="145" t="s">
        <v>46</v>
      </c>
      <c r="D46" s="161">
        <v>45807</v>
      </c>
      <c r="E46" s="162" t="s">
        <v>132</v>
      </c>
      <c r="F46" s="165">
        <v>7010401022916</v>
      </c>
      <c r="G46" s="209" t="s">
        <v>335</v>
      </c>
      <c r="H46" s="164">
        <v>36177209</v>
      </c>
      <c r="I46" s="164">
        <v>35750000</v>
      </c>
      <c r="J46" s="90">
        <f>IF(D46="","",I46/H46)</f>
        <v>0.98819121176539626</v>
      </c>
      <c r="K46" s="136"/>
      <c r="L46" s="123"/>
    </row>
    <row r="47" spans="1:12" s="117" customFormat="1" ht="80.150000000000006" customHeight="1" x14ac:dyDescent="0.2">
      <c r="B47" s="160"/>
      <c r="C47" s="134"/>
      <c r="D47" s="161"/>
      <c r="E47" s="167"/>
      <c r="F47" s="165"/>
      <c r="G47" s="203"/>
      <c r="H47" s="164"/>
      <c r="I47" s="164"/>
      <c r="J47" s="90"/>
      <c r="K47" s="136"/>
      <c r="L47" s="123"/>
    </row>
    <row r="48" spans="1:12" s="117" customFormat="1" ht="80.150000000000006" customHeight="1" x14ac:dyDescent="0.2">
      <c r="B48" s="160"/>
      <c r="C48" s="134"/>
      <c r="D48" s="161"/>
      <c r="E48" s="167"/>
      <c r="F48" s="165"/>
      <c r="G48" s="203"/>
      <c r="H48" s="164"/>
      <c r="I48" s="164"/>
      <c r="J48" s="90"/>
      <c r="K48" s="136"/>
      <c r="L48" s="123"/>
    </row>
    <row r="49" spans="1:12" s="117" customFormat="1" ht="80.150000000000006" customHeight="1" x14ac:dyDescent="0.2">
      <c r="B49" s="160"/>
      <c r="C49" s="134"/>
      <c r="D49" s="161"/>
      <c r="E49" s="167"/>
      <c r="F49" s="165"/>
      <c r="G49" s="203"/>
      <c r="H49" s="164"/>
      <c r="I49" s="164"/>
      <c r="J49" s="90"/>
      <c r="K49" s="136"/>
      <c r="L49" s="123"/>
    </row>
    <row r="50" spans="1:12" s="117" customFormat="1" ht="80.150000000000006" customHeight="1" x14ac:dyDescent="0.2">
      <c r="B50" s="160"/>
      <c r="C50" s="134"/>
      <c r="D50" s="161"/>
      <c r="E50" s="167"/>
      <c r="F50" s="165"/>
      <c r="G50" s="203"/>
      <c r="H50" s="164"/>
      <c r="I50" s="164"/>
      <c r="J50" s="90"/>
      <c r="K50" s="136"/>
      <c r="L50" s="123"/>
    </row>
    <row r="51" spans="1:12" s="117" customFormat="1" ht="80.150000000000006" customHeight="1" x14ac:dyDescent="0.2">
      <c r="B51" s="160"/>
      <c r="C51" s="134"/>
      <c r="D51" s="161"/>
      <c r="E51" s="167"/>
      <c r="F51" s="165"/>
      <c r="G51" s="203"/>
      <c r="H51" s="164"/>
      <c r="I51" s="164"/>
      <c r="J51" s="90"/>
      <c r="K51" s="136"/>
      <c r="L51" s="123"/>
    </row>
    <row r="52" spans="1:12" s="117" customFormat="1" ht="80.150000000000006" customHeight="1" x14ac:dyDescent="0.2">
      <c r="B52" s="160"/>
      <c r="C52" s="134"/>
      <c r="D52" s="161"/>
      <c r="E52" s="167"/>
      <c r="F52" s="165"/>
      <c r="G52" s="203"/>
      <c r="H52" s="164"/>
      <c r="I52" s="164"/>
      <c r="J52" s="90"/>
      <c r="K52" s="136"/>
      <c r="L52" s="123"/>
    </row>
    <row r="53" spans="1:12" s="117" customFormat="1" ht="80.150000000000006" customHeight="1" x14ac:dyDescent="0.2">
      <c r="B53" s="85" t="s">
        <v>486</v>
      </c>
      <c r="C53" s="134" t="s">
        <v>46</v>
      </c>
      <c r="D53" s="86">
        <v>45785</v>
      </c>
      <c r="E53" s="162" t="s">
        <v>132</v>
      </c>
      <c r="F53" s="165">
        <v>7010401022916</v>
      </c>
      <c r="G53" s="203" t="s">
        <v>335</v>
      </c>
      <c r="H53" s="121">
        <v>23592573</v>
      </c>
      <c r="I53" s="121">
        <v>23100000</v>
      </c>
      <c r="J53" s="90">
        <f>IF(D53="","",I53/H53)</f>
        <v>0.97912169223763768</v>
      </c>
      <c r="K53" s="122"/>
      <c r="L53" s="123"/>
    </row>
    <row r="54" spans="1:12" s="100" customFormat="1" ht="15" customHeight="1" x14ac:dyDescent="0.45">
      <c r="A54" s="93"/>
      <c r="B54" s="97"/>
      <c r="C54" s="95"/>
      <c r="D54" s="124"/>
      <c r="E54" s="96"/>
      <c r="F54" s="125"/>
      <c r="G54" s="126"/>
      <c r="H54" s="98"/>
      <c r="I54" s="98"/>
      <c r="J54" s="127"/>
      <c r="K54" s="99"/>
    </row>
    <row r="55" spans="1:12" s="117" customFormat="1" ht="20.149999999999999" customHeight="1" x14ac:dyDescent="0.2">
      <c r="B55" s="116" t="s">
        <v>25</v>
      </c>
      <c r="C55" s="128"/>
      <c r="D55" s="128"/>
      <c r="E55" s="128"/>
      <c r="F55" s="129"/>
      <c r="G55" s="130"/>
      <c r="H55" s="131"/>
      <c r="I55" s="131"/>
      <c r="J55" s="107"/>
      <c r="K55" s="103"/>
      <c r="L55" s="132"/>
    </row>
    <row r="56" spans="1:12" s="117" customFormat="1" ht="80.150000000000006" customHeight="1" x14ac:dyDescent="0.2">
      <c r="B56" s="85"/>
      <c r="C56" s="118"/>
      <c r="D56" s="86"/>
      <c r="E56" s="118"/>
      <c r="F56" s="119"/>
      <c r="G56" s="120"/>
      <c r="H56" s="121"/>
      <c r="I56" s="121"/>
      <c r="J56" s="90" t="str">
        <f>IF(D56="","",I56/H56)</f>
        <v/>
      </c>
      <c r="K56" s="122"/>
      <c r="L56" s="123"/>
    </row>
    <row r="57" spans="1:12" s="100" customFormat="1" ht="15" customHeight="1" x14ac:dyDescent="0.45">
      <c r="A57" s="93"/>
      <c r="B57" s="97"/>
      <c r="C57" s="95"/>
      <c r="D57" s="124"/>
      <c r="E57" s="96"/>
      <c r="F57" s="125"/>
      <c r="G57" s="126"/>
      <c r="H57" s="98"/>
      <c r="I57" s="98"/>
      <c r="J57" s="127"/>
      <c r="K57" s="99"/>
    </row>
    <row r="58" spans="1:12" s="117" customFormat="1" ht="20.149999999999999" customHeight="1" x14ac:dyDescent="0.2">
      <c r="B58" s="116" t="s">
        <v>23</v>
      </c>
      <c r="C58" s="128"/>
      <c r="D58" s="128"/>
      <c r="E58" s="128"/>
      <c r="F58" s="129"/>
      <c r="G58" s="130"/>
      <c r="H58" s="131"/>
      <c r="I58" s="131"/>
      <c r="J58" s="107"/>
      <c r="K58" s="103"/>
      <c r="L58" s="132"/>
    </row>
    <row r="59" spans="1:12" s="117" customFormat="1" ht="80.150000000000006" customHeight="1" x14ac:dyDescent="0.2">
      <c r="B59" s="85"/>
      <c r="C59" s="118"/>
      <c r="D59" s="86"/>
      <c r="E59" s="118"/>
      <c r="F59" s="119"/>
      <c r="G59" s="120"/>
      <c r="H59" s="121"/>
      <c r="I59" s="121"/>
      <c r="J59" s="90" t="str">
        <f>IF(D59="","",I59/H59)</f>
        <v/>
      </c>
      <c r="K59" s="122"/>
      <c r="L59" s="123"/>
    </row>
    <row r="60" spans="1:12" s="100" customFormat="1" ht="15" customHeight="1" x14ac:dyDescent="0.45">
      <c r="A60" s="93"/>
      <c r="B60" s="97"/>
      <c r="C60" s="95"/>
      <c r="D60" s="124"/>
      <c r="E60" s="96"/>
      <c r="F60" s="125"/>
      <c r="G60" s="126"/>
      <c r="H60" s="98"/>
      <c r="I60" s="98"/>
      <c r="J60" s="127"/>
      <c r="K60" s="99"/>
    </row>
    <row r="61" spans="1:12" s="117" customFormat="1" ht="20.149999999999999" customHeight="1" x14ac:dyDescent="0.2">
      <c r="B61" s="116" t="s">
        <v>16</v>
      </c>
      <c r="C61" s="128"/>
      <c r="D61" s="128"/>
      <c r="E61" s="128"/>
      <c r="F61" s="129"/>
      <c r="G61" s="130"/>
      <c r="H61" s="131"/>
      <c r="I61" s="131"/>
      <c r="J61" s="107"/>
      <c r="K61" s="103"/>
      <c r="L61" s="132"/>
    </row>
    <row r="62" spans="1:12" s="117" customFormat="1" ht="80.150000000000006" customHeight="1" x14ac:dyDescent="0.2">
      <c r="B62" s="85"/>
      <c r="C62" s="118"/>
      <c r="D62" s="86"/>
      <c r="E62" s="118"/>
      <c r="F62" s="119"/>
      <c r="G62" s="120"/>
      <c r="H62" s="121"/>
      <c r="I62" s="121"/>
      <c r="J62" s="90" t="str">
        <f>IF(D62="","",I62/H62)</f>
        <v/>
      </c>
      <c r="K62" s="122"/>
      <c r="L62" s="123"/>
    </row>
    <row r="63" spans="1:12" s="100" customFormat="1" ht="15" customHeight="1" x14ac:dyDescent="0.45">
      <c r="A63" s="93"/>
      <c r="B63" s="97"/>
      <c r="C63" s="95"/>
      <c r="D63" s="124"/>
      <c r="E63" s="96"/>
      <c r="F63" s="125"/>
      <c r="G63" s="126"/>
      <c r="H63" s="98"/>
      <c r="I63" s="98"/>
      <c r="J63" s="127"/>
      <c r="K63" s="99"/>
    </row>
    <row r="64" spans="1:12" s="117" customFormat="1" ht="20.149999999999999" customHeight="1" x14ac:dyDescent="0.2">
      <c r="B64" s="116" t="s">
        <v>4</v>
      </c>
      <c r="C64" s="128"/>
      <c r="D64" s="128"/>
      <c r="E64" s="128"/>
      <c r="F64" s="129"/>
      <c r="G64" s="130"/>
      <c r="H64" s="131"/>
      <c r="I64" s="131"/>
      <c r="J64" s="107"/>
      <c r="K64" s="103"/>
      <c r="L64" s="132"/>
    </row>
    <row r="65" spans="1:12" s="117" customFormat="1" ht="80.150000000000006" customHeight="1" x14ac:dyDescent="0.2">
      <c r="B65" s="85"/>
      <c r="C65" s="118"/>
      <c r="D65" s="86"/>
      <c r="E65" s="118"/>
      <c r="F65" s="119"/>
      <c r="G65" s="120"/>
      <c r="H65" s="121"/>
      <c r="I65" s="121"/>
      <c r="J65" s="90" t="str">
        <f>IF(D65="","",I65/H65)</f>
        <v/>
      </c>
      <c r="K65" s="122"/>
      <c r="L65" s="123"/>
    </row>
    <row r="66" spans="1:12" s="100" customFormat="1" ht="15" customHeight="1" x14ac:dyDescent="0.45">
      <c r="A66" s="93"/>
      <c r="B66" s="97"/>
      <c r="C66" s="95"/>
      <c r="D66" s="124"/>
      <c r="E66" s="96"/>
      <c r="F66" s="125"/>
      <c r="G66" s="126"/>
      <c r="H66" s="98"/>
      <c r="I66" s="98"/>
      <c r="J66" s="127"/>
      <c r="K66" s="99"/>
    </row>
    <row r="67" spans="1:12" s="117" customFormat="1" ht="20.149999999999999" customHeight="1" x14ac:dyDescent="0.2">
      <c r="B67" s="116" t="s">
        <v>29</v>
      </c>
      <c r="C67" s="128"/>
      <c r="D67" s="128"/>
      <c r="E67" s="128"/>
      <c r="F67" s="129"/>
      <c r="G67" s="130"/>
      <c r="H67" s="131"/>
      <c r="I67" s="131"/>
      <c r="J67" s="107"/>
      <c r="K67" s="103"/>
      <c r="L67" s="132"/>
    </row>
    <row r="68" spans="1:12" s="117" customFormat="1" ht="80.150000000000006" customHeight="1" x14ac:dyDescent="0.2">
      <c r="B68" s="85"/>
      <c r="C68" s="118"/>
      <c r="D68" s="86"/>
      <c r="E68" s="118"/>
      <c r="F68" s="119"/>
      <c r="G68" s="120"/>
      <c r="H68" s="121"/>
      <c r="I68" s="121"/>
      <c r="J68" s="90" t="str">
        <f>IF(D68="","",I68/H68)</f>
        <v/>
      </c>
      <c r="K68" s="122"/>
      <c r="L68" s="123"/>
    </row>
    <row r="69" spans="1:12" s="100" customFormat="1" ht="15" customHeight="1" x14ac:dyDescent="0.45">
      <c r="A69" s="93"/>
      <c r="B69" s="97"/>
      <c r="C69" s="95"/>
      <c r="D69" s="124"/>
      <c r="E69" s="96"/>
      <c r="F69" s="125"/>
      <c r="G69" s="126"/>
      <c r="H69" s="98"/>
      <c r="I69" s="98"/>
      <c r="J69" s="127"/>
      <c r="K69" s="99"/>
    </row>
    <row r="70" spans="1:12" s="117" customFormat="1" ht="20.149999999999999" customHeight="1" x14ac:dyDescent="0.2">
      <c r="B70" s="116" t="s">
        <v>34</v>
      </c>
      <c r="C70" s="128"/>
      <c r="D70" s="128"/>
      <c r="E70" s="128"/>
      <c r="F70" s="129"/>
      <c r="G70" s="130"/>
      <c r="H70" s="131"/>
      <c r="I70" s="131"/>
      <c r="J70" s="107"/>
      <c r="K70" s="103"/>
      <c r="L70" s="132"/>
    </row>
    <row r="71" spans="1:12" s="117" customFormat="1" ht="80.150000000000006" customHeight="1" x14ac:dyDescent="0.2">
      <c r="B71" s="85"/>
      <c r="C71" s="118"/>
      <c r="D71" s="86"/>
      <c r="E71" s="118"/>
      <c r="F71" s="119"/>
      <c r="G71" s="120"/>
      <c r="H71" s="121"/>
      <c r="I71" s="121"/>
      <c r="J71" s="90" t="str">
        <f t="shared" ref="J71" si="1">IF(D71="","",I71/H71)</f>
        <v/>
      </c>
      <c r="K71" s="122"/>
      <c r="L71" s="123"/>
    </row>
    <row r="72" spans="1:12" s="100" customFormat="1" ht="15" customHeight="1" x14ac:dyDescent="0.45">
      <c r="A72" s="93"/>
      <c r="B72" s="97"/>
      <c r="C72" s="95"/>
      <c r="D72" s="124"/>
      <c r="E72" s="96"/>
      <c r="F72" s="125"/>
      <c r="G72" s="126"/>
      <c r="H72" s="98"/>
      <c r="I72" s="98"/>
      <c r="J72" s="127"/>
      <c r="K72" s="99"/>
    </row>
    <row r="73" spans="1:12" s="117" customFormat="1" ht="20.149999999999999" customHeight="1" x14ac:dyDescent="0.2">
      <c r="B73" s="116" t="s">
        <v>22</v>
      </c>
      <c r="C73" s="128"/>
      <c r="D73" s="128"/>
      <c r="E73" s="128"/>
      <c r="F73" s="129"/>
      <c r="G73" s="130"/>
      <c r="H73" s="131"/>
      <c r="I73" s="131"/>
      <c r="J73" s="107"/>
      <c r="K73" s="103"/>
      <c r="L73" s="132"/>
    </row>
    <row r="74" spans="1:12" s="117" customFormat="1" ht="80.150000000000006" customHeight="1" x14ac:dyDescent="0.2">
      <c r="B74" s="85"/>
      <c r="C74" s="118"/>
      <c r="D74" s="86"/>
      <c r="E74" s="118"/>
      <c r="F74" s="119"/>
      <c r="G74" s="120"/>
      <c r="H74" s="121"/>
      <c r="I74" s="121"/>
      <c r="J74" s="90" t="str">
        <f t="shared" ref="J74" si="2">IF(D74="","",I74/H74)</f>
        <v/>
      </c>
      <c r="K74" s="122"/>
      <c r="L74" s="123"/>
    </row>
    <row r="75" spans="1:12" s="100" customFormat="1" ht="15" customHeight="1" x14ac:dyDescent="0.45">
      <c r="A75" s="93"/>
      <c r="B75" s="97"/>
      <c r="C75" s="95"/>
      <c r="D75" s="124"/>
      <c r="E75" s="96"/>
      <c r="F75" s="125"/>
      <c r="G75" s="126"/>
      <c r="H75" s="98"/>
      <c r="I75" s="98"/>
      <c r="J75" s="127"/>
      <c r="K75" s="99"/>
    </row>
    <row r="76" spans="1:12" s="117" customFormat="1" ht="20.149999999999999" customHeight="1" x14ac:dyDescent="0.2">
      <c r="B76" s="116" t="s">
        <v>26</v>
      </c>
      <c r="C76" s="128"/>
      <c r="D76" s="128"/>
      <c r="E76" s="128"/>
      <c r="F76" s="129"/>
      <c r="G76" s="130"/>
      <c r="H76" s="131"/>
      <c r="I76" s="131"/>
      <c r="J76" s="107"/>
      <c r="K76" s="103"/>
      <c r="L76" s="132"/>
    </row>
    <row r="77" spans="1:12" s="117" customFormat="1" ht="80.150000000000006" customHeight="1" x14ac:dyDescent="0.2">
      <c r="B77" s="85"/>
      <c r="C77" s="118"/>
      <c r="D77" s="86"/>
      <c r="E77" s="118"/>
      <c r="F77" s="119"/>
      <c r="G77" s="120"/>
      <c r="H77" s="121"/>
      <c r="I77" s="121"/>
      <c r="J77" s="90" t="str">
        <f t="shared" ref="J77" si="3">IF(D77="","",I77/H77)</f>
        <v/>
      </c>
      <c r="K77" s="122"/>
      <c r="L77" s="123"/>
    </row>
    <row r="78" spans="1:12" s="100" customFormat="1" ht="15" customHeight="1" x14ac:dyDescent="0.45">
      <c r="A78" s="93"/>
      <c r="B78" s="97"/>
      <c r="C78" s="95"/>
      <c r="D78" s="124"/>
      <c r="E78" s="96"/>
      <c r="F78" s="125"/>
      <c r="G78" s="126"/>
      <c r="H78" s="98"/>
      <c r="I78" s="98"/>
      <c r="J78" s="127"/>
      <c r="K78" s="99"/>
    </row>
    <row r="79" spans="1:12" s="117" customFormat="1" ht="20.149999999999999" customHeight="1" x14ac:dyDescent="0.2">
      <c r="B79" s="116" t="s">
        <v>27</v>
      </c>
      <c r="C79" s="128"/>
      <c r="D79" s="128"/>
      <c r="E79" s="128"/>
      <c r="F79" s="129"/>
      <c r="G79" s="130"/>
      <c r="H79" s="131"/>
      <c r="I79" s="131"/>
      <c r="J79" s="107"/>
      <c r="K79" s="103"/>
      <c r="L79" s="132"/>
    </row>
    <row r="80" spans="1:12" s="117" customFormat="1" ht="80.150000000000006" customHeight="1" x14ac:dyDescent="0.2">
      <c r="B80" s="85"/>
      <c r="C80" s="118"/>
      <c r="D80" s="86"/>
      <c r="E80" s="118"/>
      <c r="F80" s="119"/>
      <c r="G80" s="120"/>
      <c r="H80" s="121"/>
      <c r="I80" s="121"/>
      <c r="J80" s="90" t="str">
        <f>IF(D80="","",I80/H80)</f>
        <v/>
      </c>
      <c r="K80" s="122"/>
      <c r="L80" s="123"/>
    </row>
    <row r="81" spans="1:12" s="100" customFormat="1" ht="15" customHeight="1" x14ac:dyDescent="0.45">
      <c r="A81" s="93"/>
      <c r="B81" s="97"/>
      <c r="C81" s="95"/>
      <c r="D81" s="124"/>
      <c r="E81" s="96"/>
      <c r="F81" s="125"/>
      <c r="G81" s="126"/>
      <c r="H81" s="98"/>
      <c r="I81" s="98"/>
      <c r="J81" s="127"/>
      <c r="K81" s="99"/>
    </row>
    <row r="82" spans="1:12" s="117" customFormat="1" ht="20.149999999999999" customHeight="1" x14ac:dyDescent="0.2">
      <c r="B82" s="116" t="s">
        <v>28</v>
      </c>
      <c r="C82" s="128"/>
      <c r="D82" s="128"/>
      <c r="E82" s="128"/>
      <c r="F82" s="129"/>
      <c r="G82" s="130"/>
      <c r="H82" s="131"/>
      <c r="I82" s="131"/>
      <c r="J82" s="107"/>
      <c r="K82" s="103"/>
      <c r="L82" s="132"/>
    </row>
    <row r="83" spans="1:12" s="117" customFormat="1" ht="80.150000000000006" customHeight="1" x14ac:dyDescent="0.2">
      <c r="B83" s="85"/>
      <c r="C83" s="118"/>
      <c r="D83" s="86"/>
      <c r="E83" s="118"/>
      <c r="F83" s="119"/>
      <c r="G83" s="120"/>
      <c r="H83" s="121"/>
      <c r="I83" s="121"/>
      <c r="J83" s="90" t="str">
        <f>IF(D83="","",I83/H83)</f>
        <v/>
      </c>
      <c r="K83" s="122"/>
      <c r="L83" s="123"/>
    </row>
  </sheetData>
  <autoFilter ref="A1:L1" xr:uid="{00000000-0001-0000-0100-000000000000}"/>
  <sortState xmlns:xlrd2="http://schemas.microsoft.com/office/spreadsheetml/2017/richdata2" ref="A53:L53">
    <sortCondition ref="D53"/>
  </sortState>
  <phoneticPr fontId="15"/>
  <conditionalFormatting sqref="B59 B41:B44 B46:B53 B3:B38">
    <cfRule type="expression" dxfId="10" priority="13">
      <formula>IF(FK3&gt;0,FK3=DS3,"")</formula>
    </cfRule>
  </conditionalFormatting>
  <conditionalFormatting sqref="B56 B62 B65 B68 B71 B74 B77 B80 B83">
    <cfRule type="expression" dxfId="9" priority="11">
      <formula>IF(FK56&gt;0,FK56=DS56,"")</formula>
    </cfRule>
  </conditionalFormatting>
  <conditionalFormatting sqref="F4">
    <cfRule type="containsText" dxfId="8" priority="5" operator="containsText" text="㈱">
      <formula>NOT(ISERROR(SEARCH("㈱",F4)))</formula>
    </cfRule>
    <cfRule type="expression" dxfId="7" priority="6">
      <formula>(LENB(DBCS(#REF!))-LENB(#REF!))</formula>
    </cfRule>
  </conditionalFormatting>
  <conditionalFormatting sqref="B45">
    <cfRule type="expression" dxfId="6" priority="1">
      <formula>IF(FK45&gt;0,FK45=DS45,"")</formula>
    </cfRule>
  </conditionalFormatting>
  <dataValidations count="11">
    <dataValidation type="date" operator="greaterThanOrEqual" allowBlank="1" showInputMessage="1" showErrorMessage="1" errorTitle="契約を締結した日" error="正しい日付を入力してください。" sqref="D83 D85:D65295 D1 D65:D66 D77:D78 D74:D75 D71:D72 D68:D69 D80:D81 D62:D63 D59:D60 D41:D54 D56:D57 D3:D39" xr:uid="{00000000-0002-0000-0100-000000000000}">
      <formula1>38718</formula1>
    </dataValidation>
    <dataValidation type="textLength" operator="lessThanOrEqual" allowBlank="1" showInputMessage="1" showErrorMessage="1" errorTitle="契約の相手方の称号又は名称及び住所" error="256文字以内で入力してください。" sqref="E85:F65295 E83:F83 E71:F71 E62:F62 F35 E65:F65 E77:F77 E74:F74 E80:F80 E68:F68 E56:F56 E59:F59 F12:F26 E3 E5:E6 F5:F7 E9:F9 F10 E11:E26 E46:F46 E47:E52 E42:F44 F45 F47:F53 E27:F31" xr:uid="{00000000-0002-0000-0100-000001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C85:C65295 C83 C74:C75 C71:C72 C65:C66 C62:C63 C80:C81 C68:C69 C77:C78 C56:C60 C47:C54 C41:C44 C11:C39" xr:uid="{00000000-0002-0000-0100-000002000000}">
      <formula1>256</formula1>
    </dataValidation>
    <dataValidation imeMode="off" allowBlank="1" showInputMessage="1" showErrorMessage="1" sqref="H71 H83 H62 H65 H77 H74 H80 H68 H56 H59 H3:I6 I8:I10 H41:H53 I12:I31 H8:H38" xr:uid="{00000000-0002-0000-0100-000003000000}"/>
    <dataValidation operator="equal" allowBlank="1" showInputMessage="1" showErrorMessage="1" sqref="E81:F81 E39:F39 E54:F54 E63:F63 E60:F60 E66:F66 E69:F69 E72:F72 E75:F75 E78:F78 E57:F58 F4" xr:uid="{00000000-0002-0000-0100-000004000000}"/>
    <dataValidation type="whole" operator="lessThanOrEqual" allowBlank="1" showInputMessage="1" showErrorMessage="1" errorTitle="契約金額" error="正しい数値を入力してください。" sqref="I85:I65295 I83 I71 I62 I65 I11 I77 I74 I80 I68 I56 I58:I59 H7:I7 I42:I53" xr:uid="{00000000-0002-0000-0100-000005000000}">
      <formula1>999999999999</formula1>
    </dataValidation>
    <dataValidation type="whole" operator="lessThanOrEqual" allowBlank="1" showInputMessage="1" showErrorMessage="1" errorTitle="予定価格" error="正しい数値を入力してください。" sqref="H85:H65295 I81 I54 I57 I63 I60 I66 I69 I72 I75 I78 H58 I32:I39 I41" xr:uid="{00000000-0002-0000-0100-000006000000}">
      <formula1>999999999999</formula1>
    </dataValidation>
    <dataValidation type="textLength" operator="lessThanOrEqual" allowBlank="1" showInputMessage="1" showErrorMessage="1" errorTitle="備考" error="256文字以内で入力してください。" sqref="K85:K65295 K83 K65:K66 K77:K78 K74:K75 K71:K72 K68:K69 K80:K81 K62:K63 K41:K54 K56:K60 K3:K39" xr:uid="{00000000-0002-0000-0100-000007000000}">
      <formula1>256</formula1>
    </dataValidation>
    <dataValidation operator="lessThanOrEqual" showInputMessage="1" showErrorMessage="1" errorTitle="一般競争入札・指名競争入札の別" error="リストから選択してください。" sqref="G85:G1048576 G1:G2" xr:uid="{00000000-0002-0000-0100-000008000000}"/>
    <dataValidation type="textLength" operator="lessThanOrEqual" allowBlank="1" showInputMessage="1" showErrorMessage="1" errorTitle="物品役務等の名称及び数量" error="256文字以内で入力してください。" sqref="B85:B65295 B55 B79 B67 B70 B73 B61 B82 B76 B58 B64 B40" xr:uid="{00000000-0002-0000-0100-000009000000}">
      <formula1>256</formula1>
    </dataValidation>
    <dataValidation imeMode="disabled" allowBlank="1" showInputMessage="1" showErrorMessage="1" sqref="H39 H54 H57 H63 H60 H66 H69 H72 H75 H78 H81" xr:uid="{00000000-0002-0000-0100-00000A000000}"/>
  </dataValidations>
  <printOptions horizontalCentered="1"/>
  <pageMargins left="0.19685039370078741" right="0.19685039370078741" top="0.59055118110236227" bottom="0.39370078740157483" header="0.51181102362204722" footer="0.51181102362204722"/>
  <pageSetup paperSize="9" scale="47" fitToHeight="50" orientation="landscape" r:id="rId1"/>
  <headerFooter alignWithMargins="0"/>
  <rowBreaks count="2" manualBreakCount="2">
    <brk id="26" max="11" man="1"/>
    <brk id="38"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43"/>
  <sheetViews>
    <sheetView showGridLines="0" view="pageBreakPreview" zoomScaleNormal="85" zoomScaleSheetLayoutView="100" workbookViewId="0">
      <pane ySplit="1" topLeftCell="A10" activePane="bottomLeft" state="frozen"/>
      <selection activeCell="C4" sqref="C4"/>
      <selection pane="bottomLeft" sqref="A1:XFD1"/>
    </sheetView>
  </sheetViews>
  <sheetFormatPr defaultColWidth="9" defaultRowHeight="16" x14ac:dyDescent="0.2"/>
  <cols>
    <col min="1" max="1" width="2.6328125" style="13" customWidth="1"/>
    <col min="2" max="2" width="40.6328125" style="14" customWidth="1"/>
    <col min="3" max="3" width="35.6328125" style="14" customWidth="1"/>
    <col min="4" max="4" width="16.08984375" style="27" customWidth="1"/>
    <col min="5" max="5" width="35.6328125" style="10" customWidth="1"/>
    <col min="6" max="6" width="16.6328125" style="37" customWidth="1"/>
    <col min="7" max="7" width="33.6328125" style="13" customWidth="1"/>
    <col min="8" max="9" width="18.6328125" style="16" customWidth="1"/>
    <col min="10" max="10" width="14.90625" style="17" customWidth="1"/>
    <col min="11" max="11" width="15.6328125" style="13" customWidth="1"/>
    <col min="12" max="16384" width="9" style="13"/>
  </cols>
  <sheetData>
    <row r="1" spans="1:11" ht="45" customHeight="1" x14ac:dyDescent="0.2">
      <c r="B1" s="69" t="s">
        <v>20</v>
      </c>
      <c r="C1" s="70" t="s">
        <v>13</v>
      </c>
      <c r="D1" s="71" t="s">
        <v>9</v>
      </c>
      <c r="E1" s="72" t="s">
        <v>14</v>
      </c>
      <c r="F1" s="73" t="s">
        <v>30</v>
      </c>
      <c r="G1" s="74" t="s">
        <v>31</v>
      </c>
      <c r="H1" s="75" t="s">
        <v>17</v>
      </c>
      <c r="I1" s="75" t="s">
        <v>18</v>
      </c>
      <c r="J1" s="76" t="s">
        <v>33</v>
      </c>
      <c r="K1" s="72" t="s">
        <v>19</v>
      </c>
    </row>
    <row r="2" spans="1:11" ht="20.149999999999999" customHeight="1" x14ac:dyDescent="0.2">
      <c r="B2" s="62" t="s">
        <v>21</v>
      </c>
      <c r="C2" s="63"/>
      <c r="D2" s="64"/>
      <c r="E2" s="65"/>
      <c r="F2" s="66"/>
      <c r="G2" s="63"/>
      <c r="H2" s="67"/>
      <c r="I2" s="67"/>
      <c r="J2" s="67"/>
      <c r="K2" s="68"/>
    </row>
    <row r="3" spans="1:11" s="133" customFormat="1" ht="80.150000000000006" customHeight="1" x14ac:dyDescent="0.2">
      <c r="B3" s="87" t="s">
        <v>352</v>
      </c>
      <c r="C3" s="183" t="s">
        <v>46</v>
      </c>
      <c r="D3" s="135">
        <v>45755</v>
      </c>
      <c r="E3" s="87" t="s">
        <v>471</v>
      </c>
      <c r="F3" s="88">
        <v>5010005002705</v>
      </c>
      <c r="G3" s="136" t="s">
        <v>3</v>
      </c>
      <c r="H3" s="137">
        <v>35816000</v>
      </c>
      <c r="I3" s="138">
        <v>35200000</v>
      </c>
      <c r="J3" s="90">
        <f>IF(D3="","",I3/H3)</f>
        <v>0.98280098280098283</v>
      </c>
      <c r="K3" s="122"/>
    </row>
    <row r="4" spans="1:11" s="133" customFormat="1" ht="80.150000000000006" customHeight="1" x14ac:dyDescent="0.2">
      <c r="B4" s="87" t="s">
        <v>352</v>
      </c>
      <c r="C4" s="145" t="s">
        <v>46</v>
      </c>
      <c r="D4" s="135">
        <v>45758</v>
      </c>
      <c r="E4" s="87" t="s">
        <v>353</v>
      </c>
      <c r="F4" s="88">
        <v>5010001075465</v>
      </c>
      <c r="G4" s="136" t="s">
        <v>3</v>
      </c>
      <c r="H4" s="137">
        <v>14421000</v>
      </c>
      <c r="I4" s="138">
        <v>14300000</v>
      </c>
      <c r="J4" s="90">
        <f t="shared" ref="J4" si="0">IF(D4="","",I4/H4)</f>
        <v>0.99160945842868042</v>
      </c>
      <c r="K4" s="122"/>
    </row>
    <row r="5" spans="1:11" s="133" customFormat="1" ht="80.150000000000006" customHeight="1" x14ac:dyDescent="0.2">
      <c r="B5" s="87" t="s">
        <v>351</v>
      </c>
      <c r="C5" s="183" t="s">
        <v>46</v>
      </c>
      <c r="D5" s="135">
        <v>45771</v>
      </c>
      <c r="E5" s="87" t="s">
        <v>470</v>
      </c>
      <c r="F5" s="88">
        <v>8020001067244</v>
      </c>
      <c r="G5" s="136" t="s">
        <v>3</v>
      </c>
      <c r="H5" s="137">
        <v>7812847</v>
      </c>
      <c r="I5" s="138">
        <v>7590000</v>
      </c>
      <c r="J5" s="90">
        <f>IF(D5="","",I5/H5)</f>
        <v>0.97147685088419111</v>
      </c>
      <c r="K5" s="122"/>
    </row>
    <row r="6" spans="1:11" s="133" customFormat="1" ht="80.150000000000006" customHeight="1" x14ac:dyDescent="0.2">
      <c r="B6" s="87" t="s">
        <v>469</v>
      </c>
      <c r="C6" s="145" t="s">
        <v>46</v>
      </c>
      <c r="D6" s="135">
        <v>45772</v>
      </c>
      <c r="E6" s="87" t="s">
        <v>472</v>
      </c>
      <c r="F6" s="163">
        <v>6010001030403</v>
      </c>
      <c r="G6" s="136" t="s">
        <v>3</v>
      </c>
      <c r="H6" s="137">
        <v>57354000</v>
      </c>
      <c r="I6" s="138">
        <v>51370000</v>
      </c>
      <c r="J6" s="90">
        <f>IF(D6="","",I6/H6)</f>
        <v>0.89566551591868049</v>
      </c>
      <c r="K6" s="122"/>
    </row>
    <row r="7" spans="1:11" s="24" customFormat="1" ht="15" customHeight="1" x14ac:dyDescent="0.45">
      <c r="A7" s="18"/>
      <c r="B7" s="19"/>
      <c r="C7" s="20"/>
      <c r="D7" s="21"/>
      <c r="E7" s="22"/>
      <c r="F7" s="36"/>
      <c r="G7" s="19"/>
      <c r="H7" s="23"/>
      <c r="I7" s="23"/>
      <c r="J7" s="82"/>
      <c r="K7" s="83"/>
    </row>
    <row r="8" spans="1:11" ht="20.149999999999999" customHeight="1" x14ac:dyDescent="0.2">
      <c r="B8" s="62" t="s">
        <v>24</v>
      </c>
      <c r="C8" s="63"/>
      <c r="D8" s="64"/>
      <c r="E8" s="65"/>
      <c r="F8" s="66"/>
      <c r="G8" s="63"/>
      <c r="H8" s="67"/>
      <c r="I8" s="67"/>
      <c r="J8" s="67"/>
      <c r="K8" s="68"/>
    </row>
    <row r="9" spans="1:11" s="133" customFormat="1" ht="80.150000000000006" customHeight="1" x14ac:dyDescent="0.2">
      <c r="B9" s="87" t="s">
        <v>479</v>
      </c>
      <c r="C9" s="145" t="s">
        <v>46</v>
      </c>
      <c r="D9" s="135">
        <v>45778</v>
      </c>
      <c r="E9" s="87" t="s">
        <v>353</v>
      </c>
      <c r="F9" s="88">
        <v>5010001075465</v>
      </c>
      <c r="G9" s="136" t="s">
        <v>3</v>
      </c>
      <c r="H9" s="137">
        <v>58795000</v>
      </c>
      <c r="I9" s="138">
        <v>49390000</v>
      </c>
      <c r="J9" s="90">
        <f>IF(D9="","",I9/H9)</f>
        <v>0.84003741814780164</v>
      </c>
      <c r="K9" s="122"/>
    </row>
    <row r="10" spans="1:11" s="133" customFormat="1" ht="80.150000000000006" customHeight="1" x14ac:dyDescent="0.2">
      <c r="B10" s="87" t="s">
        <v>478</v>
      </c>
      <c r="C10" s="145" t="s">
        <v>46</v>
      </c>
      <c r="D10" s="206">
        <v>45786</v>
      </c>
      <c r="E10" s="162" t="s">
        <v>473</v>
      </c>
      <c r="F10" s="165">
        <v>1012405001281</v>
      </c>
      <c r="G10" s="136" t="s">
        <v>3</v>
      </c>
      <c r="H10" s="207">
        <v>11108240</v>
      </c>
      <c r="I10" s="138">
        <v>9999990</v>
      </c>
      <c r="J10" s="90">
        <f>IF(D10="","",I10/H10)</f>
        <v>0.90023171987641604</v>
      </c>
      <c r="K10" s="136"/>
    </row>
    <row r="11" spans="1:11" s="133" customFormat="1" ht="80.150000000000006" customHeight="1" x14ac:dyDescent="0.2">
      <c r="B11" s="87" t="s">
        <v>475</v>
      </c>
      <c r="C11" s="145" t="s">
        <v>46</v>
      </c>
      <c r="D11" s="206">
        <v>45791</v>
      </c>
      <c r="E11" s="87" t="s">
        <v>472</v>
      </c>
      <c r="F11" s="163">
        <v>6010001030403</v>
      </c>
      <c r="G11" s="136" t="s">
        <v>3</v>
      </c>
      <c r="H11" s="207">
        <v>66077000</v>
      </c>
      <c r="I11" s="138">
        <v>63415000</v>
      </c>
      <c r="J11" s="90">
        <f>IF(D11="","",I11/H11)</f>
        <v>0.95971366738804731</v>
      </c>
      <c r="K11" s="136"/>
    </row>
    <row r="12" spans="1:11" s="133" customFormat="1" ht="80.150000000000006" customHeight="1" x14ac:dyDescent="0.2">
      <c r="B12" s="87" t="s">
        <v>476</v>
      </c>
      <c r="C12" s="145" t="s">
        <v>46</v>
      </c>
      <c r="D12" s="206">
        <v>45792</v>
      </c>
      <c r="E12" s="87" t="s">
        <v>472</v>
      </c>
      <c r="F12" s="163">
        <v>6010001030403</v>
      </c>
      <c r="G12" s="136" t="s">
        <v>3</v>
      </c>
      <c r="H12" s="207">
        <v>34781120</v>
      </c>
      <c r="I12" s="138">
        <v>34650000</v>
      </c>
      <c r="J12" s="90">
        <f>IF(D12="","",I12/H12)</f>
        <v>0.99623013864993426</v>
      </c>
      <c r="K12" s="136"/>
    </row>
    <row r="13" spans="1:11" s="133" customFormat="1" ht="80.150000000000006" customHeight="1" x14ac:dyDescent="0.2">
      <c r="B13" s="87" t="s">
        <v>477</v>
      </c>
      <c r="C13" s="145" t="s">
        <v>46</v>
      </c>
      <c r="D13" s="206">
        <v>45796</v>
      </c>
      <c r="E13" s="162" t="s">
        <v>474</v>
      </c>
      <c r="F13" s="165">
        <v>2010405010707</v>
      </c>
      <c r="G13" s="136" t="s">
        <v>3</v>
      </c>
      <c r="H13" s="207">
        <v>15202675</v>
      </c>
      <c r="I13" s="138">
        <v>14300000</v>
      </c>
      <c r="J13" s="90">
        <f>IF(D13="","",I13/H13)</f>
        <v>0.94062393624806162</v>
      </c>
      <c r="K13" s="136"/>
    </row>
    <row r="14" spans="1:11" s="24" customFormat="1" ht="15" customHeight="1" x14ac:dyDescent="0.45">
      <c r="A14" s="18"/>
      <c r="B14" s="19"/>
      <c r="C14" s="20"/>
      <c r="D14" s="21"/>
      <c r="E14" s="22"/>
      <c r="F14" s="36"/>
      <c r="G14" s="19"/>
      <c r="H14" s="23"/>
      <c r="I14" s="23"/>
      <c r="J14" s="82"/>
      <c r="K14" s="83"/>
    </row>
    <row r="15" spans="1:11" ht="20.149999999999999" customHeight="1" x14ac:dyDescent="0.2">
      <c r="B15" s="62" t="s">
        <v>25</v>
      </c>
      <c r="C15" s="63"/>
      <c r="D15" s="64"/>
      <c r="E15" s="65"/>
      <c r="F15" s="66"/>
      <c r="G15" s="63"/>
      <c r="H15" s="67"/>
      <c r="I15" s="67"/>
      <c r="J15" s="67"/>
      <c r="K15" s="68"/>
    </row>
    <row r="16" spans="1:11" s="133" customFormat="1" ht="80.150000000000006" customHeight="1" x14ac:dyDescent="0.2">
      <c r="B16" s="87"/>
      <c r="C16" s="134"/>
      <c r="D16" s="135"/>
      <c r="E16" s="87"/>
      <c r="F16" s="119"/>
      <c r="G16" s="136"/>
      <c r="H16" s="137"/>
      <c r="I16" s="138"/>
      <c r="J16" s="90" t="str">
        <f>IF(D16="","",I16/H16)</f>
        <v/>
      </c>
      <c r="K16" s="122"/>
    </row>
    <row r="17" spans="1:11" s="24" customFormat="1" ht="15" customHeight="1" x14ac:dyDescent="0.45">
      <c r="A17" s="18"/>
      <c r="B17" s="19"/>
      <c r="C17" s="20"/>
      <c r="D17" s="21"/>
      <c r="E17" s="22"/>
      <c r="F17" s="36"/>
      <c r="G17" s="19"/>
      <c r="H17" s="23"/>
      <c r="I17" s="23"/>
      <c r="J17" s="82"/>
      <c r="K17" s="83"/>
    </row>
    <row r="18" spans="1:11" ht="20.149999999999999" customHeight="1" x14ac:dyDescent="0.2">
      <c r="B18" s="62" t="s">
        <v>23</v>
      </c>
      <c r="C18" s="63"/>
      <c r="D18" s="64"/>
      <c r="E18" s="65"/>
      <c r="F18" s="66"/>
      <c r="G18" s="63"/>
      <c r="H18" s="67"/>
      <c r="I18" s="67"/>
      <c r="J18" s="67"/>
      <c r="K18" s="68"/>
    </row>
    <row r="19" spans="1:11" s="133" customFormat="1" ht="80.150000000000006" customHeight="1" x14ac:dyDescent="0.2">
      <c r="B19" s="87"/>
      <c r="C19" s="134"/>
      <c r="D19" s="135"/>
      <c r="E19" s="87"/>
      <c r="F19" s="119"/>
      <c r="G19" s="136"/>
      <c r="H19" s="137"/>
      <c r="I19" s="138"/>
      <c r="J19" s="90" t="str">
        <f>IF(D19="","",I19/H19)</f>
        <v/>
      </c>
      <c r="K19" s="122"/>
    </row>
    <row r="20" spans="1:11" s="24" customFormat="1" ht="15" customHeight="1" x14ac:dyDescent="0.45">
      <c r="A20" s="18"/>
      <c r="B20" s="19"/>
      <c r="C20" s="20"/>
      <c r="D20" s="21"/>
      <c r="E20" s="22"/>
      <c r="F20" s="36"/>
      <c r="G20" s="19"/>
      <c r="H20" s="23"/>
      <c r="I20" s="23"/>
      <c r="J20" s="82"/>
      <c r="K20" s="83"/>
    </row>
    <row r="21" spans="1:11" ht="20.149999999999999" customHeight="1" x14ac:dyDescent="0.2">
      <c r="B21" s="62" t="s">
        <v>16</v>
      </c>
      <c r="C21" s="63"/>
      <c r="D21" s="64"/>
      <c r="E21" s="65"/>
      <c r="F21" s="66"/>
      <c r="G21" s="63"/>
      <c r="H21" s="67"/>
      <c r="I21" s="67"/>
      <c r="J21" s="67"/>
      <c r="K21" s="68"/>
    </row>
    <row r="22" spans="1:11" s="133" customFormat="1" ht="80.150000000000006" customHeight="1" x14ac:dyDescent="0.2">
      <c r="B22" s="87"/>
      <c r="C22" s="134"/>
      <c r="D22" s="135"/>
      <c r="E22" s="87"/>
      <c r="F22" s="119"/>
      <c r="G22" s="136"/>
      <c r="H22" s="137"/>
      <c r="I22" s="138"/>
      <c r="J22" s="90" t="str">
        <f>IF(D22="","",I22/H22)</f>
        <v/>
      </c>
      <c r="K22" s="122"/>
    </row>
    <row r="23" spans="1:11" s="24" customFormat="1" ht="15" customHeight="1" x14ac:dyDescent="0.45">
      <c r="A23" s="18"/>
      <c r="B23" s="19"/>
      <c r="C23" s="20"/>
      <c r="D23" s="21"/>
      <c r="E23" s="22"/>
      <c r="F23" s="36"/>
      <c r="G23" s="19"/>
      <c r="H23" s="23"/>
      <c r="I23" s="23"/>
      <c r="J23" s="82"/>
      <c r="K23" s="83"/>
    </row>
    <row r="24" spans="1:11" ht="20.149999999999999" customHeight="1" x14ac:dyDescent="0.2">
      <c r="B24" s="62" t="s">
        <v>4</v>
      </c>
      <c r="C24" s="63"/>
      <c r="D24" s="64"/>
      <c r="E24" s="65"/>
      <c r="F24" s="66"/>
      <c r="G24" s="63"/>
      <c r="H24" s="67"/>
      <c r="I24" s="67"/>
      <c r="J24" s="67"/>
      <c r="K24" s="68"/>
    </row>
    <row r="25" spans="1:11" s="133" customFormat="1" ht="80.150000000000006" customHeight="1" x14ac:dyDescent="0.2">
      <c r="B25" s="87"/>
      <c r="C25" s="134"/>
      <c r="D25" s="135"/>
      <c r="E25" s="87"/>
      <c r="F25" s="119"/>
      <c r="G25" s="136"/>
      <c r="H25" s="137"/>
      <c r="I25" s="138"/>
      <c r="J25" s="90" t="str">
        <f>IF(D25="","",I25/H25)</f>
        <v/>
      </c>
      <c r="K25" s="122"/>
    </row>
    <row r="26" spans="1:11" s="24" customFormat="1" ht="15" customHeight="1" x14ac:dyDescent="0.45">
      <c r="A26" s="18"/>
      <c r="B26" s="19"/>
      <c r="C26" s="20"/>
      <c r="D26" s="21"/>
      <c r="E26" s="22"/>
      <c r="F26" s="36"/>
      <c r="G26" s="19"/>
      <c r="H26" s="23"/>
      <c r="I26" s="23"/>
      <c r="J26" s="82"/>
      <c r="K26" s="83"/>
    </row>
    <row r="27" spans="1:11" ht="20.149999999999999" customHeight="1" x14ac:dyDescent="0.2">
      <c r="B27" s="62" t="s">
        <v>29</v>
      </c>
      <c r="C27" s="63"/>
      <c r="D27" s="64"/>
      <c r="E27" s="65"/>
      <c r="F27" s="66"/>
      <c r="G27" s="63"/>
      <c r="H27" s="67"/>
      <c r="I27" s="67"/>
      <c r="J27" s="67"/>
      <c r="K27" s="68"/>
    </row>
    <row r="28" spans="1:11" s="133" customFormat="1" ht="80.150000000000006" customHeight="1" x14ac:dyDescent="0.2">
      <c r="B28" s="87"/>
      <c r="C28" s="134"/>
      <c r="D28" s="135"/>
      <c r="E28" s="87"/>
      <c r="F28" s="119"/>
      <c r="G28" s="136"/>
      <c r="H28" s="137"/>
      <c r="I28" s="138"/>
      <c r="J28" s="90" t="str">
        <f>IF(D28="","",I28/H28)</f>
        <v/>
      </c>
      <c r="K28" s="122"/>
    </row>
    <row r="29" spans="1:11" s="24" customFormat="1" ht="15" customHeight="1" x14ac:dyDescent="0.45">
      <c r="A29" s="18"/>
      <c r="B29" s="19"/>
      <c r="C29" s="20"/>
      <c r="D29" s="21"/>
      <c r="E29" s="22"/>
      <c r="F29" s="36"/>
      <c r="G29" s="19"/>
      <c r="H29" s="23"/>
      <c r="I29" s="23"/>
      <c r="J29" s="82"/>
      <c r="K29" s="83"/>
    </row>
    <row r="30" spans="1:11" ht="20.149999999999999" customHeight="1" x14ac:dyDescent="0.2">
      <c r="B30" s="62" t="s">
        <v>34</v>
      </c>
      <c r="C30" s="63"/>
      <c r="D30" s="64"/>
      <c r="E30" s="65"/>
      <c r="F30" s="66"/>
      <c r="G30" s="63"/>
      <c r="H30" s="67"/>
      <c r="I30" s="67"/>
      <c r="J30" s="67"/>
      <c r="K30" s="68"/>
    </row>
    <row r="31" spans="1:11" s="133" customFormat="1" ht="80.150000000000006" customHeight="1" x14ac:dyDescent="0.2">
      <c r="B31" s="87"/>
      <c r="C31" s="134"/>
      <c r="D31" s="135"/>
      <c r="E31" s="87"/>
      <c r="F31" s="119"/>
      <c r="G31" s="136"/>
      <c r="H31" s="137"/>
      <c r="I31" s="138"/>
      <c r="J31" s="90" t="str">
        <f>IF(D31="","",I31/H31)</f>
        <v/>
      </c>
      <c r="K31" s="122"/>
    </row>
    <row r="32" spans="1:11" s="24" customFormat="1" ht="15" customHeight="1" x14ac:dyDescent="0.45">
      <c r="A32" s="18"/>
      <c r="B32" s="19"/>
      <c r="C32" s="20"/>
      <c r="D32" s="21"/>
      <c r="E32" s="22"/>
      <c r="F32" s="36"/>
      <c r="G32" s="19"/>
      <c r="H32" s="23"/>
      <c r="I32" s="23"/>
      <c r="J32" s="82"/>
      <c r="K32" s="83"/>
    </row>
    <row r="33" spans="1:11" ht="20.149999999999999" customHeight="1" x14ac:dyDescent="0.2">
      <c r="B33" s="62" t="s">
        <v>22</v>
      </c>
      <c r="C33" s="63"/>
      <c r="D33" s="64"/>
      <c r="E33" s="65"/>
      <c r="F33" s="66"/>
      <c r="G33" s="63"/>
      <c r="H33" s="67"/>
      <c r="I33" s="67"/>
      <c r="J33" s="67"/>
      <c r="K33" s="68"/>
    </row>
    <row r="34" spans="1:11" s="133" customFormat="1" ht="80.150000000000006" customHeight="1" x14ac:dyDescent="0.2">
      <c r="B34" s="87"/>
      <c r="C34" s="134"/>
      <c r="D34" s="135"/>
      <c r="E34" s="87"/>
      <c r="F34" s="119"/>
      <c r="G34" s="136"/>
      <c r="H34" s="137"/>
      <c r="I34" s="138"/>
      <c r="J34" s="90" t="str">
        <f>IF(D34="","",I34/H34)</f>
        <v/>
      </c>
      <c r="K34" s="122"/>
    </row>
    <row r="35" spans="1:11" s="24" customFormat="1" ht="15" customHeight="1" x14ac:dyDescent="0.45">
      <c r="A35" s="18"/>
      <c r="B35" s="19"/>
      <c r="C35" s="20"/>
      <c r="D35" s="21"/>
      <c r="E35" s="22"/>
      <c r="F35" s="36"/>
      <c r="G35" s="19"/>
      <c r="H35" s="23"/>
      <c r="I35" s="23"/>
      <c r="J35" s="82"/>
      <c r="K35" s="83"/>
    </row>
    <row r="36" spans="1:11" ht="20.149999999999999" customHeight="1" x14ac:dyDescent="0.2">
      <c r="B36" s="62" t="s">
        <v>26</v>
      </c>
      <c r="C36" s="63"/>
      <c r="D36" s="64"/>
      <c r="E36" s="65"/>
      <c r="F36" s="66"/>
      <c r="G36" s="63"/>
      <c r="H36" s="67"/>
      <c r="I36" s="67"/>
      <c r="J36" s="67"/>
      <c r="K36" s="68"/>
    </row>
    <row r="37" spans="1:11" s="133" customFormat="1" ht="80.150000000000006" customHeight="1" x14ac:dyDescent="0.2">
      <c r="B37" s="87"/>
      <c r="C37" s="134"/>
      <c r="D37" s="135"/>
      <c r="E37" s="87"/>
      <c r="F37" s="119"/>
      <c r="G37" s="136"/>
      <c r="H37" s="137"/>
      <c r="I37" s="138"/>
      <c r="J37" s="90" t="str">
        <f>IF(D37="","",I37/H37)</f>
        <v/>
      </c>
      <c r="K37" s="122"/>
    </row>
    <row r="38" spans="1:11" s="24" customFormat="1" ht="15" customHeight="1" x14ac:dyDescent="0.45">
      <c r="A38" s="18"/>
      <c r="B38" s="19"/>
      <c r="C38" s="20"/>
      <c r="D38" s="21"/>
      <c r="E38" s="22"/>
      <c r="F38" s="36"/>
      <c r="G38" s="19"/>
      <c r="H38" s="23"/>
      <c r="I38" s="23"/>
      <c r="J38" s="82"/>
      <c r="K38" s="83"/>
    </row>
    <row r="39" spans="1:11" ht="20.149999999999999" customHeight="1" x14ac:dyDescent="0.2">
      <c r="B39" s="62" t="s">
        <v>27</v>
      </c>
      <c r="C39" s="63"/>
      <c r="D39" s="64"/>
      <c r="E39" s="65"/>
      <c r="F39" s="66"/>
      <c r="G39" s="63"/>
      <c r="H39" s="67"/>
      <c r="I39" s="67"/>
      <c r="J39" s="67"/>
      <c r="K39" s="68"/>
    </row>
    <row r="40" spans="1:11" s="133" customFormat="1" ht="80.150000000000006" customHeight="1" x14ac:dyDescent="0.2">
      <c r="B40" s="87"/>
      <c r="C40" s="134"/>
      <c r="D40" s="135"/>
      <c r="E40" s="87"/>
      <c r="F40" s="119"/>
      <c r="G40" s="136"/>
      <c r="H40" s="137"/>
      <c r="I40" s="138"/>
      <c r="J40" s="90" t="str">
        <f>IF(D40="","",I40/H40)</f>
        <v/>
      </c>
      <c r="K40" s="122"/>
    </row>
    <row r="41" spans="1:11" s="24" customFormat="1" ht="15" customHeight="1" x14ac:dyDescent="0.45">
      <c r="A41" s="18"/>
      <c r="B41" s="19"/>
      <c r="C41" s="20"/>
      <c r="D41" s="21"/>
      <c r="E41" s="22"/>
      <c r="F41" s="36"/>
      <c r="G41" s="19"/>
      <c r="H41" s="23"/>
      <c r="I41" s="23"/>
      <c r="J41" s="82"/>
      <c r="K41" s="83"/>
    </row>
    <row r="42" spans="1:11" ht="20.149999999999999" customHeight="1" x14ac:dyDescent="0.2">
      <c r="B42" s="62" t="s">
        <v>28</v>
      </c>
      <c r="C42" s="63"/>
      <c r="D42" s="64"/>
      <c r="E42" s="65"/>
      <c r="F42" s="66"/>
      <c r="G42" s="63"/>
      <c r="H42" s="67"/>
      <c r="I42" s="67"/>
      <c r="J42" s="67"/>
      <c r="K42" s="68"/>
    </row>
    <row r="43" spans="1:11" s="133" customFormat="1" ht="80.150000000000006" customHeight="1" x14ac:dyDescent="0.2">
      <c r="B43" s="87"/>
      <c r="C43" s="134"/>
      <c r="D43" s="135"/>
      <c r="E43" s="87"/>
      <c r="F43" s="119"/>
      <c r="G43" s="136"/>
      <c r="H43" s="137"/>
      <c r="I43" s="138"/>
      <c r="J43" s="90" t="str">
        <f>IF(D43="","",I43/H43)</f>
        <v/>
      </c>
      <c r="K43" s="122"/>
    </row>
  </sheetData>
  <autoFilter ref="A1:K1" xr:uid="{00000000-0001-0000-0200-000000000000}"/>
  <phoneticPr fontId="4"/>
  <conditionalFormatting sqref="B16 B3:B6 B9:B13">
    <cfRule type="expression" dxfId="5" priority="144">
      <formula>IF(FK3&gt;0,FK3=DS3,"")</formula>
    </cfRule>
  </conditionalFormatting>
  <conditionalFormatting sqref="B19 B22 B25 B28 B31 B34 B37 B40 B43">
    <cfRule type="expression" dxfId="4" priority="3">
      <formula>IF(FK19&gt;0,FK19=DS19,"")</formula>
    </cfRule>
  </conditionalFormatting>
  <dataValidations count="11">
    <dataValidation type="date" operator="greaterThanOrEqual" allowBlank="1" showInputMessage="1" showErrorMessage="1" errorTitle="契約を締結した日" error="正しい日付を入力してください。" sqref="D1 D20 D7 D41 D38 D29 D35 D14 D23 D26 D32 D44:D1048449 D17" xr:uid="{00000000-0002-0000-0200-000000000000}">
      <formula1>38718</formula1>
    </dataValidation>
    <dataValidation imeMode="off" allowBlank="1" showInputMessage="1" showErrorMessage="1" sqref="H40 H37 H3:H6 H43 H34 H19 H31 H28 H22 H25 H16 H11:H13 H9:H10" xr:uid="{00000000-0002-0000-0200-000001000000}"/>
    <dataValidation operator="equal" allowBlank="1" showInputMessage="1" showErrorMessage="1" sqref="E40:F41 E25:F26 E28:F29 E34:F35 E37:F38 E7:F7 E31:F32 E43:F43 E19:F20 E22:F23 E16:F17 E10:F10 E13:F14" xr:uid="{00000000-0002-0000-0200-000002000000}"/>
    <dataValidation type="textLength" operator="lessThanOrEqual" allowBlank="1" showInputMessage="1" showErrorMessage="1" errorTitle="備考" error="256文字以内で入力してください。" sqref="K40:K41 K37:K38 K28:K29 K43:K65088 K34:K35 K3:K7 K19:K20 K25:K26 K22:K23 K31:K32 K16:K17 K9:K14" xr:uid="{00000000-0002-0000-0200-000003000000}">
      <formula1>256</formula1>
    </dataValidation>
    <dataValidation type="textLength" operator="lessThanOrEqual" allowBlank="1" showInputMessage="1" showErrorMessage="1" errorTitle="契約の相手方の称号又は名称及び住所" error="256文字以内で入力してください。" sqref="E44:F65088" xr:uid="{00000000-0002-0000-0200-000004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C23 C7 C44:C65088 C14 C35 C32 C29 C38 C26 C20 C41 C17" xr:uid="{00000000-0002-0000-0200-000005000000}">
      <formula1>256</formula1>
    </dataValidation>
    <dataValidation type="textLength" operator="lessThanOrEqual" allowBlank="1" showInputMessage="1" showErrorMessage="1" errorTitle="物品役務等の名称及び数量" error="256文字以内で入力してください。" sqref="B44:B65088" xr:uid="{00000000-0002-0000-0200-000006000000}">
      <formula1>256</formula1>
    </dataValidation>
    <dataValidation type="list" operator="lessThanOrEqual" showInputMessage="1" showErrorMessage="1" errorTitle="一般競争入札・指名競争入札の別" error="リストから選択してください。" sqref="G43:G65088 G37:G38 G40:G41 G25:G26 G22:G23 G34:G35 G28:G29 G3:G7 G19:G20 G31:G32 G16:G17 G9:G14" xr:uid="{00000000-0002-0000-0200-000007000000}">
      <formula1>一般競争入札・指名競争入札の別</formula1>
    </dataValidation>
    <dataValidation type="whole" operator="lessThanOrEqual" allowBlank="1" showInputMessage="1" showErrorMessage="1" errorTitle="契約金額" error="正しい数値を入力してください。" sqref="I44:I65088" xr:uid="{00000000-0002-0000-0200-000008000000}">
      <formula1>999999999999</formula1>
    </dataValidation>
    <dataValidation type="whole" operator="lessThanOrEqual" allowBlank="1" showInputMessage="1" showErrorMessage="1" errorTitle="予定価格" error="正しい数値を入力してください。" sqref="H44:H65088 I7 I14 I20 I23 I29 I32 I35 I38 I41 I26 I17" xr:uid="{00000000-0002-0000-0200-000009000000}">
      <formula1>999999999999</formula1>
    </dataValidation>
    <dataValidation imeMode="disabled" allowBlank="1" showInputMessage="1" showErrorMessage="1" sqref="H7 H14 H17 H20 H23 H26 H29 H32 H35 H38 H41" xr:uid="{00000000-0002-0000-0200-00000A000000}"/>
  </dataValidations>
  <printOptions horizontalCentered="1"/>
  <pageMargins left="0.19685039370078741" right="0.19685039370078741" top="0.78740157480314965" bottom="0.39370078740157483" header="0.51181102362204722" footer="0.51181102362204722"/>
  <pageSetup paperSize="9" scale="59" fitToHeight="5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L36"/>
  <sheetViews>
    <sheetView showGridLines="0" view="pageBreakPreview" zoomScale="85" zoomScaleNormal="85" zoomScaleSheetLayoutView="85" workbookViewId="0">
      <pane ySplit="1" topLeftCell="A2" activePane="bottomLeft" state="frozen"/>
      <selection activeCell="C4" sqref="C4"/>
      <selection pane="bottomLeft" activeCell="G12" sqref="G12"/>
    </sheetView>
  </sheetViews>
  <sheetFormatPr defaultColWidth="9" defaultRowHeight="16" x14ac:dyDescent="0.2"/>
  <cols>
    <col min="1" max="1" width="2.6328125" style="13" customWidth="1"/>
    <col min="2" max="2" width="40.6328125" style="14" customWidth="1"/>
    <col min="3" max="3" width="35.6328125" style="14" customWidth="1"/>
    <col min="4" max="4" width="16.08984375" style="27" bestFit="1" customWidth="1"/>
    <col min="5" max="5" width="35.6328125" style="13" customWidth="1"/>
    <col min="6" max="6" width="16.1796875" style="34" bestFit="1" customWidth="1"/>
    <col min="7" max="7" width="40.6328125" style="13" customWidth="1"/>
    <col min="8" max="9" width="18.6328125" style="16" customWidth="1"/>
    <col min="10" max="10" width="14.90625" style="17" bestFit="1" customWidth="1"/>
    <col min="11" max="11" width="8.6328125" style="13" customWidth="1"/>
    <col min="12" max="13" width="9" style="13"/>
    <col min="14" max="14" width="10.6328125" style="13" bestFit="1" customWidth="1"/>
    <col min="15" max="16384" width="9" style="13"/>
  </cols>
  <sheetData>
    <row r="1" spans="2:12" ht="45" customHeight="1" x14ac:dyDescent="0.2">
      <c r="B1" s="69" t="s">
        <v>20</v>
      </c>
      <c r="C1" s="70" t="s">
        <v>13</v>
      </c>
      <c r="D1" s="77" t="s">
        <v>39</v>
      </c>
      <c r="E1" s="72" t="s">
        <v>14</v>
      </c>
      <c r="F1" s="78" t="s">
        <v>40</v>
      </c>
      <c r="G1" s="79" t="s">
        <v>15</v>
      </c>
      <c r="H1" s="80" t="s">
        <v>41</v>
      </c>
      <c r="I1" s="80" t="s">
        <v>42</v>
      </c>
      <c r="J1" s="76" t="s">
        <v>33</v>
      </c>
      <c r="K1" s="74" t="s">
        <v>10</v>
      </c>
      <c r="L1" s="81" t="s">
        <v>19</v>
      </c>
    </row>
    <row r="2" spans="2:12" ht="20.149999999999999" customHeight="1" x14ac:dyDescent="0.2">
      <c r="B2" s="62" t="s">
        <v>21</v>
      </c>
      <c r="C2" s="63"/>
      <c r="D2" s="64"/>
      <c r="E2" s="63"/>
      <c r="F2" s="67"/>
      <c r="G2" s="63"/>
      <c r="H2" s="67"/>
      <c r="I2" s="67"/>
      <c r="J2" s="67"/>
      <c r="K2" s="63"/>
      <c r="L2" s="68"/>
    </row>
    <row r="3" spans="2:12" s="117" customFormat="1" ht="80.150000000000006" customHeight="1" x14ac:dyDescent="0.2">
      <c r="B3" s="139" t="s">
        <v>45</v>
      </c>
      <c r="C3" s="140"/>
      <c r="D3" s="135"/>
      <c r="E3" s="118"/>
      <c r="F3" s="141"/>
      <c r="G3" s="140"/>
      <c r="H3" s="137"/>
      <c r="I3" s="142"/>
      <c r="J3" s="143" t="str">
        <f t="shared" ref="J3" si="0">IF(D3="","",I3/H3*100)</f>
        <v/>
      </c>
      <c r="K3" s="144"/>
      <c r="L3" s="144"/>
    </row>
    <row r="4" spans="2:12" ht="15" customHeight="1" x14ac:dyDescent="0.2">
      <c r="B4" s="29"/>
      <c r="C4" s="25"/>
      <c r="D4" s="30"/>
      <c r="E4" s="25"/>
      <c r="F4" s="31"/>
      <c r="G4" s="25"/>
      <c r="H4" s="32"/>
      <c r="I4" s="32"/>
      <c r="J4" s="28"/>
      <c r="K4" s="33"/>
      <c r="L4" s="26"/>
    </row>
    <row r="5" spans="2:12" ht="20.149999999999999" customHeight="1" x14ac:dyDescent="0.2">
      <c r="B5" s="62" t="s">
        <v>24</v>
      </c>
      <c r="C5" s="63"/>
      <c r="D5" s="64"/>
      <c r="E5" s="63"/>
      <c r="F5" s="67"/>
      <c r="G5" s="63"/>
      <c r="H5" s="67"/>
      <c r="I5" s="67"/>
      <c r="J5" s="67"/>
      <c r="K5" s="63"/>
      <c r="L5" s="68"/>
    </row>
    <row r="6" spans="2:12" s="117" customFormat="1" ht="80.150000000000006" customHeight="1" x14ac:dyDescent="0.2">
      <c r="B6" s="139" t="s">
        <v>520</v>
      </c>
      <c r="C6" s="140" t="s">
        <v>502</v>
      </c>
      <c r="D6" s="135">
        <v>45778</v>
      </c>
      <c r="E6" s="118" t="s">
        <v>521</v>
      </c>
      <c r="F6" s="208">
        <v>8020001067244</v>
      </c>
      <c r="G6" s="136" t="s">
        <v>8</v>
      </c>
      <c r="H6" s="137">
        <v>27481165</v>
      </c>
      <c r="I6" s="142">
        <v>26950000</v>
      </c>
      <c r="J6" s="143">
        <f t="shared" ref="J6" si="1">IF(D6="","",I6/H6*100)</f>
        <v>98.067167094262558</v>
      </c>
      <c r="K6" s="144"/>
      <c r="L6" s="144"/>
    </row>
    <row r="7" spans="2:12" ht="15" customHeight="1" x14ac:dyDescent="0.2">
      <c r="B7" s="29"/>
      <c r="C7" s="25"/>
      <c r="D7" s="30"/>
      <c r="E7" s="25"/>
      <c r="F7" s="31"/>
      <c r="G7" s="25"/>
      <c r="H7" s="32"/>
      <c r="I7" s="32"/>
      <c r="J7" s="28"/>
      <c r="K7" s="33"/>
      <c r="L7" s="26"/>
    </row>
    <row r="8" spans="2:12" ht="20.149999999999999" customHeight="1" x14ac:dyDescent="0.2">
      <c r="B8" s="62" t="s">
        <v>25</v>
      </c>
      <c r="C8" s="63"/>
      <c r="D8" s="64"/>
      <c r="E8" s="63"/>
      <c r="F8" s="67"/>
      <c r="G8" s="63"/>
      <c r="H8" s="67"/>
      <c r="I8" s="67"/>
      <c r="J8" s="67"/>
      <c r="K8" s="63"/>
      <c r="L8" s="68"/>
    </row>
    <row r="9" spans="2:12" s="117" customFormat="1" ht="80.150000000000006" customHeight="1" x14ac:dyDescent="0.2">
      <c r="B9" s="139" t="s">
        <v>45</v>
      </c>
      <c r="C9" s="140"/>
      <c r="D9" s="135"/>
      <c r="E9" s="118"/>
      <c r="F9" s="141"/>
      <c r="G9" s="140"/>
      <c r="H9" s="137"/>
      <c r="I9" s="142"/>
      <c r="J9" s="143" t="str">
        <f t="shared" ref="J9" si="2">IF(D9="","",I9/H9*100)</f>
        <v/>
      </c>
      <c r="K9" s="144"/>
      <c r="L9" s="144"/>
    </row>
    <row r="10" spans="2:12" ht="15" customHeight="1" x14ac:dyDescent="0.2">
      <c r="B10" s="29"/>
      <c r="C10" s="25"/>
      <c r="D10" s="30"/>
      <c r="E10" s="25"/>
      <c r="F10" s="31"/>
      <c r="G10" s="25"/>
      <c r="H10" s="32"/>
      <c r="I10" s="32"/>
      <c r="J10" s="28"/>
      <c r="K10" s="33"/>
      <c r="L10" s="26"/>
    </row>
    <row r="11" spans="2:12" ht="20.149999999999999" customHeight="1" x14ac:dyDescent="0.2">
      <c r="B11" s="62" t="s">
        <v>23</v>
      </c>
      <c r="C11" s="63"/>
      <c r="D11" s="64"/>
      <c r="E11" s="63"/>
      <c r="F11" s="67"/>
      <c r="G11" s="63"/>
      <c r="H11" s="67"/>
      <c r="I11" s="67"/>
      <c r="J11" s="67"/>
      <c r="K11" s="63"/>
      <c r="L11" s="68"/>
    </row>
    <row r="12" spans="2:12" s="117" customFormat="1" ht="80.150000000000006" customHeight="1" x14ac:dyDescent="0.2">
      <c r="B12" s="87"/>
      <c r="C12" s="140"/>
      <c r="D12" s="135"/>
      <c r="E12" s="118"/>
      <c r="F12" s="141"/>
      <c r="G12" s="140"/>
      <c r="H12" s="137"/>
      <c r="I12" s="142"/>
      <c r="J12" s="143" t="str">
        <f t="shared" ref="J12" si="3">IF(D12="","",I12/H12*100)</f>
        <v/>
      </c>
      <c r="K12" s="144"/>
      <c r="L12" s="144"/>
    </row>
    <row r="13" spans="2:12" ht="15" customHeight="1" x14ac:dyDescent="0.2">
      <c r="B13" s="29"/>
      <c r="C13" s="25"/>
      <c r="D13" s="30"/>
      <c r="E13" s="25"/>
      <c r="F13" s="31"/>
      <c r="G13" s="25"/>
      <c r="H13" s="32"/>
      <c r="I13" s="32"/>
      <c r="J13" s="28"/>
      <c r="K13" s="33"/>
      <c r="L13" s="26"/>
    </row>
    <row r="14" spans="2:12" ht="20.149999999999999" customHeight="1" x14ac:dyDescent="0.2">
      <c r="B14" s="62" t="s">
        <v>16</v>
      </c>
      <c r="C14" s="63"/>
      <c r="D14" s="64"/>
      <c r="E14" s="63"/>
      <c r="F14" s="67"/>
      <c r="G14" s="63"/>
      <c r="H14" s="67"/>
      <c r="I14" s="67"/>
      <c r="J14" s="67"/>
      <c r="K14" s="63"/>
      <c r="L14" s="68"/>
    </row>
    <row r="15" spans="2:12" s="117" customFormat="1" ht="80.150000000000006" customHeight="1" x14ac:dyDescent="0.2">
      <c r="B15" s="87"/>
      <c r="C15" s="140"/>
      <c r="D15" s="135"/>
      <c r="E15" s="118"/>
      <c r="F15" s="141"/>
      <c r="G15" s="140"/>
      <c r="H15" s="137"/>
      <c r="I15" s="142"/>
      <c r="J15" s="143" t="str">
        <f t="shared" ref="J15" si="4">IF(D15="","",I15/H15*100)</f>
        <v/>
      </c>
      <c r="K15" s="144"/>
      <c r="L15" s="144"/>
    </row>
    <row r="16" spans="2:12" ht="15" customHeight="1" x14ac:dyDescent="0.2">
      <c r="B16" s="29"/>
      <c r="C16" s="25"/>
      <c r="D16" s="30"/>
      <c r="E16" s="25"/>
      <c r="F16" s="31"/>
      <c r="G16" s="25"/>
      <c r="H16" s="32"/>
      <c r="I16" s="32"/>
      <c r="J16" s="28"/>
      <c r="K16" s="33"/>
      <c r="L16" s="26"/>
    </row>
    <row r="17" spans="2:12" ht="20.149999999999999" customHeight="1" x14ac:dyDescent="0.2">
      <c r="B17" s="62" t="s">
        <v>4</v>
      </c>
      <c r="C17" s="63"/>
      <c r="D17" s="64"/>
      <c r="E17" s="63"/>
      <c r="F17" s="67"/>
      <c r="G17" s="63"/>
      <c r="H17" s="67"/>
      <c r="I17" s="67"/>
      <c r="J17" s="67"/>
      <c r="K17" s="63"/>
      <c r="L17" s="68"/>
    </row>
    <row r="18" spans="2:12" s="117" customFormat="1" ht="80.150000000000006" customHeight="1" x14ac:dyDescent="0.2">
      <c r="B18" s="87"/>
      <c r="C18" s="140"/>
      <c r="D18" s="135"/>
      <c r="E18" s="118"/>
      <c r="F18" s="141"/>
      <c r="G18" s="140"/>
      <c r="H18" s="137"/>
      <c r="I18" s="142"/>
      <c r="J18" s="143" t="str">
        <f t="shared" ref="J18" si="5">IF(D18="","",I18/H18*100)</f>
        <v/>
      </c>
      <c r="K18" s="144"/>
      <c r="L18" s="144"/>
    </row>
    <row r="19" spans="2:12" ht="15" customHeight="1" x14ac:dyDescent="0.2">
      <c r="B19" s="29"/>
      <c r="C19" s="25"/>
      <c r="D19" s="30"/>
      <c r="E19" s="25"/>
      <c r="F19" s="31"/>
      <c r="G19" s="25"/>
      <c r="H19" s="32"/>
      <c r="I19" s="32"/>
      <c r="J19" s="28"/>
      <c r="K19" s="33"/>
      <c r="L19" s="26"/>
    </row>
    <row r="20" spans="2:12" ht="20.149999999999999" customHeight="1" x14ac:dyDescent="0.2">
      <c r="B20" s="62" t="s">
        <v>29</v>
      </c>
      <c r="C20" s="63"/>
      <c r="D20" s="64"/>
      <c r="E20" s="63"/>
      <c r="F20" s="67"/>
      <c r="G20" s="63"/>
      <c r="H20" s="67"/>
      <c r="I20" s="67"/>
      <c r="J20" s="67"/>
      <c r="K20" s="63"/>
      <c r="L20" s="68"/>
    </row>
    <row r="21" spans="2:12" s="117" customFormat="1" ht="80.150000000000006" customHeight="1" x14ac:dyDescent="0.2">
      <c r="B21" s="87"/>
      <c r="C21" s="140"/>
      <c r="D21" s="135"/>
      <c r="E21" s="118"/>
      <c r="F21" s="141"/>
      <c r="G21" s="140"/>
      <c r="H21" s="137"/>
      <c r="I21" s="142"/>
      <c r="J21" s="143" t="str">
        <f t="shared" ref="J21" si="6">IF(D21="","",I21/H21*100)</f>
        <v/>
      </c>
      <c r="K21" s="144"/>
      <c r="L21" s="144"/>
    </row>
    <row r="22" spans="2:12" ht="15" customHeight="1" x14ac:dyDescent="0.2">
      <c r="B22" s="29"/>
      <c r="C22" s="25"/>
      <c r="D22" s="30"/>
      <c r="E22" s="25"/>
      <c r="F22" s="31"/>
      <c r="G22" s="25"/>
      <c r="H22" s="32"/>
      <c r="I22" s="32"/>
      <c r="J22" s="28"/>
      <c r="K22" s="33"/>
      <c r="L22" s="26"/>
    </row>
    <row r="23" spans="2:12" ht="20.149999999999999" customHeight="1" x14ac:dyDescent="0.2">
      <c r="B23" s="62" t="s">
        <v>34</v>
      </c>
      <c r="C23" s="63"/>
      <c r="D23" s="64"/>
      <c r="E23" s="63"/>
      <c r="F23" s="67"/>
      <c r="G23" s="63"/>
      <c r="H23" s="67"/>
      <c r="I23" s="67"/>
      <c r="J23" s="67"/>
      <c r="K23" s="63"/>
      <c r="L23" s="68"/>
    </row>
    <row r="24" spans="2:12" s="117" customFormat="1" ht="80.150000000000006" customHeight="1" x14ac:dyDescent="0.2">
      <c r="B24" s="87"/>
      <c r="C24" s="140"/>
      <c r="D24" s="135"/>
      <c r="E24" s="118"/>
      <c r="F24" s="141"/>
      <c r="G24" s="140"/>
      <c r="H24" s="137"/>
      <c r="I24" s="142"/>
      <c r="J24" s="143" t="str">
        <f t="shared" ref="J24" si="7">IF(D24="","",I24/H24*100)</f>
        <v/>
      </c>
      <c r="K24" s="144"/>
      <c r="L24" s="144"/>
    </row>
    <row r="25" spans="2:12" ht="15" customHeight="1" x14ac:dyDescent="0.2">
      <c r="B25" s="29"/>
      <c r="C25" s="25"/>
      <c r="D25" s="30"/>
      <c r="E25" s="25"/>
      <c r="F25" s="31"/>
      <c r="G25" s="25"/>
      <c r="H25" s="32"/>
      <c r="I25" s="32"/>
      <c r="J25" s="28"/>
      <c r="K25" s="33"/>
      <c r="L25" s="26"/>
    </row>
    <row r="26" spans="2:12" ht="20.149999999999999" customHeight="1" x14ac:dyDescent="0.2">
      <c r="B26" s="62" t="s">
        <v>22</v>
      </c>
      <c r="C26" s="63"/>
      <c r="D26" s="64"/>
      <c r="E26" s="63"/>
      <c r="F26" s="67"/>
      <c r="G26" s="63"/>
      <c r="H26" s="67"/>
      <c r="I26" s="67"/>
      <c r="J26" s="67"/>
      <c r="K26" s="63"/>
      <c r="L26" s="68"/>
    </row>
    <row r="27" spans="2:12" s="117" customFormat="1" ht="80.150000000000006" customHeight="1" x14ac:dyDescent="0.2">
      <c r="B27" s="87"/>
      <c r="C27" s="140"/>
      <c r="D27" s="135"/>
      <c r="E27" s="118"/>
      <c r="F27" s="141"/>
      <c r="G27" s="140"/>
      <c r="H27" s="137"/>
      <c r="I27" s="142"/>
      <c r="J27" s="143" t="str">
        <f t="shared" ref="J27" si="8">IF(D27="","",I27/H27*100)</f>
        <v/>
      </c>
      <c r="K27" s="144"/>
      <c r="L27" s="144"/>
    </row>
    <row r="28" spans="2:12" ht="15" customHeight="1" x14ac:dyDescent="0.2">
      <c r="B28" s="29"/>
      <c r="C28" s="25"/>
      <c r="D28" s="30"/>
      <c r="E28" s="25"/>
      <c r="F28" s="31"/>
      <c r="G28" s="25"/>
      <c r="H28" s="32"/>
      <c r="I28" s="32"/>
      <c r="J28" s="28"/>
      <c r="K28" s="33"/>
      <c r="L28" s="26"/>
    </row>
    <row r="29" spans="2:12" ht="20.149999999999999" customHeight="1" x14ac:dyDescent="0.2">
      <c r="B29" s="62" t="s">
        <v>26</v>
      </c>
      <c r="C29" s="63"/>
      <c r="D29" s="64"/>
      <c r="E29" s="63"/>
      <c r="F29" s="67"/>
      <c r="G29" s="63"/>
      <c r="H29" s="67"/>
      <c r="I29" s="67"/>
      <c r="J29" s="67"/>
      <c r="K29" s="63"/>
      <c r="L29" s="68"/>
    </row>
    <row r="30" spans="2:12" s="117" customFormat="1" ht="80.150000000000006" customHeight="1" x14ac:dyDescent="0.2">
      <c r="B30" s="87"/>
      <c r="C30" s="140"/>
      <c r="D30" s="135"/>
      <c r="E30" s="118"/>
      <c r="F30" s="141"/>
      <c r="G30" s="140"/>
      <c r="H30" s="137"/>
      <c r="I30" s="142"/>
      <c r="J30" s="143" t="str">
        <f t="shared" ref="J30" si="9">IF(D30="","",I30/H30*100)</f>
        <v/>
      </c>
      <c r="K30" s="144"/>
      <c r="L30" s="144"/>
    </row>
    <row r="31" spans="2:12" ht="15" customHeight="1" x14ac:dyDescent="0.2">
      <c r="B31" s="29"/>
      <c r="C31" s="25"/>
      <c r="D31" s="30"/>
      <c r="E31" s="25"/>
      <c r="F31" s="31"/>
      <c r="G31" s="25"/>
      <c r="H31" s="32"/>
      <c r="I31" s="32"/>
      <c r="J31" s="28"/>
      <c r="K31" s="33"/>
      <c r="L31" s="26"/>
    </row>
    <row r="32" spans="2:12" ht="20.149999999999999" customHeight="1" x14ac:dyDescent="0.2">
      <c r="B32" s="62" t="s">
        <v>27</v>
      </c>
      <c r="C32" s="63"/>
      <c r="D32" s="64"/>
      <c r="E32" s="63"/>
      <c r="F32" s="67"/>
      <c r="G32" s="63"/>
      <c r="H32" s="67"/>
      <c r="I32" s="67"/>
      <c r="J32" s="67"/>
      <c r="K32" s="63"/>
      <c r="L32" s="68"/>
    </row>
    <row r="33" spans="2:12" s="117" customFormat="1" ht="80.150000000000006" customHeight="1" x14ac:dyDescent="0.2">
      <c r="B33" s="87"/>
      <c r="C33" s="140"/>
      <c r="D33" s="135"/>
      <c r="E33" s="118"/>
      <c r="F33" s="141"/>
      <c r="G33" s="140"/>
      <c r="H33" s="137"/>
      <c r="I33" s="142"/>
      <c r="J33" s="143" t="str">
        <f t="shared" ref="J33" si="10">IF(D33="","",I33/H33*100)</f>
        <v/>
      </c>
      <c r="K33" s="144"/>
      <c r="L33" s="144"/>
    </row>
    <row r="34" spans="2:12" ht="15" customHeight="1" x14ac:dyDescent="0.2">
      <c r="B34" s="29"/>
      <c r="C34" s="25"/>
      <c r="D34" s="30"/>
      <c r="E34" s="25"/>
      <c r="F34" s="31"/>
      <c r="G34" s="25"/>
      <c r="H34" s="32"/>
      <c r="I34" s="32"/>
      <c r="J34" s="28"/>
      <c r="K34" s="33"/>
      <c r="L34" s="26"/>
    </row>
    <row r="35" spans="2:12" ht="20.149999999999999" customHeight="1" x14ac:dyDescent="0.2">
      <c r="B35" s="62" t="s">
        <v>28</v>
      </c>
      <c r="C35" s="63"/>
      <c r="D35" s="64"/>
      <c r="E35" s="63"/>
      <c r="F35" s="67"/>
      <c r="G35" s="63"/>
      <c r="H35" s="67"/>
      <c r="I35" s="67"/>
      <c r="J35" s="67"/>
      <c r="K35" s="63"/>
      <c r="L35" s="68"/>
    </row>
    <row r="36" spans="2:12" s="117" customFormat="1" ht="80.150000000000006" customHeight="1" x14ac:dyDescent="0.2">
      <c r="B36" s="87"/>
      <c r="C36" s="140"/>
      <c r="D36" s="135"/>
      <c r="E36" s="118"/>
      <c r="F36" s="141"/>
      <c r="G36" s="140"/>
      <c r="H36" s="137"/>
      <c r="I36" s="142"/>
      <c r="J36" s="143" t="str">
        <f t="shared" ref="J36" si="11">IF(D36="","",I36/H36*100)</f>
        <v/>
      </c>
      <c r="K36" s="144"/>
      <c r="L36" s="144"/>
    </row>
  </sheetData>
  <autoFilter ref="B1:L24" xr:uid="{00000000-0009-0000-0000-000003000000}"/>
  <phoneticPr fontId="7"/>
  <conditionalFormatting sqref="B3">
    <cfRule type="expression" dxfId="3" priority="24">
      <formula>IF(FK3&gt;0,FK3=DS3,"")</formula>
    </cfRule>
  </conditionalFormatting>
  <conditionalFormatting sqref="B6">
    <cfRule type="expression" dxfId="2" priority="2">
      <formula>IF(FK6&gt;0,FK6=DS6,"")</formula>
    </cfRule>
  </conditionalFormatting>
  <conditionalFormatting sqref="B9">
    <cfRule type="expression" dxfId="1" priority="1">
      <formula>IF(FK9&gt;0,FK9=DS9,"")</formula>
    </cfRule>
  </conditionalFormatting>
  <conditionalFormatting sqref="B12 B15 B18 B21 B24 B27 B30 B33 B36">
    <cfRule type="expression" dxfId="0" priority="4">
      <formula>IF(FK12&gt;0,FK12=DS12,"")</formula>
    </cfRule>
  </conditionalFormatting>
  <dataValidations count="10">
    <dataValidation type="date" operator="greaterThanOrEqual" allowBlank="1" showInputMessage="1" showErrorMessage="1" errorTitle="契約を締結した日" error="正しい日付を入力してください。" sqref="D30:D31 D18:D19 D27:D28 D24:D25 D12:D13 D6:D7 D21:D22 D1 D9:D10 D15:D16 D33:D34 D36:D1048566 D3:D4" xr:uid="{00000000-0002-0000-0300-000000000000}">
      <formula1>38718</formula1>
    </dataValidation>
    <dataValidation type="textLength" operator="lessThanOrEqual" allowBlank="1" showInputMessage="1" showErrorMessage="1" errorTitle="契約の相手方の称号又は名称及び住所" error="256文字以内で入力してください。" sqref="E9:F10 E15:F16 E33:F34 E21:F22 E30:F31 E27:F28 E18:F19 E12:F13 E36:F65329 E3:F4 E24:F25 E6:F7" xr:uid="{00000000-0002-0000-0300-000001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C7 C31 C28 C25 C22 C19 C16 C34 C4 C13 C10 C37:C65329" xr:uid="{00000000-0002-0000-0300-000002000000}">
      <formula1>256</formula1>
    </dataValidation>
    <dataValidation type="textLength" operator="lessThanOrEqual" allowBlank="1" showInputMessage="1" showErrorMessage="1" errorTitle="物品役務等の名称及び数量" error="256文字以内で入力してください。" sqref="B37:B65329 B4" xr:uid="{00000000-0002-0000-0300-000003000000}">
      <formula1>256</formula1>
    </dataValidation>
    <dataValidation imeMode="off" allowBlank="1" showInputMessage="1" showErrorMessage="1" sqref="H12:I12 H6:I6 H21:I21 H33:I33 H30:I30 H27:I27 H36:I36 H9:I9 H18:I18 H15:I15 H24 H3:I3" xr:uid="{00000000-0002-0000-0300-000004000000}"/>
    <dataValidation type="whole" operator="lessThanOrEqual" allowBlank="1" showInputMessage="1" showErrorMessage="1" errorTitle="契約金額" error="正しい数値を入力してください。" sqref="I7 I31 I28 I24:I25 I22 I19 I16 I37:I65329 I4 I13 I10 I34" xr:uid="{00000000-0002-0000-0300-000005000000}">
      <formula1>999999999999</formula1>
    </dataValidation>
    <dataValidation type="whole" operator="lessThanOrEqual" allowBlank="1" showInputMessage="1" showErrorMessage="1" errorTitle="予定価格" error="正しい数値を入力してください。" sqref="H37:H65329 H31 H28 H25 H22 H19 H16 H34 H4 H13 H7 H10" xr:uid="{00000000-0002-0000-0300-000006000000}">
      <formula1>999999999999</formula1>
    </dataValidation>
    <dataValidation type="textLength" operator="lessThanOrEqual" allowBlank="1" showInputMessage="1" showErrorMessage="1" errorTitle="備考" error="256文字以内で入力してください。" sqref="K21:K22 K24:K25 K27:K28 K30:K31 K33:K34 K18:K19 K6:K7 K12:K13 K15:K16 K9:K10 K36:K65329 K3:K4" xr:uid="{00000000-0002-0000-0300-000007000000}">
      <formula1>256</formula1>
    </dataValidation>
    <dataValidation operator="lessThanOrEqual" showInputMessage="1" showErrorMessage="1" errorTitle="一般競争入札・指名競争入札の別" error="リストから選択してください。" sqref="G7 G16 G19 G34 G25 G28 G31 G10 G4 G13 G22" xr:uid="{00000000-0002-0000-0300-000008000000}"/>
    <dataValidation type="list" operator="lessThanOrEqual" showInputMessage="1" showErrorMessage="1" errorTitle="一般競争入札・指名競争入札の別" error="リストから選択してください。" sqref="G37:G65329 G6" xr:uid="{00000000-0002-0000-0300-000009000000}">
      <formula1>一般競争入札・指名競争入札の別</formula1>
    </dataValidation>
  </dataValidations>
  <printOptions horizontalCentered="1"/>
  <pageMargins left="0.19685039370078741" right="0.19685039370078741" top="0.78740157480314965" bottom="0.39370078740157483" header="0.51181102362204722" footer="0.51181102362204722"/>
  <pageSetup paperSize="9" scale="57" fitToHeight="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election activeCell="E35" sqref="E35"/>
    </sheetView>
  </sheetViews>
  <sheetFormatPr defaultColWidth="9" defaultRowHeight="12" x14ac:dyDescent="0.2"/>
  <cols>
    <col min="1" max="16384" width="9" style="1"/>
  </cols>
  <sheetData>
    <row r="1" spans="1:1" x14ac:dyDescent="0.2">
      <c r="A1" s="1" t="s">
        <v>2</v>
      </c>
    </row>
    <row r="2" spans="1:1" x14ac:dyDescent="0.2">
      <c r="A2" s="2" t="s">
        <v>3</v>
      </c>
    </row>
    <row r="3" spans="1:1" x14ac:dyDescent="0.2">
      <c r="A3" s="2" t="s">
        <v>1</v>
      </c>
    </row>
    <row r="4" spans="1:1" x14ac:dyDescent="0.2">
      <c r="A4" s="2" t="s">
        <v>8</v>
      </c>
    </row>
    <row r="5" spans="1:1" x14ac:dyDescent="0.2">
      <c r="A5" s="1" t="s">
        <v>11</v>
      </c>
    </row>
  </sheetData>
  <phoneticPr fontId="7"/>
  <pageMargins left="0.78700000000000003" right="0.78700000000000003" top="0.98400000000000021" bottom="0.9840000000000002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物品役務調達（競争入札）</vt:lpstr>
      <vt:lpstr>物品役務調達（随意契約）</vt:lpstr>
      <vt:lpstr>公共工事調達（競争入札）</vt:lpstr>
      <vt:lpstr>公共工事調達（随意契約）</vt:lpstr>
      <vt:lpstr>選択リスト（削除不可）</vt:lpstr>
      <vt:lpstr>'公共工事調達（競争入札）'!Print_Area</vt:lpstr>
      <vt:lpstr>'公共工事調達（随意契約）'!Print_Area</vt:lpstr>
      <vt:lpstr>'物品役務調達（随意契約）'!Print_Area</vt:lpstr>
      <vt:lpstr>'公共工事調達（競争入札）'!Print_Titles</vt:lpstr>
      <vt:lpstr>'物品役務調達（競争入札）'!Print_Titles</vt:lpstr>
      <vt:lpstr>'物品役務調達（随意契約）'!Print_Titles</vt:lpstr>
      <vt:lpstr>一般競争入札・指名競争入札の別</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7" baseType="lpwstr">
      <vt:lpwstr>3.1.10.0</vt:lpwstr>
      <vt:lpwstr>3.1.4.0</vt:lpwstr>
      <vt:lpwstr>3.1.5.0</vt:lpwstr>
      <vt:lpwstr>3.1.6.0</vt:lpwstr>
      <vt:lpwstr>3.1.7.0</vt:lpwstr>
      <vt:lpwstr>3.1.8.0</vt:lpwstr>
      <vt:lpwstr>3.1.9.0</vt:lpwstr>
    </vt:vector>
  </property>
  <property fmtid="{DCFEDD21-7773-49B2-8022-6FC58DB5260B}" pid="3" name="LastSavedVersion">
    <vt:lpwstr>3.1.10.0</vt:lpwstr>
  </property>
  <property fmtid="{DCFEDD21-7773-49B2-8022-6FC58DB5260B}" pid="4" name="LastSavedDate">
    <vt:filetime>2022-07-10T08:26:49Z</vt:filetime>
  </property>
</Properties>
</file>