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７年度\Ｒ７．９\"/>
    </mc:Choice>
  </mc:AlternateContent>
  <xr:revisionPtr revIDLastSave="0" documentId="13_ncr:1_{D414AA67-E067-4DCB-94ED-6726A405CDE9}" xr6:coauthVersionLast="47" xr6:coauthVersionMax="47" xr10:uidLastSave="{00000000-0000-0000-0000-000000000000}"/>
  <workbookProtection workbookPassword="CC71" lockStructure="1"/>
  <bookViews>
    <workbookView xWindow="-110" yWindow="-110" windowWidth="19420" windowHeight="1030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'公共工事調達（競争入札）'!$A$1:$K$74</definedName>
    <definedName name="_xlnm.Print_Area" localSheetId="3">'公共工事調達（随意契約）'!$A$1:$L$36</definedName>
    <definedName name="_xlnm.Print_Area" localSheetId="1">'物品役務調達（随意契約）'!$A$1:$L$95</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5" l="1"/>
  <c r="J52" i="5"/>
  <c r="J53" i="5"/>
  <c r="J307" i="1"/>
  <c r="J305" i="1"/>
  <c r="J302" i="1"/>
  <c r="J303" i="1"/>
  <c r="J304" i="1"/>
  <c r="J298"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6" i="1"/>
  <c r="J308" i="1"/>
  <c r="J297" i="1"/>
  <c r="J299" i="1"/>
  <c r="J300" i="1"/>
  <c r="J301" i="1"/>
  <c r="J295" i="1"/>
  <c r="J76" i="4"/>
  <c r="J74" i="4"/>
  <c r="J75" i="4"/>
  <c r="J54" i="5"/>
  <c r="J77" i="4"/>
  <c r="J69" i="4"/>
  <c r="J70" i="4"/>
  <c r="J292" i="1" l="1"/>
  <c r="J293" i="1"/>
  <c r="J280" i="1"/>
  <c r="J281" i="1"/>
  <c r="J282" i="1"/>
  <c r="J283" i="1"/>
  <c r="J284" i="1"/>
  <c r="J285" i="1"/>
  <c r="J286" i="1"/>
  <c r="J287" i="1"/>
  <c r="J288" i="1"/>
  <c r="J289" i="1"/>
  <c r="J294" i="1"/>
  <c r="J56" i="5"/>
  <c r="J296"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74" i="5" l="1"/>
  <c r="J71" i="5"/>
  <c r="J68" i="5"/>
  <c r="J65" i="5"/>
  <c r="J62" i="5"/>
  <c r="J59" i="5"/>
  <c r="J51" i="5"/>
  <c r="J326" i="1"/>
  <c r="J323" i="1"/>
  <c r="J320" i="1"/>
  <c r="J317" i="1"/>
  <c r="J314" i="1"/>
  <c r="J311" i="1"/>
  <c r="J274" i="1"/>
  <c r="J68" i="4"/>
  <c r="J73" i="4"/>
  <c r="J80" i="4"/>
  <c r="J92" i="4"/>
  <c r="J83" i="4"/>
  <c r="J86" i="4"/>
  <c r="J89" i="4" l="1"/>
  <c r="J95" i="4" l="1"/>
  <c r="J36" i="6" l="1"/>
  <c r="J33" i="6"/>
  <c r="J30" i="6"/>
  <c r="J27" i="6"/>
  <c r="J24" i="6"/>
  <c r="J21" i="6"/>
  <c r="J18" i="6"/>
  <c r="J15" i="6"/>
  <c r="J12" i="6"/>
  <c r="J9" i="6"/>
  <c r="J3" i="6" l="1"/>
</calcChain>
</file>

<file path=xl/sharedStrings.xml><?xml version="1.0" encoding="utf-8"?>
<sst xmlns="http://schemas.openxmlformats.org/spreadsheetml/2006/main" count="1758" uniqueCount="772">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</sst>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6"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59">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5">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6"/>
  <sheetViews>
    <sheetView showGridLines="0" tabSelected="1" view="pageBreakPreview" zoomScale="85" zoomScaleNormal="85" zoomScaleSheetLayoutView="85" workbookViewId="0">
      <pane ySplit="1" topLeftCell="A289" activePane="bottomLeft" state="frozen"/>
      <selection pane="bottomLeft" activeCell="D308" sqref="D308"/>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89"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638</v>
      </c>
      <c r="C289" s="225" t="s">
        <v>525</v>
      </c>
      <c r="D289" s="236">
        <v>45898</v>
      </c>
      <c r="E289" s="249" t="s">
        <v>639</v>
      </c>
      <c r="F289" s="217">
        <v>3040001035071</v>
      </c>
      <c r="G289" s="146" t="s">
        <v>3</v>
      </c>
      <c r="H289" s="252">
        <v>9355500</v>
      </c>
      <c r="I289" s="252">
        <v>5720000</v>
      </c>
      <c r="J289" s="90">
        <f t="shared" si="20"/>
        <v>0.61140505584950033</v>
      </c>
      <c r="K289" s="234"/>
    </row>
    <row r="290" spans="1:11" s="100" customFormat="1" ht="15" customHeight="1" x14ac:dyDescent="0.45">
      <c r="A290" s="93"/>
      <c r="B290" s="94"/>
      <c r="C290" s="109"/>
      <c r="D290" s="110"/>
      <c r="E290" s="111"/>
      <c r="F290" s="112"/>
      <c r="G290" s="94"/>
      <c r="H290" s="113"/>
      <c r="I290" s="113"/>
      <c r="J290" s="114"/>
      <c r="K290" s="115"/>
    </row>
    <row r="291" spans="1:11" s="92" customFormat="1" ht="19.5" customHeight="1" x14ac:dyDescent="0.45">
      <c r="A291" s="101"/>
      <c r="B291" s="116" t="s">
        <v>4</v>
      </c>
      <c r="C291" s="103"/>
      <c r="D291" s="104"/>
      <c r="E291" s="105"/>
      <c r="F291" s="106"/>
      <c r="G291" s="103"/>
      <c r="H291" s="107"/>
      <c r="I291" s="107"/>
      <c r="J291" s="107"/>
      <c r="K291" s="108"/>
    </row>
    <row r="292" spans="1:11" s="92" customFormat="1" ht="80.150000000000006" customHeight="1" x14ac:dyDescent="0.45">
      <c r="A292" s="84"/>
      <c r="B292" s="85" t="s">
        <v>744</v>
      </c>
      <c r="C292" s="183" t="s">
        <v>600</v>
      </c>
      <c r="D292" s="86">
        <v>45904</v>
      </c>
      <c r="E292" s="87" t="s">
        <v>530</v>
      </c>
      <c r="F292" s="88">
        <v>3012401012867</v>
      </c>
      <c r="G292" s="87" t="s">
        <v>3</v>
      </c>
      <c r="H292" s="89">
        <v>265231472</v>
      </c>
      <c r="I292" s="89">
        <v>265100000</v>
      </c>
      <c r="J292" s="90">
        <f t="shared" ref="J292:J308" si="21">IF(D292="","",I292/H292)</f>
        <v>0.99950431221827252</v>
      </c>
      <c r="K292" s="91"/>
    </row>
    <row r="293" spans="1:11" s="92" customFormat="1" ht="80.150000000000006" customHeight="1" x14ac:dyDescent="0.45">
      <c r="A293" s="84"/>
      <c r="B293" s="160" t="s">
        <v>695</v>
      </c>
      <c r="C293" s="183" t="s">
        <v>600</v>
      </c>
      <c r="D293" s="161">
        <v>45909</v>
      </c>
      <c r="E293" s="162" t="s">
        <v>696</v>
      </c>
      <c r="F293" s="163" t="s">
        <v>697</v>
      </c>
      <c r="G293" s="162" t="s">
        <v>3</v>
      </c>
      <c r="H293" s="181">
        <v>36647527</v>
      </c>
      <c r="I293" s="181">
        <v>30690000</v>
      </c>
      <c r="J293" s="90">
        <f t="shared" si="21"/>
        <v>0.8374371345711813</v>
      </c>
      <c r="K293" s="91"/>
    </row>
    <row r="294" spans="1:11" s="92" customFormat="1" ht="80.150000000000006" customHeight="1" x14ac:dyDescent="0.45">
      <c r="A294" s="84"/>
      <c r="B294" s="160" t="s">
        <v>676</v>
      </c>
      <c r="C294" s="183" t="s">
        <v>600</v>
      </c>
      <c r="D294" s="161">
        <v>45909</v>
      </c>
      <c r="E294" s="162" t="s">
        <v>677</v>
      </c>
      <c r="F294" s="163" t="s">
        <v>678</v>
      </c>
      <c r="G294" s="162" t="s">
        <v>3</v>
      </c>
      <c r="H294" s="181">
        <v>5442757</v>
      </c>
      <c r="I294" s="181">
        <v>3190000</v>
      </c>
      <c r="J294" s="90">
        <f t="shared" si="21"/>
        <v>0.58610002247022974</v>
      </c>
      <c r="K294" s="91"/>
    </row>
    <row r="295" spans="1:11" s="92" customFormat="1" ht="80.150000000000006" customHeight="1" x14ac:dyDescent="0.45">
      <c r="A295" s="84"/>
      <c r="B295" s="160" t="s">
        <v>698</v>
      </c>
      <c r="C295" s="183" t="s">
        <v>600</v>
      </c>
      <c r="D295" s="161">
        <v>45910</v>
      </c>
      <c r="E295" s="162" t="s">
        <v>699</v>
      </c>
      <c r="F295" s="163" t="s">
        <v>700</v>
      </c>
      <c r="G295" s="162" t="s">
        <v>3</v>
      </c>
      <c r="H295" s="181">
        <v>23470663</v>
      </c>
      <c r="I295" s="181">
        <v>20350000</v>
      </c>
      <c r="J295" s="90">
        <f t="shared" si="21"/>
        <v>0.86703984459237471</v>
      </c>
      <c r="K295" s="91"/>
    </row>
    <row r="296" spans="1:11" s="92" customFormat="1" ht="80.150000000000006" customHeight="1" x14ac:dyDescent="0.45">
      <c r="A296" s="84"/>
      <c r="B296" s="85" t="s">
        <v>679</v>
      </c>
      <c r="C296" s="183" t="s">
        <v>600</v>
      </c>
      <c r="D296" s="86">
        <v>45912</v>
      </c>
      <c r="E296" s="87" t="s">
        <v>680</v>
      </c>
      <c r="F296" s="88">
        <v>7011401002073</v>
      </c>
      <c r="G296" s="87" t="s">
        <v>3</v>
      </c>
      <c r="H296" s="89">
        <v>9526000</v>
      </c>
      <c r="I296" s="89">
        <v>4277020</v>
      </c>
      <c r="J296" s="90">
        <f t="shared" si="21"/>
        <v>0.4489838337182448</v>
      </c>
      <c r="K296" s="91"/>
    </row>
    <row r="297" spans="1:11" s="92" customFormat="1" ht="80.150000000000006" customHeight="1" x14ac:dyDescent="0.45">
      <c r="A297" s="84"/>
      <c r="B297" s="160" t="s">
        <v>701</v>
      </c>
      <c r="C297" s="183" t="s">
        <v>600</v>
      </c>
      <c r="D297" s="161">
        <v>45912</v>
      </c>
      <c r="E297" s="162" t="s">
        <v>702</v>
      </c>
      <c r="F297" s="163" t="s">
        <v>703</v>
      </c>
      <c r="G297" s="162" t="s">
        <v>3</v>
      </c>
      <c r="H297" s="181">
        <v>17993063</v>
      </c>
      <c r="I297" s="181">
        <v>10450000</v>
      </c>
      <c r="J297" s="90">
        <f t="shared" si="21"/>
        <v>0.58077938147607222</v>
      </c>
      <c r="K297" s="91"/>
    </row>
    <row r="298" spans="1:11" s="92" customFormat="1" ht="80.150000000000006" customHeight="1" x14ac:dyDescent="0.45">
      <c r="A298" s="84"/>
      <c r="B298" s="160" t="s">
        <v>745</v>
      </c>
      <c r="C298" s="183" t="s">
        <v>600</v>
      </c>
      <c r="D298" s="161">
        <v>45918</v>
      </c>
      <c r="E298" s="162" t="s">
        <v>746</v>
      </c>
      <c r="F298" s="163" t="s">
        <v>747</v>
      </c>
      <c r="G298" s="162" t="s">
        <v>3</v>
      </c>
      <c r="H298" s="181">
        <v>4085400</v>
      </c>
      <c r="I298" s="181">
        <v>3838010</v>
      </c>
      <c r="J298" s="90">
        <f t="shared" si="21"/>
        <v>0.93944534194938067</v>
      </c>
      <c r="K298" s="91"/>
    </row>
    <row r="299" spans="1:11" s="92" customFormat="1" ht="80.150000000000006" customHeight="1" x14ac:dyDescent="0.45">
      <c r="A299" s="84"/>
      <c r="B299" s="160" t="s">
        <v>704</v>
      </c>
      <c r="C299" s="183" t="s">
        <v>600</v>
      </c>
      <c r="D299" s="161">
        <v>45918</v>
      </c>
      <c r="E299" s="162" t="s">
        <v>705</v>
      </c>
      <c r="F299" s="163" t="s">
        <v>706</v>
      </c>
      <c r="G299" s="162" t="s">
        <v>3</v>
      </c>
      <c r="H299" s="181">
        <v>71909971</v>
      </c>
      <c r="I299" s="181">
        <v>65065984</v>
      </c>
      <c r="J299" s="90">
        <f t="shared" si="21"/>
        <v>0.90482561868923572</v>
      </c>
      <c r="K299" s="91"/>
    </row>
    <row r="300" spans="1:11" s="92" customFormat="1" ht="80.150000000000006" customHeight="1" x14ac:dyDescent="0.45">
      <c r="A300" s="84"/>
      <c r="B300" s="160" t="s">
        <v>707</v>
      </c>
      <c r="C300" s="183" t="s">
        <v>600</v>
      </c>
      <c r="D300" s="161">
        <v>45922</v>
      </c>
      <c r="E300" s="162" t="s">
        <v>708</v>
      </c>
      <c r="F300" s="163" t="s">
        <v>709</v>
      </c>
      <c r="G300" s="162" t="s">
        <v>3</v>
      </c>
      <c r="H300" s="181">
        <v>29302435</v>
      </c>
      <c r="I300" s="181">
        <v>28160000</v>
      </c>
      <c r="J300" s="90">
        <f t="shared" si="21"/>
        <v>0.96101228447396947</v>
      </c>
      <c r="K300" s="91"/>
    </row>
    <row r="301" spans="1:11" s="92" customFormat="1" ht="80.150000000000006" customHeight="1" x14ac:dyDescent="0.45">
      <c r="A301" s="84"/>
      <c r="B301" s="160" t="s">
        <v>710</v>
      </c>
      <c r="C301" s="183" t="s">
        <v>600</v>
      </c>
      <c r="D301" s="161">
        <v>45922</v>
      </c>
      <c r="E301" s="162" t="s">
        <v>711</v>
      </c>
      <c r="F301" s="163">
        <v>7010001088960</v>
      </c>
      <c r="G301" s="162" t="s">
        <v>3</v>
      </c>
      <c r="H301" s="181">
        <v>15549105</v>
      </c>
      <c r="I301" s="181">
        <v>12100000</v>
      </c>
      <c r="J301" s="90">
        <f t="shared" si="21"/>
        <v>0.77817983736041396</v>
      </c>
      <c r="K301" s="91"/>
    </row>
    <row r="302" spans="1:11" s="92" customFormat="1" ht="80.150000000000006" customHeight="1" x14ac:dyDescent="0.45">
      <c r="A302" s="84"/>
      <c r="B302" s="160" t="s">
        <v>748</v>
      </c>
      <c r="C302" s="183" t="s">
        <v>600</v>
      </c>
      <c r="D302" s="161">
        <v>45922</v>
      </c>
      <c r="E302" s="162" t="s">
        <v>749</v>
      </c>
      <c r="F302" s="163" t="s">
        <v>750</v>
      </c>
      <c r="G302" s="162" t="s">
        <v>3</v>
      </c>
      <c r="H302" s="181">
        <v>43168644</v>
      </c>
      <c r="I302" s="181">
        <v>42900000</v>
      </c>
      <c r="J302" s="90">
        <f t="shared" si="21"/>
        <v>0.99377687193510178</v>
      </c>
      <c r="K302" s="91"/>
    </row>
    <row r="303" spans="1:11" s="92" customFormat="1" ht="80.150000000000006" customHeight="1" x14ac:dyDescent="0.45">
      <c r="A303" s="84"/>
      <c r="B303" s="160" t="s">
        <v>751</v>
      </c>
      <c r="C303" s="183" t="s">
        <v>600</v>
      </c>
      <c r="D303" s="161">
        <v>45922</v>
      </c>
      <c r="E303" s="162" t="s">
        <v>752</v>
      </c>
      <c r="F303" s="163">
        <v>7010401022916</v>
      </c>
      <c r="G303" s="162" t="s">
        <v>3</v>
      </c>
      <c r="H303" s="181">
        <v>36329238</v>
      </c>
      <c r="I303" s="181">
        <v>36300000</v>
      </c>
      <c r="J303" s="90">
        <f t="shared" si="21"/>
        <v>0.99919519368944654</v>
      </c>
      <c r="K303" s="91"/>
    </row>
    <row r="304" spans="1:11" s="92" customFormat="1" ht="80.150000000000006" customHeight="1" x14ac:dyDescent="0.45">
      <c r="A304" s="84"/>
      <c r="B304" s="160" t="s">
        <v>753</v>
      </c>
      <c r="C304" s="183" t="s">
        <v>600</v>
      </c>
      <c r="D304" s="161">
        <v>45922</v>
      </c>
      <c r="E304" s="162" t="s">
        <v>754</v>
      </c>
      <c r="F304" s="163">
        <v>7010401006126</v>
      </c>
      <c r="G304" s="162" t="s">
        <v>3</v>
      </c>
      <c r="H304" s="181">
        <v>215783502</v>
      </c>
      <c r="I304" s="181">
        <v>214500000</v>
      </c>
      <c r="J304" s="90">
        <f t="shared" si="21"/>
        <v>0.99405189929673121</v>
      </c>
      <c r="K304" s="91"/>
    </row>
    <row r="305" spans="1:11" s="92" customFormat="1" ht="80.150000000000006" customHeight="1" x14ac:dyDescent="0.45">
      <c r="A305" s="84"/>
      <c r="B305" s="160" t="s">
        <v>755</v>
      </c>
      <c r="C305" s="183" t="s">
        <v>600</v>
      </c>
      <c r="D305" s="161">
        <v>45922</v>
      </c>
      <c r="E305" s="87" t="s">
        <v>530</v>
      </c>
      <c r="F305" s="88">
        <v>3012401012867</v>
      </c>
      <c r="G305" s="162" t="s">
        <v>3</v>
      </c>
      <c r="H305" s="181">
        <v>33988127</v>
      </c>
      <c r="I305" s="181">
        <v>31900000</v>
      </c>
      <c r="J305" s="90">
        <f t="shared" si="21"/>
        <v>0.93856304585421846</v>
      </c>
      <c r="K305" s="91"/>
    </row>
    <row r="306" spans="1:11" s="92" customFormat="1" ht="80.150000000000006" customHeight="1" x14ac:dyDescent="0.45">
      <c r="A306" s="84"/>
      <c r="B306" s="160" t="s">
        <v>712</v>
      </c>
      <c r="C306" s="183" t="s">
        <v>600</v>
      </c>
      <c r="D306" s="161">
        <v>45924</v>
      </c>
      <c r="E306" s="162" t="s">
        <v>713</v>
      </c>
      <c r="F306" s="163" t="s">
        <v>714</v>
      </c>
      <c r="G306" s="162" t="s">
        <v>3</v>
      </c>
      <c r="H306" s="181">
        <v>17994027</v>
      </c>
      <c r="I306" s="181">
        <v>17989857</v>
      </c>
      <c r="J306" s="90">
        <f t="shared" si="21"/>
        <v>0.99976825643309308</v>
      </c>
      <c r="K306" s="91"/>
    </row>
    <row r="307" spans="1:11" s="92" customFormat="1" ht="80.150000000000006" customHeight="1" x14ac:dyDescent="0.45">
      <c r="A307" s="84"/>
      <c r="B307" s="160" t="s">
        <v>756</v>
      </c>
      <c r="C307" s="183" t="s">
        <v>600</v>
      </c>
      <c r="D307" s="161">
        <v>45924</v>
      </c>
      <c r="E307" s="162" t="s">
        <v>757</v>
      </c>
      <c r="F307" s="163" t="s">
        <v>758</v>
      </c>
      <c r="G307" s="162" t="s">
        <v>8</v>
      </c>
      <c r="H307" s="181">
        <v>1349539864</v>
      </c>
      <c r="I307" s="181">
        <v>1331000000</v>
      </c>
      <c r="J307" s="90">
        <f t="shared" si="21"/>
        <v>0.98626208495609136</v>
      </c>
      <c r="K307" s="91"/>
    </row>
    <row r="308" spans="1:11" s="92" customFormat="1" ht="80.150000000000006" customHeight="1" x14ac:dyDescent="0.45">
      <c r="A308" s="84"/>
      <c r="B308" s="160" t="s">
        <v>715</v>
      </c>
      <c r="C308" s="183" t="s">
        <v>600</v>
      </c>
      <c r="D308" s="161">
        <v>45930</v>
      </c>
      <c r="E308" s="162" t="s">
        <v>716</v>
      </c>
      <c r="F308" s="163" t="s">
        <v>717</v>
      </c>
      <c r="G308" s="162" t="s">
        <v>3</v>
      </c>
      <c r="H308" s="181">
        <v>12012000</v>
      </c>
      <c r="I308" s="181">
        <v>8289600</v>
      </c>
      <c r="J308" s="90">
        <f t="shared" si="21"/>
        <v>0.6901098901098901</v>
      </c>
      <c r="K308" s="91"/>
    </row>
    <row r="309" spans="1:11" s="100" customFormat="1" ht="15" customHeight="1" x14ac:dyDescent="0.45">
      <c r="A309" s="93"/>
      <c r="B309" s="94"/>
      <c r="C309" s="109"/>
      <c r="D309" s="110"/>
      <c r="E309" s="111"/>
      <c r="F309" s="112"/>
      <c r="G309" s="94"/>
      <c r="H309" s="113"/>
      <c r="I309" s="113"/>
      <c r="J309" s="114"/>
      <c r="K309" s="115"/>
    </row>
    <row r="310" spans="1:11" s="92" customFormat="1" ht="19.5" customHeight="1" x14ac:dyDescent="0.45">
      <c r="A310" s="101"/>
      <c r="B310" s="116" t="s">
        <v>29</v>
      </c>
      <c r="C310" s="103"/>
      <c r="D310" s="104"/>
      <c r="E310" s="105"/>
      <c r="F310" s="106"/>
      <c r="G310" s="103"/>
      <c r="H310" s="107"/>
      <c r="I310" s="107"/>
      <c r="J310" s="107"/>
      <c r="K310" s="108"/>
    </row>
    <row r="311" spans="1:11" s="92" customFormat="1" ht="80.150000000000006" customHeight="1" x14ac:dyDescent="0.45">
      <c r="A311" s="84"/>
      <c r="B311" s="85"/>
      <c r="C311" s="85"/>
      <c r="D311" s="86"/>
      <c r="E311" s="87"/>
      <c r="F311" s="88"/>
      <c r="G311" s="87"/>
      <c r="H311" s="89"/>
      <c r="I311" s="89"/>
      <c r="J311" s="90" t="str">
        <f>IF(D311="","",I311/H311)</f>
        <v/>
      </c>
      <c r="K311" s="91"/>
    </row>
    <row r="312" spans="1:11" s="100" customFormat="1" ht="15" customHeight="1" x14ac:dyDescent="0.45">
      <c r="A312" s="93"/>
      <c r="B312" s="94"/>
      <c r="C312" s="109"/>
      <c r="D312" s="110"/>
      <c r="E312" s="111"/>
      <c r="F312" s="112"/>
      <c r="G312" s="94"/>
      <c r="H312" s="113"/>
      <c r="I312" s="113"/>
      <c r="J312" s="114"/>
      <c r="K312" s="115"/>
    </row>
    <row r="313" spans="1:11" s="92" customFormat="1" ht="19.5" customHeight="1" x14ac:dyDescent="0.45">
      <c r="A313" s="101"/>
      <c r="B313" s="116" t="s">
        <v>34</v>
      </c>
      <c r="C313" s="103"/>
      <c r="D313" s="104"/>
      <c r="E313" s="105"/>
      <c r="F313" s="106"/>
      <c r="G313" s="103"/>
      <c r="H313" s="107"/>
      <c r="I313" s="107"/>
      <c r="J313" s="107"/>
      <c r="K313" s="108"/>
    </row>
    <row r="314" spans="1:11" s="92" customFormat="1" ht="80.150000000000006" customHeight="1" x14ac:dyDescent="0.45">
      <c r="A314" s="84"/>
      <c r="B314" s="85"/>
      <c r="C314" s="85"/>
      <c r="D314" s="86"/>
      <c r="E314" s="87"/>
      <c r="F314" s="88"/>
      <c r="G314" s="87"/>
      <c r="H314" s="89"/>
      <c r="I314" s="89"/>
      <c r="J314" s="90" t="str">
        <f>IF(D314="","",I314/H314)</f>
        <v/>
      </c>
      <c r="K314" s="91"/>
    </row>
    <row r="315" spans="1:11" s="100" customFormat="1" ht="15" customHeight="1" x14ac:dyDescent="0.45">
      <c r="A315" s="93"/>
      <c r="B315" s="94"/>
      <c r="C315" s="109"/>
      <c r="D315" s="110"/>
      <c r="E315" s="111"/>
      <c r="F315" s="112"/>
      <c r="G315" s="94"/>
      <c r="H315" s="113"/>
      <c r="I315" s="113"/>
      <c r="J315" s="114"/>
      <c r="K315" s="115"/>
    </row>
    <row r="316" spans="1:11" s="92" customFormat="1" ht="19.5" customHeight="1" x14ac:dyDescent="0.45">
      <c r="A316" s="101"/>
      <c r="B316" s="116" t="s">
        <v>22</v>
      </c>
      <c r="C316" s="103"/>
      <c r="D316" s="104"/>
      <c r="E316" s="105"/>
      <c r="F316" s="106"/>
      <c r="G316" s="103"/>
      <c r="H316" s="107"/>
      <c r="I316" s="107"/>
      <c r="J316" s="107"/>
      <c r="K316" s="108"/>
    </row>
    <row r="317" spans="1:11" s="92" customFormat="1" ht="80.150000000000006" customHeight="1" x14ac:dyDescent="0.45">
      <c r="A317" s="84"/>
      <c r="B317" s="85"/>
      <c r="C317" s="85"/>
      <c r="D317" s="86"/>
      <c r="E317" s="87"/>
      <c r="F317" s="88"/>
      <c r="G317" s="87"/>
      <c r="H317" s="89"/>
      <c r="I317" s="89"/>
      <c r="J317" s="90" t="str">
        <f>IF(D317="","",I317/H317)</f>
        <v/>
      </c>
      <c r="K317" s="91"/>
    </row>
    <row r="318" spans="1:11" s="100" customFormat="1" ht="15" customHeight="1" x14ac:dyDescent="0.45">
      <c r="A318" s="93"/>
      <c r="B318" s="94"/>
      <c r="C318" s="109"/>
      <c r="D318" s="110"/>
      <c r="E318" s="111"/>
      <c r="F318" s="112"/>
      <c r="G318" s="94"/>
      <c r="H318" s="113"/>
      <c r="I318" s="113"/>
      <c r="J318" s="114"/>
      <c r="K318" s="115"/>
    </row>
    <row r="319" spans="1:11" s="92" customFormat="1" ht="19.5" customHeight="1" x14ac:dyDescent="0.45">
      <c r="A319" s="101"/>
      <c r="B319" s="116" t="s">
        <v>26</v>
      </c>
      <c r="C319" s="103"/>
      <c r="D319" s="104"/>
      <c r="E319" s="105"/>
      <c r="F319" s="106"/>
      <c r="G319" s="103"/>
      <c r="H319" s="107"/>
      <c r="I319" s="107"/>
      <c r="J319" s="107"/>
      <c r="K319" s="108"/>
    </row>
    <row r="320" spans="1:11" s="92" customFormat="1" ht="80.150000000000006" customHeight="1" x14ac:dyDescent="0.45">
      <c r="A320" s="84"/>
      <c r="B320" s="85"/>
      <c r="C320" s="85"/>
      <c r="D320" s="86"/>
      <c r="E320" s="87"/>
      <c r="F320" s="88"/>
      <c r="G320" s="87"/>
      <c r="H320" s="89"/>
      <c r="I320" s="89"/>
      <c r="J320" s="90" t="str">
        <f>IF(D320="","",I320/H320)</f>
        <v/>
      </c>
      <c r="K320" s="91"/>
    </row>
    <row r="321" spans="1:11" s="100" customFormat="1" ht="15" customHeight="1" x14ac:dyDescent="0.45">
      <c r="A321" s="93"/>
      <c r="B321" s="94"/>
      <c r="C321" s="109"/>
      <c r="D321" s="110"/>
      <c r="E321" s="111"/>
      <c r="F321" s="112"/>
      <c r="G321" s="94"/>
      <c r="H321" s="113"/>
      <c r="I321" s="113"/>
      <c r="J321" s="114"/>
      <c r="K321" s="115"/>
    </row>
    <row r="322" spans="1:11" s="92" customFormat="1" ht="19.5" customHeight="1" x14ac:dyDescent="0.45">
      <c r="A322" s="101"/>
      <c r="B322" s="116" t="s">
        <v>27</v>
      </c>
      <c r="C322" s="103"/>
      <c r="D322" s="104"/>
      <c r="E322" s="105"/>
      <c r="F322" s="106"/>
      <c r="G322" s="103"/>
      <c r="H322" s="107"/>
      <c r="I322" s="107"/>
      <c r="J322" s="107"/>
      <c r="K322" s="108"/>
    </row>
    <row r="323" spans="1:11" s="92" customFormat="1" ht="80.150000000000006" customHeight="1" x14ac:dyDescent="0.45">
      <c r="A323" s="84"/>
      <c r="B323" s="85"/>
      <c r="C323" s="85"/>
      <c r="D323" s="86"/>
      <c r="E323" s="87"/>
      <c r="F323" s="88"/>
      <c r="G323" s="87"/>
      <c r="H323" s="89"/>
      <c r="I323" s="89"/>
      <c r="J323" s="90" t="str">
        <f>IF(D323="","",I323/H323)</f>
        <v/>
      </c>
      <c r="K323" s="91"/>
    </row>
    <row r="324" spans="1:11" s="100" customFormat="1" ht="15" customHeight="1" x14ac:dyDescent="0.45">
      <c r="A324" s="93"/>
      <c r="B324" s="94"/>
      <c r="C324" s="109"/>
      <c r="D324" s="110"/>
      <c r="E324" s="111"/>
      <c r="F324" s="112"/>
      <c r="G324" s="94"/>
      <c r="H324" s="113"/>
      <c r="I324" s="113"/>
      <c r="J324" s="114"/>
      <c r="K324" s="115"/>
    </row>
    <row r="325" spans="1:11" s="92" customFormat="1" ht="19.5" customHeight="1" x14ac:dyDescent="0.45">
      <c r="A325" s="101"/>
      <c r="B325" s="116" t="s">
        <v>28</v>
      </c>
      <c r="C325" s="103"/>
      <c r="D325" s="104"/>
      <c r="E325" s="105"/>
      <c r="F325" s="106"/>
      <c r="G325" s="103"/>
      <c r="H325" s="107"/>
      <c r="I325" s="107"/>
      <c r="J325" s="107"/>
      <c r="K325" s="108"/>
    </row>
    <row r="326" spans="1:11" s="92" customFormat="1" ht="80.150000000000006" customHeight="1" x14ac:dyDescent="0.45">
      <c r="A326" s="84"/>
      <c r="B326" s="85"/>
      <c r="C326" s="85"/>
      <c r="D326" s="86"/>
      <c r="E326" s="87"/>
      <c r="F326" s="88"/>
      <c r="G326" s="87"/>
      <c r="H326" s="89"/>
      <c r="I326" s="89"/>
      <c r="J326" s="90" t="str">
        <f>IF(D326="","",I326/H326)</f>
        <v/>
      </c>
      <c r="K326"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50" xr:uid="{00000000-0002-0000-0000-000000000000}">
      <formula1>38718</formula1>
    </dataValidation>
    <dataValidation imeMode="off" allowBlank="1" showInputMessage="1" showErrorMessage="1" sqref="H326 H323 H314 H198:H224 H3:H195 H311 H317 H320 J231:J249 H270:H271 H250 J253:J255 H257:H267 J268:J270 H274:H279 H292:H308" xr:uid="{00000000-0002-0000-0000-000001000000}"/>
    <dataValidation operator="equal" allowBlank="1" showInputMessage="1" showErrorMessage="1" sqref="E321:F321 E309:F309 E272:F272 E326:F326 E324:F324 E225:F225 E315:F315 E318:F318 E251:F251 E290:F290 E312:F312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22:F322 F111:F115 E325:F325 E316:F316 E310:F310 E327:F64550 E319:F319 E250:F250 E291:F291 E313:F313 E273:F273 E32:F32 E221 E7:F12 F24:F25 F43:F48 E39:F41 F51:F59 F61 F64 F107:F109 E197:F197 E210:F210 E207:F208 E219:F219 E226:F226 E234:F238 E244:F244 E252:F252 E270:F270 E280:F285 E287:F289"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22 B310 B273 B327:B64550 B316 B252 B325 B319 B313 B291 B246:B249 B226:B241" xr:uid="{00000000-0002-0000-0000-000005000000}">
      <formula1>256</formula1>
    </dataValidation>
    <dataValidation type="whole" operator="lessThanOrEqual" allowBlank="1" showInputMessage="1" showErrorMessage="1" errorTitle="予定価格" error="正しい数値を入力してください。" sqref="H325:I325 I320:I321 H327:H64550 I314:I315 H310:I310 I323:I324 H273:I273 H322:I322 H316:I316 H280:I289 I317:I318 H319:I319 H291:I291 I311:I312 H313:I313 H197:J197 I198:I251 I270:I272 I3:I196 H226:H249 H252:I256 I257:I267 H268:I269 I274:I279 I290 I292:I309" xr:uid="{00000000-0002-0000-0000-000006000000}">
      <formula1>999999999999</formula1>
    </dataValidation>
    <dataValidation imeMode="disabled" allowBlank="1" showInputMessage="1" showErrorMessage="1" sqref="H225 H321 H309 H272 H315 H324 H318 H251 H290 H312 H196" xr:uid="{00000000-0002-0000-0000-000009000000}"/>
    <dataValidation type="whole" operator="lessThanOrEqual" allowBlank="1" showInputMessage="1" showErrorMessage="1" errorTitle="契約金額" error="正しい数値を入力してください。" sqref="I326:I64550"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0:C291 C309:C64550"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0:G64550"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50"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1" manualBreakCount="1">
    <brk id="2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5"/>
  <sheetViews>
    <sheetView showGridLines="0" view="pageBreakPreview" zoomScale="90" zoomScaleNormal="85" zoomScaleSheetLayoutView="90" workbookViewId="0">
      <pane ySplit="1" topLeftCell="A76" activePane="bottomLeft" state="frozen"/>
      <selection activeCell="E5" sqref="E5"/>
      <selection pane="bottomLeft" activeCell="D73" sqref="D73"/>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16526656</v>
      </c>
      <c r="I5" s="121">
        <v>1515382</v>
      </c>
      <c r="J5" s="156">
        <f t="shared" si="0"/>
        <v>9.1693201576894923E-2</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666</v>
      </c>
      <c r="C69" s="183" t="s">
        <v>600</v>
      </c>
      <c r="D69" s="161">
        <v>45889</v>
      </c>
      <c r="E69" s="167" t="s">
        <v>667</v>
      </c>
      <c r="F69" s="165">
        <v>7010401053829</v>
      </c>
      <c r="G69" s="201" t="s">
        <v>497</v>
      </c>
      <c r="H69" s="164">
        <v>12939193</v>
      </c>
      <c r="I69" s="164">
        <v>12920000</v>
      </c>
      <c r="J69" s="90">
        <f t="shared" ref="J69:J70" si="4">IF(D69="","",I69/H69)</f>
        <v>0.99851667719926585</v>
      </c>
      <c r="K69" s="136"/>
      <c r="L69" s="123"/>
    </row>
    <row r="70" spans="1:12" s="117" customFormat="1" ht="80.150000000000006" customHeight="1" x14ac:dyDescent="0.2">
      <c r="B70" s="253" t="s">
        <v>651</v>
      </c>
      <c r="C70" s="183" t="s">
        <v>600</v>
      </c>
      <c r="D70" s="236">
        <v>45896</v>
      </c>
      <c r="E70" s="146" t="s">
        <v>633</v>
      </c>
      <c r="F70" s="205">
        <v>7010401022916</v>
      </c>
      <c r="G70" s="209" t="s">
        <v>335</v>
      </c>
      <c r="H70" s="240">
        <v>43381390</v>
      </c>
      <c r="I70" s="240">
        <v>42350000</v>
      </c>
      <c r="J70" s="90">
        <f t="shared" si="4"/>
        <v>0.97622505871757448</v>
      </c>
      <c r="K70" s="239"/>
      <c r="L70" s="218"/>
    </row>
    <row r="71" spans="1:12" s="100" customFormat="1" ht="15" customHeight="1" x14ac:dyDescent="0.45">
      <c r="A71" s="93"/>
      <c r="B71" s="97"/>
      <c r="C71" s="95"/>
      <c r="D71" s="124"/>
      <c r="E71" s="96"/>
      <c r="F71" s="125"/>
      <c r="G71" s="126"/>
      <c r="H71" s="98"/>
      <c r="I71" s="98"/>
      <c r="J71" s="127"/>
      <c r="K71" s="99"/>
    </row>
    <row r="72" spans="1:12" s="117" customFormat="1" ht="20.149999999999999" customHeight="1" x14ac:dyDescent="0.2">
      <c r="B72" s="116" t="s">
        <v>4</v>
      </c>
      <c r="C72" s="128"/>
      <c r="D72" s="128"/>
      <c r="E72" s="128"/>
      <c r="F72" s="129"/>
      <c r="G72" s="130"/>
      <c r="H72" s="131"/>
      <c r="I72" s="131"/>
      <c r="J72" s="107"/>
      <c r="K72" s="103"/>
      <c r="L72" s="132"/>
    </row>
    <row r="73" spans="1:12" s="117" customFormat="1" ht="80.150000000000006" customHeight="1" x14ac:dyDescent="0.2">
      <c r="B73" s="85" t="s">
        <v>686</v>
      </c>
      <c r="C73" s="183" t="s">
        <v>600</v>
      </c>
      <c r="D73" s="86">
        <v>45902</v>
      </c>
      <c r="E73" s="87" t="s">
        <v>687</v>
      </c>
      <c r="F73" s="165" t="s">
        <v>688</v>
      </c>
      <c r="G73" s="201" t="s">
        <v>497</v>
      </c>
      <c r="H73" s="164">
        <v>29161000</v>
      </c>
      <c r="I73" s="164">
        <v>28996000</v>
      </c>
      <c r="J73" s="90">
        <f>IF(D73="","",I73/H73)</f>
        <v>0.994341757827235</v>
      </c>
      <c r="K73" s="122"/>
      <c r="L73" s="123"/>
    </row>
    <row r="74" spans="1:12" s="117" customFormat="1" ht="80.150000000000006" customHeight="1" x14ac:dyDescent="0.2">
      <c r="B74" s="160" t="s">
        <v>689</v>
      </c>
      <c r="C74" s="183" t="s">
        <v>600</v>
      </c>
      <c r="D74" s="161">
        <v>45910</v>
      </c>
      <c r="E74" s="183" t="s">
        <v>690</v>
      </c>
      <c r="F74" s="165">
        <v>5012405001732</v>
      </c>
      <c r="G74" s="201" t="s">
        <v>497</v>
      </c>
      <c r="H74" s="164">
        <v>79869641</v>
      </c>
      <c r="I74" s="164">
        <v>79862783</v>
      </c>
      <c r="J74" s="90">
        <f>IF(D74="","",I74/H74)</f>
        <v>0.99991413508419302</v>
      </c>
      <c r="K74" s="136"/>
      <c r="L74" s="123"/>
    </row>
    <row r="75" spans="1:12" s="117" customFormat="1" ht="80.150000000000006" customHeight="1" x14ac:dyDescent="0.2">
      <c r="B75" s="160" t="s">
        <v>685</v>
      </c>
      <c r="C75" s="183" t="s">
        <v>370</v>
      </c>
      <c r="D75" s="161">
        <v>45911</v>
      </c>
      <c r="E75" s="183" t="s">
        <v>692</v>
      </c>
      <c r="F75" s="165">
        <v>9020001071492</v>
      </c>
      <c r="G75" s="223" t="s">
        <v>335</v>
      </c>
      <c r="H75" s="164">
        <v>31571843</v>
      </c>
      <c r="I75" s="164">
        <v>29150000</v>
      </c>
      <c r="J75" s="90">
        <f>IF(D75="","",I75/H75)</f>
        <v>0.9232910476591436</v>
      </c>
      <c r="K75" s="122"/>
      <c r="L75" s="123"/>
    </row>
    <row r="76" spans="1:12" s="117" customFormat="1" ht="80.150000000000006" customHeight="1" x14ac:dyDescent="0.2">
      <c r="B76" s="160" t="s">
        <v>691</v>
      </c>
      <c r="C76" s="183" t="s">
        <v>600</v>
      </c>
      <c r="D76" s="161">
        <v>45918</v>
      </c>
      <c r="E76" s="183" t="s">
        <v>693</v>
      </c>
      <c r="F76" s="165" t="s">
        <v>694</v>
      </c>
      <c r="G76" s="201" t="s">
        <v>497</v>
      </c>
      <c r="H76" s="164">
        <v>57943475</v>
      </c>
      <c r="I76" s="164">
        <v>57900000</v>
      </c>
      <c r="J76" s="90">
        <f>IF(D76="","",I76/H76)</f>
        <v>0.99924969981520784</v>
      </c>
      <c r="K76" s="136"/>
      <c r="L76" s="123"/>
    </row>
    <row r="77" spans="1:12" s="117" customFormat="1" ht="80.150000000000006" customHeight="1" x14ac:dyDescent="0.2">
      <c r="B77" s="85" t="s">
        <v>681</v>
      </c>
      <c r="C77" s="118" t="s">
        <v>682</v>
      </c>
      <c r="D77" s="86">
        <v>45930</v>
      </c>
      <c r="E77" s="118" t="s">
        <v>683</v>
      </c>
      <c r="F77" s="119" t="s">
        <v>684</v>
      </c>
      <c r="G77" s="201" t="s">
        <v>435</v>
      </c>
      <c r="H77" s="121">
        <v>3797412</v>
      </c>
      <c r="I77" s="121">
        <v>3740000</v>
      </c>
      <c r="J77" s="90">
        <f>IF(D77="","",I77/H77)</f>
        <v>0.98488128230489602</v>
      </c>
      <c r="K77" s="122"/>
      <c r="L77" s="123"/>
    </row>
    <row r="78" spans="1:12" s="100" customFormat="1" ht="15" customHeight="1" x14ac:dyDescent="0.45">
      <c r="A78" s="93"/>
      <c r="B78" s="97"/>
      <c r="C78" s="95"/>
      <c r="D78" s="124"/>
      <c r="E78" s="96"/>
      <c r="F78" s="125"/>
      <c r="G78" s="126"/>
      <c r="H78" s="98"/>
      <c r="I78" s="98"/>
      <c r="J78" s="127"/>
      <c r="K78" s="99"/>
    </row>
    <row r="79" spans="1:12" s="117" customFormat="1" ht="20.149999999999999" customHeight="1" x14ac:dyDescent="0.2">
      <c r="B79" s="116" t="s">
        <v>29</v>
      </c>
      <c r="C79" s="128"/>
      <c r="D79" s="128"/>
      <c r="E79" s="128"/>
      <c r="F79" s="129"/>
      <c r="G79" s="130"/>
      <c r="H79" s="131"/>
      <c r="I79" s="131"/>
      <c r="J79" s="107"/>
      <c r="K79" s="103"/>
      <c r="L79" s="132"/>
    </row>
    <row r="80" spans="1:12" s="117" customFormat="1" ht="80.150000000000006" customHeight="1" x14ac:dyDescent="0.2">
      <c r="B80" s="85"/>
      <c r="C80" s="118"/>
      <c r="D80" s="86"/>
      <c r="E80" s="118"/>
      <c r="F80" s="119"/>
      <c r="G80" s="120"/>
      <c r="H80" s="121"/>
      <c r="I80" s="121"/>
      <c r="J80" s="90" t="str">
        <f>IF(D80="","",I80/H80)</f>
        <v/>
      </c>
      <c r="K80" s="122"/>
      <c r="L80" s="123"/>
    </row>
    <row r="81" spans="1:12" s="100" customFormat="1" ht="15" customHeight="1" x14ac:dyDescent="0.45">
      <c r="A81" s="93"/>
      <c r="B81" s="97"/>
      <c r="C81" s="95"/>
      <c r="D81" s="124"/>
      <c r="E81" s="96"/>
      <c r="F81" s="125"/>
      <c r="G81" s="126"/>
      <c r="H81" s="98"/>
      <c r="I81" s="98"/>
      <c r="J81" s="127"/>
      <c r="K81" s="99"/>
    </row>
    <row r="82" spans="1:12" s="117" customFormat="1" ht="20.149999999999999" customHeight="1" x14ac:dyDescent="0.2">
      <c r="B82" s="116" t="s">
        <v>34</v>
      </c>
      <c r="C82" s="128"/>
      <c r="D82" s="128"/>
      <c r="E82" s="128"/>
      <c r="F82" s="129"/>
      <c r="G82" s="130"/>
      <c r="H82" s="131"/>
      <c r="I82" s="131"/>
      <c r="J82" s="107"/>
      <c r="K82" s="103"/>
      <c r="L82" s="132"/>
    </row>
    <row r="83" spans="1:12" s="117" customFormat="1" ht="80.150000000000006" customHeight="1" x14ac:dyDescent="0.2">
      <c r="B83" s="85"/>
      <c r="C83" s="118"/>
      <c r="D83" s="86"/>
      <c r="E83" s="118"/>
      <c r="F83" s="119"/>
      <c r="G83" s="120"/>
      <c r="H83" s="121"/>
      <c r="I83" s="121"/>
      <c r="J83" s="90" t="str">
        <f t="shared" ref="J83" si="5">IF(D83="","",I83/H83)</f>
        <v/>
      </c>
      <c r="K83" s="122"/>
      <c r="L83" s="123"/>
    </row>
    <row r="84" spans="1:12" s="100" customFormat="1" ht="15" customHeight="1" x14ac:dyDescent="0.45">
      <c r="A84" s="93"/>
      <c r="B84" s="97"/>
      <c r="C84" s="95"/>
      <c r="D84" s="124"/>
      <c r="E84" s="96"/>
      <c r="F84" s="125"/>
      <c r="G84" s="126"/>
      <c r="H84" s="98"/>
      <c r="I84" s="98"/>
      <c r="J84" s="127"/>
      <c r="K84" s="99"/>
    </row>
    <row r="85" spans="1:12" s="117" customFormat="1" ht="20.149999999999999" customHeight="1" x14ac:dyDescent="0.2">
      <c r="B85" s="116" t="s">
        <v>22</v>
      </c>
      <c r="C85" s="128"/>
      <c r="D85" s="128"/>
      <c r="E85" s="128"/>
      <c r="F85" s="129"/>
      <c r="G85" s="130"/>
      <c r="H85" s="131"/>
      <c r="I85" s="131"/>
      <c r="J85" s="107"/>
      <c r="K85" s="103"/>
      <c r="L85" s="132"/>
    </row>
    <row r="86" spans="1:12" s="117" customFormat="1" ht="80.150000000000006" customHeight="1" x14ac:dyDescent="0.2">
      <c r="B86" s="85"/>
      <c r="C86" s="118"/>
      <c r="D86" s="86"/>
      <c r="E86" s="118"/>
      <c r="F86" s="119"/>
      <c r="G86" s="120"/>
      <c r="H86" s="121"/>
      <c r="I86" s="121"/>
      <c r="J86" s="90" t="str">
        <f t="shared" ref="J86" si="6">IF(D86="","",I86/H86)</f>
        <v/>
      </c>
      <c r="K86" s="122"/>
      <c r="L86" s="123"/>
    </row>
    <row r="87" spans="1:12" s="100" customFormat="1" ht="15" customHeight="1" x14ac:dyDescent="0.45">
      <c r="A87" s="93"/>
      <c r="B87" s="97"/>
      <c r="C87" s="95"/>
      <c r="D87" s="124"/>
      <c r="E87" s="96"/>
      <c r="F87" s="125"/>
      <c r="G87" s="126"/>
      <c r="H87" s="98"/>
      <c r="I87" s="98"/>
      <c r="J87" s="127"/>
      <c r="K87" s="99"/>
    </row>
    <row r="88" spans="1:12" s="117" customFormat="1" ht="20.149999999999999" customHeight="1" x14ac:dyDescent="0.2">
      <c r="B88" s="116" t="s">
        <v>26</v>
      </c>
      <c r="C88" s="128"/>
      <c r="D88" s="128"/>
      <c r="E88" s="128"/>
      <c r="F88" s="129"/>
      <c r="G88" s="130"/>
      <c r="H88" s="131"/>
      <c r="I88" s="131"/>
      <c r="J88" s="107"/>
      <c r="K88" s="103"/>
      <c r="L88" s="132"/>
    </row>
    <row r="89" spans="1:12" s="117" customFormat="1" ht="80.150000000000006" customHeight="1" x14ac:dyDescent="0.2">
      <c r="B89" s="85"/>
      <c r="C89" s="118"/>
      <c r="D89" s="86"/>
      <c r="E89" s="118"/>
      <c r="F89" s="119"/>
      <c r="G89" s="120"/>
      <c r="H89" s="121"/>
      <c r="I89" s="121"/>
      <c r="J89" s="90" t="str">
        <f t="shared" ref="J89" si="7">IF(D89="","",I89/H89)</f>
        <v/>
      </c>
      <c r="K89" s="122"/>
      <c r="L89" s="123"/>
    </row>
    <row r="90" spans="1:12" s="100" customFormat="1" ht="15" customHeight="1" x14ac:dyDescent="0.45">
      <c r="A90" s="93"/>
      <c r="B90" s="97"/>
      <c r="C90" s="95"/>
      <c r="D90" s="124"/>
      <c r="E90" s="96"/>
      <c r="F90" s="125"/>
      <c r="G90" s="126"/>
      <c r="H90" s="98"/>
      <c r="I90" s="98"/>
      <c r="J90" s="127"/>
      <c r="K90" s="99"/>
    </row>
    <row r="91" spans="1:12" s="117" customFormat="1" ht="20.149999999999999" customHeight="1" x14ac:dyDescent="0.2">
      <c r="B91" s="116" t="s">
        <v>27</v>
      </c>
      <c r="C91" s="128"/>
      <c r="D91" s="128"/>
      <c r="E91" s="128"/>
      <c r="F91" s="129"/>
      <c r="G91" s="130"/>
      <c r="H91" s="131"/>
      <c r="I91" s="131"/>
      <c r="J91" s="107"/>
      <c r="K91" s="103"/>
      <c r="L91" s="132"/>
    </row>
    <row r="92" spans="1:12" s="117" customFormat="1" ht="80.150000000000006" customHeight="1" x14ac:dyDescent="0.2">
      <c r="B92" s="85"/>
      <c r="C92" s="118"/>
      <c r="D92" s="86"/>
      <c r="E92" s="118"/>
      <c r="F92" s="119"/>
      <c r="G92" s="120"/>
      <c r="H92" s="121"/>
      <c r="I92" s="121"/>
      <c r="J92" s="90" t="str">
        <f>IF(D92="","",I92/H92)</f>
        <v/>
      </c>
      <c r="K92" s="122"/>
      <c r="L92" s="123"/>
    </row>
    <row r="93" spans="1:12" s="100" customFormat="1" ht="15" customHeight="1" x14ac:dyDescent="0.45">
      <c r="A93" s="93"/>
      <c r="B93" s="97"/>
      <c r="C93" s="95"/>
      <c r="D93" s="124"/>
      <c r="E93" s="96"/>
      <c r="F93" s="125"/>
      <c r="G93" s="126"/>
      <c r="H93" s="98"/>
      <c r="I93" s="98"/>
      <c r="J93" s="127"/>
      <c r="K93" s="99"/>
    </row>
    <row r="94" spans="1:12" s="117" customFormat="1" ht="20.149999999999999" customHeight="1" x14ac:dyDescent="0.2">
      <c r="B94" s="116" t="s">
        <v>28</v>
      </c>
      <c r="C94" s="128"/>
      <c r="D94" s="128"/>
      <c r="E94" s="128"/>
      <c r="F94" s="129"/>
      <c r="G94" s="130"/>
      <c r="H94" s="131"/>
      <c r="I94" s="131"/>
      <c r="J94" s="107"/>
      <c r="K94" s="103"/>
      <c r="L94" s="132"/>
    </row>
    <row r="95" spans="1:12" s="117" customFormat="1" ht="80.150000000000006" customHeight="1" x14ac:dyDescent="0.2">
      <c r="B95" s="85"/>
      <c r="C95" s="118"/>
      <c r="D95" s="86"/>
      <c r="E95" s="118"/>
      <c r="F95" s="119"/>
      <c r="G95" s="120"/>
      <c r="H95" s="121"/>
      <c r="I95" s="121"/>
      <c r="J95" s="90" t="str">
        <f>IF(D95="","",I95/H95)</f>
        <v/>
      </c>
      <c r="K95" s="122"/>
      <c r="L95" s="123"/>
    </row>
  </sheetData>
  <autoFilter ref="A1:L1" xr:uid="{00000000-0001-0000-0100-000000000000}"/>
  <phoneticPr fontId="15"/>
  <conditionalFormatting sqref="B3:B38 B41:B47 B64:B65 B68:B69">
    <cfRule type="expression" dxfId="14" priority="14">
      <formula>IF(FK3&gt;0,FK3=DS3,"")</formula>
    </cfRule>
  </conditionalFormatting>
  <conditionalFormatting sqref="B73:B77">
    <cfRule type="expression" dxfId="13" priority="1">
      <formula>IF(FK73&gt;0,FK73=DS73,"")</formula>
    </cfRule>
  </conditionalFormatting>
  <conditionalFormatting sqref="B80 B83 B86 B89 B92 B95">
    <cfRule type="expression" dxfId="12" priority="12">
      <formula>IF(FK80&gt;0,FK80=DS80,"")</formula>
    </cfRule>
  </conditionalFormatting>
  <conditionalFormatting sqref="F4">
    <cfRule type="containsText" dxfId="11" priority="6" operator="containsText" text="㈱">
      <formula>NOT(ISERROR(SEARCH("㈱",F4)))</formula>
    </cfRule>
    <cfRule type="expression" dxfId="10" priority="7">
      <formula>(LENB(DBCS(#REF!))-LENB(#REF!))</formula>
    </cfRule>
  </conditionalFormatting>
  <dataValidations count="11">
    <dataValidation type="date" operator="greaterThanOrEqual" allowBlank="1" showInputMessage="1" showErrorMessage="1" errorTitle="契約を締結した日" error="正しい日付を入力してください。" sqref="D95 D97:D65307 D1 D69 D89:D90 D86:D87 D83:D84 D80:D81 D92:D93 D64:D66 D59 D3:D39 D41:D48 D71 D73:D78"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97:F65307 E95:F95 E83:F83 E64:F65 F35 E68:F69 E89:F89 E86:F86 E92:F92 E80:F80 F43 E50:F57 F12:F26 E3 E5:E6 F5:F7 E9:F9 F10 E11:E26 E47:F47 E27:F31 F46 E42:F42 E44:F45 F73:F77 E74:E77"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97:C65307 C95 C86:C87 C83:C84 C71 C66 C92:C93 C80:C81 C89:C90 C48 C11:C39 C41:C45 C59:C60 C75 C77:C78" xr:uid="{00000000-0002-0000-0100-000002000000}">
      <formula1>256</formula1>
    </dataValidation>
    <dataValidation imeMode="off" allowBlank="1" showInputMessage="1" showErrorMessage="1" sqref="H83 H95 H64:H65 H68:H70 H89 H86 H92 H80 H41:H47 I12:I31 H3:I6 I8:I10 H8:H38 D61:D63 H73:H77" xr:uid="{00000000-0002-0000-0100-000003000000}"/>
    <dataValidation operator="equal" allowBlank="1" showInputMessage="1" showErrorMessage="1" sqref="E93:F93 E39:F39 E48:F48 F4 E66:F66 E78:F78 E81:F81 E84:F84 E87:F87 E90:F90 E59:F60 E70:F71" xr:uid="{00000000-0002-0000-0100-000004000000}"/>
    <dataValidation type="whole" operator="lessThanOrEqual" allowBlank="1" showInputMessage="1" showErrorMessage="1" errorTitle="契約金額" error="正しい数値を入力してください。" sqref="I97:I65307 I95 I83 I60 I68:I69 I11 I89 I86 I92 I80 I42:I47 I50:I58 H7:I7 I73:I77" xr:uid="{00000000-0002-0000-0100-000005000000}">
      <formula1>999999999999</formula1>
    </dataValidation>
    <dataValidation type="whole" operator="lessThanOrEqual" allowBlank="1" showInputMessage="1" showErrorMessage="1" errorTitle="予定価格" error="正しい数値を入力してください。" sqref="H97:H65307 I93 I48 I59 I64:I66 I78 I81 I84 I87 I90 H60 I32:I39 I41 H50:H58 I70:I71" xr:uid="{00000000-0002-0000-0100-000006000000}">
      <formula1>999999999999</formula1>
    </dataValidation>
    <dataValidation type="textLength" operator="lessThanOrEqual" allowBlank="1" showInputMessage="1" showErrorMessage="1" errorTitle="備考" error="256文字以内で入力してください。" sqref="K97:K65307 K95 K68:K69 K89:K90 K86:K87 K83:K84 K80:K81 K92:K93 K64:K66 K3:K39 K41:K48 K50:K60 K71 K73:K78" xr:uid="{00000000-0002-0000-0100-000007000000}">
      <formula1>256</formula1>
    </dataValidation>
    <dataValidation operator="lessThanOrEqual" showInputMessage="1" showErrorMessage="1" errorTitle="一般競争入札・指名競争入札の別" error="リストから選択してください。" sqref="G97:G1048576 G1:G2" xr:uid="{00000000-0002-0000-0100-000008000000}"/>
    <dataValidation type="textLength" operator="lessThanOrEqual" allowBlank="1" showInputMessage="1" showErrorMessage="1" errorTitle="物品役務等の名称及び数量" error="256文字以内で入力してください。" sqref="B97:B65307 B49:B58 B91 B79 B82 B85 B67 B94 B88 B40 B72 B60:B63" xr:uid="{00000000-0002-0000-0100-000009000000}">
      <formula1>256</formula1>
    </dataValidation>
    <dataValidation imeMode="disabled" allowBlank="1" showInputMessage="1" showErrorMessage="1" sqref="H39 H48 H59 H71 H66 H78 H81 H84 H87 H90 H93"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2" manualBreakCount="2">
    <brk id="26" max="11" man="1"/>
    <brk id="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showGridLines="0" view="pageBreakPreview" topLeftCell="B1" zoomScale="85" zoomScaleNormal="85" zoomScaleSheetLayoutView="85" workbookViewId="0">
      <pane ySplit="1" topLeftCell="A22" activePane="bottomLeft" state="frozen"/>
      <selection activeCell="C4" sqref="C4"/>
      <selection pane="bottomLeft" activeCell="C30" sqref="C30"/>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v>8013401001509</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87"/>
      <c r="C59" s="134"/>
      <c r="D59" s="135"/>
      <c r="E59" s="87"/>
      <c r="F59" s="119"/>
      <c r="G59" s="136"/>
      <c r="H59" s="137"/>
      <c r="I59" s="138"/>
      <c r="J59" s="90" t="str">
        <f>IF(D59="","",I59/H59)</f>
        <v/>
      </c>
      <c r="K59" s="122"/>
    </row>
    <row r="60" spans="1:11" s="24" customFormat="1" ht="15" customHeight="1" x14ac:dyDescent="0.45">
      <c r="A60" s="18"/>
      <c r="B60" s="19"/>
      <c r="C60" s="20"/>
      <c r="D60" s="21"/>
      <c r="E60" s="22"/>
      <c r="F60" s="36"/>
      <c r="G60" s="19"/>
      <c r="H60" s="23"/>
      <c r="I60" s="23"/>
      <c r="J60" s="82"/>
      <c r="K60" s="83"/>
    </row>
    <row r="61" spans="1:11" ht="20.149999999999999" customHeight="1" x14ac:dyDescent="0.2">
      <c r="B61" s="62" t="s">
        <v>34</v>
      </c>
      <c r="C61" s="63"/>
      <c r="D61" s="64"/>
      <c r="E61" s="65"/>
      <c r="F61" s="66"/>
      <c r="G61" s="63"/>
      <c r="H61" s="67"/>
      <c r="I61" s="67"/>
      <c r="J61" s="67"/>
      <c r="K61" s="68"/>
    </row>
    <row r="62" spans="1:11" s="133" customFormat="1" ht="80.150000000000006" customHeight="1" x14ac:dyDescent="0.2">
      <c r="B62" s="87"/>
      <c r="C62" s="134"/>
      <c r="D62" s="135"/>
      <c r="E62" s="87"/>
      <c r="F62" s="119"/>
      <c r="G62" s="136"/>
      <c r="H62" s="137"/>
      <c r="I62" s="138"/>
      <c r="J62" s="90" t="str">
        <f>IF(D62="","",I62/H62)</f>
        <v/>
      </c>
      <c r="K62" s="122"/>
    </row>
    <row r="63" spans="1:11" s="24" customFormat="1" ht="15" customHeight="1" x14ac:dyDescent="0.45">
      <c r="A63" s="18"/>
      <c r="B63" s="19"/>
      <c r="C63" s="20"/>
      <c r="D63" s="21"/>
      <c r="E63" s="22"/>
      <c r="F63" s="36"/>
      <c r="G63" s="19"/>
      <c r="H63" s="23"/>
      <c r="I63" s="23"/>
      <c r="J63" s="82"/>
      <c r="K63" s="83"/>
    </row>
    <row r="64" spans="1:11" ht="20.149999999999999" customHeight="1" x14ac:dyDescent="0.2">
      <c r="B64" s="62" t="s">
        <v>22</v>
      </c>
      <c r="C64" s="63"/>
      <c r="D64" s="64"/>
      <c r="E64" s="65"/>
      <c r="F64" s="66"/>
      <c r="G64" s="63"/>
      <c r="H64" s="67"/>
      <c r="I64" s="67"/>
      <c r="J64" s="67"/>
      <c r="K64" s="68"/>
    </row>
    <row r="65" spans="1:11" s="133" customFormat="1" ht="80.150000000000006" customHeight="1" x14ac:dyDescent="0.2">
      <c r="B65" s="87"/>
      <c r="C65" s="134"/>
      <c r="D65" s="135"/>
      <c r="E65" s="87"/>
      <c r="F65" s="119"/>
      <c r="G65" s="136"/>
      <c r="H65" s="137"/>
      <c r="I65" s="138"/>
      <c r="J65" s="90" t="str">
        <f>IF(D65="","",I65/H65)</f>
        <v/>
      </c>
      <c r="K65" s="122"/>
    </row>
    <row r="66" spans="1:11" s="24" customFormat="1" ht="15" customHeight="1" x14ac:dyDescent="0.45">
      <c r="A66" s="18"/>
      <c r="B66" s="19"/>
      <c r="C66" s="20"/>
      <c r="D66" s="21"/>
      <c r="E66" s="22"/>
      <c r="F66" s="36"/>
      <c r="G66" s="19"/>
      <c r="H66" s="23"/>
      <c r="I66" s="23"/>
      <c r="J66" s="82"/>
      <c r="K66" s="83"/>
    </row>
    <row r="67" spans="1:11" ht="20.149999999999999" customHeight="1" x14ac:dyDescent="0.2">
      <c r="B67" s="62" t="s">
        <v>26</v>
      </c>
      <c r="C67" s="63"/>
      <c r="D67" s="64"/>
      <c r="E67" s="65"/>
      <c r="F67" s="66"/>
      <c r="G67" s="63"/>
      <c r="H67" s="67"/>
      <c r="I67" s="67"/>
      <c r="J67" s="67"/>
      <c r="K67" s="68"/>
    </row>
    <row r="68" spans="1:11" s="133" customFormat="1" ht="80.150000000000006" customHeight="1" x14ac:dyDescent="0.2">
      <c r="B68" s="87"/>
      <c r="C68" s="134"/>
      <c r="D68" s="135"/>
      <c r="E68" s="87"/>
      <c r="F68" s="119"/>
      <c r="G68" s="136"/>
      <c r="H68" s="137"/>
      <c r="I68" s="138"/>
      <c r="J68" s="90" t="str">
        <f>IF(D68="","",I68/H68)</f>
        <v/>
      </c>
      <c r="K68" s="122"/>
    </row>
    <row r="69" spans="1:11" s="24" customFormat="1" ht="15" customHeight="1" x14ac:dyDescent="0.45">
      <c r="A69" s="18"/>
      <c r="B69" s="19"/>
      <c r="C69" s="20"/>
      <c r="D69" s="21"/>
      <c r="E69" s="22"/>
      <c r="F69" s="36"/>
      <c r="G69" s="19"/>
      <c r="H69" s="23"/>
      <c r="I69" s="23"/>
      <c r="J69" s="82"/>
      <c r="K69" s="83"/>
    </row>
    <row r="70" spans="1:11" ht="20.149999999999999" customHeight="1" x14ac:dyDescent="0.2">
      <c r="B70" s="62" t="s">
        <v>27</v>
      </c>
      <c r="C70" s="63"/>
      <c r="D70" s="64"/>
      <c r="E70" s="65"/>
      <c r="F70" s="66"/>
      <c r="G70" s="63"/>
      <c r="H70" s="67"/>
      <c r="I70" s="67"/>
      <c r="J70" s="67"/>
      <c r="K70" s="68"/>
    </row>
    <row r="71" spans="1:11" s="133" customFormat="1" ht="80.150000000000006" customHeight="1" x14ac:dyDescent="0.2">
      <c r="B71" s="87"/>
      <c r="C71" s="134"/>
      <c r="D71" s="135"/>
      <c r="E71" s="87"/>
      <c r="F71" s="119"/>
      <c r="G71" s="136"/>
      <c r="H71" s="137"/>
      <c r="I71" s="138"/>
      <c r="J71" s="90" t="str">
        <f>IF(D71="","",I71/H71)</f>
        <v/>
      </c>
      <c r="K71" s="122"/>
    </row>
    <row r="72" spans="1:11" s="24" customFormat="1" ht="15" customHeight="1" x14ac:dyDescent="0.45">
      <c r="A72" s="18"/>
      <c r="B72" s="19"/>
      <c r="C72" s="20"/>
      <c r="D72" s="21"/>
      <c r="E72" s="22"/>
      <c r="F72" s="36"/>
      <c r="G72" s="19"/>
      <c r="H72" s="23"/>
      <c r="I72" s="23"/>
      <c r="J72" s="82"/>
      <c r="K72" s="83"/>
    </row>
    <row r="73" spans="1:11" ht="20.149999999999999" customHeight="1" x14ac:dyDescent="0.2">
      <c r="B73" s="62" t="s">
        <v>28</v>
      </c>
      <c r="C73" s="63"/>
      <c r="D73" s="64"/>
      <c r="E73" s="65"/>
      <c r="F73" s="66"/>
      <c r="G73" s="63"/>
      <c r="H73" s="67"/>
      <c r="I73" s="67"/>
      <c r="J73" s="67"/>
      <c r="K73" s="68"/>
    </row>
    <row r="74" spans="1:11" s="133" customFormat="1" ht="80.150000000000006" customHeight="1" x14ac:dyDescent="0.2">
      <c r="B74" s="87"/>
      <c r="C74" s="134"/>
      <c r="D74" s="135"/>
      <c r="E74" s="87"/>
      <c r="F74" s="119"/>
      <c r="G74" s="136"/>
      <c r="H74" s="137"/>
      <c r="I74" s="138"/>
      <c r="J74" s="90" t="str">
        <f>IF(D74="","",I74/H74)</f>
        <v/>
      </c>
      <c r="K74" s="122"/>
    </row>
  </sheetData>
  <autoFilter ref="A1:K1" xr:uid="{00000000-0001-0000-0200-000000000000}"/>
  <phoneticPr fontId="4"/>
  <conditionalFormatting sqref="B3:B6 B9:B13">
    <cfRule type="expression" dxfId="9" priority="152">
      <formula>IF(FK3&gt;0,FK3=DS3,"")</formula>
    </cfRule>
  </conditionalFormatting>
  <conditionalFormatting sqref="B16:B23">
    <cfRule type="expression" dxfId="8" priority="4">
      <formula>IF(FK16&gt;0,FK16=DS16,"")</formula>
    </cfRule>
  </conditionalFormatting>
  <conditionalFormatting sqref="B26:B37">
    <cfRule type="expression" dxfId="7" priority="3">
      <formula>IF(FK26&gt;0,FK26=DS26,"")</formula>
    </cfRule>
  </conditionalFormatting>
  <conditionalFormatting sqref="B40:B48">
    <cfRule type="expression" dxfId="6" priority="2">
      <formula>IF(FK40&gt;0,FK40=DS40,"")</formula>
    </cfRule>
  </conditionalFormatting>
  <conditionalFormatting sqref="B51:B56">
    <cfRule type="expression" dxfId="5" priority="1">
      <formula>IF(FK51&gt;0,FK51=DS51,"")</formula>
    </cfRule>
  </conditionalFormatting>
  <conditionalFormatting sqref="B59 B62 B65 B68 B71 B74">
    <cfRule type="expression" dxfId="4" priority="11">
      <formula>IF(FK59&gt;0,FK59=DS59,"")</formula>
    </cfRule>
  </conditionalFormatting>
  <dataValidations count="11">
    <dataValidation type="date" operator="greaterThanOrEqual" allowBlank="1" showInputMessage="1" showErrorMessage="1" errorTitle="契約を締結した日" error="正しい日付を入力してください。" sqref="D1 D38 D7 D72 D69 D60 D66 D14 D49 D57 D63 D75:D1048480 D22:D24 D54:D55 D18:D19" xr:uid="{00000000-0002-0000-0200-000000000000}">
      <formula1>38718</formula1>
    </dataValidation>
    <dataValidation imeMode="off" allowBlank="1" showInputMessage="1" showErrorMessage="1" sqref="H71 H68 H3:H6 H74 H65 H62 H59 H16:H23 H26:H37 H9:H13 H40:H48 J44 H51:H56" xr:uid="{00000000-0002-0000-0200-000001000000}"/>
    <dataValidation operator="equal" allowBlank="1" showInputMessage="1" showErrorMessage="1" sqref="E71:F72 E33:F33 E59:F60 E65:F66 E68:F69 E7:F7 E62:F63 E74:F74 E24:F24 E19:F19 E13:F14 E10:F10 E56:F57 E54:E55 E34 E40:F43 E16:F17 E35:F38 E26:F26 E31:F31 E45:F49 E51:F53 F55" xr:uid="{00000000-0002-0000-0200-000002000000}"/>
    <dataValidation type="textLength" operator="lessThanOrEqual" allowBlank="1" showInputMessage="1" showErrorMessage="1" errorTitle="備考" error="256文字以内で入力してください。" sqref="K71:K72 K68:K69 K59:K60 K74:K65119 K65:K66 K3:K7 K26:K38 K16:K24 K62:K63 K9:K14 K40:K49 K51:K57"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75:F65119 E44:F44"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75:C65119 C14 C66 C63 C60 C69 C57 C38 C72 C24 C54" xr:uid="{00000000-0002-0000-0200-000005000000}">
      <formula1>256</formula1>
    </dataValidation>
    <dataValidation type="textLength" operator="lessThanOrEqual" allowBlank="1" showInputMessage="1" showErrorMessage="1" errorTitle="物品役務等の名称及び数量" error="256文字以内で入力してください。" sqref="B75:B65119" xr:uid="{00000000-0002-0000-0200-000006000000}">
      <formula1>256</formula1>
    </dataValidation>
    <dataValidation type="list" operator="lessThanOrEqual" showInputMessage="1" showErrorMessage="1" errorTitle="一般競争入札・指名競争入札の別" error="リストから選択してください。" sqref="G74:G65119 G68:G69 G71:G72 G26:G34 G16:G24 G65:G66 G59:G60 G3:G7 G62:G63 G9:G14 G36:G38 G40:G49 G51:G57"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75:I65119 I44" xr:uid="{00000000-0002-0000-0200-000008000000}">
      <formula1>999999999999</formula1>
    </dataValidation>
    <dataValidation type="whole" operator="lessThanOrEqual" allowBlank="1" showInputMessage="1" showErrorMessage="1" errorTitle="予定価格" error="正しい数値を入力してください。" sqref="H75:H65119 I7 I14 I38 I49 I60 I63 I66 I69 I72 I57 I24" xr:uid="{00000000-0002-0000-0200-000009000000}">
      <formula1>999999999999</formula1>
    </dataValidation>
    <dataValidation imeMode="disabled" allowBlank="1" showInputMessage="1" showErrorMessage="1" sqref="H7 H14 H24 H38 H49 H57 H60 H63 H66 H69 H72"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15" activePane="bottomLeft" state="frozen"/>
      <selection activeCell="C4" sqref="C4"/>
      <selection pane="bottomLeft" activeCell="G9" sqref="G9"/>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87"/>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87"/>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87"/>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4 B27 B30 B33 B36">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