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0.56.110\契約班\契約共有\☆調査・作業\● 公表関係\【毎月】 契約に係る情報の公表\令和７年度\R７.１１\"/>
    </mc:Choice>
  </mc:AlternateContent>
  <xr:revisionPtr revIDLastSave="0" documentId="13_ncr:1_{EBD2B549-A285-46B0-9EBB-4D3966D357AF}" xr6:coauthVersionLast="47" xr6:coauthVersionMax="47" xr10:uidLastSave="{00000000-0000-0000-0000-000000000000}"/>
  <workbookProtection workbookPassword="CC71" lockStructure="1"/>
  <bookViews>
    <workbookView xWindow="-120" yWindow="-120" windowWidth="29040" windowHeight="15720" tabRatio="669"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'公共工事調達（競争入札）'!$A$1:$K$1</definedName>
    <definedName name="_xlnm._FilterDatabase" localSheetId="3" hidden="1">'公共工事調達（随意契約）'!$B$1:$L$24</definedName>
    <definedName name="_xlnm._FilterDatabase" localSheetId="0" hidden="1">'物品役務調達（競争入札）'!$A$1:$K$1</definedName>
    <definedName name="_xlnm._FilterDatabase" localSheetId="1" hidden="1">'物品役務調達（随意契約）'!$A$1:$L$1</definedName>
    <definedName name="aaaa">'[1]選択リスト（削除不可）'!$A$2:$A$5</definedName>
    <definedName name="_xlnm.Print_Area" localSheetId="2">'公共工事調達（競争入札）'!$A$1:$K$84</definedName>
    <definedName name="_xlnm.Print_Area" localSheetId="3">'公共工事調達（随意契約）'!$A$1:$L$36</definedName>
    <definedName name="_xlnm.Print_Area" localSheetId="1">'物品役務調達（随意契約）'!$A$1:$L$114</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4" l="1"/>
  <c r="J289" i="1"/>
  <c r="J339" i="1" l="1"/>
  <c r="J340" i="1"/>
  <c r="J338" i="1" l="1"/>
  <c r="J71" i="5" l="1"/>
  <c r="J72" i="5"/>
  <c r="J336" i="1" l="1"/>
  <c r="J337" i="1"/>
  <c r="J341" i="1"/>
  <c r="J342" i="1"/>
  <c r="J101" i="4" l="1"/>
  <c r="J98" i="4"/>
  <c r="J99" i="4" l="1"/>
  <c r="J100" i="4"/>
  <c r="J102" i="4"/>
  <c r="J65" i="5"/>
  <c r="J60" i="5"/>
  <c r="J87" i="4"/>
  <c r="J59" i="5" l="1"/>
  <c r="J332" i="1"/>
  <c r="J330" i="1"/>
  <c r="J331" i="1"/>
  <c r="J316" i="1"/>
  <c r="J314" i="1"/>
  <c r="J62" i="5"/>
  <c r="J92" i="4" l="1"/>
  <c r="J93" i="4"/>
  <c r="J94" i="4"/>
  <c r="J327" i="1"/>
  <c r="J326" i="1" l="1"/>
  <c r="J321" i="1"/>
  <c r="J322" i="1"/>
  <c r="J319" i="1"/>
  <c r="J320" i="1"/>
  <c r="J315" i="1"/>
  <c r="J313" i="1"/>
  <c r="J89" i="4"/>
  <c r="J90" i="4"/>
  <c r="J86" i="4"/>
  <c r="J83" i="4"/>
  <c r="J84" i="4"/>
  <c r="J85" i="4"/>
  <c r="J82" i="4"/>
  <c r="J88" i="4"/>
  <c r="J91" i="4"/>
  <c r="J81" i="4"/>
  <c r="J67" i="5" l="1"/>
  <c r="J66" i="5"/>
  <c r="J63" i="5"/>
  <c r="J64" i="5"/>
  <c r="J61" i="5"/>
  <c r="J324" i="1" l="1"/>
  <c r="J317" i="1" l="1"/>
  <c r="J318" i="1"/>
  <c r="J325" i="1" l="1"/>
  <c r="J328" i="1"/>
  <c r="J329" i="1"/>
  <c r="J323" i="1"/>
  <c r="J55" i="5" l="1"/>
  <c r="J52" i="5"/>
  <c r="J53" i="5"/>
  <c r="J308" i="1"/>
  <c r="J306" i="1"/>
  <c r="J303" i="1"/>
  <c r="J304" i="1"/>
  <c r="J305" i="1"/>
  <c r="J299" i="1"/>
  <c r="J48" i="5" l="1"/>
  <c r="J47" i="5"/>
  <c r="J46" i="5"/>
  <c r="J45" i="5"/>
  <c r="J44" i="5"/>
  <c r="J43" i="5"/>
  <c r="J42" i="5"/>
  <c r="J41" i="5"/>
  <c r="J40" i="5"/>
  <c r="J37" i="5"/>
  <c r="J36" i="5"/>
  <c r="J35" i="5"/>
  <c r="J34" i="5"/>
  <c r="J33" i="5"/>
  <c r="J32" i="5"/>
  <c r="J31" i="5"/>
  <c r="J30" i="5"/>
  <c r="J29" i="5"/>
  <c r="J28" i="5"/>
  <c r="J27" i="5"/>
  <c r="J26" i="5"/>
  <c r="J23" i="5"/>
  <c r="J22" i="5"/>
  <c r="J21" i="5"/>
  <c r="J20" i="5"/>
  <c r="J19" i="5"/>
  <c r="J18" i="5"/>
  <c r="J17" i="5"/>
  <c r="J16" i="5"/>
  <c r="J307" i="1"/>
  <c r="J309" i="1"/>
  <c r="J298" i="1"/>
  <c r="J300" i="1"/>
  <c r="J301" i="1"/>
  <c r="J302" i="1"/>
  <c r="J296" i="1"/>
  <c r="J77" i="4"/>
  <c r="J75" i="4"/>
  <c r="J76" i="4"/>
  <c r="J54" i="5"/>
  <c r="J78" i="4"/>
  <c r="J70" i="4"/>
  <c r="J71" i="4"/>
  <c r="J293" i="1" l="1"/>
  <c r="J294" i="1"/>
  <c r="J280" i="1"/>
  <c r="J281" i="1"/>
  <c r="J282" i="1"/>
  <c r="J283" i="1"/>
  <c r="J284" i="1"/>
  <c r="J285" i="1"/>
  <c r="J286" i="1"/>
  <c r="J287" i="1"/>
  <c r="J288" i="1"/>
  <c r="J290" i="1"/>
  <c r="J295" i="1"/>
  <c r="J56" i="5"/>
  <c r="J297" i="1"/>
  <c r="J275" i="1"/>
  <c r="J276" i="1"/>
  <c r="J277" i="1" l="1"/>
  <c r="J278" i="1"/>
  <c r="J279" i="1" l="1"/>
  <c r="J65" i="4" l="1"/>
  <c r="J270" i="1" l="1"/>
  <c r="J271" i="1"/>
  <c r="J269" i="1"/>
  <c r="J267" i="1" l="1"/>
  <c r="J264" i="1"/>
  <c r="J261" i="1"/>
  <c r="J258" i="1"/>
  <c r="J266" i="1" l="1"/>
  <c r="J265" i="1"/>
  <c r="J63" i="4"/>
  <c r="J263" i="1"/>
  <c r="J62" i="4"/>
  <c r="J259" i="1"/>
  <c r="J255" i="1"/>
  <c r="J262" i="1"/>
  <c r="J254" i="1"/>
  <c r="J61" i="4" l="1"/>
  <c r="J268" i="1"/>
  <c r="J260" i="1" l="1"/>
  <c r="J257" i="1"/>
  <c r="J256" i="1"/>
  <c r="J253" i="1"/>
  <c r="J64" i="4" l="1"/>
  <c r="J249" i="1"/>
  <c r="J248" i="1"/>
  <c r="J247" i="1"/>
  <c r="J244" i="1"/>
  <c r="J58" i="4"/>
  <c r="J245" i="1"/>
  <c r="J243" i="1"/>
  <c r="J241" i="1"/>
  <c r="J237" i="1"/>
  <c r="J238" i="1"/>
  <c r="J236" i="1"/>
  <c r="J235" i="1"/>
  <c r="J234" i="1"/>
  <c r="J233" i="1"/>
  <c r="J232" i="1"/>
  <c r="J55" i="4"/>
  <c r="J227" i="1"/>
  <c r="J228" i="1"/>
  <c r="J242" i="1"/>
  <c r="J246" i="1" l="1"/>
  <c r="J57" i="4"/>
  <c r="J240" i="1"/>
  <c r="J239" i="1"/>
  <c r="J51" i="4"/>
  <c r="J52" i="4"/>
  <c r="J54" i="4"/>
  <c r="J53" i="4"/>
  <c r="J50" i="4"/>
  <c r="J56" i="4"/>
  <c r="J231" i="1" l="1"/>
  <c r="J43" i="4" l="1"/>
  <c r="J250" i="1" l="1"/>
  <c r="J6" i="6" l="1"/>
  <c r="J5" i="1"/>
  <c r="J8" i="1"/>
  <c r="J76" i="1"/>
  <c r="J82" i="1"/>
  <c r="J95" i="1"/>
  <c r="J96" i="1"/>
  <c r="J118" i="1"/>
  <c r="J126" i="1"/>
  <c r="J127" i="1"/>
  <c r="J144" i="1"/>
  <c r="J162" i="1"/>
  <c r="J167" i="1"/>
  <c r="J182" i="1"/>
  <c r="J183" i="1"/>
  <c r="J221" i="1"/>
  <c r="J220" i="1" l="1"/>
  <c r="J41" i="4" l="1"/>
  <c r="J47" i="4"/>
  <c r="J217" i="1"/>
  <c r="J218" i="1"/>
  <c r="J198" i="1"/>
  <c r="J199" i="1"/>
  <c r="J219" i="1"/>
  <c r="J46" i="4" l="1"/>
  <c r="J42" i="4"/>
  <c r="J45" i="4"/>
  <c r="J44" i="4" l="1"/>
  <c r="J11" i="5" l="1"/>
  <c r="J12" i="5"/>
  <c r="J13" i="5"/>
  <c r="J10" i="5"/>
  <c r="J9" i="5"/>
  <c r="J5" i="5"/>
  <c r="J212" i="1"/>
  <c r="J214" i="1"/>
  <c r="J215" i="1"/>
  <c r="J222" i="1"/>
  <c r="J223" i="1"/>
  <c r="J224" i="1"/>
  <c r="J201" i="1" l="1"/>
  <c r="J202" i="1"/>
  <c r="J203" i="1"/>
  <c r="J204" i="1"/>
  <c r="J205" i="1"/>
  <c r="J206" i="1"/>
  <c r="J207" i="1"/>
  <c r="J208" i="1"/>
  <c r="J209" i="1"/>
  <c r="J210" i="1"/>
  <c r="J211" i="1"/>
  <c r="J200" i="1" l="1"/>
  <c r="J216" i="1"/>
  <c r="J213" i="1"/>
  <c r="J184" i="1"/>
  <c r="J185" i="1"/>
  <c r="J186" i="1"/>
  <c r="J187" i="1"/>
  <c r="J188" i="1"/>
  <c r="J189" i="1"/>
  <c r="J163" i="1"/>
  <c r="J164" i="1"/>
  <c r="J165" i="1"/>
  <c r="J166" i="1"/>
  <c r="J168" i="1"/>
  <c r="J169" i="1"/>
  <c r="J170" i="1"/>
  <c r="J171" i="1"/>
  <c r="J172" i="1"/>
  <c r="J173" i="1"/>
  <c r="J174" i="1"/>
  <c r="J175" i="1"/>
  <c r="J176" i="1"/>
  <c r="J177" i="1"/>
  <c r="J178" i="1"/>
  <c r="J179" i="1"/>
  <c r="J180" i="1"/>
  <c r="J181" i="1"/>
  <c r="J194" i="1" l="1"/>
  <c r="J190" i="1"/>
  <c r="J191" i="1"/>
  <c r="J147" i="1"/>
  <c r="J148" i="1"/>
  <c r="J149" i="1"/>
  <c r="J150" i="1"/>
  <c r="J151" i="1"/>
  <c r="J152" i="1"/>
  <c r="J153" i="1"/>
  <c r="J154" i="1"/>
  <c r="J155" i="1"/>
  <c r="J156" i="1"/>
  <c r="J157" i="1"/>
  <c r="J158" i="1"/>
  <c r="J159" i="1"/>
  <c r="J160" i="1"/>
  <c r="J161" i="1"/>
  <c r="J29" i="4"/>
  <c r="J192" i="1"/>
  <c r="J193" i="1"/>
  <c r="J3" i="5"/>
  <c r="J6" i="5" l="1"/>
  <c r="J195" i="1" l="1"/>
  <c r="J146" i="1"/>
  <c r="J145" i="1"/>
  <c r="J143" i="1"/>
  <c r="J142" i="1"/>
  <c r="J141" i="1"/>
  <c r="J140" i="1"/>
  <c r="J139" i="1"/>
  <c r="J138" i="1"/>
  <c r="J137" i="1"/>
  <c r="J136" i="1"/>
  <c r="J135" i="1"/>
  <c r="J134" i="1"/>
  <c r="J133" i="1"/>
  <c r="J132" i="1"/>
  <c r="J131" i="1"/>
  <c r="J130" i="1"/>
  <c r="J129" i="1"/>
  <c r="J128" i="1"/>
  <c r="J125" i="1"/>
  <c r="J124" i="1"/>
  <c r="J123" i="1"/>
  <c r="J122" i="1"/>
  <c r="J121" i="1"/>
  <c r="J120" i="1"/>
  <c r="J119" i="1"/>
  <c r="J117" i="1"/>
  <c r="J116" i="1"/>
  <c r="J115" i="1"/>
  <c r="J114" i="1"/>
  <c r="J113" i="1"/>
  <c r="J112" i="1"/>
  <c r="J111" i="1"/>
  <c r="J110" i="1"/>
  <c r="J109" i="1"/>
  <c r="J108" i="1"/>
  <c r="J107" i="1"/>
  <c r="J106" i="1"/>
  <c r="J105" i="1"/>
  <c r="J104" i="1"/>
  <c r="J103" i="1"/>
  <c r="J102" i="1"/>
  <c r="J101" i="1"/>
  <c r="J27" i="4" l="1"/>
  <c r="J28" i="4"/>
  <c r="J68" i="1"/>
  <c r="J69" i="1"/>
  <c r="J70" i="1"/>
  <c r="J71" i="1"/>
  <c r="J72" i="1"/>
  <c r="J73" i="1"/>
  <c r="J74" i="1"/>
  <c r="J75" i="1"/>
  <c r="J77" i="1"/>
  <c r="J78" i="1"/>
  <c r="J79" i="1"/>
  <c r="J80" i="1"/>
  <c r="J81" i="1"/>
  <c r="J83" i="1"/>
  <c r="J84" i="1"/>
  <c r="J85" i="1"/>
  <c r="J86" i="1"/>
  <c r="J87" i="1"/>
  <c r="J88" i="1"/>
  <c r="J89" i="1"/>
  <c r="J90" i="1"/>
  <c r="J91" i="1"/>
  <c r="J92" i="1"/>
  <c r="J93" i="1"/>
  <c r="J94" i="1"/>
  <c r="J97" i="1"/>
  <c r="J98" i="1"/>
  <c r="J99" i="1"/>
  <c r="J100" i="1"/>
  <c r="J26" i="4" l="1"/>
  <c r="J3" i="4" l="1"/>
  <c r="J4" i="4"/>
  <c r="J5" i="4"/>
  <c r="J6" i="4"/>
  <c r="J7" i="4"/>
  <c r="J8" i="4"/>
  <c r="J9" i="4"/>
  <c r="J10" i="4"/>
  <c r="J11" i="4"/>
  <c r="J12" i="4"/>
  <c r="J13" i="4"/>
  <c r="J14" i="4"/>
  <c r="J15" i="4"/>
  <c r="J16" i="4"/>
  <c r="J17" i="4"/>
  <c r="J18" i="4"/>
  <c r="J19" i="4"/>
  <c r="J20" i="4"/>
  <c r="J21" i="4"/>
  <c r="J22" i="4"/>
  <c r="J23" i="4"/>
  <c r="J24" i="4"/>
  <c r="J25" i="4"/>
  <c r="J3" i="1" l="1"/>
  <c r="J4"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4" i="5" l="1"/>
  <c r="J84" i="5" l="1"/>
  <c r="J81" i="5"/>
  <c r="J78" i="5"/>
  <c r="J75" i="5"/>
  <c r="J70" i="5"/>
  <c r="J51" i="5"/>
  <c r="J354" i="1"/>
  <c r="J351" i="1"/>
  <c r="J348" i="1"/>
  <c r="J345" i="1"/>
  <c r="J335" i="1"/>
  <c r="J274" i="1"/>
  <c r="J68" i="4"/>
  <c r="J74" i="4"/>
  <c r="J111" i="4"/>
  <c r="J97" i="4"/>
  <c r="J105" i="4"/>
  <c r="J108" i="4" l="1"/>
  <c r="J114" i="4" l="1"/>
  <c r="J36" i="6" l="1"/>
  <c r="J33" i="6"/>
  <c r="J30" i="6"/>
  <c r="J27" i="6"/>
  <c r="J24" i="6"/>
  <c r="J21" i="6"/>
  <c r="J18" i="6"/>
  <c r="J15" i="6"/>
  <c r="J12" i="6"/>
  <c r="J9" i="6"/>
  <c r="J3" i="6" l="1"/>
  <c r="J312" i="1" l="1"/>
</calcChain>
</file>

<file path=xl/sharedStrings.xml><?xml version="1.0" encoding="utf-8"?>
<sst xmlns="http://schemas.openxmlformats.org/spreadsheetml/2006/main" count="2027" uniqueCount="881">
  <si>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</si>
  <si>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</si>
  <si>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</si>
  <si>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</si>
  <si>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</si>
  <si>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</si>
  <si>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</si>
  <si>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</si>
  <si>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</si>
  <si>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</si>
  <si>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</si>
  <si>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</si>
  <si>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</si>
  <si>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</si>
  <si>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</si>
  <si>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</si>
  <si>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</si>
  <si>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</si>
  <si>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</si>
  <si>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</si>
  <si>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</si>
  <si>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</si>
  <si>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</si>
  <si>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</si>
  <si>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</si>
  <si>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</si>
  <si>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</si>
  <si>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</si>
  <si>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</si>
  <si>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</si>
  <si>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</si>
  <si>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</si>
  <si>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</si>
  <si>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</si>
  <si>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</si>
  <si>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</si>
  <si>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</si>
  <si>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</si>
  <si>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</si>
  <si>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</si>
  <si>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</si>
  <si>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</si>
  <si>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</si>
  <si>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</si>
  <si>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</si>
  <si>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該当なし</t>
    <rPh sb="0" eb="2">
      <t>ガイトウ</t>
    </rPh>
    <phoneticPr fontId="7"/>
  </si>
  <si>
    <t>支出負担行為担当官
平岡　成哲
航空局
東京都千代田区霞が関２－１－３</t>
    <rPh sb="10" eb="12">
      <t>ヒラオカ</t>
    </rPh>
    <rPh sb="13" eb="14">
      <t>ナ</t>
    </rPh>
    <rPh sb="14" eb="15">
      <t>テツ</t>
    </rPh>
    <phoneticPr fontId="6"/>
  </si>
  <si>
    <t>令和７年度空港使用料算定業務等への労働者派遣</t>
  </si>
  <si>
    <t>令和７年度教育用学習管理装置クラウドサービス等の提供業務</t>
    <rPh sb="0" eb="2">
      <t>レイワ</t>
    </rPh>
    <rPh sb="3" eb="5">
      <t>ネンド</t>
    </rPh>
    <rPh sb="5" eb="8">
      <t>キョウイクヨウ</t>
    </rPh>
    <rPh sb="8" eb="10">
      <t>ガクシュウ</t>
    </rPh>
    <rPh sb="10" eb="14">
      <t>カンリソウチ</t>
    </rPh>
    <rPh sb="22" eb="23">
      <t>トウ</t>
    </rPh>
    <rPh sb="24" eb="26">
      <t>テイキョウ</t>
    </rPh>
    <rPh sb="26" eb="28">
      <t>ギョウム</t>
    </rPh>
    <phoneticPr fontId="21"/>
  </si>
  <si>
    <t>令和７年度航空従事者技能証明等事務に係る労働者派遣</t>
    <rPh sb="0" eb="2">
      <t>レイワ</t>
    </rPh>
    <rPh sb="3" eb="4">
      <t>ネン</t>
    </rPh>
    <rPh sb="4" eb="5">
      <t>ド</t>
    </rPh>
    <rPh sb="5" eb="7">
      <t>コウクウ</t>
    </rPh>
    <rPh sb="7" eb="10">
      <t>ジュウジシャ</t>
    </rPh>
    <rPh sb="10" eb="12">
      <t>ギノウ</t>
    </rPh>
    <rPh sb="12" eb="15">
      <t>ショウメイナド</t>
    </rPh>
    <rPh sb="15" eb="17">
      <t>ジム</t>
    </rPh>
    <rPh sb="18" eb="19">
      <t>カカワ</t>
    </rPh>
    <rPh sb="20" eb="23">
      <t>ロウドウシャ</t>
    </rPh>
    <rPh sb="23" eb="25">
      <t>ハケン</t>
    </rPh>
    <phoneticPr fontId="19"/>
  </si>
  <si>
    <t>令和７年度空港管制処理システム等通信機器部品の診断作業</t>
  </si>
  <si>
    <t>令和７年度TEAM端末保守請負</t>
  </si>
  <si>
    <t>令和７年度管制データ交換処理システム（ADEX）運用支援</t>
  </si>
  <si>
    <t>令和７年度洋上管制処理システム（TOPS）運用支援</t>
  </si>
  <si>
    <t>令和７年度歳入証拠書編綴等作業</t>
  </si>
  <si>
    <t>令和７年度通信制御装置通信機器部品の診断作業</t>
  </si>
  <si>
    <t>令和７年度鳥衝突情報の管理及び鳥衝突防止対策検討委員会の運営に関する業務</t>
    <rPh sb="0" eb="2">
      <t>レイワ</t>
    </rPh>
    <rPh sb="3" eb="5">
      <t>ネンド</t>
    </rPh>
    <rPh sb="24" eb="26">
      <t>イイン</t>
    </rPh>
    <phoneticPr fontId="21"/>
  </si>
  <si>
    <t>令和７年度無線電話受信装置等通信機器部品の診断作業</t>
  </si>
  <si>
    <t>令和７年度国土交通省航空局職員宅機械警備</t>
  </si>
  <si>
    <t>令和７年度航空管制等英語能力証明試験システム環境構築作業</t>
  </si>
  <si>
    <t>令和７年度航空法関係手数料に関するダイレクト方式納付の取扱業務</t>
  </si>
  <si>
    <t>令和７年度官報公告等掲載</t>
  </si>
  <si>
    <t>令和７年度無人航空機の技能証明制度に係る申請受付、審査及び発行業務</t>
  </si>
  <si>
    <t>令和７年度航空局所管債権の管理に関する法律相談</t>
    <rPh sb="0" eb="2">
      <t>レイワ</t>
    </rPh>
    <rPh sb="3" eb="4">
      <t>ネン</t>
    </rPh>
    <rPh sb="4" eb="5">
      <t>ド</t>
    </rPh>
    <rPh sb="5" eb="8">
      <t>コウクウキョク</t>
    </rPh>
    <rPh sb="8" eb="10">
      <t>ショカン</t>
    </rPh>
    <rPh sb="10" eb="12">
      <t>サイケン</t>
    </rPh>
    <rPh sb="13" eb="15">
      <t>カンリ</t>
    </rPh>
    <rPh sb="16" eb="17">
      <t>カン</t>
    </rPh>
    <rPh sb="19" eb="21">
      <t>ホウリツ</t>
    </rPh>
    <rPh sb="21" eb="23">
      <t>ソウダン</t>
    </rPh>
    <phoneticPr fontId="21"/>
  </si>
  <si>
    <t>令和７年度国際民間航空機関（ICAO）関係文書翻訳業務等に係る労働者派遣</t>
  </si>
  <si>
    <t>令和７年度制限区域内車両運転講習及び試験システム構築等作業</t>
  </si>
  <si>
    <t>令和７年度無人航空機の登録講習機関等に係る審査事務補助業務への労働者派遣</t>
  </si>
  <si>
    <t>令和７年度航空従事者基盤システムに係る運用支援</t>
  </si>
  <si>
    <t>令和７年度航空従事者基盤システムに係るクラウドサービスの調達</t>
  </si>
  <si>
    <t>令和７年度航空安全プログラムの適用に伴う安全情報（自発報告）分析業務</t>
    <rPh sb="0" eb="2">
      <t>レイワ</t>
    </rPh>
    <rPh sb="3" eb="5">
      <t>ネンド</t>
    </rPh>
    <phoneticPr fontId="21"/>
  </si>
  <si>
    <t>令和７年度管制支援処理システム（ICAP）運用支援</t>
  </si>
  <si>
    <t>令和７年度サイバーセキュリティ管理処理システム（CRMS）運用支援</t>
  </si>
  <si>
    <t>令和７年度航空交通管制機器部品の運送</t>
  </si>
  <si>
    <t>令和７年度空港使用料算定システム開発業務等への労働者派遣</t>
    <rPh sb="16" eb="18">
      <t>カイハツ</t>
    </rPh>
    <rPh sb="18" eb="20">
      <t>ギョウム</t>
    </rPh>
    <rPh sb="20" eb="21">
      <t>ナド</t>
    </rPh>
    <phoneticPr fontId="19"/>
  </si>
  <si>
    <t>令和７年度空港使用料算定システムソフトウェア保守</t>
    <rPh sb="22" eb="24">
      <t>ホシュ</t>
    </rPh>
    <phoneticPr fontId="19"/>
  </si>
  <si>
    <t>令和７年度空港使用料算定システムに係るクラウドサービスの調達</t>
    <rPh sb="17" eb="18">
      <t>カカ</t>
    </rPh>
    <rPh sb="28" eb="30">
      <t>チョウタツ</t>
    </rPh>
    <phoneticPr fontId="19"/>
  </si>
  <si>
    <t>令和７年度航空安全推進ネットワーク運用管理及び保守業務</t>
    <rPh sb="0" eb="2">
      <t>レイワ</t>
    </rPh>
    <rPh sb="3" eb="5">
      <t>ネンド</t>
    </rPh>
    <rPh sb="5" eb="7">
      <t>コウクウ</t>
    </rPh>
    <rPh sb="7" eb="9">
      <t>アンゼン</t>
    </rPh>
    <rPh sb="9" eb="11">
      <t>スイシン</t>
    </rPh>
    <rPh sb="17" eb="19">
      <t>ウンヨウ</t>
    </rPh>
    <rPh sb="19" eb="21">
      <t>カンリ</t>
    </rPh>
    <rPh sb="21" eb="22">
      <t>オヨ</t>
    </rPh>
    <rPh sb="23" eb="25">
      <t>ホシュ</t>
    </rPh>
    <rPh sb="25" eb="27">
      <t>ギョウム</t>
    </rPh>
    <phoneticPr fontId="24"/>
  </si>
  <si>
    <t>令和７年度疲労管理システムソフトウェア保守作業</t>
  </si>
  <si>
    <t>令和７年度緊急通報管理装置保守管理請負</t>
  </si>
  <si>
    <t>令和７年度航空情報センター運用卓等運用支援業務等請負</t>
    <rPh sb="0" eb="2">
      <t>レイワ</t>
    </rPh>
    <rPh sb="3" eb="5">
      <t>ネンド</t>
    </rPh>
    <rPh sb="5" eb="9">
      <t>コウクウジョウホウ</t>
    </rPh>
    <rPh sb="13" eb="16">
      <t>ウンヨウタク</t>
    </rPh>
    <rPh sb="16" eb="17">
      <t>ナド</t>
    </rPh>
    <rPh sb="17" eb="21">
      <t>ウンヨウシエン</t>
    </rPh>
    <rPh sb="21" eb="23">
      <t>ギョウム</t>
    </rPh>
    <rPh sb="23" eb="24">
      <t>ナド</t>
    </rPh>
    <rPh sb="24" eb="26">
      <t>ウケオイ</t>
    </rPh>
    <phoneticPr fontId="23"/>
  </si>
  <si>
    <t>令和７年度信頼性管理情報共有装置保守請負（航空局管内）</t>
  </si>
  <si>
    <t>令和７年度飛行方式設計装置運用支援業務請負</t>
    <rPh sb="11" eb="13">
      <t>ソウチ</t>
    </rPh>
    <phoneticPr fontId="24"/>
  </si>
  <si>
    <t>令和７年度D-VOR装置等通信機器部品の診断作業</t>
  </si>
  <si>
    <t>令和７年度無線電話制御監視装置等通信機器部品の診断作業</t>
  </si>
  <si>
    <t>令和７年度空港面探知レーダー装置等通信機器部品の診断作業</t>
  </si>
  <si>
    <t>令和７年度空域安全性評価業務支援作業</t>
    <rPh sb="0" eb="2">
      <t>レイワ</t>
    </rPh>
    <rPh sb="3" eb="5">
      <t>ネンド</t>
    </rPh>
    <rPh sb="14" eb="16">
      <t>シエン</t>
    </rPh>
    <phoneticPr fontId="17"/>
  </si>
  <si>
    <t>令和７年度ＣＮＳ性能評価業務に係る支援作業</t>
  </si>
  <si>
    <t>令和７年度航空管制官の研修及び試験管理システム運用及び保守作業</t>
    <rPh sb="0" eb="2">
      <t>レイワ</t>
    </rPh>
    <rPh sb="3" eb="5">
      <t>ネンド</t>
    </rPh>
    <phoneticPr fontId="18"/>
  </si>
  <si>
    <t>令和７年度空港監視レーダー装置等通信機器部品の診断作業</t>
  </si>
  <si>
    <t>令和７年度航空路誌等の図面データ作成</t>
  </si>
  <si>
    <t>令和７年度無人航空機登録制度の申請受付業務</t>
  </si>
  <si>
    <t>令和７年度無人航空機の登録講習機関等に係る申請受付及び審査業務</t>
  </si>
  <si>
    <t>令和７年度無人航空機の飛行に関する各種制度への問合せに係るヘルプデスク運用業務</t>
  </si>
  <si>
    <t>令和７年度ドローン情報基盤システムアプリケーション保守業務</t>
  </si>
  <si>
    <t>令和７年度ドローン情報基盤システムクラウドサービス等の提供業務</t>
  </si>
  <si>
    <t>令和７年度FACE端末等保守請負</t>
  </si>
  <si>
    <t>令和７年度監視制御情報共有装置保守請負（航空局管内）</t>
  </si>
  <si>
    <t>令和７年度空港脱炭素化官民連携プラットフォーム保守業務</t>
    <rPh sb="0" eb="2">
      <t>レイワ</t>
    </rPh>
    <rPh sb="3" eb="5">
      <t>ネンド</t>
    </rPh>
    <rPh sb="5" eb="7">
      <t>クウコウ</t>
    </rPh>
    <rPh sb="7" eb="8">
      <t>ダツ</t>
    </rPh>
    <rPh sb="8" eb="10">
      <t>タンソ</t>
    </rPh>
    <rPh sb="10" eb="11">
      <t>カ</t>
    </rPh>
    <rPh sb="11" eb="13">
      <t>カンミン</t>
    </rPh>
    <rPh sb="13" eb="15">
      <t>レンケイ</t>
    </rPh>
    <rPh sb="23" eb="25">
      <t>ホシュ</t>
    </rPh>
    <rPh sb="25" eb="27">
      <t>ギョウム</t>
    </rPh>
    <phoneticPr fontId="14"/>
  </si>
  <si>
    <t>令和７年度航空機運航情報処理システム運用支援及び保守</t>
    <rPh sb="0" eb="2">
      <t>レイワ</t>
    </rPh>
    <rPh sb="3" eb="5">
      <t>ネンド</t>
    </rPh>
    <rPh sb="5" eb="8">
      <t>コウクウキ</t>
    </rPh>
    <rPh sb="8" eb="10">
      <t>ウンコウ</t>
    </rPh>
    <rPh sb="10" eb="12">
      <t>ジョウホウ</t>
    </rPh>
    <rPh sb="12" eb="14">
      <t>ショリ</t>
    </rPh>
    <rPh sb="18" eb="20">
      <t>ウンヨウ</t>
    </rPh>
    <rPh sb="20" eb="22">
      <t>シエン</t>
    </rPh>
    <rPh sb="22" eb="23">
      <t>オヨ</t>
    </rPh>
    <rPh sb="24" eb="26">
      <t>ホシュ</t>
    </rPh>
    <phoneticPr fontId="22"/>
  </si>
  <si>
    <t>令和７年度航空交通管理処理システム（TEAM）運用支援</t>
  </si>
  <si>
    <t>令和７年度空港管制処理システム（TAPS）運用支援</t>
  </si>
  <si>
    <t>令和７年度航空交通情報交換処理システム（MASS）運用支援</t>
    <rPh sb="5" eb="7">
      <t>コウクウ</t>
    </rPh>
    <rPh sb="7" eb="9">
      <t>コウツウ</t>
    </rPh>
    <rPh sb="9" eb="11">
      <t>ジョウホウ</t>
    </rPh>
    <rPh sb="11" eb="13">
      <t>コウカン</t>
    </rPh>
    <rPh sb="13" eb="15">
      <t>ショリ</t>
    </rPh>
    <rPh sb="25" eb="27">
      <t>ウンヨウ</t>
    </rPh>
    <rPh sb="27" eb="29">
      <t>シエン</t>
    </rPh>
    <phoneticPr fontId="21"/>
  </si>
  <si>
    <t>令和７年度航空路管制処理システム（TEPS）運用支援</t>
  </si>
  <si>
    <t>令和７年度飛行情報管理処理システム（FACE）運用支援</t>
  </si>
  <si>
    <t>令和７年度航空管制官訓練教官業務作業員の派遣（東京航空交通管制部他1官署）</t>
  </si>
  <si>
    <t>令和７年度航空管制官訓練教官業務作業員の派遣（航空保安大学校）</t>
  </si>
  <si>
    <t>令和７年度航空管制官訓練教官業務作業員の派遣（福岡航空交通管制部他1官署）</t>
    <rPh sb="0" eb="2">
      <t>レイワ</t>
    </rPh>
    <rPh sb="3" eb="5">
      <t>ネンド</t>
    </rPh>
    <rPh sb="5" eb="7">
      <t>コウクウ</t>
    </rPh>
    <rPh sb="7" eb="9">
      <t>カンセイ</t>
    </rPh>
    <rPh sb="9" eb="10">
      <t>カン</t>
    </rPh>
    <rPh sb="10" eb="12">
      <t>クンレン</t>
    </rPh>
    <rPh sb="12" eb="14">
      <t>キョウカン</t>
    </rPh>
    <rPh sb="14" eb="16">
      <t>ギョウム</t>
    </rPh>
    <rPh sb="16" eb="19">
      <t>サギョウイン</t>
    </rPh>
    <rPh sb="20" eb="22">
      <t>ハケン</t>
    </rPh>
    <rPh sb="23" eb="25">
      <t>フクオカ</t>
    </rPh>
    <rPh sb="25" eb="27">
      <t>コウクウ</t>
    </rPh>
    <rPh sb="27" eb="29">
      <t>コウツウ</t>
    </rPh>
    <rPh sb="29" eb="31">
      <t>カンセイ</t>
    </rPh>
    <rPh sb="31" eb="32">
      <t>ブ</t>
    </rPh>
    <rPh sb="32" eb="33">
      <t>ホカ</t>
    </rPh>
    <rPh sb="34" eb="36">
      <t>カンショ</t>
    </rPh>
    <phoneticPr fontId="24"/>
  </si>
  <si>
    <t>令和７年度航空管制官訓練教官業務作業員（英語）の派遣（東京航空交通管制部他4官署）</t>
  </si>
  <si>
    <t>令和７年度管制支援処理システム（ICAP）アプリケーション保守</t>
  </si>
  <si>
    <t>令和７年度航空交通管理処理システム（TEAM）アプリケーション保守</t>
  </si>
  <si>
    <t>令和７年度航空路管制処理システム（TEPS）アプリケーション保守</t>
  </si>
  <si>
    <t>令和７年度航空交通情報交換処理システム（MASS）アプリケーション保守</t>
  </si>
  <si>
    <t>令和７年度サイバーセキュリティ管理処理システム（CRMS）セキュリティ監視及びアプリケーション保守</t>
  </si>
  <si>
    <t>令和７年度管制データ交換処理システム（ADEX）アプリケーション保守</t>
  </si>
  <si>
    <t>令和７年度洋上管制処理システム（TOPS）アプリケーション保守</t>
  </si>
  <si>
    <t>令和７年度飛行情報管理処理システム（FACE）アプリケーション保守</t>
  </si>
  <si>
    <t>令和７年度空港管制処理システム（TAPS）アプリケーション保守</t>
  </si>
  <si>
    <t>令和７年度飛行場管制模擬装置ソフトウェア保守作業</t>
  </si>
  <si>
    <t>令和７年度航空保安情報ネットワークサービスの調達</t>
    <rPh sb="0" eb="2">
      <t>レイワ</t>
    </rPh>
    <rPh sb="3" eb="4">
      <t>ネン</t>
    </rPh>
    <rPh sb="4" eb="5">
      <t>ド</t>
    </rPh>
    <rPh sb="5" eb="7">
      <t>コウクウ</t>
    </rPh>
    <rPh sb="7" eb="9">
      <t>ホアン</t>
    </rPh>
    <rPh sb="9" eb="11">
      <t>ジョウホウ</t>
    </rPh>
    <rPh sb="22" eb="24">
      <t>チョウタツ</t>
    </rPh>
    <phoneticPr fontId="23"/>
  </si>
  <si>
    <t>令和７年度東京国際空港情報共有システム保守請負</t>
  </si>
  <si>
    <t>令和７年度航空行政端末管理システム運用保守業務</t>
  </si>
  <si>
    <t>令和７年度Salesforce Platformの借上げ及び技術支援業務</t>
  </si>
  <si>
    <t>令和７年度航空安全情報管理・提供システム運用支援</t>
  </si>
  <si>
    <t>令和７年度データリンク中央処理装置ソフトウェア保守請負</t>
    <rPh sb="0" eb="2">
      <t>レイワ</t>
    </rPh>
    <rPh sb="3" eb="5">
      <t>ネンド</t>
    </rPh>
    <rPh sb="11" eb="13">
      <t>チュウオウ</t>
    </rPh>
    <rPh sb="13" eb="15">
      <t>ショリ</t>
    </rPh>
    <rPh sb="15" eb="17">
      <t>ソウチ</t>
    </rPh>
    <rPh sb="23" eb="25">
      <t>ホシュ</t>
    </rPh>
    <rPh sb="25" eb="27">
      <t>ウケオイ</t>
    </rPh>
    <phoneticPr fontId="14"/>
  </si>
  <si>
    <t>令和７年度ＭＳＡＳ信号生成・運用装置ソフトウェア保守請負</t>
    <rPh sb="0" eb="2">
      <t>レイワ</t>
    </rPh>
    <rPh sb="3" eb="5">
      <t>ネンド</t>
    </rPh>
    <rPh sb="9" eb="11">
      <t>シンゴウ</t>
    </rPh>
    <rPh sb="11" eb="13">
      <t>セイセイ</t>
    </rPh>
    <rPh sb="14" eb="16">
      <t>ウンヨウ</t>
    </rPh>
    <rPh sb="16" eb="18">
      <t>ソウチ</t>
    </rPh>
    <rPh sb="24" eb="26">
      <t>ホシュ</t>
    </rPh>
    <rPh sb="26" eb="28">
      <t>ウケオイ</t>
    </rPh>
    <phoneticPr fontId="14"/>
  </si>
  <si>
    <t>令和７年度衛星航法予測・監視装置ソフトウェア保守請負</t>
    <rPh sb="0" eb="2">
      <t>レイワ</t>
    </rPh>
    <rPh sb="3" eb="5">
      <t>ネンド</t>
    </rPh>
    <rPh sb="5" eb="7">
      <t>エイセイ</t>
    </rPh>
    <rPh sb="7" eb="9">
      <t>コウホウ</t>
    </rPh>
    <rPh sb="9" eb="11">
      <t>ヨソク</t>
    </rPh>
    <rPh sb="12" eb="14">
      <t>カンシ</t>
    </rPh>
    <rPh sb="14" eb="16">
      <t>ソウチ</t>
    </rPh>
    <rPh sb="22" eb="24">
      <t>ホシュ</t>
    </rPh>
    <rPh sb="24" eb="26">
      <t>ウケオイ</t>
    </rPh>
    <phoneticPr fontId="14"/>
  </si>
  <si>
    <t>令和７年度航空管制等業務に係る語学能力評価試験実施請負</t>
    <rPh sb="0" eb="2">
      <t>レイワ</t>
    </rPh>
    <rPh sb="3" eb="5">
      <t>ネンド</t>
    </rPh>
    <rPh sb="5" eb="7">
      <t>コウクウ</t>
    </rPh>
    <rPh sb="7" eb="9">
      <t>カンセイ</t>
    </rPh>
    <rPh sb="9" eb="10">
      <t>トウ</t>
    </rPh>
    <rPh sb="10" eb="12">
      <t>ギョウム</t>
    </rPh>
    <rPh sb="13" eb="14">
      <t>カカワ</t>
    </rPh>
    <rPh sb="15" eb="17">
      <t>ゴガク</t>
    </rPh>
    <rPh sb="17" eb="19">
      <t>ノウリョク</t>
    </rPh>
    <rPh sb="19" eb="21">
      <t>ヒョウカ</t>
    </rPh>
    <rPh sb="21" eb="23">
      <t>シケン</t>
    </rPh>
    <rPh sb="23" eb="25">
      <t>ジッシ</t>
    </rPh>
    <rPh sb="25" eb="27">
      <t>ウケオイ</t>
    </rPh>
    <phoneticPr fontId="13"/>
  </si>
  <si>
    <t>株式会社ティム・プラニング
東京都豊島区東池袋4-14-1</t>
    <rPh sb="0" eb="4">
      <t>カブシキガイシャ</t>
    </rPh>
    <phoneticPr fontId="27"/>
  </si>
  <si>
    <t>エヌ・ティ・ティ・コミュニケーションズ株式会社
東京都千代田区大手町2-3-1</t>
    <phoneticPr fontId="4"/>
  </si>
  <si>
    <t xml:space="preserve">株式会社JPキャリアコンサルティング
東京都新宿区市谷田町3-8
</t>
    <rPh sb="0" eb="4">
      <t>カブシキガイシャ</t>
    </rPh>
    <phoneticPr fontId="27"/>
  </si>
  <si>
    <t>三菱電機株式会社
東京都千代田区丸の内2-7-3</t>
    <phoneticPr fontId="4"/>
  </si>
  <si>
    <t>株式会社ＮＴＴデータ
東京都江東区豊洲3-3-3</t>
    <phoneticPr fontId="4"/>
  </si>
  <si>
    <t>日本電気株式会社
東京都港区芝5-7-1</t>
    <rPh sb="0" eb="4">
      <t>ニホンデンキ</t>
    </rPh>
    <rPh sb="4" eb="8">
      <t>カブシキガイシャ</t>
    </rPh>
    <phoneticPr fontId="29"/>
  </si>
  <si>
    <t>株式会社ジェイ・アイ・エム
東京都千代田区一番町10-6</t>
    <phoneticPr fontId="4"/>
  </si>
  <si>
    <t>株式会社応用生物
東京都港区南青山4-12-3</t>
    <rPh sb="0" eb="4">
      <t>カブシキガイシャ</t>
    </rPh>
    <rPh sb="4" eb="6">
      <t>オウヨウ</t>
    </rPh>
    <rPh sb="6" eb="8">
      <t>セイブツ</t>
    </rPh>
    <phoneticPr fontId="27"/>
  </si>
  <si>
    <t>綜合警備保障株式会社
東京都港区赤坂1-6-6</t>
    <phoneticPr fontId="4"/>
  </si>
  <si>
    <t>シティユーワ法律事務所（小木曽良忠）
東京都千代田区丸の内2-2-2</t>
    <phoneticPr fontId="4"/>
  </si>
  <si>
    <t>株式会社JPキャリアコンサルティング
東京都新宿区市谷田町3-8</t>
    <rPh sb="0" eb="4">
      <t>カブシキガイシャ</t>
    </rPh>
    <phoneticPr fontId="27"/>
  </si>
  <si>
    <t>株式会社イー・コミュニケーションズ
東京都港区六本木7-15-7</t>
    <rPh sb="0" eb="4">
      <t>カブシキガイシャ</t>
    </rPh>
    <phoneticPr fontId="27"/>
  </si>
  <si>
    <t>株式会社サイエンスインパクト
東京都江東区青梅2-7-4</t>
    <rPh sb="0" eb="4">
      <t>カブシキガイシャ</t>
    </rPh>
    <phoneticPr fontId="28"/>
  </si>
  <si>
    <t>ネットチャート株式会社
神奈川県横浜市港北区新横浜2-15-10</t>
    <rPh sb="7" eb="11">
      <t>カブシキガイシャ</t>
    </rPh>
    <phoneticPr fontId="28"/>
  </si>
  <si>
    <t>公益財団法人航空輸送技術研究センター
東京都港区三田1-3-39</t>
    <phoneticPr fontId="4"/>
  </si>
  <si>
    <t>日本通運株式会社
東京都千代田区神田和泉町2</t>
    <rPh sb="0" eb="2">
      <t>ニホン</t>
    </rPh>
    <rPh sb="2" eb="4">
      <t>ツウウン</t>
    </rPh>
    <rPh sb="4" eb="8">
      <t>カブシキガイシャ</t>
    </rPh>
    <phoneticPr fontId="27"/>
  </si>
  <si>
    <t>Trustia株式会社 
北海道札幌市中央区北一条西3-2</t>
    <phoneticPr fontId="4"/>
  </si>
  <si>
    <t>ネットチャート株式会社
神奈川県横浜市港北区新横浜2-15-10</t>
    <rPh sb="7" eb="11">
      <t>カブシキガイシャ</t>
    </rPh>
    <phoneticPr fontId="27"/>
  </si>
  <si>
    <t>株式会社石川コンピュータ・センター
石川県金沢市無量寺町ハ6-1</t>
    <phoneticPr fontId="4"/>
  </si>
  <si>
    <t>兼松エレクトロニクス株式会社
東京都中央区京橋2-13-10</t>
    <phoneticPr fontId="4"/>
  </si>
  <si>
    <t>富士ソフト株式会社
神奈川県横浜市中区桜木町1-1</t>
    <phoneticPr fontId="4"/>
  </si>
  <si>
    <t>株式会社電通総研
東京都港区港南2-17-1</t>
    <rPh sb="0" eb="4">
      <t>カブシキガイシャ</t>
    </rPh>
    <rPh sb="4" eb="8">
      <t>デンツウソウケン</t>
    </rPh>
    <phoneticPr fontId="27"/>
  </si>
  <si>
    <t>一般財団法人航空交通管制協会
東京都大田区羽田空港1-6-6</t>
    <phoneticPr fontId="4"/>
  </si>
  <si>
    <t>一般財団法人航空保安無線システム協会
東京都千代田区麹町4-5</t>
    <phoneticPr fontId="4"/>
  </si>
  <si>
    <t>ナカシャクリエイテブ株式会社
愛知県名古屋市天白区野並2-213</t>
    <rPh sb="10" eb="14">
      <t>カブシキガイシャ</t>
    </rPh>
    <phoneticPr fontId="27"/>
  </si>
  <si>
    <t>株式会社アイネットサポート
東京都豊島区南大塚3-30-3</t>
    <rPh sb="0" eb="4">
      <t>カブシキガイシャ</t>
    </rPh>
    <phoneticPr fontId="27"/>
  </si>
  <si>
    <t>パシフィックコンサルタンツ株式会社
東京都千代田区神田錦町3-22</t>
    <phoneticPr fontId="4"/>
  </si>
  <si>
    <t>株式会社稲穂
東京都港区芝公園2ｰ6ｰ8</t>
    <phoneticPr fontId="4"/>
  </si>
  <si>
    <t>一般財団法人航空保安研究センター
東京都中央区日本橋小伝馬町15-18</t>
    <phoneticPr fontId="4"/>
  </si>
  <si>
    <t>株式会社ユビキタス
東京都中央区湊3-6-1</t>
    <phoneticPr fontId="4"/>
  </si>
  <si>
    <t>三菱電機株式会社
東京都千代田区丸の内2-7-3</t>
    <rPh sb="0" eb="2">
      <t>ミツビシ</t>
    </rPh>
    <rPh sb="2" eb="4">
      <t>デンキ</t>
    </rPh>
    <rPh sb="4" eb="8">
      <t>カブシキガイシャ</t>
    </rPh>
    <phoneticPr fontId="27"/>
  </si>
  <si>
    <t>日本無線株式会社
東京都三鷹市牟礼6-21-11</t>
    <rPh sb="0" eb="2">
      <t>ニホン</t>
    </rPh>
    <rPh sb="2" eb="4">
      <t>ムセン</t>
    </rPh>
    <rPh sb="4" eb="8">
      <t>カブシキガイシャ</t>
    </rPh>
    <phoneticPr fontId="26"/>
  </si>
  <si>
    <t>リコージャパン株式会社
東京都大田区中馬込1-3-6</t>
    <phoneticPr fontId="4"/>
  </si>
  <si>
    <t>株式会社インターコア
東京都港区海岸1-2-3</t>
    <phoneticPr fontId="4"/>
  </si>
  <si>
    <t>一般財団法人航空交通管制協会
東京都大田区羽田空港1-6-6</t>
    <rPh sb="0" eb="2">
      <t>イッパン</t>
    </rPh>
    <rPh sb="2" eb="6">
      <t>ザイダンホウジン</t>
    </rPh>
    <rPh sb="6" eb="8">
      <t>コウクウ</t>
    </rPh>
    <rPh sb="8" eb="10">
      <t>コウツウ</t>
    </rPh>
    <rPh sb="10" eb="12">
      <t>カンセイ</t>
    </rPh>
    <rPh sb="12" eb="14">
      <t>キョウカイ</t>
    </rPh>
    <phoneticPr fontId="25"/>
  </si>
  <si>
    <t>令和７年度航空路管制処理システム等通信機器部品の診断作業</t>
    <phoneticPr fontId="4"/>
  </si>
  <si>
    <t>株式会社サンネクト
東京都港区浜松町1-2-1</t>
    <phoneticPr fontId="4"/>
  </si>
  <si>
    <t>令和７年度飛行情報管理処理システム等通信機器部品の診断作業</t>
    <phoneticPr fontId="4"/>
  </si>
  <si>
    <t>株式会社テクノブレイン
京都府京都市山科区竹鼻外田町27-1</t>
    <phoneticPr fontId="15"/>
  </si>
  <si>
    <t>東芝電波プロダクツ株式会社
神奈川県川崎市幸区小向東芝町1番地</t>
    <phoneticPr fontId="15"/>
  </si>
  <si>
    <t>日本無線株式会社
東京都三鷹市牟礼6-21-11</t>
    <phoneticPr fontId="15"/>
  </si>
  <si>
    <t>株式会社三菱UFJ銀行
東京都千代田区丸の内1-4-5</t>
    <phoneticPr fontId="15"/>
  </si>
  <si>
    <t>渥美坂井法律事務所弁護士法人
東京都千代田区内幸町2-2-2</t>
    <phoneticPr fontId="15"/>
  </si>
  <si>
    <t>Allium UK Holding Limited.
11th Floor 200Aldersgate Street London EC1A 4HD United Kingdom</t>
    <phoneticPr fontId="15"/>
  </si>
  <si>
    <t>独立行政法人国立印刷局
東京都港区虎ノ門2-2-3</t>
    <phoneticPr fontId="15"/>
  </si>
  <si>
    <t>Sabre GLBL Inc.
Texas 76092 USA3150 Sabre Drive,Southlake</t>
    <phoneticPr fontId="15"/>
  </si>
  <si>
    <t>日本コンベンションサービス株式会社
東京都千代田区霞が関1-4-2</t>
    <phoneticPr fontId="15"/>
  </si>
  <si>
    <t>日本電気株式会社
東京都港区芝5-7-1</t>
    <phoneticPr fontId="15"/>
  </si>
  <si>
    <t>株式会社ＮＴＴデータ
東京都江東区豊洲3-3-3</t>
    <phoneticPr fontId="15"/>
  </si>
  <si>
    <t>東芝電波テクノロジー株式会社
神奈川県川崎市幸区小向東芝町1番地</t>
    <phoneticPr fontId="15"/>
  </si>
  <si>
    <t>沖電気工業株式会社
東京都港区虎ノ門1-7-12</t>
    <phoneticPr fontId="15"/>
  </si>
  <si>
    <t>三菱電機株式会社
東京都千代田区丸の内2-7-3</t>
    <phoneticPr fontId="15"/>
  </si>
  <si>
    <t>エヌ・ティ・ティ・コミュニケーションズ株式会社
東京都千代田区大手町2-3-1</t>
    <phoneticPr fontId="15"/>
  </si>
  <si>
    <t>Aviation Daily（法人向け）1式の購入</t>
  </si>
  <si>
    <t>令和7年度 トナーカートリッジ等の購入（単価契約）</t>
  </si>
  <si>
    <t>航空タービン燃料油の購入（稚内空港）</t>
    <rPh sb="13" eb="15">
      <t>ワッカナイ</t>
    </rPh>
    <phoneticPr fontId="4"/>
  </si>
  <si>
    <t>航空タービン燃料油の購入（旭川空港）</t>
    <rPh sb="13" eb="15">
      <t>アサヒカワ</t>
    </rPh>
    <rPh sb="15" eb="17">
      <t>クウコウ</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</si>
  <si>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</si>
  <si>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</si>
  <si>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</si>
  <si>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</si>
  <si>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</si>
  <si>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</si>
  <si>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</si>
  <si>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航空タービン燃料油の購入（釧路空港）</t>
    <rPh sb="13" eb="15">
      <t>クシロ</t>
    </rPh>
    <rPh sb="15" eb="17">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</si>
  <si>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</si>
  <si>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</si>
  <si>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</si>
  <si>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</si>
  <si>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</si>
  <si>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航空タービン燃料油の購入（青森空港）</t>
    <rPh sb="13" eb="15">
      <t>アオモリ</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</si>
  <si>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</si>
  <si>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</si>
  <si>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</si>
  <si>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</si>
  <si>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</si>
  <si>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</si>
  <si>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</si>
  <si>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</si>
  <si>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</si>
  <si>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</si>
  <si>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</si>
  <si>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</si>
  <si>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航空タービン燃料油の購入（八丈島空港）</t>
    <rPh sb="13" eb="16">
      <t>ハチジョウジマ</t>
    </rPh>
    <rPh sb="16" eb="18">
      <t>クウコウ</t>
    </rPh>
    <phoneticPr fontId="4"/>
  </si>
  <si>
    <t>航空タービン燃料油の購入（岡山空港）</t>
    <rPh sb="13" eb="15">
      <t>オカヤマ</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</si>
  <si>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</si>
  <si>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</si>
  <si>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</si>
  <si>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</si>
  <si>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株式会社航空総合研究所
埼玉県三郷市鷹野1－427－2</t>
    <phoneticPr fontId="4"/>
  </si>
  <si>
    <t>石野礦油株式会社
東京都大田区池上8丁目５番3号</t>
    <phoneticPr fontId="4"/>
  </si>
  <si>
    <t>株式会社ＫＡＦＣＯ
東京都中央区日本橋大伝馬町3番2号</t>
    <phoneticPr fontId="4"/>
  </si>
  <si>
    <t>有限会社船水礦油販売
青森県青森市大谷字小谷１－３０３</t>
    <phoneticPr fontId="4"/>
  </si>
  <si>
    <t>株式会社山二
秋田県秋田市中通二丁目2番32号</t>
    <phoneticPr fontId="4"/>
  </si>
  <si>
    <t>株式会社宮澤商店
岩手県花巻市鍛治町3番6号</t>
    <phoneticPr fontId="4"/>
  </si>
  <si>
    <t>新潟米油販売株式会社
新潟県新潟市中央区上大川前通12番町2708番地1</t>
    <phoneticPr fontId="4"/>
  </si>
  <si>
    <t>三愛アビエーションサービス株式会社
佐賀県佐賀市川副町大字犬井道9476番地187</t>
    <phoneticPr fontId="4"/>
  </si>
  <si>
    <t>株式会社東亜メンテナンス
石川県金沢市増泉4丁目2番15号</t>
    <phoneticPr fontId="4"/>
  </si>
  <si>
    <t>マイナミ空港サービス株式会社
東京都港区元赤坂一丁目7番8号</t>
    <phoneticPr fontId="4"/>
  </si>
  <si>
    <t>旭商事株式会社
東京都文京区向丘１－７－１１</t>
    <phoneticPr fontId="4"/>
  </si>
  <si>
    <t>株式会社宇佐美エナジー
大阪府大阪市淀川区塚本3丁目4番4号</t>
    <phoneticPr fontId="4"/>
  </si>
  <si>
    <t>南国殖産株式会社
鹿児島県鹿児島市中央町18番地1</t>
    <phoneticPr fontId="4"/>
  </si>
  <si>
    <t>株式会社日米商会
宮崎県宮崎市花ヶ島町小無田670番3</t>
    <phoneticPr fontId="4"/>
  </si>
  <si>
    <t>株式会社沖航燃
沖縄県那覇市字鏡水401番地先</t>
    <phoneticPr fontId="4"/>
  </si>
  <si>
    <t>伊藤忠アビエーション株式会社
東京都港区赤坂２－9－11</t>
    <phoneticPr fontId="15"/>
  </si>
  <si>
    <t>株式会社ウェザーニューズ
千葉県千葉市美浜区中瀬1-3</t>
    <phoneticPr fontId="15"/>
  </si>
  <si>
    <t>令和７年度　航空保安大学校岩沼研修センターで使用する電気の購入</t>
  </si>
  <si>
    <t>令和７年度岩沼研修センタープリンター消耗品類及びコピー用紙の購入</t>
  </si>
  <si>
    <t>令和７年度岩沼研修センター研修生寮寝具等賃貸借</t>
  </si>
  <si>
    <t>令和７年度岩沼研修センター庁舎等諸施設保安警備請負</t>
  </si>
  <si>
    <t>令和７年度岩沼研修センター庁舎等諸施設清掃管理請負</t>
  </si>
  <si>
    <t>令和７年度岩沼研修センター機械設備保全業務</t>
  </si>
  <si>
    <t>令和７年度システム開発評価・危機管理センターサイバーセキュリティ管理処理システム(CRMS)ハードウェア保守</t>
  </si>
  <si>
    <t>令和７年度システム開発評価・危機管理センター管制データ交換処理システム（ADEX）ハードウェア保守</t>
  </si>
  <si>
    <t>令和７年度システム開発評価・危機管理センター管制支援処理システム（ICAP）ハードウェア保守</t>
  </si>
  <si>
    <t>令和７年度システム開発評価・危機管理センター空港管制処理システム（TAPS）ハードウェア保守</t>
  </si>
  <si>
    <t>令和７年度システム開発評価・危機管理センター航空交通管理処理システム（TEAM）ハードウェア保守</t>
  </si>
  <si>
    <t>令和７年度システム開発評価・危機管理センター航空路管制処理システム（TEPS）ハードウェア保守</t>
  </si>
  <si>
    <t>令和７年度システム開発評価・危機管理センター洋上管制処理システム（TOPS）ハードウェア保守</t>
  </si>
  <si>
    <t>令和７年度システム開発評価・危機管理センター航空交通情報交換処理システム（MASS）ハードウェア保守</t>
  </si>
  <si>
    <t>令和７年度システム開発評価・危機管理センター飛行情報管理処理システム（FACE）ハードウェア保守</t>
  </si>
  <si>
    <t>令和７年度システム開発評価・危機管理センター庁舎等清掃請負</t>
  </si>
  <si>
    <t>令和７年度システム開発評価・危機管理センター庁舎等警備請負</t>
  </si>
  <si>
    <t>令和７年度システム開発評価・危機管理センター発電設備等保守業務</t>
  </si>
  <si>
    <t>令和７年度システム開発評価・危機管理センター機械設備保全業務</t>
  </si>
  <si>
    <t>令和７年度システム開発評価・危機管理センターで使用する電気の購入</t>
  </si>
  <si>
    <t>令和７年度空港保安防災教育訓練センター庁舎清掃作業</t>
  </si>
  <si>
    <t>令和７年度空港保安防災教育訓練センターの警備請負</t>
  </si>
  <si>
    <t>空港保安防災教育訓練センターのＬＰガス購入</t>
  </si>
  <si>
    <t>令和７年度 空港保安防災教育訓練センター高圧ガス製造設備運用業務</t>
  </si>
  <si>
    <t>令和７年度 空港保安防災教育訓練センター機械設備保全業務</t>
  </si>
  <si>
    <t>令和７年度 空港保安防災教育訓練センター電気設備保全業務</t>
  </si>
  <si>
    <t>令和７年度 訓練車両(長崎800は936)定期点検整備</t>
  </si>
  <si>
    <t>令和７年度 訓練車両(長崎800は869)定期点検整備</t>
  </si>
  <si>
    <t>令和７年度 12500立級化学消防車3台外7台点検作業</t>
  </si>
  <si>
    <t>令和７年度　飛行検査センター庁舎清掃作業</t>
  </si>
  <si>
    <t>令和７年度 飛行検査センター機械設備保守</t>
  </si>
  <si>
    <t>令和７年度 飛行検査センター電気設備保守</t>
  </si>
  <si>
    <t>令和７年度 航空タービン燃料油抜取り及び補給作業</t>
  </si>
  <si>
    <t>令和７年度　飛行検査データ管理装置　定期保守</t>
  </si>
  <si>
    <t>令和７年度　飛行検査業務の情報共有に係わるネットワーク等提供業務</t>
  </si>
  <si>
    <t>令和７年度　飛行検査機保守（CJ4型機・C700型機飛行検査システム及びその他関連機器）</t>
  </si>
  <si>
    <t>令和７年度 飛行検査機保守（CJ4型機）</t>
  </si>
  <si>
    <t>令和７年度　飛行検査機部品供給等作業（CJ4型機）</t>
  </si>
  <si>
    <t>令和７年度　飛行検査機部品供給等作業（C700型機）</t>
  </si>
  <si>
    <t>令和７年度　飛行検証装置整備保守作業</t>
  </si>
  <si>
    <t>令和７年度　EFBを用いた運航環境の提供</t>
  </si>
  <si>
    <t>令和７年度 飛行検査センター防災設備点検</t>
  </si>
  <si>
    <t>令和７年度　飛行検査機運航支援作業</t>
  </si>
  <si>
    <t>令和７年度　飛行検査用無人航空機保守</t>
  </si>
  <si>
    <t>令和７年度性能評価センター庁舎清掃作業</t>
    <rPh sb="0" eb="2">
      <t>レイワ</t>
    </rPh>
    <rPh sb="3" eb="5">
      <t>ネンド</t>
    </rPh>
    <rPh sb="5" eb="9">
      <t>セイノウヒョウカ</t>
    </rPh>
    <rPh sb="13" eb="15">
      <t>チョウシャ</t>
    </rPh>
    <rPh sb="15" eb="17">
      <t>セイソウ</t>
    </rPh>
    <rPh sb="17" eb="19">
      <t>サギョウ</t>
    </rPh>
    <phoneticPr fontId="1"/>
  </si>
  <si>
    <t>令和７年度性能評価センター庁舎等警備業務</t>
  </si>
  <si>
    <t>株式会社シー・ビー・ティ・ソリューションズ
東京都千代田区神田練塀町3</t>
    <phoneticPr fontId="4"/>
  </si>
  <si>
    <t>株式会社マルミヤ
東京都新宿区早稲田鶴巻町555</t>
    <phoneticPr fontId="4"/>
  </si>
  <si>
    <t>リエスパワーネクスト株式会社
東京都豊島区東池袋４－２１－１</t>
    <phoneticPr fontId="4"/>
  </si>
  <si>
    <t>株式会社赤井沢
宮城県仙台市太白区長町5-3-3</t>
    <phoneticPr fontId="4"/>
  </si>
  <si>
    <t>コヤマリネン株式会社
宮城県仙台市青葉区花京院２－２－７５</t>
    <phoneticPr fontId="4"/>
  </si>
  <si>
    <t>株式会社ＳＰＵ	
宮城県仙台市泉区加茂４－４－１</t>
    <phoneticPr fontId="4"/>
  </si>
  <si>
    <t>株式会社ロスク
福島県郡山市菜根４－７－１７</t>
    <phoneticPr fontId="4"/>
  </si>
  <si>
    <t>エヌ・ティファシリティーズ株式会社
宮城県仙台市青葉区国分町１－６－１８</t>
    <phoneticPr fontId="4"/>
  </si>
  <si>
    <t>日本電気株式会社
東京都港区芝５－７－１</t>
    <phoneticPr fontId="4"/>
  </si>
  <si>
    <t>株式会社ＮＴＴデータ
東京都江東区豊洲３－３－３</t>
  </si>
  <si>
    <t>株式会社ＮＴＴデータ
東京都江東区豊洲３－３－３</t>
    <phoneticPr fontId="4"/>
  </si>
  <si>
    <t>三菱電機株式会社
東京都千代田区丸の内2丁目7番3号</t>
    <phoneticPr fontId="4"/>
  </si>
  <si>
    <t>株式会社ハヤシハウジング
大阪府堺市東区日置荘田中町３５２－２</t>
    <phoneticPr fontId="4"/>
  </si>
  <si>
    <t>株式会社ZERO
大阪府大阪市東成区玉津1丁目10番21号</t>
    <phoneticPr fontId="4"/>
  </si>
  <si>
    <t>空港施設株式会社
東京都大田区羽田空港１－６－５</t>
    <phoneticPr fontId="4"/>
  </si>
  <si>
    <t>中部電力ミライズ株式会社
愛知県名古屋市東区東新町１番地</t>
    <phoneticPr fontId="4"/>
  </si>
  <si>
    <t>有限会社オークス
佐賀県佐賀市若宮2-5-54</t>
    <phoneticPr fontId="4"/>
  </si>
  <si>
    <t>株式会社全日警
東京都中央区日本橋浜町1丁目1番12号</t>
    <phoneticPr fontId="4"/>
  </si>
  <si>
    <t>株式会社チョープロ
長崎県長崎市赤迫３－２－２０</t>
    <phoneticPr fontId="4"/>
  </si>
  <si>
    <t>一般財団法人航空保安協会
東京都港区虎ノ門1－16－4</t>
    <phoneticPr fontId="4"/>
  </si>
  <si>
    <t>株式会社菱熱
福岡県福岡市博多区博多駅前南1丁目8番13号</t>
    <phoneticPr fontId="4"/>
  </si>
  <si>
    <t>中央工営株式会社
東京都大田区羽田4-16-10</t>
    <phoneticPr fontId="4"/>
  </si>
  <si>
    <t>長崎自動車株式会社
長崎県長崎市新地町3番17号</t>
    <phoneticPr fontId="4"/>
  </si>
  <si>
    <t xml:space="preserve">
日本空調システム株式会社
愛知県名古屋市東区白壁1丁目9番地</t>
    <phoneticPr fontId="4"/>
  </si>
  <si>
    <t>株式会社エージーピー
東京都大田区羽田空港1-7-1</t>
    <phoneticPr fontId="4"/>
  </si>
  <si>
    <t>マイナミ空港サービス株式会社
東京都港区元赤坂1-7-8</t>
    <phoneticPr fontId="4"/>
  </si>
  <si>
    <t>沖電気工業株式会社
東京都港区虎ノ門1-7-12</t>
    <phoneticPr fontId="4"/>
  </si>
  <si>
    <t>ネットチャート株式会社
神奈川県横浜市港北区新横浜2丁目15番地10YS新横浜ビル8階</t>
    <phoneticPr fontId="4"/>
  </si>
  <si>
    <t>岡山航空株式会社
岡山県岡山市南区浦安南町673番地</t>
    <phoneticPr fontId="4"/>
  </si>
  <si>
    <t>株式会社ＪＡＭＳ
東京都千代田区有楽町１－１－３</t>
    <phoneticPr fontId="4"/>
  </si>
  <si>
    <t xml:space="preserve">
岡山航空株式会社
岡山県岡山市南区浦安南町673番地</t>
    <phoneticPr fontId="4"/>
  </si>
  <si>
    <t>株式会社Japan General Aviation Service
東京都港区北青山3-6-7 青山パラシオタワー11階</t>
    <phoneticPr fontId="4"/>
  </si>
  <si>
    <t>株式会社JAL CAE FLIGHT TRAINING
東京都大田区羽田空港3-6-8</t>
    <phoneticPr fontId="4"/>
  </si>
  <si>
    <t>エヌ・ティ・ティ・コミュニケーションズ株式会社
東京都千代田区大手町２ー３ー１</t>
    <phoneticPr fontId="4"/>
  </si>
  <si>
    <t>ホーチキ株式会社
東京都品川区上大崎２－１０－４３</t>
    <phoneticPr fontId="4"/>
  </si>
  <si>
    <t>全日本空輸株式会社
東京都港区東新橋1丁目5番2号</t>
    <phoneticPr fontId="4"/>
  </si>
  <si>
    <t>株式会社Prodrone
愛知県名古屋市天白区中平1-115</t>
    <phoneticPr fontId="4"/>
  </si>
  <si>
    <t>有限会社共同クリーンサービス
茨城県日立市西成沢町２－１３－３１</t>
    <phoneticPr fontId="4"/>
  </si>
  <si>
    <t>首都圏ビルサービス協同組合
東京都港区赤坂1-1-16</t>
    <phoneticPr fontId="4"/>
  </si>
  <si>
    <t>令和７年度　複合型航空路監視センサー処理装置等ソフトウェア保守</t>
    <rPh sb="22" eb="23">
      <t>トウ</t>
    </rPh>
    <phoneticPr fontId="4"/>
  </si>
  <si>
    <t>日本電気株式会社
東京都港区芝５－７－１</t>
    <phoneticPr fontId="15"/>
  </si>
  <si>
    <t>中部国際空港株式会社
愛知県常滑市セントレア１－１</t>
    <phoneticPr fontId="15"/>
  </si>
  <si>
    <t>令和７年度　飛行検査機操縦士定期訓練（CJ4型機）</t>
  </si>
  <si>
    <t>令和７年度 飛行検査装置用GNSS補正データライセンスの購入</t>
  </si>
  <si>
    <t>双日エアロスペース株式会社
東京都千代田区丸の内1-8-3</t>
    <phoneticPr fontId="4"/>
  </si>
  <si>
    <t>株式会社ニコン・トリンブル
東京都大田区南蒲田2-16-2</t>
    <phoneticPr fontId="4"/>
  </si>
  <si>
    <t>令和７年度GW期間における保安検査場の混雑緩和に係るSNS広告配信業務</t>
  </si>
  <si>
    <t>令和７年度英語能力評価作業請負（令和７年５月から令和８年３月分）</t>
  </si>
  <si>
    <t>株式会社コンセプトラボ
東京都台東区元浅草2-6-6</t>
    <phoneticPr fontId="4"/>
  </si>
  <si>
    <t>株式会社アルクエデュケーション
東京都品川区北品川6-7-29</t>
    <phoneticPr fontId="4"/>
  </si>
  <si>
    <t>TOPPAN株式会社
東京都台東区台東1丁目5番1号</t>
    <rPh sb="6" eb="10">
      <t>カブシキガイシャ</t>
    </rPh>
    <phoneticPr fontId="27"/>
  </si>
  <si>
    <t>株式会社ラグーナマネージメント
東京都港区芝２丁目２８番１１号</t>
    <phoneticPr fontId="4"/>
  </si>
  <si>
    <t>森・濱田松本法律事務所
東京都千代田区丸の内2-6-1</t>
    <phoneticPr fontId="15"/>
  </si>
  <si>
    <t>－</t>
    <phoneticPr fontId="15"/>
  </si>
  <si>
    <t>令和７年度　飛行検査センター庁舎・格納庫ICカードリーダー等使用</t>
    <phoneticPr fontId="15"/>
  </si>
  <si>
    <t>令和７年度航空管制シミュレータ用ソフトウェア保守</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</si>
  <si>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</si>
  <si>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不当労働行為救済申立てに関する法律相談及び代理人業務（単価契約）</t>
    <phoneticPr fontId="15"/>
  </si>
  <si>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</si>
  <si>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</si>
  <si>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令和７年度ドローン情報基盤システムへのドクターヘリ飛行位置情報の提供及び運用業務</t>
    <phoneticPr fontId="15"/>
  </si>
  <si>
    <t>令和７年度AV-DATA提供業務（オンライン閲覧）</t>
    <phoneticPr fontId="15"/>
  </si>
  <si>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</si>
  <si>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令和７年度Sabre Market IntelligenceGDD システム利用</t>
    <phoneticPr fontId="15"/>
  </si>
  <si>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</si>
  <si>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</si>
  <si>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令和７年度航空管制における外国機関等との調整に係る労働者派遣</t>
    <phoneticPr fontId="15"/>
  </si>
  <si>
    <t>航空管制に係る外国機関等との調整・交渉については、様々なレベルにおける調整・交渉の経緯を把握した上で、相当に高度な航空に関する知識と専門性への対応力が必要不可欠である。左記事業者は、過去の調整の場において通訳・翻訳の実績を有し、かつこれまでの経緯を把握しており、当局が求める適時適切で高レベルな翻訳及び通訳の労働者派遣の提供を受けることが可能な唯一の相手方であることから、会計法第29条の3第4項、予算決算及び会計令第102条の4第3号の規定を適用し、左記相手方と随意契約を締結したものである。</t>
    <rPh sb="14" eb="16">
      <t>チョウセイ</t>
    </rPh>
    <rPh sb="17" eb="19">
      <t>コウショウ</t>
    </rPh>
    <rPh sb="35" eb="37">
      <t>チョウセイ</t>
    </rPh>
    <rPh sb="38" eb="40">
      <t>コウショウ</t>
    </rPh>
    <rPh sb="91" eb="93">
      <t>カコ</t>
    </rPh>
    <rPh sb="97" eb="98">
      <t>バ</t>
    </rPh>
    <rPh sb="163" eb="164">
      <t>ウ</t>
    </rPh>
    <phoneticPr fontId="7"/>
  </si>
  <si>
    <t>Foreflight Web 6式他1点の購入</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</si>
  <si>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</si>
  <si>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</si>
  <si>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phoneticPr fontId="15"/>
  </si>
  <si>
    <t>性能評価センター神戸分室（仮称）整備工事
R7.4.25～R7.5.30
電気通信工事業</t>
    <phoneticPr fontId="4"/>
  </si>
  <si>
    <t>空港施設の技術等に関する検討その他業務
R7.4.9～R8.3.19
測量及び建設コンサルタント等（建設コンサルタント）</t>
    <phoneticPr fontId="4"/>
  </si>
  <si>
    <t>株式会社日本空港コンサルタンツ
東京都中央区勝どき1－13－1</t>
    <rPh sb="19" eb="22">
      <t>チュウオウク</t>
    </rPh>
    <phoneticPr fontId="4"/>
  </si>
  <si>
    <t>神戸航空交通管制部で使用する電気の購入</t>
  </si>
  <si>
    <t>分任支出負担行為担当官
涌元　一
神戸航空交通管制部
神戸市西区井吹台東町７－６－２</t>
  </si>
  <si>
    <t>中部電力ミライズ（株）
愛知県名古屋市東区東新町１番地</t>
  </si>
  <si>
    <t>令和７年度 神戸航空交通管制部機械施設保全業務</t>
  </si>
  <si>
    <t>空港施設（株）
東京都大田区羽田空港１丁目６番５号</t>
  </si>
  <si>
    <t>令和７年度 神戸航空交通管制部庁舎警備業務</t>
  </si>
  <si>
    <t>都市環境整美（株）
東京都新宿区西新宿１丁目２５番１号</t>
  </si>
  <si>
    <t>令和７年度 神戸航空交通管制部庁舎清掃作業</t>
  </si>
  <si>
    <t xml:space="preserve">（株）オークスコーポレーション
岡山県岡山市南区豊浜町９番２４号 </t>
  </si>
  <si>
    <t>令和７年度 神戸航空交通管制部寝具賃貸借及びリネン供給（単価契約）</t>
  </si>
  <si>
    <t xml:space="preserve">日本リプロ（株）
兵庫県西宮市浜町９番１４号 </t>
  </si>
  <si>
    <t>令和７年度 神戸航空交通管制部航空交通管制職員の身体検査（単価契約）</t>
  </si>
  <si>
    <t>医療法人健人会　那須クリニック
大阪府大阪市淀川区西中島4丁目4-21</t>
  </si>
  <si>
    <t>令和７年度　監視制御情報共有装置保守請負</t>
  </si>
  <si>
    <t xml:space="preserve">沖電気工業（株）
東京都港区虎ノ門１丁目７番１２号 </t>
  </si>
  <si>
    <t>福岡航空交通管制部で使用する電気の購入</t>
    <rPh sb="10" eb="12">
      <t>シヨウ</t>
    </rPh>
    <rPh sb="14" eb="16">
      <t>デンキ</t>
    </rPh>
    <rPh sb="17" eb="19">
      <t>コウニュウ</t>
    </rPh>
    <phoneticPr fontId="14"/>
  </si>
  <si>
    <t>分任支出負担行為担当官
濱畑　嘉亨　
福岡航空交通管制部
福岡市東区大字奈多字小瀬抜1302-17</t>
  </si>
  <si>
    <t>令和7年度フライトオブジェクト分析装置運用保守管理請負</t>
  </si>
  <si>
    <t>令和7年度 航空交通管制職員身体検査（単価契約）</t>
  </si>
  <si>
    <t>令和7年度福岡航空交通管制部寝具消毒乾燥その他作業（単価契約）</t>
  </si>
  <si>
    <t>令和7年度一般定期等健康診断及び健康管理医の委嘱（単価契約）</t>
    <rPh sb="25" eb="29">
      <t>タンカケイヤク</t>
    </rPh>
    <phoneticPr fontId="15"/>
  </si>
  <si>
    <t>令和7年度福岡航空交通管制部庁舎等清掃作業</t>
  </si>
  <si>
    <t>令和7年度　福岡航空交通管制部機械施設保全業務</t>
  </si>
  <si>
    <t>令和7年度福岡航空交通管制部警備業務</t>
  </si>
  <si>
    <t>令和７年度サービスデスク業務支援ツールの提供一式</t>
    <rPh sb="0" eb="2">
      <t>レイワ</t>
    </rPh>
    <rPh sb="3" eb="5">
      <t>ネンド</t>
    </rPh>
    <rPh sb="12" eb="14">
      <t>ギョウム</t>
    </rPh>
    <rPh sb="14" eb="16">
      <t>シエン</t>
    </rPh>
    <rPh sb="20" eb="22">
      <t>テイキョウ</t>
    </rPh>
    <rPh sb="22" eb="24">
      <t>イッシキ</t>
    </rPh>
    <phoneticPr fontId="16"/>
  </si>
  <si>
    <t>令和7年度福岡航空交通管制部昇降機保守点検作業</t>
  </si>
  <si>
    <t>令和7年度福岡航空交通管制部給排水衛生設備保全業務</t>
    <rPh sb="14" eb="21">
      <t>キュウハイスイエイセイセツビ</t>
    </rPh>
    <rPh sb="21" eb="23">
      <t>ホゼン</t>
    </rPh>
    <rPh sb="23" eb="25">
      <t>ギョウム</t>
    </rPh>
    <phoneticPr fontId="14"/>
  </si>
  <si>
    <t>分任支出負担行為担当官
濱畑　嘉亨　
福岡航空交通管制部
福岡市東区大字奈多字小瀬抜1302-18</t>
  </si>
  <si>
    <t>トナーカートリッジ（RICOH製）15本外22点購入（単価契約）</t>
  </si>
  <si>
    <t>コピー用紙（A4）495箱外39点購入（単価契約）</t>
  </si>
  <si>
    <t>福岡航空交通管制部松くい虫防除作業（総価及び単価契約）</t>
  </si>
  <si>
    <t>令和７年度福岡航空交通管制部防護警報設備保全作業</t>
    <rPh sb="0" eb="2">
      <t>レイワ</t>
    </rPh>
    <rPh sb="3" eb="5">
      <t>ネンド</t>
    </rPh>
    <rPh sb="5" eb="7">
      <t>フクオカ</t>
    </rPh>
    <rPh sb="7" eb="9">
      <t>コウクウ</t>
    </rPh>
    <rPh sb="9" eb="11">
      <t>コウツウ</t>
    </rPh>
    <rPh sb="11" eb="13">
      <t>カンセイ</t>
    </rPh>
    <rPh sb="13" eb="14">
      <t>ブ</t>
    </rPh>
    <rPh sb="14" eb="16">
      <t>ボウゴ</t>
    </rPh>
    <rPh sb="16" eb="18">
      <t>ケイホウ</t>
    </rPh>
    <rPh sb="18" eb="20">
      <t>セツビ</t>
    </rPh>
    <rPh sb="20" eb="22">
      <t>ホゼン</t>
    </rPh>
    <rPh sb="22" eb="24">
      <t>サギョウ</t>
    </rPh>
    <phoneticPr fontId="14"/>
  </si>
  <si>
    <t>令和７年度監視制御情報共有装置保守請負</t>
  </si>
  <si>
    <t>国土交通省航空保安大学校で使用する電気の購入</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</si>
  <si>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5"/>
  </si>
  <si>
    <t>株式会社U-POWER
東京都品川区大崎3-1-1</t>
    <rPh sb="0" eb="4">
      <t>カブシキガイシャ</t>
    </rPh>
    <phoneticPr fontId="4"/>
  </si>
  <si>
    <t>令和７年度航空保安大学校エレベータ点検保守</t>
    <rPh sb="0" eb="2">
      <t>レイワ</t>
    </rPh>
    <rPh sb="3" eb="5">
      <t>ネンド</t>
    </rPh>
    <rPh sb="5" eb="12">
      <t>コウクウホアンダイガッコウ</t>
    </rPh>
    <rPh sb="17" eb="21">
      <t>テンケンホシュ</t>
    </rPh>
    <phoneticPr fontId="4"/>
  </si>
  <si>
    <t>ジャパンエレベーターサービス関西株式会社
大阪府大阪市中央区伏見町4-2-14</t>
    <rPh sb="14" eb="16">
      <t>カンサイ</t>
    </rPh>
    <rPh sb="16" eb="20">
      <t>カブシキガイシャ</t>
    </rPh>
    <phoneticPr fontId="4"/>
  </si>
  <si>
    <t>令和７年度航空保安大学校保安警備請負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</si>
  <si>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株式会社クレイブ
大阪府大阪市住吉区長居東1-8-9</t>
    <rPh sb="0" eb="4">
      <t>カブシキガイシャ</t>
    </rPh>
    <phoneticPr fontId="4"/>
  </si>
  <si>
    <t>令和７年度航空保安大学校清掃作業</t>
    <rPh sb="0" eb="2">
      <t>レイワ</t>
    </rPh>
    <rPh sb="3" eb="5">
      <t>ネンド</t>
    </rPh>
    <rPh sb="5" eb="12">
      <t>コウクウホアンダイガクコウ</t>
    </rPh>
    <rPh sb="12" eb="16">
      <t>セイソウサギョウ</t>
    </rPh>
    <phoneticPr fontId="4"/>
  </si>
  <si>
    <t>株式会社りんくう北中
大阪府泉佐野市下瓦屋5-2-8</t>
    <rPh sb="0" eb="4">
      <t>カブシキガイシャ</t>
    </rPh>
    <rPh sb="8" eb="10">
      <t>キタナカ</t>
    </rPh>
    <phoneticPr fontId="4"/>
  </si>
  <si>
    <t>令和７年度航空保安大学校機械設備保全業務</t>
    <rPh sb="0" eb="2">
      <t>レイワ</t>
    </rPh>
    <rPh sb="3" eb="5">
      <t>ネンド</t>
    </rPh>
    <rPh sb="5" eb="20">
      <t>コウクウホアンダイガクコウキカイセツビホゼンギョウム</t>
    </rPh>
    <phoneticPr fontId="4"/>
  </si>
  <si>
    <t>南海ビルサービス株式会社
大阪府大阪市中央区難波5-1-60</t>
    <rPh sb="0" eb="2">
      <t>ナンカイ</t>
    </rPh>
    <rPh sb="8" eb="12">
      <t>カブシキガイシャ</t>
    </rPh>
    <phoneticPr fontId="4"/>
  </si>
  <si>
    <t>飛行場管制実習装置保守業務</t>
    <rPh sb="0" eb="3">
      <t>ヒコウジョウ</t>
    </rPh>
    <rPh sb="3" eb="11">
      <t>カンセイジッシュウソウチホシュ</t>
    </rPh>
    <rPh sb="11" eb="13">
      <t>ギョウム</t>
    </rPh>
    <phoneticPr fontId="4"/>
  </si>
  <si>
    <t>日本無線株式会社
東京都三鷹市牟礼6-21-11</t>
    <rPh sb="0" eb="4">
      <t>ニホンムセン</t>
    </rPh>
    <rPh sb="4" eb="8">
      <t>カブシキガイシャ</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</si>
  <si>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</si>
  <si>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</si>
  <si>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株式会社NTTデータ
東京都江東区豊洲3-3-3</t>
    <rPh sb="0" eb="4">
      <t>カブシキガイシャ</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</si>
  <si>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</si>
  <si>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三菱電機株式会社
東京都千代田区丸の内2-7-3</t>
    <rPh sb="0" eb="2">
      <t>ミツビシ</t>
    </rPh>
    <rPh sb="2" eb="4">
      <t>デンキ</t>
    </rPh>
    <rPh sb="4" eb="8">
      <t>カブシキガイシャ</t>
    </rPh>
    <rPh sb="9" eb="12">
      <t>トウキョウト</t>
    </rPh>
    <rPh sb="12" eb="15">
      <t>チヨダ</t>
    </rPh>
    <rPh sb="15" eb="16">
      <t>ク</t>
    </rPh>
    <phoneticPr fontId="4"/>
  </si>
  <si>
    <t>洋上管制実習装置保守業務</t>
    <rPh sb="0" eb="12">
      <t>ヨウジョウカンセイジッシュウソウチホシュギョウム</t>
    </rPh>
    <phoneticPr fontId="4"/>
  </si>
  <si>
    <t>日本電気株式会社
東京都港区芝5-7-1</t>
    <rPh sb="0" eb="4">
      <t>ニホンデンキ</t>
    </rPh>
    <rPh sb="4" eb="8">
      <t>カブシキガイシャ</t>
    </rPh>
    <phoneticPr fontId="4"/>
  </si>
  <si>
    <t>訓練用運航情報システム保守業務</t>
    <rPh sb="0" eb="7">
      <t>クンレンヨウウンコウジョウホウ</t>
    </rPh>
    <rPh sb="11" eb="15">
      <t>ホシュギョウム</t>
    </rPh>
    <phoneticPr fontId="4"/>
  </si>
  <si>
    <t>校務情報システム管理業務</t>
    <rPh sb="0" eb="4">
      <t>コウムジョウホウ</t>
    </rPh>
    <rPh sb="8" eb="12">
      <t>カンリギョウム</t>
    </rPh>
    <phoneticPr fontId="4"/>
  </si>
  <si>
    <t>株式会社フューチャーイン
愛知県名古屋市中村区平池町4-60-12　グローバルゲート25階</t>
    <rPh sb="0" eb="4">
      <t>カブシキガイシャ</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</si>
  <si>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</si>
  <si>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</si>
  <si>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医療法人　厚生会
大阪府貝塚市麻生中907-1</t>
    <rPh sb="0" eb="4">
      <t>イリョウホウジン</t>
    </rPh>
    <rPh sb="5" eb="8">
      <t>コウセイカイ</t>
    </rPh>
    <phoneticPr fontId="4"/>
  </si>
  <si>
    <t>令和７年度航空保安大学校消防設備等保守点検作業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</si>
  <si>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株式会社京津管理
京都府京都市山科区大塚丹田35-4</t>
    <rPh sb="0" eb="4">
      <t>カブシキガイシャ</t>
    </rPh>
    <rPh sb="4" eb="6">
      <t>ケイシン</t>
    </rPh>
    <rPh sb="6" eb="8">
      <t>カンリ</t>
    </rPh>
    <phoneticPr fontId="4"/>
  </si>
  <si>
    <t>航空保安大学校労働者派遣業務</t>
    <rPh sb="0" eb="7">
      <t>コウクウホアンダイガッコウ</t>
    </rPh>
    <rPh sb="7" eb="14">
      <t>ロウドウシャハケンギョウム</t>
    </rPh>
    <phoneticPr fontId="4"/>
  </si>
  <si>
    <t>株式会社マインズ
兵庫県姫路市東延末2-24　アークルビル1F</t>
    <rPh sb="0" eb="4">
      <t>カブシキガイシャ</t>
    </rPh>
    <phoneticPr fontId="4"/>
  </si>
  <si>
    <t>航空保安大学校パンフレット等封入及び発送作業（単価契約）</t>
    <rPh sb="0" eb="2">
      <t>コウクウ</t>
    </rPh>
    <rPh sb="2" eb="4">
      <t>ホアン</t>
    </rPh>
    <rPh sb="4" eb="5">
      <t>ダイ</t>
    </rPh>
    <rPh sb="5" eb="7">
      <t>ガッコウ</t>
    </rPh>
    <rPh sb="13" eb="17">
      <t>トウフウニュウオヨ</t>
    </rPh>
    <rPh sb="18" eb="20">
      <t>ハッソウ</t>
    </rPh>
    <rPh sb="20" eb="22">
      <t>サギョウ</t>
    </rPh>
    <rPh sb="23" eb="27">
      <t>タンカケイヤク</t>
    </rPh>
    <phoneticPr fontId="4"/>
  </si>
  <si>
    <t>株式会社アイユース
兵庫県神戸市中央区京町76-2</t>
    <rPh sb="0" eb="4">
      <t>カブシキガイシャ</t>
    </rPh>
    <phoneticPr fontId="4"/>
  </si>
  <si>
    <t>令和７年度　インクカートリッジ他３5点購入（単価契約）</t>
    <rPh sb="0" eb="2">
      <t>レイワ</t>
    </rPh>
    <rPh sb="3" eb="5">
      <t>ネンド</t>
    </rPh>
    <rPh sb="15" eb="16">
      <t>ホカ</t>
    </rPh>
    <rPh sb="18" eb="19">
      <t>テン</t>
    </rPh>
    <rPh sb="19" eb="21">
      <t>コウニュウ</t>
    </rPh>
    <rPh sb="22" eb="26">
      <t>タンカケイヤク</t>
    </rPh>
    <phoneticPr fontId="4"/>
  </si>
  <si>
    <t>株式会社オフィスジャパン
東京都千代田区神田錦町3-19-21</t>
    <rPh sb="0" eb="4">
      <t>カブシキガイシャ</t>
    </rPh>
    <phoneticPr fontId="4"/>
  </si>
  <si>
    <t>令和7年度　健康診断</t>
  </si>
  <si>
    <t>分任支出負担行為担当官
中野　裕行
東京航空交通管制部
埼玉県所沢市並木１－１２</t>
  </si>
  <si>
    <t>（一財）産業保健研究財団
東京都渋谷区道玄坂１－１８－２</t>
  </si>
  <si>
    <t>令和7年度　東京航空交通管制部機械施設保全業務　</t>
  </si>
  <si>
    <t>（株）裕生
東京都中央区銀座１－１１－３</t>
  </si>
  <si>
    <t>令和7年度　警備業務請負</t>
  </si>
  <si>
    <t>（株）MSK
千葉県千葉市稲毛東３－６－１５</t>
  </si>
  <si>
    <t>令和7年度　寝具乾燥及びクリーニング作業</t>
  </si>
  <si>
    <t>（株）ヤマト商会
千葉県浦安市千鳥１５－２５</t>
  </si>
  <si>
    <t>令和7年度　庁舎清掃業務請負</t>
  </si>
  <si>
    <t>極東ビル管理（株）
埼玉県さいたま市見沼区大和田１－１８４３</t>
  </si>
  <si>
    <t>東京航空交通管制部で使用する電気の購入</t>
  </si>
  <si>
    <t>東京電力エナジーパートナー（株）
東京都千代田区内幸町１－１－３</t>
  </si>
  <si>
    <t>航空従事者等学科試験におけるComputer Based Testing（CBT）方式の運用に係る業務請負</t>
    <phoneticPr fontId="4"/>
  </si>
  <si>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32"/>
  </si>
  <si>
    <t>令和７年度国際航空情報管理システム（J-MAT）の運用保守業務</t>
  </si>
  <si>
    <t>令和７年度 飛行検査機保守（C700型機）</t>
    <phoneticPr fontId="15"/>
  </si>
  <si>
    <t>航空タービン燃料油の購入（神戸空港）</t>
    <phoneticPr fontId="4"/>
  </si>
  <si>
    <t>三愛アビエーションサービス株式会社
佐賀県佐賀市 川副町大字犬井道9476番地187</t>
    <phoneticPr fontId="4"/>
  </si>
  <si>
    <t>ＣＣＳ－１６型通信制御装置１式の製造</t>
  </si>
  <si>
    <t>ＤＲＥＣ－２００４Ｅ型デジタル録音再生装置３式の製造</t>
  </si>
  <si>
    <t>ＲＣＭ－２２型無線電話制御監視装置２式の製造</t>
  </si>
  <si>
    <t>ＣＣＳ－１４－２Ｄ型通信制御装置２式の製造</t>
  </si>
  <si>
    <t>ＣＣＳ－１４Ａ型通信制御装置８式の製造</t>
  </si>
  <si>
    <t>ＣＣＳ－２０００Ｄ型通信制御装置４式の製造</t>
  </si>
  <si>
    <t>ＴＤＵ－１４Ｃ型管制情報表示装置５式の製造</t>
  </si>
  <si>
    <t>ＤＭＥ－９１Ｆ型ＤＭＥ装置３式の製造</t>
  </si>
  <si>
    <t>ＤＶＯＲ－０７Ｃ型Ｄ－ＶＯＲ装置３式の製造</t>
  </si>
  <si>
    <t>ＩＬＳ－９１Ｈ型ＩＬＳ装置５式の製造</t>
  </si>
  <si>
    <t>ＩＬＳ－９２Ｆ型ＩＬＳ装置１式の製造</t>
  </si>
  <si>
    <t>ＬＯＣ／ＤＭＥ－２００２Ｃ型ＬＯＣ／ＤＭＥ装置１式の製造</t>
  </si>
  <si>
    <t>ＲＰＭ－２５Ｔ型教育用レーダーパフォーマンスモニタ装置１式の製造</t>
  </si>
  <si>
    <t>ＴＡＰＳ－２５Ｔ型教育用空港管制処理装置１式の製造</t>
  </si>
  <si>
    <t>東芝電波テクノロジー株式会社
神奈川県川崎市　幸区小向東芝町１番地</t>
    <phoneticPr fontId="15"/>
  </si>
  <si>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</si>
  <si>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池上通信機株式会社
東京都大田区池上５－６－１６</t>
    <rPh sb="0" eb="5">
      <t>イケガミツウシンキ</t>
    </rPh>
    <rPh sb="5" eb="9">
      <t>カブシキガイシャ</t>
    </rPh>
    <rPh sb="10" eb="13">
      <t>トウキョウト</t>
    </rPh>
    <rPh sb="13" eb="16">
      <t>オオタク</t>
    </rPh>
    <phoneticPr fontId="4"/>
  </si>
  <si>
    <t>株式会社石川コンピュータ・センター
石川県金沢市無量寺町ハ６－１</t>
    <rPh sb="18" eb="21">
      <t>イシカワケン</t>
    </rPh>
    <rPh sb="21" eb="24">
      <t>カナザワシ</t>
    </rPh>
    <phoneticPr fontId="4"/>
  </si>
  <si>
    <t>日本無線株式会社
東京都三鷹市牟礼６－２１－１１</t>
    <phoneticPr fontId="4"/>
  </si>
  <si>
    <t>明星電気株式会社
群馬県伊勢崎市長沼町２２２３</t>
    <phoneticPr fontId="4"/>
  </si>
  <si>
    <t>三菱電機株式会社
東京都千代田区丸の内２－７－３</t>
    <rPh sb="0" eb="2">
      <t>ミツビシ</t>
    </rPh>
    <rPh sb="2" eb="4">
      <t>デンキ</t>
    </rPh>
    <rPh sb="4" eb="8">
      <t>カブシキガイシャ</t>
    </rPh>
    <phoneticPr fontId="4"/>
  </si>
  <si>
    <t>ＡＳＤＥ－１４Ａ型空港面監視レーダー装置の部品の購入</t>
  </si>
  <si>
    <t>車載型モードＳ拡張スキッタ送信装置の購入</t>
  </si>
  <si>
    <t>ＲＣＭ－２２型無線電話制御監視装置等の部品の購入</t>
  </si>
  <si>
    <t>ＩＬＳ－９２Ｅ型ＩＬＳ装置等の部品の購入</t>
  </si>
  <si>
    <t>ＴＶ－１４Ｂ型無線電話送信装置等の部品の購入</t>
  </si>
  <si>
    <t>ＪＲＣシステムサービス株式会社</t>
    <phoneticPr fontId="4"/>
  </si>
  <si>
    <t>株式会社日立国際電気
東京都港区新橋２－１５－１２</t>
    <phoneticPr fontId="4"/>
  </si>
  <si>
    <t>空港グランドハンドリング作業の生産性向上技術検討業務
R7.4.25～R8.3.24
測量及び建設コンサルタント等（建設コンサルタント）</t>
    <phoneticPr fontId="4"/>
  </si>
  <si>
    <t>株式会社リバフィー通研
東京都千代田区神田富山町３０</t>
    <phoneticPr fontId="4"/>
  </si>
  <si>
    <t>一般財団法人港湾空港総合技術センター
東京都千代田区霞が関3-3-1</t>
    <rPh sb="0" eb="6">
      <t>イッパンザイダンホウジン</t>
    </rPh>
    <phoneticPr fontId="4"/>
  </si>
  <si>
    <t>株式会社三菱総合研究所
東京都千代田区永田町2－10－3</t>
    <phoneticPr fontId="4"/>
  </si>
  <si>
    <t>国立大学法人東京農工大学
東京都府中市晴見町３－８－１</t>
    <phoneticPr fontId="4"/>
  </si>
  <si>
    <t>一般財団法人航空保安研究センター
東京都中央区日本橋小伝馬町１５－１８</t>
    <phoneticPr fontId="4"/>
  </si>
  <si>
    <t>令和7年度 持続可能な航空燃料（SAF）の導入促進に資する検討調査
R7.5.15～R8.3.23
測量及び建設コンサルタント等（その他の業種）</t>
    <phoneticPr fontId="4"/>
  </si>
  <si>
    <t>空港制限区域内における自動運転レベル４の導入展開に向けた検討調査
R7.5.16～R8.3.24
測量及び建設コンサルタント等（建設コンサルタント）</t>
    <phoneticPr fontId="4"/>
  </si>
  <si>
    <t>福岡空港における運航実態調査
R7.5.20～R8.3.19
測量及び建設コンサルタント等（その他の業種）</t>
    <phoneticPr fontId="4"/>
  </si>
  <si>
    <t>CORSIA適格燃料の評価制度に関する調査
R7.5.12～R8.3.23
測量及び建設コンサルタント等（その他の業種）</t>
    <phoneticPr fontId="4"/>
  </si>
  <si>
    <t>東京国際空港における共同溝の強靱化に関する検討調査
R7.5.2～R8.3.19
測量及び建設コンサルタント等（建設コンサルタント）</t>
    <phoneticPr fontId="4"/>
  </si>
  <si>
    <t>令和７年度通信制御装置（CCS）外１装置定期整備</t>
  </si>
  <si>
    <t>令和７年度　飛行検査機操縦士定期訓練（C700型機）</t>
  </si>
  <si>
    <t>双日エアロスペース株式会社
東京都千代田区丸の内１－８－３</t>
    <phoneticPr fontId="4"/>
  </si>
  <si>
    <t>飛行検査用携帯型対空通信送受信装置２式の購入</t>
  </si>
  <si>
    <t>株式会社ジェイネットワーク
東京都大田区羽田空港1-7-1</t>
    <rPh sb="0" eb="4">
      <t>カブシキガイシャ</t>
    </rPh>
    <phoneticPr fontId="4"/>
  </si>
  <si>
    <t>令和７年度航空交通管理センターHMU-23型垂直誤差解析装置調整作業</t>
  </si>
  <si>
    <t>MSG-20型MSAS信号生成・運用装置調整作業</t>
  </si>
  <si>
    <t>令和７年度管制支援処理システム（ICAP）調整作業</t>
  </si>
  <si>
    <t>令和７年度ヒアリ確認調査等業務</t>
  </si>
  <si>
    <t>令和７年度障害物の設置に伴う飛行方式への影響確認等作業</t>
  </si>
  <si>
    <t>令和７年度航空無線工事用積算基準データ改訂その他作業</t>
  </si>
  <si>
    <t>令和７年度サイバーセキュリティ管理処理システム（CRMS）調整作業</t>
  </si>
  <si>
    <t>株式会社総合環境計画
東京都江東区牡丹１－１４－１</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</si>
  <si>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</si>
  <si>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</si>
  <si>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令和７年度飛行場情報放送業務（ATIS）端末調整作業</t>
  </si>
  <si>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</si>
  <si>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</si>
  <si>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</si>
  <si>
    <t>令和7年度 神戸航空交通管制部一般健康診断（単価契約）</t>
  </si>
  <si>
    <t>株式会社地域医療機能推進機構神戸中央病院
兵庫県神戸市北区惣山町2丁目1-1</t>
    <phoneticPr fontId="4"/>
  </si>
  <si>
    <t>草刈植木手入れ及び除草剤散布等作業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</si>
  <si>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</si>
  <si>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（株）双葉苑
埼玉県さいたま市南区太田窪２３５４－５</t>
    <rPh sb="0" eb="3">
      <t>カブ</t>
    </rPh>
    <rPh sb="7" eb="10">
      <t>サイタマケン</t>
    </rPh>
    <rPh sb="14" eb="15">
      <t>シ</t>
    </rPh>
    <phoneticPr fontId="5"/>
  </si>
  <si>
    <t>令和7年度　監視制御情報共有装置保守請負</t>
  </si>
  <si>
    <t>沖電気工業株式会社
東京都港区虎ノ門１－7－１２</t>
    <rPh sb="0" eb="9">
      <t>オキデンキコウギョウカブシキガイシャ</t>
    </rPh>
    <phoneticPr fontId="2"/>
  </si>
  <si>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</si>
  <si>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</si>
  <si>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</si>
  <si>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有限会社西日本サンクリーン
福岡県大野城市緑ヶ丘1丁目8番22号</t>
    <rPh sb="0" eb="4">
      <t>ユウゲンガイシャ</t>
    </rPh>
    <rPh sb="4" eb="5">
      <t>ニシ</t>
    </rPh>
    <rPh sb="5" eb="7">
      <t>ニホン</t>
    </rPh>
    <rPh sb="14" eb="17">
      <t>フクオカケン</t>
    </rPh>
    <rPh sb="17" eb="20">
      <t>オオノジョウ</t>
    </rPh>
    <rPh sb="20" eb="21">
      <t>シ</t>
    </rPh>
    <rPh sb="21" eb="24">
      <t>ミドリガオカ</t>
    </rPh>
    <rPh sb="25" eb="27">
      <t>チョウメ</t>
    </rPh>
    <rPh sb="28" eb="29">
      <t>バン</t>
    </rPh>
    <rPh sb="31" eb="32">
      <t>ゴウ</t>
    </rPh>
    <phoneticPr fontId="2"/>
  </si>
  <si>
    <t>有限会社スマイルクリーン
岡山県岡山市北区今2丁目3番27号</t>
    <rPh sb="0" eb="4">
      <t>ユウゲンガイシャ</t>
    </rPh>
    <rPh sb="13" eb="19">
      <t>オカヤマケンオカヤマシ</t>
    </rPh>
    <rPh sb="19" eb="21">
      <t>キタク</t>
    </rPh>
    <rPh sb="21" eb="22">
      <t>イマ</t>
    </rPh>
    <rPh sb="23" eb="25">
      <t>チョウメ</t>
    </rPh>
    <rPh sb="26" eb="27">
      <t>バン</t>
    </rPh>
    <rPh sb="29" eb="30">
      <t>ゴウ</t>
    </rPh>
    <phoneticPr fontId="2"/>
  </si>
  <si>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</si>
  <si>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</si>
  <si>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株式会社アイアンドディー
東京都渋谷区大山町46番18号</t>
    <rPh sb="0" eb="4">
      <t>カブシキガイシャ</t>
    </rPh>
    <rPh sb="13" eb="16">
      <t>トウキョウト</t>
    </rPh>
    <rPh sb="16" eb="19">
      <t>シブヤク</t>
    </rPh>
    <rPh sb="19" eb="21">
      <t>オオヤマ</t>
    </rPh>
    <rPh sb="21" eb="22">
      <t>マチ</t>
    </rPh>
    <rPh sb="24" eb="25">
      <t>バン</t>
    </rPh>
    <rPh sb="27" eb="28">
      <t>ゴウ</t>
    </rPh>
    <phoneticPr fontId="2"/>
  </si>
  <si>
    <t>ジャパンエレベーターサービス九州株式会社
福岡県福岡市博多区博多駅東1丁目18番25号</t>
    <rPh sb="14" eb="20">
      <t>キュウシュウカブシキガイシャ</t>
    </rPh>
    <phoneticPr fontId="2"/>
  </si>
  <si>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</si>
  <si>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株式会社フジモト福岡店
福岡県福岡市博多区博多駅南6-2-30</t>
    <rPh sb="0" eb="4">
      <t>カブシキガイシャフジ</t>
    </rPh>
    <rPh sb="5" eb="11">
      <t>クオカテン</t>
    </rPh>
    <phoneticPr fontId="2"/>
  </si>
  <si>
    <t>有限会社ヒラシマ
福岡県福岡市博多区比恵町2-28</t>
    <rPh sb="0" eb="4">
      <t>ユウゲンガイシャ</t>
    </rPh>
    <phoneticPr fontId="2"/>
  </si>
  <si>
    <t>株式会社シュウエイ技研
福岡県福岡市博多区月隈１丁目297番地5号</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rPh sb="24" eb="26">
      <t>チョウメ</t>
    </rPh>
    <rPh sb="29" eb="31">
      <t>バンチ</t>
    </rPh>
    <rPh sb="32" eb="33">
      <t>ゴウ</t>
    </rPh>
    <phoneticPr fontId="17"/>
  </si>
  <si>
    <t>ＮＥＣネッツエスアイ株式会社九州支店
福岡県福岡市中央区天神一丁目10番20号</t>
    <rPh sb="10" eb="14">
      <t>カブシキガイシャ</t>
    </rPh>
    <rPh sb="14" eb="16">
      <t>キュウシュウ</t>
    </rPh>
    <rPh sb="16" eb="18">
      <t>シテン</t>
    </rPh>
    <rPh sb="19" eb="21">
      <t>フクオカ</t>
    </rPh>
    <rPh sb="21" eb="22">
      <t>ケン</t>
    </rPh>
    <rPh sb="22" eb="24">
      <t>フクオカ</t>
    </rPh>
    <rPh sb="24" eb="25">
      <t>シ</t>
    </rPh>
    <rPh sb="25" eb="28">
      <t>チュウオウク</t>
    </rPh>
    <rPh sb="28" eb="30">
      <t>テンジン</t>
    </rPh>
    <phoneticPr fontId="17"/>
  </si>
  <si>
    <t>所沢ＡＥＩＳ移設その他工事</t>
    <rPh sb="0" eb="2">
      <t>トコロザワ</t>
    </rPh>
    <rPh sb="6" eb="8">
      <t>イセツ</t>
    </rPh>
    <rPh sb="10" eb="11">
      <t>タ</t>
    </rPh>
    <rPh sb="11" eb="13">
      <t>コウジ</t>
    </rPh>
    <phoneticPr fontId="7"/>
  </si>
  <si>
    <t>株式会社リバフィー通研
川崎市高津区子母口４２１番地</t>
    <rPh sb="0" eb="4">
      <t>カブシキガイシャ</t>
    </rPh>
    <rPh sb="12" eb="15">
      <t>カワサキシ</t>
    </rPh>
    <phoneticPr fontId="13"/>
  </si>
  <si>
    <t>令和7年度 神戸航空交通管制部緑地維持作業</t>
    <rPh sb="0" eb="2">
      <t>レイワ</t>
    </rPh>
    <rPh sb="3" eb="5">
      <t>ネンド</t>
    </rPh>
    <rPh sb="6" eb="15">
      <t>コウベコウクウコウツウカンセイブ</t>
    </rPh>
    <rPh sb="15" eb="21">
      <t>リョクチイジサギョウ</t>
    </rPh>
    <phoneticPr fontId="32"/>
  </si>
  <si>
    <t>分任支出負担行為担当官
涌元　一
神戸航空交通管制部
神戸市西区井吹台東町７－６－２</t>
    <rPh sb="12" eb="13">
      <t>ユウ</t>
    </rPh>
    <rPh sb="13" eb="14">
      <t>モト</t>
    </rPh>
    <rPh sb="15" eb="16">
      <t>ハジメ</t>
    </rPh>
    <phoneticPr fontId="6"/>
  </si>
  <si>
    <t>（株）橋本造園土木
兵庫県たつの市新宮町吉島559番地1</t>
  </si>
  <si>
    <t>令和7年度東京航空交通管制部WAM改修作業</t>
    <phoneticPr fontId="33"/>
  </si>
  <si>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7"/>
  </si>
  <si>
    <t>株式会社航空システムサービス
東京都港区三田１丁目４番２８号</t>
    <rPh sb="15" eb="18">
      <t>トウキョウト</t>
    </rPh>
    <rPh sb="18" eb="20">
      <t>ミナトク</t>
    </rPh>
    <phoneticPr fontId="4"/>
  </si>
  <si>
    <t>ＥＳＳＥ－２２Ａ型視覚情報支援装置１式の製造</t>
    <phoneticPr fontId="4"/>
  </si>
  <si>
    <t>日本工営株式会社
東京都麹町５－４</t>
    <rPh sb="9" eb="12">
      <t>トウキョウト</t>
    </rPh>
    <phoneticPr fontId="4"/>
  </si>
  <si>
    <t>飛行場管制模擬装置ソフトウェアの購入</t>
  </si>
  <si>
    <t>日本無線株式会社
東京都三鷹市牟礼六丁目２１番１１号</t>
    <rPh sb="9" eb="12">
      <t>トウキョウト</t>
    </rPh>
    <rPh sb="12" eb="15">
      <t>ミタカシ</t>
    </rPh>
    <phoneticPr fontId="4"/>
  </si>
  <si>
    <t>株式会社ネットアルファ
東京都千代田区飯田橋2-13-7</t>
    <rPh sb="12" eb="15">
      <t>トウキョウト</t>
    </rPh>
    <rPh sb="15" eb="19">
      <t>チヨダク</t>
    </rPh>
    <phoneticPr fontId="4"/>
  </si>
  <si>
    <t xml:space="preserve">株式会社伸和総合設計
東京都中央区日本橋横山町4-5 
</t>
    <rPh sb="11" eb="14">
      <t>トウキョウト</t>
    </rPh>
    <rPh sb="14" eb="17">
      <t>チュウオウク</t>
    </rPh>
    <phoneticPr fontId="4"/>
  </si>
  <si>
    <t>令和７年度　岩沼研修センター教育用ＩＬＳ・ＴＡＣＡＮ装置機能点検</t>
    <phoneticPr fontId="15"/>
  </si>
  <si>
    <t>令和７年度　岩沼研修センター教育用レーダー装置機能点検</t>
    <phoneticPr fontId="15"/>
  </si>
  <si>
    <t>令和７年度　岩沼研修センター教育用ＶＯＲ装置機能点検</t>
    <phoneticPr fontId="15"/>
  </si>
  <si>
    <t xml:space="preserve">	5020001075910</t>
    <phoneticPr fontId="15"/>
  </si>
  <si>
    <t>令和７年度　技術管理センターＨＡＲＰ性能向上その他作業</t>
    <phoneticPr fontId="15"/>
  </si>
  <si>
    <t>技術管理センターHMU-23型高度監視装置 関東・南東北航空路WAM連接作業</t>
    <phoneticPr fontId="15"/>
  </si>
  <si>
    <t>令和７年度岩沼研修センター構内除草作業</t>
    <phoneticPr fontId="4"/>
  </si>
  <si>
    <t>エース
茨城県取手市井野台3-26-18</t>
    <phoneticPr fontId="4"/>
  </si>
  <si>
    <t>-</t>
    <phoneticPr fontId="4"/>
  </si>
  <si>
    <t>令和７年度　飛行検査機基礎訓練（C700型機）</t>
    <phoneticPr fontId="4"/>
  </si>
  <si>
    <t>双日エアロスペース株式会社
東京都千代田区丸の内1-8-3</t>
    <rPh sb="14" eb="17">
      <t>トウキョウト</t>
    </rPh>
    <rPh sb="17" eb="21">
      <t>チヨダク</t>
    </rPh>
    <phoneticPr fontId="4"/>
  </si>
  <si>
    <t xml:space="preserve">	9010401021742</t>
    <phoneticPr fontId="4"/>
  </si>
  <si>
    <t>C700型機飛行検査装置用GNSS受信機２台他１式の購入</t>
  </si>
  <si>
    <t>兼松株式会社
兵庫県神戸市中央区伊藤町119</t>
    <phoneticPr fontId="15"/>
  </si>
  <si>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</si>
  <si>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</si>
  <si>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B737-800型飛行シミュレータ装置を用いた安全管理のための検証作業</t>
    <phoneticPr fontId="4"/>
  </si>
  <si>
    <t>日本航空株式会社
東京都品川区東品川2-4-11</t>
    <rPh sb="9" eb="12">
      <t>トウキョウト</t>
    </rPh>
    <rPh sb="12" eb="15">
      <t>シナガワク</t>
    </rPh>
    <phoneticPr fontId="4"/>
  </si>
  <si>
    <t xml:space="preserve">	7010701007666</t>
    <phoneticPr fontId="4"/>
  </si>
  <si>
    <t>空港用航空機位置表示装置（APDU）性能向上</t>
    <phoneticPr fontId="4"/>
  </si>
  <si>
    <t>株式会社ＮＴＴデータ
東京都江東区豊洲3-3-3</t>
    <rPh sb="11" eb="14">
      <t>トウキョウト</t>
    </rPh>
    <rPh sb="14" eb="17">
      <t>コウトウク</t>
    </rPh>
    <phoneticPr fontId="4"/>
  </si>
  <si>
    <t>CARATS公開用データ等作成作業</t>
    <phoneticPr fontId="15"/>
  </si>
  <si>
    <t xml:space="preserve">	5012405001732</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</si>
  <si>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東京都三鷹市新川6-38-1
</t>
    </r>
    <rPh sb="22" eb="25">
      <t>トウキョウト</t>
    </rPh>
    <rPh sb="25" eb="28">
      <t>ミタカシ</t>
    </rPh>
    <phoneticPr fontId="15"/>
  </si>
  <si>
    <t>令和７年度航空交通管理処理システム（TEAM）調整作業</t>
    <phoneticPr fontId="4"/>
  </si>
  <si>
    <t>令和７年度空港用航空機位置表示装置（APDU）調整作業</t>
    <phoneticPr fontId="4"/>
  </si>
  <si>
    <t>令和７年度管制データ交換処理システム（ADEX）調整作業</t>
    <phoneticPr fontId="4"/>
  </si>
  <si>
    <t>令和７年度航空交通情報交換処理システム（MASS）調整作業</t>
    <phoneticPr fontId="4"/>
  </si>
  <si>
    <t>令和７年度洋上管制処理システム（TOPS）調整作業</t>
    <phoneticPr fontId="4"/>
  </si>
  <si>
    <t>令和７年度飛行情報管理処理システム（FACE）調整作業</t>
    <phoneticPr fontId="4"/>
  </si>
  <si>
    <t>令和７年度空港管制処理システム（TAPS）調整作業</t>
    <phoneticPr fontId="4"/>
  </si>
  <si>
    <t>飛行場管制システムに係るアダプテーション設定値の要件整理作業</t>
    <phoneticPr fontId="4"/>
  </si>
  <si>
    <t>一般財団法人航空保安研究センター
東京都中央区日本橋小伝馬町15-18</t>
    <rPh sb="17" eb="20">
      <t>トウキョウト</t>
    </rPh>
    <rPh sb="20" eb="23">
      <t>チュウオウク</t>
    </rPh>
    <phoneticPr fontId="4"/>
  </si>
  <si>
    <t>LPV200に対応した進入方式設計資料作成業務</t>
    <phoneticPr fontId="4"/>
  </si>
  <si>
    <t xml:space="preserve">株式会社レイメイ
東京都千代田区神田神保町3-10-10
</t>
    <rPh sb="9" eb="12">
      <t>トウキョウト</t>
    </rPh>
    <rPh sb="12" eb="16">
      <t>チヨダク</t>
    </rPh>
    <phoneticPr fontId="4"/>
  </si>
  <si>
    <t>管制業務処理規程・飛行方式設定基準改正に係る支援業務</t>
    <phoneticPr fontId="4"/>
  </si>
  <si>
    <t>空飛ぶクルマの展開に向けた空域・ルート等に関する調査</t>
    <phoneticPr fontId="15"/>
  </si>
  <si>
    <t>洋上管制処理システム（TOPS）性能向上</t>
    <phoneticPr fontId="4"/>
  </si>
  <si>
    <t>衛星航法サービス高度化に対応した進入方式設計資料作成業務</t>
    <phoneticPr fontId="4"/>
  </si>
  <si>
    <t>一般財団法人航空保安無線システム協会
東京都千代田区麹町4-5</t>
    <rPh sb="19" eb="22">
      <t>トウキョウト</t>
    </rPh>
    <rPh sb="22" eb="26">
      <t>チヨダク</t>
    </rPh>
    <phoneticPr fontId="4"/>
  </si>
  <si>
    <t>「パイロットに対するヒューマンファクターズ訓練」に係る教材作成等</t>
    <phoneticPr fontId="4"/>
  </si>
  <si>
    <t>国立研究開発法人宇宙航空研究開発機構
東京都調布市深大寺東町7-44-1</t>
    <rPh sb="19" eb="22">
      <t>トウキョウト</t>
    </rPh>
    <rPh sb="22" eb="25">
      <t>チョウフシ</t>
    </rPh>
    <phoneticPr fontId="4"/>
  </si>
  <si>
    <t xml:space="preserve">	9012405001241</t>
    <phoneticPr fontId="4"/>
  </si>
  <si>
    <t>令和７年度無人航空機の高密度運航に関する制度整備についての検討調査</t>
    <phoneticPr fontId="4"/>
  </si>
  <si>
    <t>令和７年度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6"/>
  </si>
  <si>
    <t>分任支出負担行為担当官代理
湯川　雅仁
神戸航空交通管制部
神戸市西区井吹台東町７－６－２</t>
    <rPh sb="11" eb="13">
      <t>ダイリ</t>
    </rPh>
    <rPh sb="14" eb="16">
      <t>ユカワ</t>
    </rPh>
    <rPh sb="17" eb="19">
      <t>マサヒト</t>
    </rPh>
    <phoneticPr fontId="6"/>
  </si>
  <si>
    <t>富士電機（株）関西支社
大阪府大阪市北区大深町3-1</t>
    <rPh sb="0" eb="4">
      <t>フジデンキ</t>
    </rPh>
    <rPh sb="4" eb="7">
      <t>カブ</t>
    </rPh>
    <rPh sb="7" eb="11">
      <t>カンサイシシャ</t>
    </rPh>
    <rPh sb="12" eb="15">
      <t>オオサカフ</t>
    </rPh>
    <rPh sb="15" eb="18">
      <t>オオサカシ</t>
    </rPh>
    <rPh sb="18" eb="19">
      <t>キタ</t>
    </rPh>
    <rPh sb="19" eb="20">
      <t>ク</t>
    </rPh>
    <phoneticPr fontId="6"/>
  </si>
  <si>
    <t>神戸航空交通管制部TEAM運用端末設置その他工事実施設計</t>
    <phoneticPr fontId="6"/>
  </si>
  <si>
    <t>（株）ＡＩＣ
福岡県春日市千歳町2-158-112</t>
    <rPh sb="0" eb="3">
      <t>カブ</t>
    </rPh>
    <phoneticPr fontId="6"/>
  </si>
  <si>
    <t>福岡航空交通管制部道路駐車場用照明灯改良工事外1件実施設計</t>
  </si>
  <si>
    <t>福岡航空交通管制部敷地内草刈作業（単価契約）</t>
  </si>
  <si>
    <t>福岡航空交通管制部消防設備等点検その他作業</t>
    <phoneticPr fontId="4"/>
  </si>
  <si>
    <t>ターボ冷凍機等点検整備</t>
    <rPh sb="3" eb="9">
      <t>レイトウキトウテンケン</t>
    </rPh>
    <rPh sb="9" eb="11">
      <t>セイビ</t>
    </rPh>
    <phoneticPr fontId="14"/>
  </si>
  <si>
    <t>ツイン蛍光灯2個外137点購入</t>
    <rPh sb="3" eb="6">
      <t>ケイコウトウ</t>
    </rPh>
    <rPh sb="7" eb="8">
      <t>コ</t>
    </rPh>
    <rPh sb="8" eb="9">
      <t>ソト</t>
    </rPh>
    <rPh sb="12" eb="13">
      <t>テン</t>
    </rPh>
    <rPh sb="13" eb="15">
      <t>コウニュウ</t>
    </rPh>
    <phoneticPr fontId="14"/>
  </si>
  <si>
    <t>寿防災工業株式会社
福岡県福岡市博多区東比恵2丁目12番22号</t>
    <rPh sb="0" eb="1">
      <t>コトブキ</t>
    </rPh>
    <rPh sb="1" eb="3">
      <t>ボウサイ</t>
    </rPh>
    <rPh sb="3" eb="5">
      <t>コウギョウ</t>
    </rPh>
    <rPh sb="5" eb="9">
      <t>カブシキガイシャ</t>
    </rPh>
    <rPh sb="10" eb="13">
      <t>フクオカケン</t>
    </rPh>
    <rPh sb="13" eb="16">
      <t>フクオカシ</t>
    </rPh>
    <rPh sb="16" eb="19">
      <t>ハカタク</t>
    </rPh>
    <rPh sb="19" eb="22">
      <t>ヒガシヒエ</t>
    </rPh>
    <rPh sb="23" eb="25">
      <t>チョウメ</t>
    </rPh>
    <rPh sb="27" eb="28">
      <t>バン</t>
    </rPh>
    <rPh sb="30" eb="31">
      <t>ゴウ</t>
    </rPh>
    <phoneticPr fontId="1"/>
  </si>
  <si>
    <t>株式会社日立ビルシステム西日本支社
福岡県福岡市博多区上呉服町10番10号</t>
    <rPh sb="0" eb="4">
      <t>カブシキガイシャ</t>
    </rPh>
    <rPh sb="4" eb="6">
      <t>ヒタチ</t>
    </rPh>
    <rPh sb="12" eb="13">
      <t>ニシ</t>
    </rPh>
    <rPh sb="13" eb="15">
      <t>ニホン</t>
    </rPh>
    <rPh sb="15" eb="17">
      <t>シシャ</t>
    </rPh>
    <rPh sb="18" eb="21">
      <t>フクオカケン</t>
    </rPh>
    <rPh sb="21" eb="24">
      <t>フクオカシ</t>
    </rPh>
    <rPh sb="24" eb="27">
      <t>ハカタク</t>
    </rPh>
    <rPh sb="27" eb="28">
      <t>カミ</t>
    </rPh>
    <rPh sb="28" eb="31">
      <t>ゴフクチョウ</t>
    </rPh>
    <rPh sb="33" eb="34">
      <t>バン</t>
    </rPh>
    <rPh sb="36" eb="37">
      <t>ゴウ</t>
    </rPh>
    <phoneticPr fontId="1"/>
  </si>
  <si>
    <t>株式会社フジモト福岡店
福岡県福岡市博多区博多駅南6-2-30</t>
    <rPh sb="0" eb="4">
      <t>カブシキガイシャフジ</t>
    </rPh>
    <rPh sb="5" eb="11">
      <t>クオカテン</t>
    </rPh>
    <rPh sb="12" eb="14">
      <t>フクオカ</t>
    </rPh>
    <phoneticPr fontId="2"/>
  </si>
  <si>
    <t>株式会社総合設備コンサルタント大阪事務所
大阪府大阪市西区阿波座二丁目2番18号</t>
    <rPh sb="0" eb="4">
      <t>カブシキガイシャ</t>
    </rPh>
    <rPh sb="4" eb="6">
      <t>ソウゴウ</t>
    </rPh>
    <rPh sb="6" eb="8">
      <t>セツビ</t>
    </rPh>
    <rPh sb="15" eb="17">
      <t>オオサカ</t>
    </rPh>
    <rPh sb="17" eb="19">
      <t>ジム</t>
    </rPh>
    <rPh sb="19" eb="20">
      <t>ショ</t>
    </rPh>
    <rPh sb="21" eb="27">
      <t>オオサカフオオサカシ</t>
    </rPh>
    <rPh sb="27" eb="29">
      <t>ニシク</t>
    </rPh>
    <rPh sb="29" eb="32">
      <t>アワザ</t>
    </rPh>
    <rPh sb="32" eb="35">
      <t>ニチョウメ</t>
    </rPh>
    <rPh sb="36" eb="37">
      <t>バン</t>
    </rPh>
    <rPh sb="39" eb="40">
      <t>ゴウ</t>
    </rPh>
    <phoneticPr fontId="17"/>
  </si>
  <si>
    <t>株式会社ビッグストーン
福岡県福岡市南区西長住1-11-8</t>
    <rPh sb="0" eb="4">
      <t>カブシキガイシャ</t>
    </rPh>
    <rPh sb="12" eb="14">
      <t>フクオカ</t>
    </rPh>
    <rPh sb="14" eb="15">
      <t>ケン</t>
    </rPh>
    <rPh sb="15" eb="18">
      <t>フクオカシ</t>
    </rPh>
    <rPh sb="18" eb="20">
      <t>ミナミク</t>
    </rPh>
    <rPh sb="20" eb="21">
      <t>ニシ</t>
    </rPh>
    <rPh sb="21" eb="22">
      <t>オサ</t>
    </rPh>
    <rPh sb="22" eb="23">
      <t>スミ</t>
    </rPh>
    <phoneticPr fontId="17"/>
  </si>
  <si>
    <t>窒素ガス消火設備制御盤更新工事</t>
    <phoneticPr fontId="4"/>
  </si>
  <si>
    <t>福岡航空交通管制部ＦＤＭＳ１系高圧受電ケーブル更新工事</t>
    <phoneticPr fontId="4"/>
  </si>
  <si>
    <t>日本メックス株式会社福岡支店
福岡県福岡市博多区博多駅東2丁目5番1号</t>
    <rPh sb="0" eb="2">
      <t>ニホン</t>
    </rPh>
    <rPh sb="6" eb="10">
      <t>カブシキガイシャ</t>
    </rPh>
    <rPh sb="10" eb="12">
      <t>フクオカ</t>
    </rPh>
    <rPh sb="12" eb="14">
      <t>シテン</t>
    </rPh>
    <rPh sb="15" eb="18">
      <t>フクオカケン</t>
    </rPh>
    <rPh sb="18" eb="21">
      <t>フクオカシ</t>
    </rPh>
    <rPh sb="21" eb="24">
      <t>ハカタク</t>
    </rPh>
    <rPh sb="24" eb="28">
      <t>ハカタエキヒガシ</t>
    </rPh>
    <rPh sb="29" eb="31">
      <t>チョウメ</t>
    </rPh>
    <rPh sb="32" eb="33">
      <t>バン</t>
    </rPh>
    <rPh sb="34" eb="35">
      <t>ゴウ</t>
    </rPh>
    <phoneticPr fontId="1"/>
  </si>
  <si>
    <t>東京航空交通管制部発電装置点検整備</t>
    <phoneticPr fontId="6"/>
  </si>
  <si>
    <t>株式会社ジャパンエンジンコーポレーション
兵庫県明石市二見町南二見１番地３８</t>
    <rPh sb="21" eb="27">
      <t>ヒョウゴケンアカシシ</t>
    </rPh>
    <phoneticPr fontId="6"/>
  </si>
  <si>
    <t>令和７年度東京航空交通管制部ＲＣＭ調整作業</t>
    <phoneticPr fontId="33"/>
  </si>
  <si>
    <t>沖電気工業（株）
東京都港区虎ノ門１－７－１２</t>
    <rPh sb="0" eb="1">
      <t>オキ</t>
    </rPh>
    <rPh sb="1" eb="3">
      <t>デンキ</t>
    </rPh>
    <rPh sb="3" eb="5">
      <t>コウギョウ</t>
    </rPh>
    <rPh sb="5" eb="8">
      <t>カブ</t>
    </rPh>
    <rPh sb="9" eb="12">
      <t>トウキョウト</t>
    </rPh>
    <rPh sb="12" eb="14">
      <t>ミナトク</t>
    </rPh>
    <phoneticPr fontId="33"/>
  </si>
  <si>
    <t>航空従事者試験官（回転翼航空機操縦士）の技量保持訓練（実機）</t>
    <phoneticPr fontId="4"/>
  </si>
  <si>
    <t>支出負担行為担当官
宮澤   康一
航空局
東京都千代田区霞が関２－１－３</t>
    <phoneticPr fontId="6"/>
  </si>
  <si>
    <t xml:space="preserve">日本フライトセーフティ株式会社
東京都江東区新木場4-7-44
</t>
    <rPh sb="16" eb="19">
      <t>トウキョウト</t>
    </rPh>
    <rPh sb="19" eb="22">
      <t>コウトウク</t>
    </rPh>
    <phoneticPr fontId="4"/>
  </si>
  <si>
    <t xml:space="preserve">	4010601030622</t>
    <phoneticPr fontId="4"/>
  </si>
  <si>
    <t>令和７年度　夏季期間における保安検査場の混雑緩和に係るＳＮＳ広告配信業務</t>
    <phoneticPr fontId="4"/>
  </si>
  <si>
    <t xml:space="preserve">株式会社コンセプトラボ
東京都台東区元浅草2-6-6
</t>
    <rPh sb="12" eb="15">
      <t>トウキョウト</t>
    </rPh>
    <rPh sb="15" eb="18">
      <t>タイトウク</t>
    </rPh>
    <phoneticPr fontId="4"/>
  </si>
  <si>
    <t>令和７年度TICAD９（第9回アフリカ開発会議）開催とあわせた航空局サイドイベント等の支援業務</t>
    <phoneticPr fontId="4"/>
  </si>
  <si>
    <t>株式会社ＪＴＢ
東京都品川区東品川2-3-11</t>
    <rPh sb="8" eb="11">
      <t>トウキョウト</t>
    </rPh>
    <rPh sb="11" eb="14">
      <t>シナガワク</t>
    </rPh>
    <phoneticPr fontId="4"/>
  </si>
  <si>
    <t>航空路管制処理システム（TEPS）性能向上及び調整</t>
    <phoneticPr fontId="4"/>
  </si>
  <si>
    <t>航空機騒音負担軽減策等に関する国際動向等調査</t>
    <phoneticPr fontId="15"/>
  </si>
  <si>
    <t>みずほリサーチ＆テクノロジーズ株式会社
東京都千代田区神田錦町2-3</t>
    <rPh sb="20" eb="23">
      <t>トウキョウト</t>
    </rPh>
    <rPh sb="23" eb="27">
      <t>チヨダク</t>
    </rPh>
    <phoneticPr fontId="15"/>
  </si>
  <si>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</si>
  <si>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</si>
  <si>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第60回アジア太平洋航空局長会議の実施運営業務</t>
    <phoneticPr fontId="15"/>
  </si>
  <si>
    <t>第42回ICAO総会レセプション開催支援業務請負</t>
    <phoneticPr fontId="4"/>
  </si>
  <si>
    <t>令和７年度航空路管制処理システム（TEPS）調整作業</t>
    <phoneticPr fontId="4"/>
  </si>
  <si>
    <t>令和７年度 岩沼研修センター防災設備点検その他作業</t>
    <phoneticPr fontId="4"/>
  </si>
  <si>
    <t xml:space="preserve">株式会社小川防災
千葉県松戸市紙敷1-16-3
</t>
    <rPh sb="9" eb="12">
      <t>チバケン</t>
    </rPh>
    <rPh sb="12" eb="15">
      <t>マツドシ</t>
    </rPh>
    <phoneticPr fontId="4"/>
  </si>
  <si>
    <t>令和７年度神戸航空交通管制部２号発電設備精密保守</t>
    <phoneticPr fontId="4"/>
  </si>
  <si>
    <t xml:space="preserve">株式会社ＩＨＩ原動機
東京都千代田区外神田2-14-5
</t>
    <rPh sb="11" eb="14">
      <t>トウキョウト</t>
    </rPh>
    <rPh sb="14" eb="18">
      <t>チヨダク</t>
    </rPh>
    <phoneticPr fontId="4"/>
  </si>
  <si>
    <t>令和７年度ＴＥＰＳ－１４Ｔ型教育用航空路管制処理装置調整作業</t>
    <phoneticPr fontId="4"/>
  </si>
  <si>
    <t>令和７年度性能評価センター及び職員宿舎消防設備点検その他作業</t>
    <phoneticPr fontId="4"/>
  </si>
  <si>
    <t>光栄テクノサービス株式会社
東京都江戸川区東瑞江1-20-3</t>
    <rPh sb="14" eb="17">
      <t>トウキョウト</t>
    </rPh>
    <rPh sb="17" eb="21">
      <t>エドガワク</t>
    </rPh>
    <phoneticPr fontId="4"/>
  </si>
  <si>
    <t>一般財団法人みなと総合研究財団
東京都港区虎ノ門３丁目１番１０号</t>
    <rPh sb="16" eb="19">
      <t>トウキョウト</t>
    </rPh>
    <rPh sb="19" eb="21">
      <t>ミナトク</t>
    </rPh>
    <phoneticPr fontId="4"/>
  </si>
  <si>
    <t>電気技術開発株式会社
東京都千代田区神田駿河台４丁目２番５号</t>
    <rPh sb="11" eb="14">
      <t>トウキョウト</t>
    </rPh>
    <rPh sb="14" eb="18">
      <t>チヨダク</t>
    </rPh>
    <phoneticPr fontId="4"/>
  </si>
  <si>
    <t>ＥＶＡ－２５型非常用管制塔装置１式の製造</t>
    <phoneticPr fontId="4"/>
  </si>
  <si>
    <t>ＴＳＲ－１７Ｃ型空港監視レーダー装置２式の製造</t>
    <phoneticPr fontId="4"/>
  </si>
  <si>
    <t>ＳＳＲ－２４Ａ型二次監視レーダー装置２式の製造</t>
    <phoneticPr fontId="4"/>
  </si>
  <si>
    <t>無線電話装置２２式の製造</t>
    <phoneticPr fontId="15"/>
  </si>
  <si>
    <t>航空保安大学校ホームページ改修作業</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</si>
  <si>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9"/>
  </si>
  <si>
    <t>株式会社ブレインワークス
兵庫県神戸市中央区三宮町1-4-9</t>
    <rPh sb="0" eb="4">
      <t>カブシキカイシャ</t>
    </rPh>
    <phoneticPr fontId="4"/>
  </si>
  <si>
    <t>訓練用灯火・電気システム保守業務</t>
    <rPh sb="0" eb="3">
      <t>クンレンヨウ</t>
    </rPh>
    <rPh sb="3" eb="5">
      <t>トウカ</t>
    </rPh>
    <rPh sb="6" eb="8">
      <t>デンキ</t>
    </rPh>
    <rPh sb="12" eb="16">
      <t>ホシュギョウム</t>
    </rPh>
    <phoneticPr fontId="4"/>
  </si>
  <si>
    <t>株式会社有電社
東京都渋谷区千駄ヶ谷1-5-6</t>
    <rPh sb="0" eb="4">
      <t>カブシキカイシャ</t>
    </rPh>
    <rPh sb="4" eb="7">
      <t>ユウデンシャ</t>
    </rPh>
    <rPh sb="8" eb="11">
      <t>トウキョウト</t>
    </rPh>
    <rPh sb="11" eb="14">
      <t>シブヤク</t>
    </rPh>
    <rPh sb="14" eb="18">
      <t>センダガヤ</t>
    </rPh>
    <phoneticPr fontId="4"/>
  </si>
  <si>
    <t>日本電気株式会社
東京都港区芝5-7-1</t>
    <rPh sb="0" eb="4">
      <t>ニホンデンキ</t>
    </rPh>
    <rPh sb="4" eb="8">
      <t>カブシキカイシャ</t>
    </rPh>
    <phoneticPr fontId="4"/>
  </si>
  <si>
    <t>フライトオブジェクト分析装置を利用したデータ分析支援業務</t>
  </si>
  <si>
    <t>分任支出負担行為担当官
濱畑　嘉亨　
福岡航空交通管制部
福岡市東区大字奈多字小瀬抜1302-17</t>
    <rPh sb="12" eb="14">
      <t>ハマハタ</t>
    </rPh>
    <rPh sb="15" eb="17">
      <t>ヨシミチ</t>
    </rPh>
    <phoneticPr fontId="2"/>
  </si>
  <si>
    <t>商号：SAS Institute Japan株式会社
住所：東京都港区六本木6-10-1六本木ヒルズ森タワー11Ｆ</t>
    <rPh sb="0" eb="2">
      <t>ショウゴウ</t>
    </rPh>
    <rPh sb="22" eb="26">
      <t>カブシキガイシャ</t>
    </rPh>
    <rPh sb="27" eb="29">
      <t>ジュウショ</t>
    </rPh>
    <rPh sb="30" eb="33">
      <t>トウキョウト</t>
    </rPh>
    <rPh sb="33" eb="35">
      <t>ミナトク</t>
    </rPh>
    <rPh sb="35" eb="38">
      <t>ロッポンギ</t>
    </rPh>
    <rPh sb="44" eb="47">
      <t>ロッポンギ</t>
    </rPh>
    <rPh sb="50" eb="51">
      <t>モリ</t>
    </rPh>
    <phoneticPr fontId="15"/>
  </si>
  <si>
    <t>ATMC上水給水ポンプ他１台更新工事</t>
    <phoneticPr fontId="4"/>
  </si>
  <si>
    <t>令和７年度 防災設備点検業務</t>
  </si>
  <si>
    <t>（株）小川防災
千葉県松戸市紙敷１－１６－３</t>
    <rPh sb="8" eb="11">
      <t>チバケン</t>
    </rPh>
    <rPh sb="11" eb="14">
      <t>マツドシ</t>
    </rPh>
    <phoneticPr fontId="6"/>
  </si>
  <si>
    <t>危機管理洋上管制卓（ＴＯＰＳ）移設その他工事</t>
    <phoneticPr fontId="7"/>
  </si>
  <si>
    <t>（株）リバフィー通研
川崎市高津区子母口４２１番地</t>
    <rPh sb="11" eb="14">
      <t>カワサキシ</t>
    </rPh>
    <phoneticPr fontId="7"/>
  </si>
  <si>
    <t>ILS／VORアナライザⅠ型1台の購入</t>
    <phoneticPr fontId="4"/>
  </si>
  <si>
    <t>東日本電子計測株式会社
宮城県仙台市泉区南光台4-32-19</t>
    <rPh sb="12" eb="15">
      <t>ミヤギケン</t>
    </rPh>
    <rPh sb="15" eb="18">
      <t>センダイシ</t>
    </rPh>
    <phoneticPr fontId="4"/>
  </si>
  <si>
    <t xml:space="preserve">	3370001001081</t>
    <phoneticPr fontId="4"/>
  </si>
  <si>
    <t>令和７年度飛行検査機操縦士型式限定取得訓練（CJ4型機）</t>
    <phoneticPr fontId="4"/>
  </si>
  <si>
    <t>令和７年度 ＦＶＤ用航法データライセンスの購入</t>
    <phoneticPr fontId="4"/>
  </si>
  <si>
    <t>伊藤忠アビエーション株式会社
東京都港区赤坂2丁目9番11号</t>
    <rPh sb="15" eb="18">
      <t>トウキョウト</t>
    </rPh>
    <rPh sb="18" eb="20">
      <t>ミナトク</t>
    </rPh>
    <phoneticPr fontId="4"/>
  </si>
  <si>
    <t>GEアビエーション・ディストリビューション・ジャパン株式会社
東京都港区赤坂5丁目2番20号赤坂パークビル</t>
    <rPh sb="31" eb="34">
      <t>トウキョウト</t>
    </rPh>
    <rPh sb="34" eb="36">
      <t>ミナトク</t>
    </rPh>
    <phoneticPr fontId="4"/>
  </si>
  <si>
    <t>令和７年度 性能評価センター無停電電源設備点検整備</t>
    <phoneticPr fontId="15"/>
  </si>
  <si>
    <t>富士電機株式会社
東京都品川区大崎1-11-2</t>
    <phoneticPr fontId="15"/>
  </si>
  <si>
    <t>RISE-20型信頼性管理情報共有装置性能向上作業</t>
    <phoneticPr fontId="15"/>
  </si>
  <si>
    <t>サイバーセキュリティ管理処理システム（CRMS）性能向上、機器一式の製造及び調整</t>
    <phoneticPr fontId="4"/>
  </si>
  <si>
    <t>式辞用紙5個他15点の購入</t>
    <phoneticPr fontId="4"/>
  </si>
  <si>
    <t>有限会社サンブリッジ
東京都江戸川区松江２丁目２９番４号</t>
    <rPh sb="11" eb="14">
      <t>トウキョウト</t>
    </rPh>
    <rPh sb="14" eb="18">
      <t>エドガワク</t>
    </rPh>
    <phoneticPr fontId="4"/>
  </si>
  <si>
    <t xml:space="preserve">	2011702014598</t>
    <phoneticPr fontId="4"/>
  </si>
  <si>
    <t>ＭＬＡＴ－２４Ａ型マルチラテレーション装置１式の製造（製造・設置・調整）</t>
    <phoneticPr fontId="4"/>
  </si>
  <si>
    <t xml:space="preserve">	3012401012867</t>
    <phoneticPr fontId="4"/>
  </si>
  <si>
    <t>株式会社菱熱
福岡県福岡市博多区博多駅南1-8-13</t>
    <rPh sb="0" eb="4">
      <t>カブシキガイシャ</t>
    </rPh>
    <rPh sb="4" eb="6">
      <t>リョウネツ</t>
    </rPh>
    <rPh sb="7" eb="10">
      <t>フクオカケン</t>
    </rPh>
    <rPh sb="10" eb="13">
      <t>フクオカシ</t>
    </rPh>
    <rPh sb="13" eb="16">
      <t>ハカタク</t>
    </rPh>
    <rPh sb="16" eb="20">
      <t>ハカタエキミナミ</t>
    </rPh>
    <phoneticPr fontId="1"/>
  </si>
  <si>
    <t>株式会社パスコ
東京都目黒区下目黒1-7-1</t>
    <rPh sb="8" eb="11">
      <t>トウキョウト</t>
    </rPh>
    <rPh sb="11" eb="14">
      <t>メグロク</t>
    </rPh>
    <phoneticPr fontId="4"/>
  </si>
  <si>
    <t>一般財団法人航空交通管制協会
東京都大田区羽田空港1-6-6第一綜合ビル内</t>
    <rPh sb="15" eb="18">
      <t>トウキョウト</t>
    </rPh>
    <rPh sb="18" eb="21">
      <t>オオタク</t>
    </rPh>
    <phoneticPr fontId="4"/>
  </si>
  <si>
    <t>一般財団法人経済調査会
東京都港区新橋６丁目１７番１５号</t>
    <rPh sb="12" eb="15">
      <t>トウキョウト</t>
    </rPh>
    <rPh sb="15" eb="17">
      <t>ミナトク</t>
    </rPh>
    <phoneticPr fontId="4"/>
  </si>
  <si>
    <t xml:space="preserve">	1010005002667</t>
    <phoneticPr fontId="4"/>
  </si>
  <si>
    <t>一般財団法人航空保安無線システム
東京都千代田区麹町４－５</t>
    <phoneticPr fontId="4"/>
  </si>
  <si>
    <t>パシフィックコンサルタンツ株式会社
東京都千代田区神田錦町3-22</t>
    <rPh sb="18" eb="21">
      <t>トウキョウト</t>
    </rPh>
    <rPh sb="21" eb="25">
      <t>チヨダク</t>
    </rPh>
    <phoneticPr fontId="4"/>
  </si>
  <si>
    <t>株式会社三菱総合研究所
東京都千代田区永田町2－10－3</t>
    <rPh sb="12" eb="15">
      <t>トウキョウト</t>
    </rPh>
    <rPh sb="15" eb="19">
      <t>チヨダク</t>
    </rPh>
    <phoneticPr fontId="4"/>
  </si>
  <si>
    <t>航空機の運航に資する情報の更なる充実に関する要件調査</t>
    <phoneticPr fontId="15"/>
  </si>
  <si>
    <t>株式会社電通総研
東京都港区港南2-17-1</t>
    <rPh sb="9" eb="12">
      <t>トウキョウト</t>
    </rPh>
    <rPh sb="12" eb="14">
      <t>ミナトク</t>
    </rPh>
    <phoneticPr fontId="15"/>
  </si>
  <si>
    <t>国管理空港の財務状況等の把握に関する調査</t>
    <phoneticPr fontId="4"/>
  </si>
  <si>
    <t>監査法人ブレインワーク
東京都千代田区内幸町2-2-2</t>
    <rPh sb="12" eb="15">
      <t>トウキョウト</t>
    </rPh>
    <rPh sb="15" eb="19">
      <t>チヨダク</t>
    </rPh>
    <phoneticPr fontId="4"/>
  </si>
  <si>
    <t>回転翼フライト・テスト・パイロットの技量保持訓練（実機）</t>
    <phoneticPr fontId="4"/>
  </si>
  <si>
    <t xml:space="preserve">株式会社アルファーアビエィション
東京都港区三田3-1-4
</t>
    <phoneticPr fontId="4"/>
  </si>
  <si>
    <t>洋上航空機位置表示装置（OPDU）性能向上</t>
    <phoneticPr fontId="4"/>
  </si>
  <si>
    <t>高高度空域（FL600超）における新たな航空モビリティに関する空域利用に係る調査</t>
    <phoneticPr fontId="4"/>
  </si>
  <si>
    <t>株式会社レイメイ
東京都千代田区神田神保町3-10-10</t>
    <phoneticPr fontId="4"/>
  </si>
  <si>
    <t>航空交通管理処理システム（TEAM）性能向上及び調整</t>
    <phoneticPr fontId="4"/>
  </si>
  <si>
    <t>令和７年度システム開発評価・危機管理センター消防設備点検作業</t>
    <phoneticPr fontId="4"/>
  </si>
  <si>
    <t>株式会社防災計測
大阪府堺市堺市錦之町東1丁2番24号</t>
    <rPh sb="9" eb="12">
      <t>オオサカフ</t>
    </rPh>
    <rPh sb="12" eb="14">
      <t>サカイシ</t>
    </rPh>
    <phoneticPr fontId="4"/>
  </si>
  <si>
    <t xml:space="preserve">	8120101010127</t>
    <phoneticPr fontId="4"/>
  </si>
  <si>
    <t>令和７年度性能評価センター庁舎敷地草刈等作業</t>
    <phoneticPr fontId="4"/>
  </si>
  <si>
    <t xml:space="preserve">	株式会社郷野商事
東京都板橋区大谷口北町１２番３－１０５号</t>
    <rPh sb="10" eb="13">
      <t>トウキョウト</t>
    </rPh>
    <rPh sb="13" eb="16">
      <t>イタバシク</t>
    </rPh>
    <phoneticPr fontId="4"/>
  </si>
  <si>
    <t>航空機安全に係る国際連携強化調査（令和７年度）</t>
    <phoneticPr fontId="15"/>
  </si>
  <si>
    <t>支出負担行為担当官
宮澤   康一
航空局
東京都千代田区霞が関２－１－３</t>
    <phoneticPr fontId="15"/>
  </si>
  <si>
    <t>一般財団法人運輸総合研究所
東京都港区虎ノ門3-18-19</t>
    <rPh sb="14" eb="17">
      <t>トウキョウト</t>
    </rPh>
    <rPh sb="17" eb="19">
      <t>ミナトク</t>
    </rPh>
    <phoneticPr fontId="15"/>
  </si>
  <si>
    <t xml:space="preserve">	4010405010473</t>
    <phoneticPr fontId="15"/>
  </si>
  <si>
    <t>令和７年度福岡航空交通管制部外1か所無停電電源設備点検整備</t>
    <phoneticPr fontId="15"/>
  </si>
  <si>
    <t>バーティポート整備計画検討業務</t>
    <phoneticPr fontId="4"/>
  </si>
  <si>
    <t>株式会社日本空港コンサルタンツ
東京都中央区勝どき1-13-1</t>
    <phoneticPr fontId="4"/>
  </si>
  <si>
    <t xml:space="preserve">	5010001075465</t>
    <phoneticPr fontId="15"/>
  </si>
  <si>
    <t>画像認識等デジタル技術を活用した滑走路誤進入検知技術の検証</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</si>
  <si>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東京都三鷹市新川６丁目３８番１号</t>
    </r>
    <rPh sb="22" eb="25">
      <t>トウキョウト</t>
    </rPh>
    <rPh sb="25" eb="28">
      <t>ミタカシ</t>
    </rPh>
    <phoneticPr fontId="15"/>
  </si>
  <si>
    <t>松山空港における資産調査等総合アドバイザー業務等の請負</t>
    <phoneticPr fontId="15"/>
  </si>
  <si>
    <t>富士電機株式会社関西支社
大阪府大阪市北区大深町3番1号</t>
    <rPh sb="0" eb="2">
      <t>フジ</t>
    </rPh>
    <rPh sb="2" eb="4">
      <t>デンキ</t>
    </rPh>
    <rPh sb="4" eb="8">
      <t>カブシキガイシャ</t>
    </rPh>
    <rPh sb="8" eb="10">
      <t>カンサイ</t>
    </rPh>
    <rPh sb="10" eb="12">
      <t>シシャ</t>
    </rPh>
    <rPh sb="13" eb="16">
      <t>オオサカフ</t>
    </rPh>
    <rPh sb="16" eb="19">
      <t>オオサカシ</t>
    </rPh>
    <rPh sb="19" eb="21">
      <t>キタク</t>
    </rPh>
    <rPh sb="21" eb="24">
      <t>オオフカチョウ</t>
    </rPh>
    <rPh sb="25" eb="26">
      <t>バン</t>
    </rPh>
    <rPh sb="27" eb="28">
      <t>ゴウ</t>
    </rPh>
    <phoneticPr fontId="2"/>
  </si>
  <si>
    <r>
      <rPr>
        <sz val="9"/>
        <color theme="1"/>
        <rFont val="Yu Gothic UI"/>
        <family val="3"/>
        <charset val="128"/>
      </rPr>
      <t>ＥＹストラテジー・アンド・コンサルティング株式会社</t>
    </r>
    <r>
      <rPr>
        <sz val="10"/>
        <color theme="1"/>
        <rFont val="Yu Gothic UI"/>
        <family val="3"/>
        <charset val="128"/>
      </rPr>
      <t xml:space="preserve">
東京都千代田区有楽町1 丁目1 番2 号</t>
    </r>
    <rPh sb="26" eb="29">
      <t>トウキョウト</t>
    </rPh>
    <rPh sb="29" eb="33">
      <t>チヨダク</t>
    </rPh>
    <phoneticPr fontId="15"/>
  </si>
  <si>
    <t xml:space="preserve">	6010001107003</t>
    <phoneticPr fontId="15"/>
  </si>
  <si>
    <t>令和７年度飛行の方式の定期的な品質確認に係る資料作成作業</t>
    <phoneticPr fontId="4"/>
  </si>
  <si>
    <t>アジア航測株式会社
東京都新宿区西新宿6-14-1</t>
    <rPh sb="10" eb="13">
      <t>トウキョウト</t>
    </rPh>
    <rPh sb="13" eb="16">
      <t>シンジュクク</t>
    </rPh>
    <phoneticPr fontId="4"/>
  </si>
  <si>
    <t xml:space="preserve">	6011101000700</t>
    <phoneticPr fontId="4"/>
  </si>
  <si>
    <t>令和７年度　航空機の材料に係る民間認証機関の活用促進に向けた調査</t>
    <phoneticPr fontId="4"/>
  </si>
  <si>
    <t>ＪＦＥテクノリサーチ株式会社
東京都千代田区大手町1-6-1</t>
    <rPh sb="15" eb="18">
      <t>トウキョウト</t>
    </rPh>
    <rPh sb="18" eb="22">
      <t>チヨダク</t>
    </rPh>
    <phoneticPr fontId="4"/>
  </si>
  <si>
    <t xml:space="preserve">	4010001090119</t>
    <phoneticPr fontId="4"/>
  </si>
  <si>
    <t>「持続可能な航空燃料（SAF）」広報・プロモーション等業務委託</t>
    <phoneticPr fontId="4"/>
  </si>
  <si>
    <t>株式会社日本経済社
東京都港区元赤坂1-2-7</t>
    <rPh sb="10" eb="13">
      <t>トウキョウト</t>
    </rPh>
    <rPh sb="13" eb="15">
      <t>ミナトク</t>
    </rPh>
    <phoneticPr fontId="4"/>
  </si>
  <si>
    <t xml:space="preserve">	6010001062000</t>
    <phoneticPr fontId="4"/>
  </si>
  <si>
    <t>令和７年度　航空機の電動推進システムの安全基準検討のためのデータ取得試験</t>
    <phoneticPr fontId="4"/>
  </si>
  <si>
    <t>一般社団法人航空イノベーション推進協議会
東京都文京区弥生２-11-16</t>
    <rPh sb="21" eb="24">
      <t>トウキョウト</t>
    </rPh>
    <rPh sb="24" eb="27">
      <t>ブンキョウク</t>
    </rPh>
    <phoneticPr fontId="4"/>
  </si>
  <si>
    <t xml:space="preserve">	8010405012739</t>
    <phoneticPr fontId="4"/>
  </si>
  <si>
    <t>航空機騒音基礎データ作成作業</t>
    <phoneticPr fontId="4"/>
  </si>
  <si>
    <t>一般財団法人空港振興・環境整備支援機構
東京都港区芝公園一丁目3-1</t>
    <rPh sb="20" eb="23">
      <t>トウキョウト</t>
    </rPh>
    <rPh sb="23" eb="25">
      <t>ミナトク</t>
    </rPh>
    <phoneticPr fontId="4"/>
  </si>
  <si>
    <t xml:space="preserve">	1011105005394</t>
    <phoneticPr fontId="4"/>
  </si>
  <si>
    <t>ＤＸ技術の活用による航空保安対策業務の省力化・省人化調査</t>
    <phoneticPr fontId="4"/>
  </si>
  <si>
    <t>デロイトトーマツコンサルティング合同会社
東京都千代田区丸の内3-2-3</t>
    <rPh sb="21" eb="24">
      <t>トウキョウト</t>
    </rPh>
    <rPh sb="24" eb="28">
      <t>チヨダク</t>
    </rPh>
    <phoneticPr fontId="4"/>
  </si>
  <si>
    <t>航空従事者試験官等の技量拡張訓練(B767・模擬飛行装置)</t>
    <phoneticPr fontId="4"/>
  </si>
  <si>
    <t>全日本空輸株式会社
東京都大田区羽田空港3-4-2</t>
    <rPh sb="10" eb="13">
      <t>トウキョウト</t>
    </rPh>
    <rPh sb="13" eb="16">
      <t>オオタク</t>
    </rPh>
    <phoneticPr fontId="4"/>
  </si>
  <si>
    <t xml:space="preserve">	1010401099027</t>
    <phoneticPr fontId="4"/>
  </si>
  <si>
    <t>飛行機操縦士の訓練・審査等により得られた評価データの効果的かつ効率的な分析手法の開発に関する調査</t>
    <phoneticPr fontId="4"/>
  </si>
  <si>
    <t>国立大学法人東北大学
宮城県仙台市青葉区片平2-1-1</t>
    <rPh sb="11" eb="14">
      <t>ミヤギケン</t>
    </rPh>
    <rPh sb="14" eb="17">
      <t>センダイシ</t>
    </rPh>
    <rPh sb="17" eb="20">
      <t>アオバク</t>
    </rPh>
    <phoneticPr fontId="4"/>
  </si>
  <si>
    <t xml:space="preserve">	7370005002147</t>
    <phoneticPr fontId="4"/>
  </si>
  <si>
    <t>システム開発評価・危機管理センター空港管制処理システム(TAPS)性能向上機器設置工事外1件実施設計
R7.6.4～R8.3.19
測量及び建設コンサルタント等（その他の業種）</t>
    <phoneticPr fontId="4"/>
  </si>
  <si>
    <t>システム開発評価・危機管理センター飛行情報管理処理システム（FACE）評価機器設置その他工事実施設計
R7.6.4～R8.3.19
測量及び建設コンサルタント等（その他の業種）</t>
    <phoneticPr fontId="4"/>
  </si>
  <si>
    <t>令和７年度東京国際空港施設整備計画検討調査
R7.6.10～R8.3.19
測量及び建設コンサルタント等（建設コンサルタント）</t>
    <phoneticPr fontId="4"/>
  </si>
  <si>
    <t>関西国際空港における運航実態調査
R7.6.13～R8.3.19
測量及び建設コンサルタント等（建設コンサルタント）</t>
    <phoneticPr fontId="4"/>
  </si>
  <si>
    <t>令和７年度「将来の航空交通システムに関する長期ビジョン」の推進に関する調査
R7.6.18～R8.3.19
測量及び建設コンサルタント等（その他の業種）</t>
    <rPh sb="71" eb="72">
      <t>タ</t>
    </rPh>
    <rPh sb="73" eb="75">
      <t>ギョウシュ</t>
    </rPh>
    <phoneticPr fontId="4"/>
  </si>
  <si>
    <t>マレーシア　空港整備・運営案件発掘調査
R7.6.24～R8.3.19
測量及び建設コンサルタント等（建設コンサルタント）</t>
    <phoneticPr fontId="4"/>
  </si>
  <si>
    <t>令和７年度オファー型空港GX案件形成調査
R7.7.1～R8.3.13
測量及び建設コンサルタント等（建設コンサルタント）</t>
    <phoneticPr fontId="4"/>
  </si>
  <si>
    <t>次期航空保安情報ネットワーク整備実施設計
R7.7.1～R8.3.19
測量及び建設コンサルタント等（その他の業種）</t>
    <rPh sb="53" eb="54">
      <t>タ</t>
    </rPh>
    <rPh sb="55" eb="57">
      <t>ギョウシュ</t>
    </rPh>
    <phoneticPr fontId="4"/>
  </si>
  <si>
    <t>空港脱炭素化推進支援業務
R7.7.2～R8.3.19
測量及び建設コンサルタント等（建設コンサルタント）</t>
    <phoneticPr fontId="4"/>
  </si>
  <si>
    <t>タイ王国 空港整備・運営案件発掘調査
R7.7.8～R8.3.19
測量及び建設コンサルタント等（建設コンサルタント）</t>
    <phoneticPr fontId="4"/>
  </si>
  <si>
    <t>航空路監視センサーの最適化要件調査
R7.7.4～R8.3.19
測量及び建設コンサルタント等（その他の業種）</t>
    <phoneticPr fontId="4"/>
  </si>
  <si>
    <t>令和７年度　国際航空のCO2削減に向けた長期目標達成のための調査
R7.7.16～R8.3.23
測量及び建設コンサルタント等（その他の業種）</t>
    <phoneticPr fontId="4"/>
  </si>
  <si>
    <t>機械施設等の保守効率化に関する基本調査
R7.7.4～R8.3.19
測量及び建設コンサルタント等（建設コンサルタント）</t>
    <phoneticPr fontId="4"/>
  </si>
  <si>
    <t>令和７年度空域管理の高度化に向けた空域の柔軟な使用に関する要件調査
R7.7.17～R8.3.19
測量及び建設コンサルタント等（その他の業種）</t>
    <phoneticPr fontId="4"/>
  </si>
  <si>
    <t>空港除雪の省力化・自動化に向けた技術検討調査
R7.7.17～R8.3.24
測量及び建設コンサルタント等（建設コンサルタント）</t>
    <phoneticPr fontId="4"/>
  </si>
  <si>
    <t>令和7年度 持続可能な航空燃料（SAF）の利用可視化促進に資する調査
R7.7.23～R8.3.23
測量及び建設コンサルタント等（その他の業種）</t>
    <phoneticPr fontId="4"/>
  </si>
  <si>
    <t>電波システム海外展開プロジェクト案件発掘調査及び支援（太平洋島嶼国）
R7.7.25～R8.3.13
測量及び建設コンサルタント等（その他の業種）</t>
    <phoneticPr fontId="4"/>
  </si>
  <si>
    <t>低高度空域の安全確保に必要な航空情報のあり方に関する検討調査
R7.7.30～R8.3.19
測量及び建設コンサルタント等（その他の業種）</t>
    <phoneticPr fontId="4"/>
  </si>
  <si>
    <t>ADS-Bを用いたレーダー間隔にかかる調査
R7.8.6～R8.3.19
測量及び建設コンサルタント等（その他の業種）</t>
    <phoneticPr fontId="4"/>
  </si>
  <si>
    <t>航空無線工事積算基準改訂調査
R7.8.12～R8.3.19
測量及び建設コンサルタント等（その他の業種）</t>
    <phoneticPr fontId="4"/>
  </si>
  <si>
    <t>信頼性管理情報共有装置更新に関する整備要件調査
R7.8.14～R8.3.25
測量及び建設コンサルタント等（その他の業種）</t>
    <phoneticPr fontId="4"/>
  </si>
  <si>
    <t>時間管理運用の強化・拡充のための航空交通流管理機能の高度化に関する調査
R7.8.18～R8.3.19
測量及び建設コンサルタント等（その他の業種）</t>
    <phoneticPr fontId="4"/>
  </si>
  <si>
    <t>宮崎空港障害物件情報取得作業請負
R7.8.27～R8.3.19
測量及び建設コンサルタント等（その他の業種）</t>
    <phoneticPr fontId="4"/>
  </si>
  <si>
    <t>令和７年度　空港土木施設の設置基準等検討調査
R7.8.27～R8.3.11
測量及び建設コンサルタント等（建設コンサルタント）</t>
    <phoneticPr fontId="4"/>
  </si>
  <si>
    <t>安全に係るリスクに応じた安全監督へ向けた検討調査
R7.9.1～R8.3.13
測量及び建設コンサルタント等（その他の業種）</t>
    <phoneticPr fontId="4"/>
  </si>
  <si>
    <t>航空旅客動態調査
R7.6.18～R9.3.19
測量及び建設コンサルタント等（建設コンサルタント）</t>
    <phoneticPr fontId="4"/>
  </si>
  <si>
    <t>訓練用飛行場管制実習装置更新機器一式の製造</t>
    <phoneticPr fontId="4"/>
  </si>
  <si>
    <t>ローカライザ計測器Ⅰ型１式の購入</t>
    <phoneticPr fontId="4"/>
  </si>
  <si>
    <t>エム・イー株式会社
東京都昭島市玉川町１丁目２番７号</t>
    <rPh sb="10" eb="13">
      <t>トウキョウト</t>
    </rPh>
    <rPh sb="13" eb="16">
      <t>アキシマシ</t>
    </rPh>
    <phoneticPr fontId="4"/>
  </si>
  <si>
    <t xml:space="preserve">	8012801001944</t>
    <phoneticPr fontId="4"/>
  </si>
  <si>
    <t>ＧＰＭ－２１型衛星航法予測・監視装置の部品の購入</t>
    <phoneticPr fontId="4"/>
  </si>
  <si>
    <t>東芝電波テクノロジー株式会社
神奈川県川崎市幸区小向東芝町１番地</t>
    <rPh sb="15" eb="19">
      <t>カナガワケン</t>
    </rPh>
    <rPh sb="19" eb="22">
      <t>カワサキシ</t>
    </rPh>
    <phoneticPr fontId="4"/>
  </si>
  <si>
    <t xml:space="preserve">	5020001075910</t>
    <phoneticPr fontId="4"/>
  </si>
  <si>
    <t>ＭＳＧ－２０型ＭＳＡＳ信号生成・運用装置の部品の購入</t>
    <phoneticPr fontId="4"/>
  </si>
  <si>
    <t>日本電気株式会社
東京都港区芝五丁目7番1号</t>
    <rPh sb="9" eb="12">
      <t>トウキョウト</t>
    </rPh>
    <rPh sb="12" eb="14">
      <t>ミナトク</t>
    </rPh>
    <phoneticPr fontId="4"/>
  </si>
  <si>
    <t>ＲＣＭ－１４Ａ型無線電話制御監視装置等の部品の購入</t>
    <phoneticPr fontId="4"/>
  </si>
  <si>
    <t>沖電気工業株式会社
東京都港区虎ノ門１－７－１２</t>
    <rPh sb="10" eb="13">
      <t>トウキョウト</t>
    </rPh>
    <rPh sb="13" eb="15">
      <t>ミナトク</t>
    </rPh>
    <phoneticPr fontId="4"/>
  </si>
  <si>
    <t>ＲＨ－９３Ａ型無線電話受信装置の部品の購入</t>
    <phoneticPr fontId="4"/>
  </si>
  <si>
    <t>空港管制処理システム（TAPS）性能向上、機器一式の製造及び調整</t>
    <phoneticPr fontId="4"/>
  </si>
  <si>
    <t>三菱電機株式会社
東京都千代田区丸の内二丁目７番３号</t>
    <rPh sb="9" eb="12">
      <t>トウキョウト</t>
    </rPh>
    <rPh sb="12" eb="16">
      <t>チヨダク</t>
    </rPh>
    <phoneticPr fontId="4"/>
  </si>
  <si>
    <t xml:space="preserve">	4010001008772</t>
    <phoneticPr fontId="4"/>
  </si>
  <si>
    <r>
      <rPr>
        <sz val="9"/>
        <color theme="1"/>
        <rFont val="Yu Gothic UI"/>
        <family val="3"/>
        <charset val="128"/>
      </rPr>
      <t>鳥衝突防止対策のための装置及び機器に関する調査等</t>
    </r>
    <r>
      <rPr>
        <sz val="10"/>
        <color theme="1"/>
        <rFont val="Yu Gothic UI"/>
        <family val="3"/>
        <charset val="128"/>
      </rPr>
      <t xml:space="preserve">
R7.9.29～R8.2.27
測量及び建設コンサルタント等（その他の業種）
</t>
    </r>
    <phoneticPr fontId="4"/>
  </si>
  <si>
    <t>旭陽電気株式会社
福岡県福岡市博多区東比恵3丁目15番27号</t>
    <rPh sb="0" eb="4">
      <t>キョクヨウデンキ</t>
    </rPh>
    <rPh sb="4" eb="8">
      <t>カブシキガイシャ</t>
    </rPh>
    <rPh sb="9" eb="12">
      <t>フクオカケン</t>
    </rPh>
    <rPh sb="12" eb="15">
      <t>フクオカシ</t>
    </rPh>
    <rPh sb="15" eb="18">
      <t>ハカタク</t>
    </rPh>
    <rPh sb="18" eb="21">
      <t>ヒガシヒエ</t>
    </rPh>
    <rPh sb="22" eb="24">
      <t>チョウメ</t>
    </rPh>
    <rPh sb="26" eb="27">
      <t>バン</t>
    </rPh>
    <rPh sb="29" eb="30">
      <t>ゴウ</t>
    </rPh>
    <phoneticPr fontId="1"/>
  </si>
  <si>
    <t>株式会社応用生物
東京都港区南青山4-12-3</t>
    <rPh sb="9" eb="12">
      <t>トウキョウト</t>
    </rPh>
    <rPh sb="12" eb="14">
      <t>ミナトク</t>
    </rPh>
    <phoneticPr fontId="4"/>
  </si>
  <si>
    <t xml:space="preserve">	9010401006033</t>
    <phoneticPr fontId="4"/>
  </si>
  <si>
    <t>一般財団法人航空保安無線システム
東京都千代田区麹町４－５</t>
    <rPh sb="17" eb="20">
      <t>トウキョウト</t>
    </rPh>
    <rPh sb="20" eb="24">
      <t>チヨダク</t>
    </rPh>
    <phoneticPr fontId="4"/>
  </si>
  <si>
    <t xml:space="preserve">	6010005012249</t>
    <phoneticPr fontId="4"/>
  </si>
  <si>
    <t xml:space="preserve">	2010405010707</t>
    <phoneticPr fontId="4"/>
  </si>
  <si>
    <t>空港脱炭素化推進に関する検討調査パシフィックコンサルタンツ・みなと総合研究財団共同提案体</t>
    <phoneticPr fontId="4"/>
  </si>
  <si>
    <t>空港整備事業及び航空保安システムの費用対効果分析マニュアルの改定に向けた検討業務
R7.9.3～R8.3.25
測量及び建設コンサルタント等（その他の業種）</t>
    <phoneticPr fontId="4"/>
  </si>
  <si>
    <t>デジタル飛行計画を活用した捜索救難調整業務の高度化に関する調査
R7.9.18～R8.3.19
測量及び建設コンサルタント等（その他の業種）</t>
    <phoneticPr fontId="4"/>
  </si>
  <si>
    <t>マルチラテレーション装置の空域監視能力調査
R7.9.10～R8.3.19
測量及び建設コンサルタント等（その他の業種）</t>
    <phoneticPr fontId="4"/>
  </si>
  <si>
    <t>空港脱炭素化推進に関する検討調査
R7.9.26～R8.3.27
測量及び建設コンサルタント等（建設コンサルタント）</t>
    <phoneticPr fontId="4"/>
  </si>
  <si>
    <t>TEPS機器撤去工事外2件工事
R7.9.25～R8.3.18
電気通信工事業</t>
    <rPh sb="32" eb="34">
      <t>デンキ</t>
    </rPh>
    <rPh sb="34" eb="36">
      <t>ツウシン</t>
    </rPh>
    <rPh sb="36" eb="38">
      <t>コウジ</t>
    </rPh>
    <rPh sb="38" eb="39">
      <t>ギョウ</t>
    </rPh>
    <phoneticPr fontId="4"/>
  </si>
  <si>
    <t>令和7年度　飛行検査機操縦士型式限定取得訓練（C700型機）</t>
    <phoneticPr fontId="4"/>
  </si>
  <si>
    <t>無人航空機検知システムの製造（製造・設置・調整）</t>
  </si>
  <si>
    <t>ＩＷＡＭ－２５型統合型広域マルチラテレーション装置１式の製造（成田空港事務所用）（製造・設置・調整）</t>
    <phoneticPr fontId="4"/>
  </si>
  <si>
    <t>ＩＷＡＭ－２５型統合型広域マルチラテレーション装置１式の製造（関西空港事務所用）（製造・設置・調整）</t>
    <phoneticPr fontId="4"/>
  </si>
  <si>
    <t>標準信号発生器Ⅱ型３式他３件の購入</t>
    <phoneticPr fontId="4"/>
  </si>
  <si>
    <t>スペクトラムアナライザⅠ型３式の購入</t>
    <phoneticPr fontId="4"/>
  </si>
  <si>
    <t>空港管制処理システム（TAPS）ハードウェア更新機器一式の製造及び調整</t>
    <phoneticPr fontId="4"/>
  </si>
  <si>
    <t>性能評価センター機械設備中央監視装置用UPS交換作業</t>
    <phoneticPr fontId="4"/>
  </si>
  <si>
    <t xml:space="preserve">特定航空貨物利用運送事業者等（RA）、特定荷主（KS）の認定審査・監査の外部委任にかかる要件等調査
R7.10.10～R8.3.13
測量及び建設コンサルタント等（その他の業種）
</t>
    <phoneticPr fontId="4"/>
  </si>
  <si>
    <t>ＥＹストラテジー・アンド・コンサルティング
株式会社
東京都千代田区有楽町１丁目１番２号</t>
    <rPh sb="27" eb="30">
      <t>トウキョウト</t>
    </rPh>
    <rPh sb="30" eb="34">
      <t>チヨダク</t>
    </rPh>
    <phoneticPr fontId="4"/>
  </si>
  <si>
    <t xml:space="preserve">	6010001107003</t>
    <phoneticPr fontId="4"/>
  </si>
  <si>
    <t>令和７年度　盛土空港の地震災害時地盤変状対策等検討業務
R7.10.15～R8.2.27
測量及び建設コンサルタント等（建設コンサルタント）</t>
    <phoneticPr fontId="4"/>
  </si>
  <si>
    <t>本邦企業が有する空港関連技術の海外空港への展開に向けた調査
R7.10.16～R8.3.19
測量及び建設コンサルタント等（建設コンサルタント）</t>
    <phoneticPr fontId="4"/>
  </si>
  <si>
    <t>令和７年度無線電話受信装置等通信機器部品の修理作業</t>
    <phoneticPr fontId="15"/>
  </si>
  <si>
    <t>令和７年度Ｄ－ＶＯＲ 装置等通信機器部品の修理作業</t>
    <phoneticPr fontId="15"/>
  </si>
  <si>
    <t>東芝電波テクノロジー株式会社
神奈川県川崎市幸区小向東芝町１番地</t>
    <rPh sb="15" eb="19">
      <t>カナガワケン</t>
    </rPh>
    <rPh sb="19" eb="22">
      <t>カワサキシ</t>
    </rPh>
    <phoneticPr fontId="15"/>
  </si>
  <si>
    <t>令和７年度ＣＣＳ－１４型通信制御装置等通信機器部品の修理作業</t>
    <phoneticPr fontId="15"/>
  </si>
  <si>
    <t>令和７年度空港監視レーダー装置等通信機器部品の修理作業</t>
    <phoneticPr fontId="15"/>
  </si>
  <si>
    <t>共用空港における空港運営の民間委託手法等検討調査</t>
    <phoneticPr fontId="15"/>
  </si>
  <si>
    <t>有限責任あずさ監査法人
東京都新宿区津久戸町１番２号</t>
    <rPh sb="12" eb="15">
      <t>トウキョウト</t>
    </rPh>
    <rPh sb="15" eb="18">
      <t>シンジュクク</t>
    </rPh>
    <phoneticPr fontId="15"/>
  </si>
  <si>
    <t xml:space="preserve">	3011105000996</t>
    <phoneticPr fontId="15"/>
  </si>
  <si>
    <t>令和７年度空港面探知レーダー装置等通信機器部品の修理作業</t>
    <phoneticPr fontId="15"/>
  </si>
  <si>
    <t>音声認識技術を活用した滑走路誤進入防止のための支援機能構築に係る調査</t>
    <phoneticPr fontId="15"/>
  </si>
  <si>
    <t>地域航空の協業による安定的運航の確保等に関する調査</t>
    <phoneticPr fontId="15"/>
  </si>
  <si>
    <t>A-SMGCSの導入効果分析調査</t>
    <phoneticPr fontId="15"/>
  </si>
  <si>
    <t>A-SMGCSの研究開発</t>
    <phoneticPr fontId="15"/>
  </si>
  <si>
    <t>Dynabook製パソコンの修繕（単価契約）</t>
    <phoneticPr fontId="4"/>
  </si>
  <si>
    <t>Dynabook株式会社
東京都江東区豊洲5-6-15</t>
    <rPh sb="13" eb="16">
      <t>トウキョウト</t>
    </rPh>
    <rPh sb="16" eb="19">
      <t>コウトウク</t>
    </rPh>
    <phoneticPr fontId="4"/>
  </si>
  <si>
    <t>令和７年度国有財産取得書類スキャニング作業</t>
    <phoneticPr fontId="4"/>
  </si>
  <si>
    <t>株式会社金聖堂情報システム
埼玉県日高市大字梅原99-2</t>
    <rPh sb="14" eb="17">
      <t>サイタマケン</t>
    </rPh>
    <rPh sb="17" eb="20">
      <t>ヒダカシ</t>
    </rPh>
    <phoneticPr fontId="4"/>
  </si>
  <si>
    <t xml:space="preserve">	8030001089691</t>
    <phoneticPr fontId="4"/>
  </si>
  <si>
    <t>管制官等電子ライセンス発行システム機能構築作業</t>
    <phoneticPr fontId="4"/>
  </si>
  <si>
    <t>令和７年度ドローン情報基盤システム性能向上</t>
    <phoneticPr fontId="4"/>
  </si>
  <si>
    <t>令和７年度航空保安教育訓練用教材作成作業</t>
    <phoneticPr fontId="4"/>
  </si>
  <si>
    <t>株式会社広報企画社
茨城県石岡市東大橋3157-8</t>
    <phoneticPr fontId="4"/>
  </si>
  <si>
    <t>令和７年度空飛ぶクルマ等の社会実装に向けた環境整備に関する検討調査</t>
    <phoneticPr fontId="4"/>
  </si>
  <si>
    <t>令和7年度国際航空交通情報通信システム(AMHS)調整作業</t>
    <phoneticPr fontId="4"/>
  </si>
  <si>
    <t>ジョンソンコントロールズ株式会社
東京都渋谷区笹塚１丁目５０番１号</t>
    <rPh sb="17" eb="20">
      <t>トウキョウト</t>
    </rPh>
    <rPh sb="20" eb="23">
      <t>シブヤク</t>
    </rPh>
    <phoneticPr fontId="4"/>
  </si>
  <si>
    <t>飛行検査機用電動けん引車両１台の購入</t>
    <phoneticPr fontId="4"/>
  </si>
  <si>
    <t>トヨタエルアンドエフ東京株式会社
東京都品川区東品川三丁目７番６号</t>
    <rPh sb="17" eb="20">
      <t>トウキョウト</t>
    </rPh>
    <rPh sb="20" eb="23">
      <t>シナガワク</t>
    </rPh>
    <phoneticPr fontId="4"/>
  </si>
  <si>
    <t>福岡空港の機能向上に係る管制要件調査</t>
    <phoneticPr fontId="4"/>
  </si>
  <si>
    <t>地域航空を活用した離島部等における観光振興に関する調査</t>
    <phoneticPr fontId="15"/>
  </si>
  <si>
    <t xml:space="preserve">株式会社日本空港コンサルタンツ
東京都中央区勝どき1-13-1
</t>
    <rPh sb="16" eb="19">
      <t>トウキョウト</t>
    </rPh>
    <rPh sb="19" eb="22">
      <t>チュウオウク</t>
    </rPh>
    <phoneticPr fontId="15"/>
  </si>
  <si>
    <t>令和７年度 公租公課等の航空関連財源の各国比較調査</t>
    <phoneticPr fontId="15"/>
  </si>
  <si>
    <t>ＰｗＣコンサルティング合同会社
東京都千代田区大手町１丁目２番１号</t>
    <rPh sb="16" eb="19">
      <t>トウキョウト</t>
    </rPh>
    <rPh sb="19" eb="23">
      <t>チヨダク</t>
    </rPh>
    <phoneticPr fontId="15"/>
  </si>
  <si>
    <t xml:space="preserve">	1010401023102</t>
    <phoneticPr fontId="15"/>
  </si>
  <si>
    <t>性能準拠型航法（PBN）方式への移行に伴う課題に関する調査</t>
    <phoneticPr fontId="15"/>
  </si>
  <si>
    <t xml:space="preserve">株式会社レイメイ
東京都千代田区神田神保町3-10-10
</t>
    <rPh sb="9" eb="12">
      <t>トウキョウト</t>
    </rPh>
    <rPh sb="12" eb="16">
      <t>チヨダク</t>
    </rPh>
    <phoneticPr fontId="15"/>
  </si>
  <si>
    <t>荒木電機工業株式会社
東京都渋谷区恵比寿２丁目１１番６号</t>
    <rPh sb="11" eb="14">
      <t>トウキョウト</t>
    </rPh>
    <rPh sb="14" eb="17">
      <t>シブヤク</t>
    </rPh>
    <phoneticPr fontId="4"/>
  </si>
  <si>
    <t xml:space="preserve">	3011001001660</t>
    <phoneticPr fontId="4"/>
  </si>
  <si>
    <t>福岡航空交通管制部電力監視制御装置点検作業</t>
    <phoneticPr fontId="4"/>
  </si>
  <si>
    <t>サイバーセキュリティ管理処理システム（ＣＲＭＳ－２３型）性能向上機器設置工事外1件実施設計</t>
    <phoneticPr fontId="4"/>
  </si>
  <si>
    <t>株式会社ネットアルファ
東京都千代田区飯田橋2-13-7</t>
    <rPh sb="0" eb="4">
      <t>カブシキガイシャ</t>
    </rPh>
    <rPh sb="12" eb="15">
      <t>トウキョウト</t>
    </rPh>
    <rPh sb="15" eb="19">
      <t>チヨダク</t>
    </rPh>
    <rPh sb="19" eb="22">
      <t>イイダバシ</t>
    </rPh>
    <phoneticPr fontId="2"/>
  </si>
  <si>
    <t>管制業務等交信音声録音再生機能のクラウドサービス利用に関する調査</t>
    <phoneticPr fontId="4"/>
  </si>
  <si>
    <t>一般財団法人航空保安無線システム協会
東京都千代田区麹町4丁目5番地</t>
    <rPh sb="0" eb="2">
      <t>イッパン</t>
    </rPh>
    <rPh sb="2" eb="4">
      <t>ザイダン</t>
    </rPh>
    <rPh sb="4" eb="6">
      <t>ホウジン</t>
    </rPh>
    <rPh sb="6" eb="8">
      <t>コウクウ</t>
    </rPh>
    <rPh sb="8" eb="10">
      <t>ホアン</t>
    </rPh>
    <rPh sb="10" eb="12">
      <t>ムセン</t>
    </rPh>
    <rPh sb="16" eb="18">
      <t>キョウカイ</t>
    </rPh>
    <rPh sb="19" eb="22">
      <t>トウキョウト</t>
    </rPh>
    <rPh sb="22" eb="26">
      <t>チヨダク</t>
    </rPh>
    <rPh sb="26" eb="28">
      <t>コウジマチ</t>
    </rPh>
    <rPh sb="29" eb="31">
      <t>チョウメ</t>
    </rPh>
    <rPh sb="32" eb="34">
      <t>バンチ</t>
    </rPh>
    <phoneticPr fontId="2"/>
  </si>
  <si>
    <t>福岡航空交通管制部空気調和設備自動制御機器点検整備</t>
    <phoneticPr fontId="4"/>
  </si>
  <si>
    <t>ジョンソンコントロールズ株式会社九州支店
福岡県福岡市博多区冷泉町4-20島津博多ビル5F</t>
    <rPh sb="12" eb="20">
      <t>カブシキガイシャキュウシュウシテン</t>
    </rPh>
    <rPh sb="21" eb="24">
      <t>フクオカケン</t>
    </rPh>
    <rPh sb="24" eb="27">
      <t>フクオカシ</t>
    </rPh>
    <rPh sb="27" eb="30">
      <t>ハカタク</t>
    </rPh>
    <rPh sb="30" eb="32">
      <t>レイゼイ</t>
    </rPh>
    <rPh sb="32" eb="33">
      <t>マチ</t>
    </rPh>
    <rPh sb="37" eb="39">
      <t>シマヅ</t>
    </rPh>
    <rPh sb="39" eb="41">
      <t>ハカタ</t>
    </rPh>
    <phoneticPr fontId="2"/>
  </si>
  <si>
    <t>ＤＲＥＣ－２００４Ｅ型デジタル録音再生装置設置その他工事
R7.10.6～R8.3.18
電気通信工事業</t>
    <phoneticPr fontId="4"/>
  </si>
  <si>
    <t>株式会社伸和総合設計
東京都中央区日本橋横山町4-5　福田ビル</t>
    <rPh sb="0" eb="4">
      <t>カブシキガイシャ</t>
    </rPh>
    <rPh sb="4" eb="10">
      <t>シンワソウゴウセッケイ</t>
    </rPh>
    <phoneticPr fontId="4"/>
  </si>
  <si>
    <t>訓練用ＡＳＲ／ＳＳＲ実習装置保守業務</t>
  </si>
  <si>
    <t>本業務を適切且つ確実に履行するため、本装置を独自に開発・設計・製造した左記相手方を特定法人等として特定し、公募手続きを行うこととした。左記相手方の他、受注希望者を公募したが、唯一の契約相手方であることが確認されたため、会計法第29条の3第4項及び予算決算及び会計令第102条の4第3号により、随意契約を締結したものである。</t>
    <rPh sb="0" eb="3">
      <t>ホンギョウム</t>
    </rPh>
    <rPh sb="4" eb="6">
      <t>テキセツ</t>
    </rPh>
    <rPh sb="6" eb="7">
      <t>カ</t>
    </rPh>
    <rPh sb="8" eb="10">
      <t>カクジツ</t>
    </rPh>
    <rPh sb="11" eb="13">
      <t>リコウ</t>
    </rPh>
    <rPh sb="18" eb="21">
      <t>ホンソウチ</t>
    </rPh>
    <rPh sb="22" eb="24">
      <t>ドクジ</t>
    </rPh>
    <rPh sb="25" eb="27">
      <t>カイハツ</t>
    </rPh>
    <rPh sb="28" eb="30">
      <t>セッケイ</t>
    </rPh>
    <rPh sb="31" eb="33">
      <t>セイゾウ</t>
    </rPh>
    <rPh sb="35" eb="37">
      <t>サキ</t>
    </rPh>
    <rPh sb="37" eb="39">
      <t>アイテ</t>
    </rPh>
    <rPh sb="39" eb="40">
      <t>ガタ</t>
    </rPh>
    <rPh sb="41" eb="43">
      <t>トクテイ</t>
    </rPh>
    <rPh sb="43" eb="45">
      <t>ホウジン</t>
    </rPh>
    <rPh sb="45" eb="46">
      <t>ナド</t>
    </rPh>
    <rPh sb="49" eb="51">
      <t>トクテイ</t>
    </rPh>
    <rPh sb="53" eb="55">
      <t>コウボ</t>
    </rPh>
    <rPh sb="55" eb="57">
      <t>テツヅ</t>
    </rPh>
    <rPh sb="59" eb="60">
      <t>オコナ</t>
    </rPh>
    <rPh sb="67" eb="69">
      <t>サキ</t>
    </rPh>
    <rPh sb="69" eb="72">
      <t>アイテガタ</t>
    </rPh>
    <rPh sb="73" eb="74">
      <t>ホカ</t>
    </rPh>
    <rPh sb="75" eb="79">
      <t>ジュチュウキボウ</t>
    </rPh>
    <rPh sb="79" eb="80">
      <t>シャ</t>
    </rPh>
    <rPh sb="81" eb="83">
      <t>コウボ</t>
    </rPh>
    <rPh sb="87" eb="89">
      <t>ユイイツ</t>
    </rPh>
    <rPh sb="90" eb="92">
      <t>ケイヤク</t>
    </rPh>
    <rPh sb="92" eb="95">
      <t>アイテガタ</t>
    </rPh>
    <rPh sb="101" eb="103">
      <t>カクニン</t>
    </rPh>
    <rPh sb="109" eb="112">
      <t>カイケイホウ</t>
    </rPh>
    <rPh sb="112" eb="113">
      <t>ダイ</t>
    </rPh>
    <rPh sb="115" eb="116">
      <t>ジョウ</t>
    </rPh>
    <rPh sb="118" eb="119">
      <t>ダイ</t>
    </rPh>
    <rPh sb="120" eb="121">
      <t>コウ</t>
    </rPh>
    <rPh sb="121" eb="122">
      <t>オヨ</t>
    </rPh>
    <rPh sb="123" eb="127">
      <t>ヨサンケッサン</t>
    </rPh>
    <rPh sb="127" eb="128">
      <t>オヨ</t>
    </rPh>
    <rPh sb="129" eb="132">
      <t>カイケイレイ</t>
    </rPh>
    <rPh sb="132" eb="133">
      <t>ダイ</t>
    </rPh>
    <rPh sb="136" eb="137">
      <t>ジョウ</t>
    </rPh>
    <rPh sb="139" eb="140">
      <t>ダイ</t>
    </rPh>
    <rPh sb="141" eb="142">
      <t>ゴウ</t>
    </rPh>
    <rPh sb="146" eb="150">
      <t>ズイイケイヤク</t>
    </rPh>
    <rPh sb="151" eb="153">
      <t>テイケツ</t>
    </rPh>
    <phoneticPr fontId="14"/>
  </si>
  <si>
    <t>分任支出負担行為担当官
髙橋　健一
航空保安大学校
大阪府泉佐野市りんくう往来南３－１１</t>
    <phoneticPr fontId="4"/>
  </si>
  <si>
    <t>株式会社サンセイテクノ
大阪府大阪市城東区新喜多1-7-10</t>
    <phoneticPr fontId="4"/>
  </si>
  <si>
    <t>訓練用通信システム実習装置更新工事実施設計
R7.10.17～R8.3.19
測量及び建設コンサルタント等（その他の業種）</t>
    <phoneticPr fontId="4"/>
  </si>
  <si>
    <t>訓練用運航情報実習装置設置工事
R7.10.2～R8.3.19
電気通信工事業</t>
    <phoneticPr fontId="4"/>
  </si>
  <si>
    <t>株式会社日本空港コンサルタンツ
東京都中央区勝どき1－13－1</t>
    <rPh sb="16" eb="19">
      <t>トウキョウト</t>
    </rPh>
    <rPh sb="19" eb="22">
      <t>チュウオウク</t>
    </rPh>
    <phoneticPr fontId="4"/>
  </si>
  <si>
    <t>空港保安防災教育訓練センターの施設更新に関する基本調査
R7.10.23～R8.3.24
測量及び建設コンサルタント等（建設コンサルタント）</t>
    <phoneticPr fontId="4"/>
  </si>
  <si>
    <t>基礎地盤コンサルタンツ株式会社
東京都江東区亀戸一丁目５番７号</t>
    <rPh sb="16" eb="19">
      <t>トウキョウト</t>
    </rPh>
    <rPh sb="19" eb="22">
      <t>コウトウク</t>
    </rPh>
    <phoneticPr fontId="4"/>
  </si>
  <si>
    <t>令和7年度能登空港土質調査業務
R7.10.29～R8.3.23
測量及び建設コンサルタント等（建設コンサルタント）</t>
    <phoneticPr fontId="4"/>
  </si>
  <si>
    <t>航空交通管制情報処理システムの調達に係る積算実態調査
R7.10.14～R8.3.20
測量及び建設コンサルタント等（その他の業種）</t>
    <rPh sb="61" eb="62">
      <t>タ</t>
    </rPh>
    <rPh sb="63" eb="65">
      <t>ギョウシュ</t>
    </rPh>
    <phoneticPr fontId="4"/>
  </si>
  <si>
    <t>一般財団法人経済調査会
東京都港区芝５丁目３４番２号</t>
    <rPh sb="12" eb="15">
      <t>トウキョウト</t>
    </rPh>
    <rPh sb="15" eb="17">
      <t>ミナトク</t>
    </rPh>
    <phoneticPr fontId="4"/>
  </si>
  <si>
    <t>令和7年度福岡航空交通管制部HARP調整作業</t>
  </si>
  <si>
    <t>効率的な民間訓練試験空域等の設定に関する調査</t>
    <phoneticPr fontId="4"/>
  </si>
  <si>
    <t>企画競争を行ったところ、左記相手方の企画提案書が特定されたことから、会計法第29条の3第4項、予算決算及び会計令第102条の4第3号の規定を適用し、左記相手方と随意契約を締結したものである。</t>
    <phoneticPr fontId="15"/>
  </si>
  <si>
    <t>MSG-20型MSAS信号生成・運用装置調整作業(福岡監視局移設対応)</t>
    <phoneticPr fontId="15"/>
  </si>
  <si>
    <t>日本電気株式会社
東京都港区芝5-7-1</t>
    <rPh sb="9" eb="12">
      <t>トウキョウト</t>
    </rPh>
    <rPh sb="12" eb="14">
      <t>ミナトク</t>
    </rPh>
    <phoneticPr fontId="15"/>
  </si>
  <si>
    <t>日本電気株式会社
東京都港区芝5-7-1</t>
    <rPh sb="0" eb="2">
      <t>ニホン</t>
    </rPh>
    <rPh sb="2" eb="4">
      <t>デンキ</t>
    </rPh>
    <rPh sb="9" eb="12">
      <t>トウキョウト</t>
    </rPh>
    <rPh sb="12" eb="13">
      <t>ミナト</t>
    </rPh>
    <rPh sb="13" eb="14">
      <t>ク</t>
    </rPh>
    <phoneticPr fontId="2"/>
  </si>
  <si>
    <t>令和7年度 地産地消によるSAF導入支援実証事業</t>
    <phoneticPr fontId="15"/>
  </si>
  <si>
    <t>ＥＮＥＯＳ株式会社
東京都千代田区大手町１－１－２</t>
    <phoneticPr fontId="15"/>
  </si>
  <si>
    <t>航空交通管制情報処理システムにおけるサイバーセキュリティ対策強化に係る要件調査</t>
    <phoneticPr fontId="15"/>
  </si>
  <si>
    <t>アクセンチュア株式会社
東京都港区赤坂1-8-1</t>
    <rPh sb="12" eb="15">
      <t>トウキョウト</t>
    </rPh>
    <rPh sb="15" eb="17">
      <t>ミナトク</t>
    </rPh>
    <phoneticPr fontId="15"/>
  </si>
  <si>
    <t>統合Active Directory更新業務（本省／東北／東京／中部／関西・中国／福岡／九州ブロック）</t>
    <phoneticPr fontId="4"/>
  </si>
  <si>
    <t>リコージャパン株式会社
東京都大田区中馬込1-3-6</t>
    <rPh sb="12" eb="15">
      <t>トウキョウト</t>
    </rPh>
    <rPh sb="15" eb="18">
      <t>オオタク</t>
    </rPh>
    <phoneticPr fontId="4"/>
  </si>
  <si>
    <t>安全情報分析作業及び安全報告に係る分析委員会事務補助</t>
    <phoneticPr fontId="4"/>
  </si>
  <si>
    <t>一般財団法人航空交通管制協会
東京都大田区羽田空港1-6-6</t>
    <rPh sb="15" eb="18">
      <t>トウキョウト</t>
    </rPh>
    <rPh sb="18" eb="21">
      <t>オオタク</t>
    </rPh>
    <phoneticPr fontId="4"/>
  </si>
  <si>
    <t>航空機乗組員の医薬品の取扱いに関する調査</t>
    <phoneticPr fontId="4"/>
  </si>
  <si>
    <t>一般財団法人航空医学研究センター
東京都大田区羽田空港3-5-10</t>
    <rPh sb="17" eb="20">
      <t>トウキョウト</t>
    </rPh>
    <rPh sb="20" eb="23">
      <t>オオタク</t>
    </rPh>
    <phoneticPr fontId="4"/>
  </si>
  <si>
    <t>令和７年度航空管制官等のストレスケア体制の拡充に係る研修実施業務請負</t>
    <phoneticPr fontId="4"/>
  </si>
  <si>
    <t>株式会社レイメイ
東京都千代田区神田神保町3-10-10</t>
    <rPh sb="9" eb="12">
      <t>トウキョウト</t>
    </rPh>
    <rPh sb="12" eb="16">
      <t>チヨダク</t>
    </rPh>
    <phoneticPr fontId="4"/>
  </si>
  <si>
    <t>DLCS-17型データリンク中央処理装置ソフトウェアリリース作業</t>
    <phoneticPr fontId="15"/>
  </si>
  <si>
    <t>岩沼研修センター教育用TAPS更新その他工事外１件実施設計
R7.11.6～R8.3.19
測量及び建設コンサルタント等（その他の業種）</t>
    <phoneticPr fontId="4"/>
  </si>
  <si>
    <t>株式会社ネットアルファ
東京都千代田区飯田橋２－１３－７</t>
    <rPh sb="12" eb="15">
      <t>トウキョウト</t>
    </rPh>
    <rPh sb="15" eb="19">
      <t>チヨダク</t>
    </rPh>
    <phoneticPr fontId="4"/>
  </si>
  <si>
    <t>性能評価センター神戸分室分電盤新設その他工事外１件工事
R7.11.6～R8.3.19
電気通信工事業</t>
    <rPh sb="44" eb="46">
      <t>デンキ</t>
    </rPh>
    <rPh sb="46" eb="48">
      <t>ツウシン</t>
    </rPh>
    <rPh sb="48" eb="50">
      <t>コウジ</t>
    </rPh>
    <rPh sb="50" eb="51">
      <t>ギョウ</t>
    </rPh>
    <phoneticPr fontId="4"/>
  </si>
  <si>
    <t>株式会社リバフィー通研
神奈川県川崎市高津区子母</t>
    <rPh sb="12" eb="16">
      <t>カナガワケン</t>
    </rPh>
    <rPh sb="16" eb="19">
      <t>カワサキシ</t>
    </rPh>
    <phoneticPr fontId="4"/>
  </si>
  <si>
    <t>令和7年度 飛行検査機整備用機材（ジャッキ11台他3点）の点検作業</t>
    <phoneticPr fontId="4"/>
  </si>
  <si>
    <t>スカイレーベル株式会社
東京都大田区羽田１丁目８番８号</t>
    <rPh sb="12" eb="15">
      <t>トウキョウト</t>
    </rPh>
    <rPh sb="15" eb="18">
      <t>オオタク</t>
    </rPh>
    <phoneticPr fontId="4"/>
  </si>
  <si>
    <t>低濃度ＰＣＢ廃棄物収集運搬処分業務</t>
    <phoneticPr fontId="4"/>
  </si>
  <si>
    <t>オオノ開發株式会社
愛媛県松山市北梅本町甲１８４番地</t>
    <rPh sb="10" eb="13">
      <t>エヒメケン</t>
    </rPh>
    <rPh sb="13" eb="16">
      <t>マツヤマシ</t>
    </rPh>
    <phoneticPr fontId="4"/>
  </si>
  <si>
    <t>国際対空通信業務と洋上管制業務の業務機器の最適化に関する調査
R7.11.7～R8.3.19
測量及び建設コンサルタント等（その他の業種）</t>
    <phoneticPr fontId="4"/>
  </si>
  <si>
    <t>株式会社航空システムサービス
東京都港区三田１－４－２８</t>
    <rPh sb="15" eb="18">
      <t>トウキョウト</t>
    </rPh>
    <rPh sb="18" eb="20">
      <t>ミナトク</t>
    </rPh>
    <rPh sb="20" eb="22">
      <t>ミタ</t>
    </rPh>
    <phoneticPr fontId="4"/>
  </si>
  <si>
    <t>飛行情報管理処理システム（FACE）更新機器一式の製造・性能向上及び調整</t>
    <phoneticPr fontId="4"/>
  </si>
  <si>
    <t>機器製造事務管理システム用サーバー1式の購入</t>
    <phoneticPr fontId="4"/>
  </si>
  <si>
    <t xml:space="preserve">株式会社インフォファーム
岐阜県岐阜市柳津町流通センター１丁目８番地４
</t>
    <rPh sb="13" eb="16">
      <t>ギフケン</t>
    </rPh>
    <rPh sb="16" eb="19">
      <t>ギフシ</t>
    </rPh>
    <phoneticPr fontId="4"/>
  </si>
  <si>
    <t>令和７年度 神戸航空交通管制部消防設備点検</t>
    <phoneticPr fontId="4"/>
  </si>
  <si>
    <t>分任支出負担行為担当官
涌元　一
神戸航空交通管制部
神戸市西区井吹台東町７－６－２</t>
    <rPh sb="12" eb="13">
      <t>ユウ</t>
    </rPh>
    <rPh sb="13" eb="14">
      <t>モト</t>
    </rPh>
    <rPh sb="15" eb="16">
      <t>ハジメ</t>
    </rPh>
    <phoneticPr fontId="5"/>
  </si>
  <si>
    <t>（株）ReR
和歌山県和歌山市八番丁9番地パーク県信ビル701号</t>
    <phoneticPr fontId="6"/>
  </si>
  <si>
    <t>令和７年度 神戸航空交通管制部無停電電源設備精密保守</t>
  </si>
  <si>
    <t>分任支出負担行為担当官
涌元　一
神戸航空交通管制部
神戸市西区井吹台東町７－６－２</t>
    <rPh sb="12" eb="14">
      <t>ワクモト</t>
    </rPh>
    <rPh sb="15" eb="16">
      <t>ハジメ</t>
    </rPh>
    <phoneticPr fontId="21"/>
  </si>
  <si>
    <t>富士電機（株）関西支社</t>
    <rPh sb="0" eb="4">
      <t>フジデンキ</t>
    </rPh>
    <rPh sb="4" eb="7">
      <t>カブ</t>
    </rPh>
    <rPh sb="7" eb="11">
      <t>カンサイシシャ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</si>
</sst>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6"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游ゴシック"/>
      <family val="2"/>
      <charset val="128"/>
    </font>
    <font>
      <sz val="10"/>
      <name val="BIZ UDゴシック"/>
      <family val="3"/>
      <charset val="128"/>
    </font>
    <font>
      <sz val="6"/>
      <name val="ＭＳ Ｐゴシック"/>
      <family val="3"/>
      <charset val="128"/>
    </font>
    <font>
      <sz val="6"/>
      <name val="ＭＳ Ｐゴシック"/>
      <family val="2"/>
      <charset val="128"/>
      <scheme val="minor"/>
    </font>
    <font>
      <sz val="10"/>
      <color theme="1"/>
      <name val="HGｺﾞｼｯｸM"/>
      <family val="3"/>
    </font>
    <font>
      <sz val="9"/>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259">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182" fontId="19" fillId="0" borderId="8"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182" fontId="23" fillId="7" borderId="5" xfId="0" applyNumberFormat="1" applyFont="1" applyFill="1" applyBorder="1" applyAlignment="1" applyProtection="1">
      <alignment horizontal="center"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4"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182" fontId="11" fillId="0" borderId="3" xfId="0" applyNumberFormat="1" applyFont="1" applyBorder="1" applyAlignment="1">
      <alignment horizontal="center" vertical="center" wrapText="1"/>
    </xf>
    <xf numFmtId="0" fontId="18" fillId="0" borderId="0" xfId="0" applyFont="1" applyFill="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8" fillId="0" borderId="1" xfId="0" applyFont="1" applyFill="1" applyBorder="1" applyAlignment="1">
      <alignment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2" xfId="0" applyNumberFormat="1" applyFont="1" applyFill="1" applyBorder="1" applyAlignment="1" applyProtection="1">
      <alignment vertical="center"/>
      <protection hidden="1"/>
    </xf>
    <xf numFmtId="0" fontId="18" fillId="0" borderId="2" xfId="0" applyFont="1" applyFill="1" applyBorder="1" applyAlignment="1" applyProtection="1">
      <alignment vertical="top" wrapText="1"/>
      <protection locked="0"/>
    </xf>
    <xf numFmtId="0" fontId="18" fillId="0" borderId="0" xfId="0" applyFont="1" applyFill="1" applyProtection="1">
      <protection locked="0"/>
    </xf>
    <xf numFmtId="0" fontId="18" fillId="0" borderId="1" xfId="0" applyNumberFormat="1" applyFont="1" applyFill="1" applyBorder="1" applyAlignment="1" applyProtection="1">
      <alignment vertical="center" wrapText="1"/>
      <protection locked="0"/>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19" fillId="0" borderId="3" xfId="0" applyNumberFormat="1" applyFont="1" applyBorder="1" applyAlignment="1">
      <alignment horizontal="center" vertical="center" wrapText="1"/>
    </xf>
    <xf numFmtId="178" fontId="19" fillId="0" borderId="3" xfId="11" applyNumberFormat="1" applyFont="1" applyFill="1" applyBorder="1" applyAlignment="1">
      <alignment horizontal="right" vertical="center" wrapText="1"/>
    </xf>
    <xf numFmtId="182" fontId="19" fillId="2" borderId="3"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8" fillId="2" borderId="3" xfId="0" applyNumberFormat="1" applyFont="1" applyFill="1" applyBorder="1" applyAlignment="1" applyProtection="1">
      <alignment vertical="center" wrapText="1"/>
      <protection locked="0"/>
    </xf>
    <xf numFmtId="0" fontId="18" fillId="0" borderId="2" xfId="0" applyFont="1" applyBorder="1" applyAlignment="1">
      <alignment horizontal="left" vertical="center" wrapText="1"/>
    </xf>
    <xf numFmtId="180" fontId="19" fillId="0" borderId="2" xfId="0" applyNumberFormat="1" applyFont="1" applyBorder="1" applyAlignment="1">
      <alignment horizontal="center" vertical="center" wrapText="1"/>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178" fontId="19" fillId="0" borderId="2" xfId="0" applyNumberFormat="1" applyFont="1" applyBorder="1" applyAlignment="1">
      <alignment horizontal="right" vertical="center" wrapText="1"/>
    </xf>
    <xf numFmtId="0" fontId="18" fillId="2" borderId="2" xfId="0" applyNumberFormat="1" applyFont="1" applyFill="1" applyBorder="1" applyAlignment="1" applyProtection="1">
      <alignment vertical="center" wrapText="1"/>
      <protection locked="0"/>
    </xf>
    <xf numFmtId="182" fontId="19" fillId="2" borderId="2" xfId="0" applyNumberFormat="1" applyFont="1" applyFill="1" applyBorder="1" applyAlignment="1" applyProtection="1">
      <alignment horizontal="center" vertical="center" wrapText="1"/>
      <protection locked="0"/>
    </xf>
    <xf numFmtId="178" fontId="19" fillId="0" borderId="2" xfId="11" applyNumberFormat="1" applyFont="1" applyFill="1" applyBorder="1" applyAlignment="1">
      <alignment horizontal="right" vertical="center" wrapText="1"/>
    </xf>
    <xf numFmtId="0" fontId="18" fillId="0" borderId="2" xfId="0" applyFont="1" applyBorder="1" applyAlignment="1" applyProtection="1">
      <alignment horizontal="left" vertical="center" wrapText="1" shrinkToFit="1"/>
      <protection locked="0"/>
    </xf>
    <xf numFmtId="0" fontId="18" fillId="0" borderId="2"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protection locked="0"/>
    </xf>
    <xf numFmtId="0" fontId="10" fillId="0" borderId="3" xfId="0" applyFont="1" applyFill="1" applyBorder="1" applyAlignment="1">
      <alignment vertical="center" wrapText="1"/>
    </xf>
    <xf numFmtId="178" fontId="19" fillId="0" borderId="3" xfId="0" applyNumberFormat="1" applyFont="1" applyBorder="1" applyAlignment="1">
      <alignment horizontal="right" vertical="center" wrapText="1"/>
    </xf>
    <xf numFmtId="38" fontId="31" fillId="0" borderId="3" xfId="11" applyFont="1" applyFill="1" applyBorder="1" applyAlignment="1">
      <alignment horizontal="right" vertical="center"/>
    </xf>
    <xf numFmtId="0" fontId="18" fillId="2" borderId="3" xfId="0" applyFont="1" applyFill="1" applyBorder="1" applyAlignment="1" applyProtection="1">
      <alignment vertical="center" wrapText="1"/>
      <protection locked="0"/>
    </xf>
    <xf numFmtId="10" fontId="19" fillId="0" borderId="3" xfId="0" applyNumberFormat="1" applyFont="1" applyBorder="1" applyAlignment="1" applyProtection="1">
      <alignment vertical="center"/>
      <protection hidden="1"/>
    </xf>
    <xf numFmtId="0" fontId="18" fillId="2" borderId="3" xfId="0" applyFont="1" applyFill="1" applyBorder="1" applyAlignment="1" applyProtection="1">
      <alignment vertical="top" wrapText="1"/>
      <protection locked="0"/>
    </xf>
    <xf numFmtId="10" fontId="19" fillId="0" borderId="3" xfId="0" applyNumberFormat="1" applyFont="1" applyFill="1" applyBorder="1" applyAlignment="1" applyProtection="1">
      <alignment vertical="center"/>
      <protection hidden="1"/>
    </xf>
    <xf numFmtId="0" fontId="18" fillId="2" borderId="1" xfId="0" applyFont="1" applyFill="1" applyBorder="1" applyAlignment="1">
      <alignment vertical="center" wrapText="1"/>
    </xf>
    <xf numFmtId="177" fontId="19" fillId="2" borderId="1"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80" fontId="19"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horizontal="left" vertical="center" wrapText="1"/>
    </xf>
    <xf numFmtId="180" fontId="19" fillId="2" borderId="1" xfId="0" applyNumberFormat="1" applyFont="1" applyFill="1" applyBorder="1" applyAlignment="1">
      <alignment horizontal="center" vertical="center" wrapText="1"/>
    </xf>
    <xf numFmtId="182" fontId="24" fillId="2" borderId="3"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shrinkToFit="1"/>
      <protection locked="0"/>
    </xf>
    <xf numFmtId="10" fontId="19" fillId="2" borderId="2" xfId="0" applyNumberFormat="1" applyFont="1" applyFill="1" applyBorder="1" applyAlignment="1" applyProtection="1">
      <alignment vertical="center"/>
      <protection hidden="1"/>
    </xf>
    <xf numFmtId="182" fontId="11" fillId="2" borderId="3" xfId="0" applyNumberFormat="1" applyFont="1" applyFill="1" applyBorder="1" applyAlignment="1">
      <alignment horizontal="center" vertical="center" wrapText="1"/>
    </xf>
    <xf numFmtId="178" fontId="19" fillId="2" borderId="1" xfId="11" applyNumberFormat="1" applyFont="1" applyFill="1" applyBorder="1" applyAlignment="1">
      <alignment horizontal="right" vertical="center" wrapText="1"/>
    </xf>
    <xf numFmtId="0" fontId="21" fillId="2" borderId="3" xfId="0" applyFont="1" applyFill="1" applyBorder="1" applyAlignment="1" applyProtection="1">
      <alignment horizontal="left" vertical="center" wrapText="1" shrinkToFit="1"/>
      <protection locked="0"/>
    </xf>
    <xf numFmtId="178" fontId="19" fillId="2" borderId="3" xfId="11" applyNumberFormat="1" applyFont="1" applyFill="1" applyBorder="1" applyAlignment="1">
      <alignment horizontal="right" vertical="center" wrapText="1"/>
    </xf>
    <xf numFmtId="0" fontId="12" fillId="0" borderId="3" xfId="0" applyFont="1" applyBorder="1" applyAlignment="1" applyProtection="1">
      <alignment horizontal="left" vertical="center" wrapText="1" shrinkToFit="1"/>
      <protection locked="0"/>
    </xf>
    <xf numFmtId="0" fontId="12" fillId="0" borderId="3"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177" fontId="30" fillId="0" borderId="3"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xf numFmtId="177" fontId="6" fillId="0" borderId="3" xfId="0" applyNumberFormat="1" applyFont="1" applyBorder="1" applyAlignment="1">
      <alignment horizontal="center" vertical="center" wrapText="1"/>
    </xf>
    <xf numFmtId="0" fontId="21" fillId="0" borderId="2" xfId="0" applyFont="1" applyFill="1" applyBorder="1" applyAlignment="1" applyProtection="1">
      <alignment horizontal="left" vertical="center" wrapText="1" shrinkToFit="1"/>
      <protection locked="0"/>
    </xf>
    <xf numFmtId="180" fontId="19" fillId="0" borderId="3" xfId="0" applyNumberFormat="1" applyFont="1" applyFill="1" applyBorder="1" applyAlignment="1">
      <alignment horizontal="center" vertical="center" wrapText="1"/>
    </xf>
    <xf numFmtId="0" fontId="10" fillId="0" borderId="3" xfId="0" applyFont="1" applyFill="1" applyBorder="1" applyAlignment="1" applyProtection="1">
      <alignment vertical="center" wrapText="1"/>
      <protection locked="0"/>
    </xf>
    <xf numFmtId="0" fontId="18" fillId="0" borderId="3" xfId="0" applyFont="1" applyFill="1" applyBorder="1" applyAlignment="1">
      <alignment vertical="center" wrapText="1"/>
    </xf>
    <xf numFmtId="178" fontId="19" fillId="0" borderId="3" xfId="0" applyNumberFormat="1" applyFont="1" applyFill="1" applyBorder="1" applyAlignment="1">
      <alignment horizontal="right" vertical="center" wrapText="1"/>
    </xf>
    <xf numFmtId="0" fontId="18" fillId="0" borderId="3" xfId="0" applyFont="1" applyFill="1" applyBorder="1" applyAlignment="1" applyProtection="1">
      <alignment vertical="top" wrapText="1"/>
      <protection locked="0"/>
    </xf>
    <xf numFmtId="0" fontId="10" fillId="0" borderId="1" xfId="0" applyFont="1" applyBorder="1" applyAlignment="1">
      <alignment vertical="center" wrapText="1"/>
    </xf>
    <xf numFmtId="177" fontId="11" fillId="0" borderId="1"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6" fillId="0" borderId="3" xfId="0" applyFont="1" applyBorder="1" applyAlignment="1" applyProtection="1">
      <alignment vertical="top"/>
      <protection locked="0"/>
    </xf>
    <xf numFmtId="180" fontId="6" fillId="0" borderId="3" xfId="0" applyNumberFormat="1" applyFont="1" applyBorder="1" applyAlignment="1">
      <alignment horizontal="center" vertical="center" wrapText="1"/>
    </xf>
    <xf numFmtId="178" fontId="6" fillId="0" borderId="3" xfId="11" applyNumberFormat="1" applyFont="1" applyBorder="1" applyAlignment="1" applyProtection="1">
      <alignment vertical="center" shrinkToFit="1"/>
      <protection locked="0"/>
    </xf>
    <xf numFmtId="179" fontId="34" fillId="0" borderId="2" xfId="0" applyNumberFormat="1" applyFont="1" applyBorder="1" applyAlignment="1" applyProtection="1">
      <alignment horizontal="right" vertical="center"/>
      <protection hidden="1"/>
    </xf>
    <xf numFmtId="0" fontId="10" fillId="0" borderId="3" xfId="0" applyFont="1" applyFill="1" applyBorder="1" applyAlignment="1">
      <alignment horizontal="left" vertical="center" wrapText="1"/>
    </xf>
    <xf numFmtId="0" fontId="21" fillId="0" borderId="3" xfId="0"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5" fillId="0" borderId="2" xfId="0" applyFont="1" applyFill="1" applyBorder="1" applyAlignment="1" applyProtection="1">
      <alignment vertical="top" wrapText="1"/>
      <protection locked="0"/>
    </xf>
    <xf numFmtId="0" fontId="10" fillId="0" borderId="3" xfId="0" applyFont="1" applyFill="1" applyBorder="1" applyAlignment="1">
      <alignment vertical="center" wrapText="1" shrinkToFit="1"/>
    </xf>
    <xf numFmtId="180"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2" xfId="0" applyNumberFormat="1"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vertical="top" wrapText="1"/>
      <protection locked="0"/>
    </xf>
    <xf numFmtId="0" fontId="5" fillId="0" borderId="0" xfId="0" applyFont="1" applyProtection="1">
      <protection locked="0"/>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vertical="center" wrapText="1"/>
    </xf>
    <xf numFmtId="179" fontId="11" fillId="2" borderId="2" xfId="0" applyNumberFormat="1" applyFont="1" applyFill="1" applyBorder="1" applyAlignment="1" applyProtection="1">
      <alignment horizontal="right" vertical="center"/>
      <protection hidden="1"/>
    </xf>
    <xf numFmtId="0" fontId="6" fillId="0" borderId="2" xfId="0" applyFont="1" applyBorder="1" applyAlignment="1" applyProtection="1">
      <alignment vertical="top" wrapText="1"/>
      <protection locked="0"/>
    </xf>
    <xf numFmtId="178" fontId="11" fillId="2" borderId="3" xfId="11" applyNumberFormat="1" applyFont="1" applyFill="1" applyBorder="1" applyAlignment="1">
      <alignment horizontal="right" vertical="center" wrapText="1"/>
    </xf>
    <xf numFmtId="179" fontId="19" fillId="0" borderId="2" xfId="0" applyNumberFormat="1" applyFont="1" applyBorder="1" applyAlignment="1" applyProtection="1">
      <alignment horizontal="right" vertical="center"/>
      <protection hidden="1"/>
    </xf>
    <xf numFmtId="0" fontId="18" fillId="0" borderId="1" xfId="0" applyFont="1" applyBorder="1" applyAlignment="1">
      <alignment horizontal="center" vertical="center" wrapText="1"/>
    </xf>
    <xf numFmtId="49" fontId="10" fillId="0" borderId="3"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top" wrapText="1" shrinkToFit="1"/>
      <protection locked="0"/>
    </xf>
    <xf numFmtId="0" fontId="18" fillId="2" borderId="2" xfId="0" applyFont="1" applyFill="1" applyBorder="1" applyAlignment="1" applyProtection="1">
      <alignment horizontal="left" vertical="center" wrapText="1"/>
      <protection locked="0"/>
    </xf>
    <xf numFmtId="178" fontId="19" fillId="0" borderId="3" xfId="11" applyNumberFormat="1" applyFont="1" applyFill="1" applyBorder="1" applyAlignment="1">
      <alignment vertical="center"/>
    </xf>
    <xf numFmtId="0" fontId="10" fillId="0" borderId="3" xfId="0" applyFont="1" applyBorder="1" applyAlignment="1">
      <alignment vertical="center" wrapText="1" shrinkToFi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77" fontId="35" fillId="0" borderId="3" xfId="0" applyNumberFormat="1" applyFont="1" applyBorder="1" applyAlignment="1">
      <alignment horizontal="center" vertical="center" wrapText="1"/>
    </xf>
    <xf numFmtId="177" fontId="35" fillId="0" borderId="2" xfId="0" applyNumberFormat="1" applyFont="1" applyBorder="1" applyAlignment="1">
      <alignment horizontal="center" vertical="center" wrapText="1"/>
    </xf>
    <xf numFmtId="178" fontId="11" fillId="0" borderId="2" xfId="0" applyNumberFormat="1" applyFont="1" applyBorder="1" applyAlignment="1">
      <alignment vertical="center" wrapText="1"/>
    </xf>
    <xf numFmtId="0" fontId="10" fillId="2" borderId="3" xfId="0" applyFont="1" applyFill="1" applyBorder="1" applyAlignment="1">
      <alignment horizontal="left" vertical="center" wrapText="1"/>
    </xf>
    <xf numFmtId="0" fontId="10" fillId="0" borderId="3" xfId="0" applyFont="1" applyBorder="1" applyAlignment="1" applyProtection="1">
      <alignment horizontal="left" vertical="center" wrapText="1" shrinkToFit="1"/>
      <protection locked="0"/>
    </xf>
    <xf numFmtId="0" fontId="10" fillId="2" borderId="3" xfId="0" applyFont="1" applyFill="1" applyBorder="1" applyAlignment="1" applyProtection="1">
      <alignment horizontal="left" vertical="center" wrapText="1" shrinkToFit="1"/>
      <protection locked="0"/>
    </xf>
    <xf numFmtId="57" fontId="11" fillId="0" borderId="3" xfId="0" applyNumberFormat="1" applyFont="1" applyBorder="1" applyAlignment="1">
      <alignment horizontal="center" vertical="center"/>
    </xf>
    <xf numFmtId="178" fontId="11" fillId="2" borderId="3" xfId="11" applyNumberFormat="1" applyFont="1" applyFill="1" applyBorder="1" applyAlignment="1">
      <alignment vertical="center" wrapText="1"/>
    </xf>
    <xf numFmtId="179" fontId="11" fillId="2" borderId="2" xfId="0" applyNumberFormat="1" applyFont="1" applyFill="1" applyBorder="1" applyAlignment="1" applyProtection="1">
      <alignment vertical="center"/>
      <protection hidden="1"/>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16">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4"/>
  <sheetViews>
    <sheetView showGridLines="0" view="pageBreakPreview" zoomScale="80" zoomScaleNormal="85" zoomScaleSheetLayoutView="80" workbookViewId="0">
      <pane ySplit="1" topLeftCell="A276" activePane="bottomLeft" state="frozen"/>
      <selection pane="bottomLeft" activeCell="C256" sqref="C256"/>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7.453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47</v>
      </c>
      <c r="C3" s="145" t="s">
        <v>46</v>
      </c>
      <c r="D3" s="86">
        <v>45748</v>
      </c>
      <c r="E3" s="87" t="s">
        <v>127</v>
      </c>
      <c r="F3" s="88">
        <v>6013301007723</v>
      </c>
      <c r="G3" s="87" t="s">
        <v>3</v>
      </c>
      <c r="H3" s="89">
        <v>4538710</v>
      </c>
      <c r="I3" s="89">
        <v>3750623</v>
      </c>
      <c r="J3" s="156">
        <f t="shared" ref="J3:J61" si="0">IF(D3="","",I3/H3)</f>
        <v>0.82636321774248633</v>
      </c>
      <c r="K3" s="91"/>
    </row>
    <row r="4" spans="1:11" s="92" customFormat="1" ht="80.150000000000006" customHeight="1" x14ac:dyDescent="0.45">
      <c r="A4" s="84"/>
      <c r="B4" s="85" t="s">
        <v>48</v>
      </c>
      <c r="C4" s="145" t="s">
        <v>46</v>
      </c>
      <c r="D4" s="86">
        <v>45748</v>
      </c>
      <c r="E4" s="87" t="s">
        <v>128</v>
      </c>
      <c r="F4" s="88">
        <v>7010001064648</v>
      </c>
      <c r="G4" s="87" t="s">
        <v>3</v>
      </c>
      <c r="H4" s="89">
        <v>5060880</v>
      </c>
      <c r="I4" s="89">
        <v>4950000</v>
      </c>
      <c r="J4" s="156">
        <f t="shared" si="0"/>
        <v>0.97809076682316121</v>
      </c>
      <c r="K4" s="91"/>
    </row>
    <row r="5" spans="1:11" s="92" customFormat="1" ht="80.150000000000006" customHeight="1" x14ac:dyDescent="0.45">
      <c r="A5" s="84"/>
      <c r="B5" s="160" t="s">
        <v>162</v>
      </c>
      <c r="C5" s="145" t="s">
        <v>46</v>
      </c>
      <c r="D5" s="86">
        <v>45748</v>
      </c>
      <c r="E5" s="162" t="s">
        <v>163</v>
      </c>
      <c r="F5" s="163">
        <v>5010401011573</v>
      </c>
      <c r="G5" s="162" t="s">
        <v>3</v>
      </c>
      <c r="H5" s="89">
        <v>1350372</v>
      </c>
      <c r="I5" s="89">
        <v>1187384</v>
      </c>
      <c r="J5" s="156">
        <f t="shared" ref="J5" si="1">IF(D5="","",I5/H5)</f>
        <v>0.87930140731591</v>
      </c>
      <c r="K5" s="91"/>
    </row>
    <row r="6" spans="1:11" s="92" customFormat="1" ht="80.150000000000006" customHeight="1" x14ac:dyDescent="0.45">
      <c r="A6" s="84"/>
      <c r="B6" s="85" t="s">
        <v>49</v>
      </c>
      <c r="C6" s="145" t="s">
        <v>46</v>
      </c>
      <c r="D6" s="86">
        <v>45748</v>
      </c>
      <c r="E6" s="87" t="s">
        <v>129</v>
      </c>
      <c r="F6" s="88">
        <v>5010001141993</v>
      </c>
      <c r="G6" s="87" t="s">
        <v>3</v>
      </c>
      <c r="H6" s="89">
        <v>4745015</v>
      </c>
      <c r="I6" s="89">
        <v>3391654</v>
      </c>
      <c r="J6" s="156">
        <f t="shared" si="0"/>
        <v>0.71478256654615424</v>
      </c>
      <c r="K6" s="91"/>
    </row>
    <row r="7" spans="1:11" s="92" customFormat="1" ht="80.150000000000006" customHeight="1" x14ac:dyDescent="0.45">
      <c r="A7" s="84"/>
      <c r="B7" s="140" t="s">
        <v>50</v>
      </c>
      <c r="C7" s="152" t="s">
        <v>46</v>
      </c>
      <c r="D7" s="86">
        <v>45748</v>
      </c>
      <c r="E7" s="159" t="s">
        <v>130</v>
      </c>
      <c r="F7" s="119">
        <v>4010001008772</v>
      </c>
      <c r="G7" s="87" t="s">
        <v>3</v>
      </c>
      <c r="H7" s="89">
        <v>2226193</v>
      </c>
      <c r="I7" s="89">
        <v>2099020</v>
      </c>
      <c r="J7" s="156">
        <f t="shared" si="0"/>
        <v>0.94287422519071795</v>
      </c>
      <c r="K7" s="91"/>
    </row>
    <row r="8" spans="1:11" s="92" customFormat="1" ht="80.150000000000006" customHeight="1" x14ac:dyDescent="0.45">
      <c r="A8" s="84"/>
      <c r="B8" s="166" t="s">
        <v>164</v>
      </c>
      <c r="C8" s="152" t="s">
        <v>46</v>
      </c>
      <c r="D8" s="86">
        <v>45748</v>
      </c>
      <c r="E8" s="118" t="s">
        <v>132</v>
      </c>
      <c r="F8" s="119">
        <v>7010401022916</v>
      </c>
      <c r="G8" s="162" t="s">
        <v>3</v>
      </c>
      <c r="H8" s="89">
        <v>1034612</v>
      </c>
      <c r="I8" s="89">
        <v>949135</v>
      </c>
      <c r="J8" s="156">
        <f t="shared" ref="J8" si="2">IF(D8="","",I8/H8)</f>
        <v>0.91738255500612786</v>
      </c>
      <c r="K8" s="91"/>
    </row>
    <row r="9" spans="1:11" s="92" customFormat="1" ht="80.150000000000006" customHeight="1" x14ac:dyDescent="0.45">
      <c r="A9" s="84"/>
      <c r="B9" s="85" t="s">
        <v>51</v>
      </c>
      <c r="C9" s="145" t="s">
        <v>46</v>
      </c>
      <c r="D9" s="86">
        <v>45748</v>
      </c>
      <c r="E9" s="118" t="s">
        <v>131</v>
      </c>
      <c r="F9" s="119">
        <v>6010601062093</v>
      </c>
      <c r="G9" s="87" t="s">
        <v>3</v>
      </c>
      <c r="H9" s="89">
        <v>2217600</v>
      </c>
      <c r="I9" s="89">
        <v>1980000</v>
      </c>
      <c r="J9" s="156">
        <f t="shared" si="0"/>
        <v>0.8928571428571429</v>
      </c>
      <c r="K9" s="91"/>
    </row>
    <row r="10" spans="1:11" s="92" customFormat="1" ht="80.150000000000006" customHeight="1" x14ac:dyDescent="0.45">
      <c r="A10" s="84"/>
      <c r="B10" s="85" t="s">
        <v>52</v>
      </c>
      <c r="C10" s="145" t="s">
        <v>46</v>
      </c>
      <c r="D10" s="86">
        <v>45748</v>
      </c>
      <c r="E10" s="118" t="s">
        <v>132</v>
      </c>
      <c r="F10" s="119">
        <v>7010401022916</v>
      </c>
      <c r="G10" s="87" t="s">
        <v>3</v>
      </c>
      <c r="H10" s="89">
        <v>3014944</v>
      </c>
      <c r="I10" s="89">
        <v>2915000</v>
      </c>
      <c r="J10" s="156">
        <f t="shared" si="0"/>
        <v>0.96685046223080762</v>
      </c>
      <c r="K10" s="91"/>
    </row>
    <row r="11" spans="1:11" s="92" customFormat="1" ht="80.150000000000006" customHeight="1" x14ac:dyDescent="0.45">
      <c r="A11" s="84"/>
      <c r="B11" s="85" t="s">
        <v>53</v>
      </c>
      <c r="C11" s="145" t="s">
        <v>46</v>
      </c>
      <c r="D11" s="86">
        <v>45748</v>
      </c>
      <c r="E11" s="118" t="s">
        <v>132</v>
      </c>
      <c r="F11" s="119">
        <v>7010401022916</v>
      </c>
      <c r="G11" s="87" t="s">
        <v>3</v>
      </c>
      <c r="H11" s="89">
        <v>4593763</v>
      </c>
      <c r="I11" s="89">
        <v>4400000</v>
      </c>
      <c r="J11" s="156">
        <f t="shared" si="0"/>
        <v>0.95782041868507362</v>
      </c>
      <c r="K11" s="91"/>
    </row>
    <row r="12" spans="1:11" s="92" customFormat="1" ht="80.150000000000006" customHeight="1" x14ac:dyDescent="0.45">
      <c r="A12" s="84"/>
      <c r="B12" s="160" t="s">
        <v>434</v>
      </c>
      <c r="C12" s="147" t="s">
        <v>46</v>
      </c>
      <c r="D12" s="161">
        <v>45748</v>
      </c>
      <c r="E12" s="167" t="s">
        <v>279</v>
      </c>
      <c r="F12" s="165">
        <v>4010001146894</v>
      </c>
      <c r="G12" s="162" t="s">
        <v>3</v>
      </c>
      <c r="H12" s="181">
        <v>3410000</v>
      </c>
      <c r="I12" s="181">
        <v>225500</v>
      </c>
      <c r="J12" s="186">
        <f t="shared" si="0"/>
        <v>6.6129032258064518E-2</v>
      </c>
      <c r="K12" s="185"/>
    </row>
    <row r="13" spans="1:11" s="92" customFormat="1" ht="80.150000000000006" customHeight="1" x14ac:dyDescent="0.45">
      <c r="A13" s="84"/>
      <c r="B13" s="85" t="s">
        <v>54</v>
      </c>
      <c r="C13" s="145" t="s">
        <v>46</v>
      </c>
      <c r="D13" s="86">
        <v>45748</v>
      </c>
      <c r="E13" s="87" t="s">
        <v>133</v>
      </c>
      <c r="F13" s="88">
        <v>5010001019439</v>
      </c>
      <c r="G13" s="87" t="s">
        <v>3</v>
      </c>
      <c r="H13" s="89">
        <v>2016349</v>
      </c>
      <c r="I13" s="89">
        <v>1773662</v>
      </c>
      <c r="J13" s="156">
        <f>IF(D13="","",I13/H13)</f>
        <v>0.8796403797160115</v>
      </c>
      <c r="K13" s="91"/>
    </row>
    <row r="14" spans="1:11" s="158" customFormat="1" ht="80.150000000000006" customHeight="1" x14ac:dyDescent="0.45">
      <c r="A14" s="151"/>
      <c r="B14" s="140" t="s">
        <v>56</v>
      </c>
      <c r="C14" s="152" t="s">
        <v>46</v>
      </c>
      <c r="D14" s="86">
        <v>45748</v>
      </c>
      <c r="E14" s="153" t="s">
        <v>134</v>
      </c>
      <c r="F14" s="154">
        <v>9010401006033</v>
      </c>
      <c r="G14" s="87" t="s">
        <v>3</v>
      </c>
      <c r="H14" s="155">
        <v>12735398</v>
      </c>
      <c r="I14" s="155">
        <v>3630000</v>
      </c>
      <c r="J14" s="156">
        <f t="shared" si="0"/>
        <v>0.28503231701121551</v>
      </c>
      <c r="K14" s="157"/>
    </row>
    <row r="15" spans="1:11" s="158" customFormat="1" ht="80.150000000000006" customHeight="1" x14ac:dyDescent="0.45">
      <c r="A15" s="151"/>
      <c r="B15" s="140" t="s">
        <v>58</v>
      </c>
      <c r="C15" s="152" t="s">
        <v>46</v>
      </c>
      <c r="D15" s="86">
        <v>45748</v>
      </c>
      <c r="E15" s="153" t="s">
        <v>135</v>
      </c>
      <c r="F15" s="154">
        <v>3010401016070</v>
      </c>
      <c r="G15" s="87" t="s">
        <v>3</v>
      </c>
      <c r="H15" s="155">
        <v>2827440</v>
      </c>
      <c r="I15" s="155">
        <v>2049740</v>
      </c>
      <c r="J15" s="156">
        <f t="shared" si="0"/>
        <v>0.72494553376906323</v>
      </c>
      <c r="K15" s="157"/>
    </row>
    <row r="16" spans="1:11" s="158" customFormat="1" ht="80.150000000000006" customHeight="1" x14ac:dyDescent="0.45">
      <c r="A16" s="151"/>
      <c r="B16" s="140" t="s">
        <v>59</v>
      </c>
      <c r="C16" s="152" t="s">
        <v>46</v>
      </c>
      <c r="D16" s="86">
        <v>45748</v>
      </c>
      <c r="E16" s="153" t="s">
        <v>128</v>
      </c>
      <c r="F16" s="88">
        <v>7010001064648</v>
      </c>
      <c r="G16" s="87" t="s">
        <v>3</v>
      </c>
      <c r="H16" s="155">
        <v>4958811</v>
      </c>
      <c r="I16" s="155">
        <v>4950000</v>
      </c>
      <c r="J16" s="156">
        <f t="shared" si="0"/>
        <v>0.9982231627702689</v>
      </c>
      <c r="K16" s="157"/>
    </row>
    <row r="17" spans="1:11" s="92" customFormat="1" ht="80.150000000000006" customHeight="1" x14ac:dyDescent="0.45">
      <c r="A17" s="84"/>
      <c r="B17" s="85" t="s">
        <v>62</v>
      </c>
      <c r="C17" s="145" t="s">
        <v>46</v>
      </c>
      <c r="D17" s="86">
        <v>45748</v>
      </c>
      <c r="E17" s="187" t="s">
        <v>329</v>
      </c>
      <c r="F17" s="188">
        <v>8010501050089</v>
      </c>
      <c r="G17" s="87" t="s">
        <v>3</v>
      </c>
      <c r="H17" s="89">
        <v>167650225</v>
      </c>
      <c r="I17" s="89">
        <v>160600000</v>
      </c>
      <c r="J17" s="156">
        <f t="shared" si="0"/>
        <v>0.95794682053066138</v>
      </c>
      <c r="K17" s="91"/>
    </row>
    <row r="18" spans="1:11" s="92" customFormat="1" ht="80.150000000000006" customHeight="1" x14ac:dyDescent="0.45">
      <c r="A18" s="84"/>
      <c r="B18" s="85" t="s">
        <v>63</v>
      </c>
      <c r="C18" s="145" t="s">
        <v>46</v>
      </c>
      <c r="D18" s="86">
        <v>45748</v>
      </c>
      <c r="E18" s="87" t="s">
        <v>136</v>
      </c>
      <c r="F18" s="88">
        <v>2010005024735</v>
      </c>
      <c r="G18" s="87" t="s">
        <v>3</v>
      </c>
      <c r="H18" s="89">
        <v>13266000</v>
      </c>
      <c r="I18" s="89">
        <v>12381600</v>
      </c>
      <c r="J18" s="156">
        <f t="shared" si="0"/>
        <v>0.93333333333333335</v>
      </c>
      <c r="K18" s="91"/>
    </row>
    <row r="19" spans="1:11" s="92" customFormat="1" ht="80.150000000000006" customHeight="1" x14ac:dyDescent="0.45">
      <c r="A19" s="84"/>
      <c r="B19" s="85" t="s">
        <v>64</v>
      </c>
      <c r="C19" s="145" t="s">
        <v>46</v>
      </c>
      <c r="D19" s="86">
        <v>45748</v>
      </c>
      <c r="E19" s="87" t="s">
        <v>137</v>
      </c>
      <c r="F19" s="88">
        <v>5010001141993</v>
      </c>
      <c r="G19" s="87" t="s">
        <v>3</v>
      </c>
      <c r="H19" s="89">
        <v>7426980</v>
      </c>
      <c r="I19" s="89">
        <v>5776540</v>
      </c>
      <c r="J19" s="156">
        <f t="shared" si="0"/>
        <v>0.77777777777777779</v>
      </c>
      <c r="K19" s="91"/>
    </row>
    <row r="20" spans="1:11" s="92" customFormat="1" ht="80.150000000000006" customHeight="1" x14ac:dyDescent="0.45">
      <c r="A20" s="84"/>
      <c r="B20" s="85" t="s">
        <v>65</v>
      </c>
      <c r="C20" s="145" t="s">
        <v>46</v>
      </c>
      <c r="D20" s="86">
        <v>45748</v>
      </c>
      <c r="E20" s="87" t="s">
        <v>138</v>
      </c>
      <c r="F20" s="88">
        <v>4010401092904</v>
      </c>
      <c r="G20" s="87" t="s">
        <v>3</v>
      </c>
      <c r="H20" s="89">
        <v>6662700</v>
      </c>
      <c r="I20" s="89">
        <v>6578000</v>
      </c>
      <c r="J20" s="156">
        <f t="shared" si="0"/>
        <v>0.98728743602443458</v>
      </c>
      <c r="K20" s="91"/>
    </row>
    <row r="21" spans="1:11" s="92" customFormat="1" ht="80.150000000000006" customHeight="1" x14ac:dyDescent="0.45">
      <c r="A21" s="84"/>
      <c r="B21" s="85" t="s">
        <v>66</v>
      </c>
      <c r="C21" s="145" t="s">
        <v>46</v>
      </c>
      <c r="D21" s="86">
        <v>45748</v>
      </c>
      <c r="E21" s="87" t="s">
        <v>137</v>
      </c>
      <c r="F21" s="88">
        <v>5010001141993</v>
      </c>
      <c r="G21" s="87" t="s">
        <v>3</v>
      </c>
      <c r="H21" s="89">
        <v>12223904</v>
      </c>
      <c r="I21" s="89">
        <v>10733184</v>
      </c>
      <c r="J21" s="156">
        <f t="shared" si="0"/>
        <v>0.87804878048780488</v>
      </c>
      <c r="K21" s="91"/>
    </row>
    <row r="22" spans="1:11" s="92" customFormat="1" ht="80.150000000000006" customHeight="1" x14ac:dyDescent="0.45">
      <c r="A22" s="84"/>
      <c r="B22" s="85" t="s">
        <v>67</v>
      </c>
      <c r="C22" s="145" t="s">
        <v>46</v>
      </c>
      <c r="D22" s="86">
        <v>45748</v>
      </c>
      <c r="E22" s="87" t="s">
        <v>139</v>
      </c>
      <c r="F22" s="88">
        <v>3180001073041</v>
      </c>
      <c r="G22" s="87" t="s">
        <v>3</v>
      </c>
      <c r="H22" s="89">
        <v>14613320</v>
      </c>
      <c r="I22" s="89">
        <v>14575000</v>
      </c>
      <c r="J22" s="156">
        <f t="shared" si="0"/>
        <v>0.99737773483369963</v>
      </c>
      <c r="K22" s="91"/>
    </row>
    <row r="23" spans="1:11" s="92" customFormat="1" ht="80.150000000000006" customHeight="1" x14ac:dyDescent="0.45">
      <c r="A23" s="84"/>
      <c r="B23" s="85" t="s">
        <v>68</v>
      </c>
      <c r="C23" s="145" t="s">
        <v>46</v>
      </c>
      <c r="D23" s="86">
        <v>45748</v>
      </c>
      <c r="E23" s="87" t="s">
        <v>140</v>
      </c>
      <c r="F23" s="88">
        <v>2020001048423</v>
      </c>
      <c r="G23" s="87" t="s">
        <v>3</v>
      </c>
      <c r="H23" s="89">
        <v>6163080</v>
      </c>
      <c r="I23" s="89">
        <v>5940000</v>
      </c>
      <c r="J23" s="156">
        <f t="shared" si="0"/>
        <v>0.9638038123795245</v>
      </c>
      <c r="K23" s="91"/>
    </row>
    <row r="24" spans="1:11" s="92" customFormat="1" ht="80.150000000000006" customHeight="1" x14ac:dyDescent="0.45">
      <c r="A24" s="84"/>
      <c r="B24" s="85" t="s">
        <v>70</v>
      </c>
      <c r="C24" s="145" t="s">
        <v>46</v>
      </c>
      <c r="D24" s="86">
        <v>45748</v>
      </c>
      <c r="E24" s="87" t="s">
        <v>132</v>
      </c>
      <c r="F24" s="119">
        <v>7010401022916</v>
      </c>
      <c r="G24" s="87" t="s">
        <v>3</v>
      </c>
      <c r="H24" s="89">
        <v>15021814</v>
      </c>
      <c r="I24" s="89">
        <v>14300000</v>
      </c>
      <c r="J24" s="156">
        <f t="shared" si="0"/>
        <v>0.95194894571321409</v>
      </c>
      <c r="K24" s="91"/>
    </row>
    <row r="25" spans="1:11" s="92" customFormat="1" ht="80.150000000000006" customHeight="1" x14ac:dyDescent="0.45">
      <c r="A25" s="84"/>
      <c r="B25" s="85" t="s">
        <v>71</v>
      </c>
      <c r="C25" s="145" t="s">
        <v>46</v>
      </c>
      <c r="D25" s="86">
        <v>45748</v>
      </c>
      <c r="E25" s="87" t="s">
        <v>132</v>
      </c>
      <c r="F25" s="119">
        <v>7010401022916</v>
      </c>
      <c r="G25" s="87" t="s">
        <v>3</v>
      </c>
      <c r="H25" s="89">
        <v>6883506</v>
      </c>
      <c r="I25" s="89">
        <v>6600000</v>
      </c>
      <c r="J25" s="156">
        <f t="shared" si="0"/>
        <v>0.95881372079867444</v>
      </c>
      <c r="K25" s="91"/>
    </row>
    <row r="26" spans="1:11" s="92" customFormat="1" ht="80.150000000000006" customHeight="1" x14ac:dyDescent="0.45">
      <c r="A26" s="84"/>
      <c r="B26" s="85" t="s">
        <v>72</v>
      </c>
      <c r="C26" s="145" t="s">
        <v>46</v>
      </c>
      <c r="D26" s="86">
        <v>45748</v>
      </c>
      <c r="E26" s="87" t="s">
        <v>142</v>
      </c>
      <c r="F26" s="88">
        <v>4010401022860</v>
      </c>
      <c r="G26" s="87" t="s">
        <v>3</v>
      </c>
      <c r="H26" s="89">
        <v>13882565</v>
      </c>
      <c r="I26" s="89">
        <v>12179155</v>
      </c>
      <c r="J26" s="156">
        <f t="shared" si="0"/>
        <v>0.87729861160383549</v>
      </c>
      <c r="K26" s="91"/>
    </row>
    <row r="27" spans="1:11" s="92" customFormat="1" ht="80.150000000000006" customHeight="1" x14ac:dyDescent="0.45">
      <c r="A27" s="84"/>
      <c r="B27" s="85" t="s">
        <v>73</v>
      </c>
      <c r="C27" s="145" t="s">
        <v>46</v>
      </c>
      <c r="D27" s="86">
        <v>45748</v>
      </c>
      <c r="E27" s="87" t="s">
        <v>143</v>
      </c>
      <c r="F27" s="88">
        <v>4430001036319</v>
      </c>
      <c r="G27" s="87" t="s">
        <v>3</v>
      </c>
      <c r="H27" s="89">
        <v>14062281</v>
      </c>
      <c r="I27" s="89">
        <v>10049050</v>
      </c>
      <c r="J27" s="156">
        <f t="shared" si="0"/>
        <v>0.71461023997458162</v>
      </c>
      <c r="K27" s="91"/>
    </row>
    <row r="28" spans="1:11" s="92" customFormat="1" ht="80.150000000000006" customHeight="1" x14ac:dyDescent="0.45">
      <c r="A28" s="84"/>
      <c r="B28" s="85" t="s">
        <v>74</v>
      </c>
      <c r="C28" s="145" t="s">
        <v>46</v>
      </c>
      <c r="D28" s="86">
        <v>45748</v>
      </c>
      <c r="E28" s="87" t="s">
        <v>144</v>
      </c>
      <c r="F28" s="88">
        <v>2020001048423</v>
      </c>
      <c r="G28" s="87" t="s">
        <v>3</v>
      </c>
      <c r="H28" s="89">
        <v>9344523</v>
      </c>
      <c r="I28" s="89">
        <v>9020253</v>
      </c>
      <c r="J28" s="156">
        <f t="shared" si="0"/>
        <v>0.96529838922757216</v>
      </c>
      <c r="K28" s="91"/>
    </row>
    <row r="29" spans="1:11" s="92" customFormat="1" ht="80.150000000000006" customHeight="1" x14ac:dyDescent="0.45">
      <c r="A29" s="84"/>
      <c r="B29" s="85" t="s">
        <v>75</v>
      </c>
      <c r="C29" s="145" t="s">
        <v>46</v>
      </c>
      <c r="D29" s="86">
        <v>45748</v>
      </c>
      <c r="E29" s="87" t="s">
        <v>144</v>
      </c>
      <c r="F29" s="88">
        <v>2020001048423</v>
      </c>
      <c r="G29" s="87" t="s">
        <v>3</v>
      </c>
      <c r="H29" s="89">
        <v>5566176</v>
      </c>
      <c r="I29" s="89">
        <v>5544000</v>
      </c>
      <c r="J29" s="156">
        <f t="shared" si="0"/>
        <v>0.99601593625498008</v>
      </c>
      <c r="K29" s="91"/>
    </row>
    <row r="30" spans="1:11" s="92" customFormat="1" ht="80.150000000000006" customHeight="1" x14ac:dyDescent="0.45">
      <c r="A30" s="84"/>
      <c r="B30" s="85" t="s">
        <v>76</v>
      </c>
      <c r="C30" s="145" t="s">
        <v>46</v>
      </c>
      <c r="D30" s="86">
        <v>45748</v>
      </c>
      <c r="E30" s="87" t="s">
        <v>145</v>
      </c>
      <c r="F30" s="88">
        <v>3220001000949</v>
      </c>
      <c r="G30" s="87" t="s">
        <v>8</v>
      </c>
      <c r="H30" s="89">
        <v>187630591</v>
      </c>
      <c r="I30" s="89">
        <v>187440000</v>
      </c>
      <c r="J30" s="156">
        <f t="shared" si="0"/>
        <v>0.99898422214104732</v>
      </c>
      <c r="K30" s="91"/>
    </row>
    <row r="31" spans="1:11" s="92" customFormat="1" ht="80.150000000000006" customHeight="1" x14ac:dyDescent="0.45">
      <c r="A31" s="84"/>
      <c r="B31" s="85" t="s">
        <v>77</v>
      </c>
      <c r="C31" s="145" t="s">
        <v>46</v>
      </c>
      <c r="D31" s="86">
        <v>45748</v>
      </c>
      <c r="E31" s="87" t="s">
        <v>146</v>
      </c>
      <c r="F31" s="88">
        <v>3010001040339</v>
      </c>
      <c r="G31" s="87" t="s">
        <v>3</v>
      </c>
      <c r="H31" s="89">
        <v>9360054</v>
      </c>
      <c r="I31" s="89">
        <v>9350000</v>
      </c>
      <c r="J31" s="156">
        <f t="shared" si="0"/>
        <v>0.9989258608978111</v>
      </c>
      <c r="K31" s="91"/>
    </row>
    <row r="32" spans="1:11" s="92" customFormat="1" ht="80.150000000000006" customHeight="1" x14ac:dyDescent="0.45">
      <c r="A32" s="84"/>
      <c r="B32" s="85" t="s">
        <v>85</v>
      </c>
      <c r="C32" s="145" t="s">
        <v>46</v>
      </c>
      <c r="D32" s="86">
        <v>45748</v>
      </c>
      <c r="E32" s="118" t="s">
        <v>149</v>
      </c>
      <c r="F32" s="119">
        <v>4010805001956</v>
      </c>
      <c r="G32" s="87" t="s">
        <v>3</v>
      </c>
      <c r="H32" s="89">
        <v>27012021</v>
      </c>
      <c r="I32" s="89">
        <v>24695000</v>
      </c>
      <c r="J32" s="156">
        <f t="shared" si="0"/>
        <v>0.91422259741320355</v>
      </c>
      <c r="K32" s="91"/>
    </row>
    <row r="33" spans="1:11" s="92" customFormat="1" ht="80.150000000000006" customHeight="1" x14ac:dyDescent="0.45">
      <c r="A33" s="84"/>
      <c r="B33" s="85" t="s">
        <v>86</v>
      </c>
      <c r="C33" s="145" t="s">
        <v>46</v>
      </c>
      <c r="D33" s="86">
        <v>45748</v>
      </c>
      <c r="E33" s="87" t="s">
        <v>150</v>
      </c>
      <c r="F33" s="88">
        <v>6010005012249</v>
      </c>
      <c r="G33" s="87" t="s">
        <v>3</v>
      </c>
      <c r="H33" s="89">
        <v>78288954</v>
      </c>
      <c r="I33" s="89">
        <v>77000000</v>
      </c>
      <c r="J33" s="156">
        <f t="shared" si="0"/>
        <v>0.98353594045974868</v>
      </c>
      <c r="K33" s="91"/>
    </row>
    <row r="34" spans="1:11" s="92" customFormat="1" ht="80.150000000000006" customHeight="1" x14ac:dyDescent="0.45">
      <c r="A34" s="84"/>
      <c r="B34" s="85" t="s">
        <v>87</v>
      </c>
      <c r="C34" s="145" t="s">
        <v>46</v>
      </c>
      <c r="D34" s="86">
        <v>45748</v>
      </c>
      <c r="E34" s="87" t="s">
        <v>128</v>
      </c>
      <c r="F34" s="88">
        <v>7010001064648</v>
      </c>
      <c r="G34" s="87" t="s">
        <v>3</v>
      </c>
      <c r="H34" s="89">
        <v>5841000</v>
      </c>
      <c r="I34" s="89">
        <v>5159000</v>
      </c>
      <c r="J34" s="156">
        <f t="shared" si="0"/>
        <v>0.8832391713747646</v>
      </c>
      <c r="K34" s="91"/>
    </row>
    <row r="35" spans="1:11" s="92" customFormat="1" ht="80.150000000000006" customHeight="1" x14ac:dyDescent="0.45">
      <c r="A35" s="84"/>
      <c r="B35" s="85" t="s">
        <v>89</v>
      </c>
      <c r="C35" s="145" t="s">
        <v>46</v>
      </c>
      <c r="D35" s="86">
        <v>45748</v>
      </c>
      <c r="E35" s="87" t="s">
        <v>151</v>
      </c>
      <c r="F35" s="88">
        <v>9180001024039</v>
      </c>
      <c r="G35" s="87" t="s">
        <v>3</v>
      </c>
      <c r="H35" s="89">
        <v>7766111</v>
      </c>
      <c r="I35" s="89">
        <v>5444010</v>
      </c>
      <c r="J35" s="156">
        <f t="shared" si="0"/>
        <v>0.70099564634087774</v>
      </c>
      <c r="K35" s="91"/>
    </row>
    <row r="36" spans="1:11" s="92" customFormat="1" ht="80.150000000000006" customHeight="1" x14ac:dyDescent="0.45">
      <c r="A36" s="84"/>
      <c r="B36" s="85" t="s">
        <v>90</v>
      </c>
      <c r="C36" s="145" t="s">
        <v>46</v>
      </c>
      <c r="D36" s="86">
        <v>45748</v>
      </c>
      <c r="E36" s="87" t="s">
        <v>152</v>
      </c>
      <c r="F36" s="88">
        <v>9011101054264</v>
      </c>
      <c r="G36" s="87" t="s">
        <v>3</v>
      </c>
      <c r="H36" s="89">
        <v>65096746</v>
      </c>
      <c r="I36" s="89">
        <v>58717120</v>
      </c>
      <c r="J36" s="156">
        <f t="shared" si="0"/>
        <v>0.90199777420518068</v>
      </c>
      <c r="K36" s="91"/>
    </row>
    <row r="37" spans="1:11" s="92" customFormat="1" ht="80.150000000000006" customHeight="1" x14ac:dyDescent="0.45">
      <c r="A37" s="84"/>
      <c r="B37" s="85" t="s">
        <v>91</v>
      </c>
      <c r="C37" s="145" t="s">
        <v>46</v>
      </c>
      <c r="D37" s="86">
        <v>45748</v>
      </c>
      <c r="E37" s="87" t="s">
        <v>152</v>
      </c>
      <c r="F37" s="88">
        <v>9011101054264</v>
      </c>
      <c r="G37" s="87" t="s">
        <v>3</v>
      </c>
      <c r="H37" s="89">
        <v>70942657</v>
      </c>
      <c r="I37" s="89">
        <v>33915200</v>
      </c>
      <c r="J37" s="156">
        <f t="shared" si="0"/>
        <v>0.4780649814116773</v>
      </c>
      <c r="K37" s="91"/>
    </row>
    <row r="38" spans="1:11" s="92" customFormat="1" ht="80.150000000000006" customHeight="1" x14ac:dyDescent="0.45">
      <c r="A38" s="84"/>
      <c r="B38" s="85" t="s">
        <v>92</v>
      </c>
      <c r="C38" s="145" t="s">
        <v>46</v>
      </c>
      <c r="D38" s="86">
        <v>45748</v>
      </c>
      <c r="E38" s="87" t="s">
        <v>152</v>
      </c>
      <c r="F38" s="88">
        <v>9011101054264</v>
      </c>
      <c r="G38" s="87" t="s">
        <v>3</v>
      </c>
      <c r="H38" s="89">
        <v>104283828</v>
      </c>
      <c r="I38" s="89">
        <v>53520478</v>
      </c>
      <c r="J38" s="156">
        <f t="shared" si="0"/>
        <v>0.51321934595649865</v>
      </c>
      <c r="K38" s="91"/>
    </row>
    <row r="39" spans="1:11" s="92" customFormat="1" ht="80.150000000000006" customHeight="1" x14ac:dyDescent="0.45">
      <c r="A39" s="84"/>
      <c r="B39" s="85" t="s">
        <v>93</v>
      </c>
      <c r="C39" s="145" t="s">
        <v>46</v>
      </c>
      <c r="D39" s="86">
        <v>45748</v>
      </c>
      <c r="E39" s="118" t="s">
        <v>131</v>
      </c>
      <c r="F39" s="119">
        <v>6010601062093</v>
      </c>
      <c r="G39" s="87" t="s">
        <v>8</v>
      </c>
      <c r="H39" s="89">
        <v>465161400</v>
      </c>
      <c r="I39" s="89">
        <v>460088640</v>
      </c>
      <c r="J39" s="156">
        <f t="shared" si="0"/>
        <v>0.98909462393053249</v>
      </c>
      <c r="K39" s="91"/>
    </row>
    <row r="40" spans="1:11" s="92" customFormat="1" ht="80.150000000000006" customHeight="1" x14ac:dyDescent="0.45">
      <c r="A40" s="84"/>
      <c r="B40" s="85" t="s">
        <v>94</v>
      </c>
      <c r="C40" s="145" t="s">
        <v>46</v>
      </c>
      <c r="D40" s="86">
        <v>45748</v>
      </c>
      <c r="E40" s="118" t="s">
        <v>131</v>
      </c>
      <c r="F40" s="119">
        <v>6010601062093</v>
      </c>
      <c r="G40" s="87" t="s">
        <v>8</v>
      </c>
      <c r="H40" s="89">
        <v>705467268</v>
      </c>
      <c r="I40" s="89">
        <v>700505916</v>
      </c>
      <c r="J40" s="156">
        <f t="shared" si="0"/>
        <v>0.99296728250190058</v>
      </c>
      <c r="K40" s="91"/>
    </row>
    <row r="41" spans="1:11" s="92" customFormat="1" ht="80.150000000000006" customHeight="1" x14ac:dyDescent="0.45">
      <c r="A41" s="84"/>
      <c r="B41" s="85" t="s">
        <v>95</v>
      </c>
      <c r="C41" s="145" t="s">
        <v>46</v>
      </c>
      <c r="D41" s="86">
        <v>45748</v>
      </c>
      <c r="E41" s="118" t="s">
        <v>132</v>
      </c>
      <c r="F41" s="119">
        <v>7010401022916</v>
      </c>
      <c r="G41" s="87" t="s">
        <v>3</v>
      </c>
      <c r="H41" s="89">
        <v>6664369</v>
      </c>
      <c r="I41" s="89">
        <v>6534000</v>
      </c>
      <c r="J41" s="156">
        <f t="shared" si="0"/>
        <v>0.98043790792496632</v>
      </c>
      <c r="K41" s="91"/>
    </row>
    <row r="42" spans="1:11" s="92" customFormat="1" ht="80.150000000000006" customHeight="1" x14ac:dyDescent="0.45">
      <c r="A42" s="84"/>
      <c r="B42" s="85" t="s">
        <v>97</v>
      </c>
      <c r="C42" s="145" t="s">
        <v>46</v>
      </c>
      <c r="D42" s="86">
        <v>45748</v>
      </c>
      <c r="E42" s="87" t="s">
        <v>153</v>
      </c>
      <c r="F42" s="88">
        <v>8013401001509</v>
      </c>
      <c r="G42" s="87" t="s">
        <v>3</v>
      </c>
      <c r="H42" s="89">
        <v>5544000</v>
      </c>
      <c r="I42" s="89">
        <v>5170000</v>
      </c>
      <c r="J42" s="156">
        <f t="shared" si="0"/>
        <v>0.93253968253968256</v>
      </c>
      <c r="K42" s="91"/>
    </row>
    <row r="43" spans="1:11" s="92" customFormat="1" ht="80.150000000000006" customHeight="1" x14ac:dyDescent="0.45">
      <c r="A43" s="84"/>
      <c r="B43" s="85" t="s">
        <v>98</v>
      </c>
      <c r="C43" s="145" t="s">
        <v>46</v>
      </c>
      <c r="D43" s="86">
        <v>45748</v>
      </c>
      <c r="E43" s="87" t="s">
        <v>131</v>
      </c>
      <c r="F43" s="119">
        <v>6010601062093</v>
      </c>
      <c r="G43" s="87" t="s">
        <v>8</v>
      </c>
      <c r="H43" s="89">
        <v>169988280</v>
      </c>
      <c r="I43" s="89">
        <v>169180000</v>
      </c>
      <c r="J43" s="156">
        <f t="shared" si="0"/>
        <v>0.99524508395519973</v>
      </c>
      <c r="K43" s="91"/>
    </row>
    <row r="44" spans="1:11" s="92" customFormat="1" ht="80.150000000000006" customHeight="1" x14ac:dyDescent="0.45">
      <c r="A44" s="84"/>
      <c r="B44" s="85" t="s">
        <v>99</v>
      </c>
      <c r="C44" s="145" t="s">
        <v>46</v>
      </c>
      <c r="D44" s="86">
        <v>45748</v>
      </c>
      <c r="E44" s="87" t="s">
        <v>132</v>
      </c>
      <c r="F44" s="119">
        <v>7010401022916</v>
      </c>
      <c r="G44" s="87" t="s">
        <v>3</v>
      </c>
      <c r="H44" s="89">
        <v>20107487</v>
      </c>
      <c r="I44" s="89">
        <v>19250000</v>
      </c>
      <c r="J44" s="156">
        <f t="shared" si="0"/>
        <v>0.95735484001556237</v>
      </c>
      <c r="K44" s="91"/>
    </row>
    <row r="45" spans="1:11" s="92" customFormat="1" ht="80.150000000000006" customHeight="1" x14ac:dyDescent="0.45">
      <c r="A45" s="84"/>
      <c r="B45" s="85" t="s">
        <v>100</v>
      </c>
      <c r="C45" s="145" t="s">
        <v>46</v>
      </c>
      <c r="D45" s="86">
        <v>45748</v>
      </c>
      <c r="E45" s="87" t="s">
        <v>132</v>
      </c>
      <c r="F45" s="119">
        <v>7010401022916</v>
      </c>
      <c r="G45" s="87" t="s">
        <v>3</v>
      </c>
      <c r="H45" s="89">
        <v>122694030</v>
      </c>
      <c r="I45" s="89">
        <v>118800000</v>
      </c>
      <c r="J45" s="156">
        <f t="shared" si="0"/>
        <v>0.96826226997352682</v>
      </c>
      <c r="K45" s="91"/>
    </row>
    <row r="46" spans="1:11" s="92" customFormat="1" ht="80.150000000000006" customHeight="1" x14ac:dyDescent="0.45">
      <c r="A46" s="84"/>
      <c r="B46" s="85" t="s">
        <v>101</v>
      </c>
      <c r="C46" s="145" t="s">
        <v>46</v>
      </c>
      <c r="D46" s="86">
        <v>45748</v>
      </c>
      <c r="E46" s="87" t="s">
        <v>132</v>
      </c>
      <c r="F46" s="119">
        <v>7010401022916</v>
      </c>
      <c r="G46" s="87" t="s">
        <v>3</v>
      </c>
      <c r="H46" s="89">
        <v>20732088</v>
      </c>
      <c r="I46" s="89">
        <v>19800000</v>
      </c>
      <c r="J46" s="156">
        <f t="shared" si="0"/>
        <v>0.9550412867242315</v>
      </c>
      <c r="K46" s="91"/>
    </row>
    <row r="47" spans="1:11" s="92" customFormat="1" ht="80.150000000000006" customHeight="1" x14ac:dyDescent="0.45">
      <c r="A47" s="84"/>
      <c r="B47" s="85" t="s">
        <v>102</v>
      </c>
      <c r="C47" s="145" t="s">
        <v>46</v>
      </c>
      <c r="D47" s="86">
        <v>45748</v>
      </c>
      <c r="E47" s="87" t="s">
        <v>132</v>
      </c>
      <c r="F47" s="119">
        <v>7010401022916</v>
      </c>
      <c r="G47" s="87" t="s">
        <v>3</v>
      </c>
      <c r="H47" s="89">
        <v>65021151</v>
      </c>
      <c r="I47" s="89">
        <v>62700000</v>
      </c>
      <c r="J47" s="156">
        <f t="shared" si="0"/>
        <v>0.96430160087446004</v>
      </c>
      <c r="K47" s="91"/>
    </row>
    <row r="48" spans="1:11" s="92" customFormat="1" ht="80.150000000000006" customHeight="1" x14ac:dyDescent="0.45">
      <c r="A48" s="84"/>
      <c r="B48" s="85" t="s">
        <v>103</v>
      </c>
      <c r="C48" s="145" t="s">
        <v>46</v>
      </c>
      <c r="D48" s="86">
        <v>45748</v>
      </c>
      <c r="E48" s="87" t="s">
        <v>132</v>
      </c>
      <c r="F48" s="119">
        <v>7010401022916</v>
      </c>
      <c r="G48" s="87" t="s">
        <v>3</v>
      </c>
      <c r="H48" s="89">
        <v>111817725</v>
      </c>
      <c r="I48" s="89">
        <v>107800000</v>
      </c>
      <c r="J48" s="156">
        <f t="shared" si="0"/>
        <v>0.96406897922489476</v>
      </c>
      <c r="K48" s="91"/>
    </row>
    <row r="49" spans="1:11" s="92" customFormat="1" ht="80.150000000000006" customHeight="1" x14ac:dyDescent="0.45">
      <c r="A49" s="84"/>
      <c r="B49" s="85" t="s">
        <v>104</v>
      </c>
      <c r="C49" s="145" t="s">
        <v>46</v>
      </c>
      <c r="D49" s="86">
        <v>45748</v>
      </c>
      <c r="E49" s="87" t="s">
        <v>154</v>
      </c>
      <c r="F49" s="88">
        <v>9010401065789</v>
      </c>
      <c r="G49" s="87" t="s">
        <v>3</v>
      </c>
      <c r="H49" s="89">
        <v>88083982</v>
      </c>
      <c r="I49" s="89">
        <v>87885930</v>
      </c>
      <c r="J49" s="156">
        <f t="shared" si="0"/>
        <v>0.99775155487407463</v>
      </c>
      <c r="K49" s="91"/>
    </row>
    <row r="50" spans="1:11" s="92" customFormat="1" ht="80.150000000000006" customHeight="1" x14ac:dyDescent="0.45">
      <c r="A50" s="84"/>
      <c r="B50" s="85" t="s">
        <v>105</v>
      </c>
      <c r="C50" s="145" t="s">
        <v>46</v>
      </c>
      <c r="D50" s="86">
        <v>45748</v>
      </c>
      <c r="E50" s="87" t="s">
        <v>155</v>
      </c>
      <c r="F50" s="88">
        <v>2010405010707</v>
      </c>
      <c r="G50" s="87" t="s">
        <v>3</v>
      </c>
      <c r="H50" s="89">
        <v>88083982</v>
      </c>
      <c r="I50" s="89">
        <v>88034469</v>
      </c>
      <c r="J50" s="156">
        <f t="shared" si="0"/>
        <v>0.99943788871851869</v>
      </c>
      <c r="K50" s="91"/>
    </row>
    <row r="51" spans="1:11" s="92" customFormat="1" ht="80.150000000000006" customHeight="1" x14ac:dyDescent="0.45">
      <c r="A51" s="84"/>
      <c r="B51" s="85" t="s">
        <v>108</v>
      </c>
      <c r="C51" s="145" t="s">
        <v>46</v>
      </c>
      <c r="D51" s="86">
        <v>45748</v>
      </c>
      <c r="E51" s="87" t="s">
        <v>131</v>
      </c>
      <c r="F51" s="119">
        <v>6010601062093</v>
      </c>
      <c r="G51" s="87" t="s">
        <v>8</v>
      </c>
      <c r="H51" s="89">
        <v>261120556</v>
      </c>
      <c r="I51" s="89">
        <v>253000000</v>
      </c>
      <c r="J51" s="156">
        <f t="shared" si="0"/>
        <v>0.96890112320379707</v>
      </c>
      <c r="K51" s="91"/>
    </row>
    <row r="52" spans="1:11" s="92" customFormat="1" ht="80.150000000000006" customHeight="1" x14ac:dyDescent="0.45">
      <c r="A52" s="84"/>
      <c r="B52" s="85" t="s">
        <v>109</v>
      </c>
      <c r="C52" s="145" t="s">
        <v>46</v>
      </c>
      <c r="D52" s="86">
        <v>45748</v>
      </c>
      <c r="E52" s="87" t="s">
        <v>131</v>
      </c>
      <c r="F52" s="119">
        <v>6010601062093</v>
      </c>
      <c r="G52" s="87" t="s">
        <v>8</v>
      </c>
      <c r="H52" s="89">
        <v>529097176</v>
      </c>
      <c r="I52" s="89">
        <v>517000000</v>
      </c>
      <c r="J52" s="156">
        <f t="shared" si="0"/>
        <v>0.97713619246382066</v>
      </c>
      <c r="K52" s="91"/>
    </row>
    <row r="53" spans="1:11" s="92" customFormat="1" ht="80.150000000000006" customHeight="1" x14ac:dyDescent="0.45">
      <c r="A53" s="84"/>
      <c r="B53" s="85" t="s">
        <v>110</v>
      </c>
      <c r="C53" s="145" t="s">
        <v>46</v>
      </c>
      <c r="D53" s="86">
        <v>45748</v>
      </c>
      <c r="E53" s="87" t="s">
        <v>131</v>
      </c>
      <c r="F53" s="119">
        <v>6010601062093</v>
      </c>
      <c r="G53" s="87" t="s">
        <v>8</v>
      </c>
      <c r="H53" s="89">
        <v>808482108</v>
      </c>
      <c r="I53" s="89">
        <v>781000000</v>
      </c>
      <c r="J53" s="156">
        <f t="shared" si="0"/>
        <v>0.96600777218436606</v>
      </c>
      <c r="K53" s="91"/>
    </row>
    <row r="54" spans="1:11" s="92" customFormat="1" ht="80.150000000000006" customHeight="1" x14ac:dyDescent="0.45">
      <c r="A54" s="84"/>
      <c r="B54" s="85" t="s">
        <v>111</v>
      </c>
      <c r="C54" s="145" t="s">
        <v>46</v>
      </c>
      <c r="D54" s="86">
        <v>45748</v>
      </c>
      <c r="E54" s="87" t="s">
        <v>132</v>
      </c>
      <c r="F54" s="119">
        <v>7010401022916</v>
      </c>
      <c r="G54" s="87" t="s">
        <v>8</v>
      </c>
      <c r="H54" s="89">
        <v>499946962</v>
      </c>
      <c r="I54" s="89">
        <v>473000000</v>
      </c>
      <c r="J54" s="156">
        <f t="shared" si="0"/>
        <v>0.94610035854163266</v>
      </c>
      <c r="K54" s="91"/>
    </row>
    <row r="55" spans="1:11" s="92" customFormat="1" ht="80.150000000000006" customHeight="1" x14ac:dyDescent="0.45">
      <c r="A55" s="84"/>
      <c r="B55" s="85" t="s">
        <v>112</v>
      </c>
      <c r="C55" s="145" t="s">
        <v>46</v>
      </c>
      <c r="D55" s="86">
        <v>45748</v>
      </c>
      <c r="E55" s="87" t="s">
        <v>132</v>
      </c>
      <c r="F55" s="119">
        <v>7010401022916</v>
      </c>
      <c r="G55" s="87" t="s">
        <v>8</v>
      </c>
      <c r="H55" s="89">
        <v>335629680</v>
      </c>
      <c r="I55" s="89">
        <v>319000000</v>
      </c>
      <c r="J55" s="156">
        <f t="shared" si="0"/>
        <v>0.95045229611397897</v>
      </c>
      <c r="K55" s="91"/>
    </row>
    <row r="56" spans="1:11" s="92" customFormat="1" ht="80.150000000000006" customHeight="1" x14ac:dyDescent="0.45">
      <c r="A56" s="84"/>
      <c r="B56" s="85" t="s">
        <v>113</v>
      </c>
      <c r="C56" s="145" t="s">
        <v>46</v>
      </c>
      <c r="D56" s="86">
        <v>45748</v>
      </c>
      <c r="E56" s="87" t="s">
        <v>132</v>
      </c>
      <c r="F56" s="119">
        <v>7010401022916</v>
      </c>
      <c r="G56" s="87" t="s">
        <v>8</v>
      </c>
      <c r="H56" s="89">
        <v>168283846</v>
      </c>
      <c r="I56" s="89">
        <v>162800000</v>
      </c>
      <c r="J56" s="156">
        <f t="shared" si="0"/>
        <v>0.96741311700232946</v>
      </c>
      <c r="K56" s="91"/>
    </row>
    <row r="57" spans="1:11" s="92" customFormat="1" ht="80.150000000000006" customHeight="1" x14ac:dyDescent="0.45">
      <c r="A57" s="84"/>
      <c r="B57" s="85" t="s">
        <v>114</v>
      </c>
      <c r="C57" s="145" t="s">
        <v>46</v>
      </c>
      <c r="D57" s="86">
        <v>45748</v>
      </c>
      <c r="E57" s="87" t="s">
        <v>132</v>
      </c>
      <c r="F57" s="119">
        <v>7010401022916</v>
      </c>
      <c r="G57" s="87" t="s">
        <v>8</v>
      </c>
      <c r="H57" s="89">
        <v>335588708</v>
      </c>
      <c r="I57" s="89">
        <v>314600000</v>
      </c>
      <c r="J57" s="156">
        <f t="shared" si="0"/>
        <v>0.93745704935936047</v>
      </c>
      <c r="K57" s="91"/>
    </row>
    <row r="58" spans="1:11" s="92" customFormat="1" ht="80.150000000000006" customHeight="1" x14ac:dyDescent="0.45">
      <c r="A58" s="84"/>
      <c r="B58" s="85" t="s">
        <v>115</v>
      </c>
      <c r="C58" s="145" t="s">
        <v>46</v>
      </c>
      <c r="D58" s="86">
        <v>45748</v>
      </c>
      <c r="E58" s="87" t="s">
        <v>132</v>
      </c>
      <c r="F58" s="119">
        <v>7010401022916</v>
      </c>
      <c r="G58" s="87" t="s">
        <v>8</v>
      </c>
      <c r="H58" s="89">
        <v>956201043</v>
      </c>
      <c r="I58" s="89">
        <v>935000000</v>
      </c>
      <c r="J58" s="156">
        <f t="shared" si="0"/>
        <v>0.97782783949546481</v>
      </c>
      <c r="K58" s="91"/>
    </row>
    <row r="59" spans="1:11" s="92" customFormat="1" ht="80.150000000000006" customHeight="1" x14ac:dyDescent="0.45">
      <c r="A59" s="84"/>
      <c r="B59" s="85" t="s">
        <v>116</v>
      </c>
      <c r="C59" s="145" t="s">
        <v>46</v>
      </c>
      <c r="D59" s="86">
        <v>45748</v>
      </c>
      <c r="E59" s="87" t="s">
        <v>157</v>
      </c>
      <c r="F59" s="119">
        <v>4010001008772</v>
      </c>
      <c r="G59" s="87" t="s">
        <v>8</v>
      </c>
      <c r="H59" s="89">
        <v>733900110</v>
      </c>
      <c r="I59" s="89">
        <v>704000000</v>
      </c>
      <c r="J59" s="156">
        <f t="shared" si="0"/>
        <v>0.95925861082102848</v>
      </c>
      <c r="K59" s="91"/>
    </row>
    <row r="60" spans="1:11" s="92" customFormat="1" ht="80.150000000000006" customHeight="1" x14ac:dyDescent="0.45">
      <c r="A60" s="84"/>
      <c r="B60" s="85" t="s">
        <v>117</v>
      </c>
      <c r="C60" s="145" t="s">
        <v>46</v>
      </c>
      <c r="D60" s="86">
        <v>45748</v>
      </c>
      <c r="E60" s="87" t="s">
        <v>158</v>
      </c>
      <c r="F60" s="88">
        <v>3012401012867</v>
      </c>
      <c r="G60" s="87" t="s">
        <v>3</v>
      </c>
      <c r="H60" s="89">
        <v>11167464</v>
      </c>
      <c r="I60" s="89">
        <v>9680000</v>
      </c>
      <c r="J60" s="156">
        <f t="shared" si="0"/>
        <v>0.8668037792644776</v>
      </c>
      <c r="K60" s="91"/>
    </row>
    <row r="61" spans="1:11" s="92" customFormat="1" ht="80.150000000000006" customHeight="1" x14ac:dyDescent="0.45">
      <c r="A61" s="84"/>
      <c r="B61" s="85" t="s">
        <v>119</v>
      </c>
      <c r="C61" s="145" t="s">
        <v>46</v>
      </c>
      <c r="D61" s="86">
        <v>45748</v>
      </c>
      <c r="E61" s="87" t="s">
        <v>157</v>
      </c>
      <c r="F61" s="119">
        <v>4010001008772</v>
      </c>
      <c r="G61" s="87" t="s">
        <v>3</v>
      </c>
      <c r="H61" s="89">
        <v>65277176</v>
      </c>
      <c r="I61" s="89">
        <v>62840800</v>
      </c>
      <c r="J61" s="156">
        <f t="shared" si="0"/>
        <v>0.96267644911599726</v>
      </c>
      <c r="K61" s="91"/>
    </row>
    <row r="62" spans="1:11" s="92" customFormat="1" ht="80.150000000000006" customHeight="1" x14ac:dyDescent="0.45">
      <c r="A62" s="84"/>
      <c r="B62" s="85" t="s">
        <v>120</v>
      </c>
      <c r="C62" s="145" t="s">
        <v>46</v>
      </c>
      <c r="D62" s="86">
        <v>45748</v>
      </c>
      <c r="E62" s="87" t="s">
        <v>159</v>
      </c>
      <c r="F62" s="88">
        <v>1010001110829</v>
      </c>
      <c r="G62" s="87" t="s">
        <v>3</v>
      </c>
      <c r="H62" s="89">
        <v>106028725</v>
      </c>
      <c r="I62" s="89">
        <v>105050000</v>
      </c>
      <c r="J62" s="156">
        <f t="shared" ref="J62:J125" si="3">IF(D62="","",I62/H62)</f>
        <v>0.99076924673007249</v>
      </c>
      <c r="K62" s="91"/>
    </row>
    <row r="63" spans="1:11" s="92" customFormat="1" ht="80.150000000000006" customHeight="1" x14ac:dyDescent="0.45">
      <c r="A63" s="84"/>
      <c r="B63" s="85" t="s">
        <v>121</v>
      </c>
      <c r="C63" s="145" t="s">
        <v>46</v>
      </c>
      <c r="D63" s="86">
        <v>45748</v>
      </c>
      <c r="E63" s="153" t="s">
        <v>160</v>
      </c>
      <c r="F63" s="88">
        <v>1010401002808</v>
      </c>
      <c r="G63" s="87" t="s">
        <v>3</v>
      </c>
      <c r="H63" s="89">
        <v>9797647</v>
      </c>
      <c r="I63" s="89">
        <v>7705500</v>
      </c>
      <c r="J63" s="156">
        <f t="shared" si="3"/>
        <v>0.78646434189760051</v>
      </c>
      <c r="K63" s="91"/>
    </row>
    <row r="64" spans="1:11" s="179" customFormat="1" ht="80.150000000000006" customHeight="1" x14ac:dyDescent="0.45">
      <c r="A64" s="178"/>
      <c r="B64" s="166" t="s">
        <v>126</v>
      </c>
      <c r="C64" s="211" t="s">
        <v>46</v>
      </c>
      <c r="D64" s="210">
        <v>45748</v>
      </c>
      <c r="E64" s="212" t="s">
        <v>161</v>
      </c>
      <c r="F64" s="165">
        <v>4010805001956</v>
      </c>
      <c r="G64" s="212" t="s">
        <v>3</v>
      </c>
      <c r="H64" s="213">
        <v>10734759</v>
      </c>
      <c r="I64" s="213">
        <v>10662300</v>
      </c>
      <c r="J64" s="186">
        <f t="shared" si="3"/>
        <v>0.99325005805905842</v>
      </c>
      <c r="K64" s="214"/>
    </row>
    <row r="65" spans="1:11" s="92" customFormat="1" ht="80.150000000000006" customHeight="1" x14ac:dyDescent="0.45">
      <c r="A65" s="84"/>
      <c r="B65" s="168" t="s">
        <v>180</v>
      </c>
      <c r="C65" s="145" t="s">
        <v>46</v>
      </c>
      <c r="D65" s="169">
        <v>45748</v>
      </c>
      <c r="E65" s="170" t="s">
        <v>216</v>
      </c>
      <c r="F65" s="171">
        <v>7030002043491</v>
      </c>
      <c r="G65" s="170" t="s">
        <v>3</v>
      </c>
      <c r="H65" s="172">
        <v>18101600</v>
      </c>
      <c r="I65" s="172">
        <v>15536400</v>
      </c>
      <c r="J65" s="156">
        <f t="shared" si="3"/>
        <v>0.85828877005347592</v>
      </c>
      <c r="K65" s="91"/>
    </row>
    <row r="66" spans="1:11" s="92" customFormat="1" ht="80.150000000000006" customHeight="1" x14ac:dyDescent="0.45">
      <c r="A66" s="84"/>
      <c r="B66" s="85" t="s">
        <v>181</v>
      </c>
      <c r="C66" s="145" t="s">
        <v>46</v>
      </c>
      <c r="D66" s="86">
        <v>45748</v>
      </c>
      <c r="E66" s="87" t="s">
        <v>280</v>
      </c>
      <c r="F66" s="88">
        <v>2011101020396</v>
      </c>
      <c r="G66" s="87" t="s">
        <v>3</v>
      </c>
      <c r="H66" s="89">
        <v>4608934</v>
      </c>
      <c r="I66" s="89">
        <v>3473140</v>
      </c>
      <c r="J66" s="156">
        <f t="shared" si="3"/>
        <v>0.75356687685265178</v>
      </c>
      <c r="K66" s="91"/>
    </row>
    <row r="67" spans="1:11" s="92" customFormat="1" ht="80.150000000000006" customHeight="1" x14ac:dyDescent="0.45">
      <c r="A67" s="84"/>
      <c r="B67" s="85" t="s">
        <v>182</v>
      </c>
      <c r="C67" s="145" t="s">
        <v>46</v>
      </c>
      <c r="D67" s="86">
        <v>45748</v>
      </c>
      <c r="E67" s="87" t="s">
        <v>217</v>
      </c>
      <c r="F67" s="88">
        <v>1010801000923</v>
      </c>
      <c r="G67" s="87" t="s">
        <v>3</v>
      </c>
      <c r="H67" s="89">
        <v>3010590</v>
      </c>
      <c r="I67" s="89">
        <v>2994750</v>
      </c>
      <c r="J67" s="156">
        <f t="shared" si="3"/>
        <v>0.99473857283788225</v>
      </c>
      <c r="K67" s="91"/>
    </row>
    <row r="68" spans="1:11" s="92" customFormat="1" ht="80.150000000000006" customHeight="1" x14ac:dyDescent="0.45">
      <c r="A68" s="84"/>
      <c r="B68" s="85" t="s">
        <v>183</v>
      </c>
      <c r="C68" s="145" t="s">
        <v>46</v>
      </c>
      <c r="D68" s="86">
        <v>45748</v>
      </c>
      <c r="E68" s="87" t="s">
        <v>217</v>
      </c>
      <c r="F68" s="88">
        <v>1010801000923</v>
      </c>
      <c r="G68" s="87" t="s">
        <v>3</v>
      </c>
      <c r="H68" s="89">
        <v>6815622</v>
      </c>
      <c r="I68" s="89">
        <v>6776550</v>
      </c>
      <c r="J68" s="156">
        <f t="shared" si="3"/>
        <v>0.99426728771049799</v>
      </c>
      <c r="K68" s="91"/>
    </row>
    <row r="69" spans="1:11" s="92" customFormat="1" ht="80.150000000000006" customHeight="1" x14ac:dyDescent="0.45">
      <c r="A69" s="84"/>
      <c r="B69" s="85" t="s">
        <v>184</v>
      </c>
      <c r="C69" s="145" t="s">
        <v>46</v>
      </c>
      <c r="D69" s="86">
        <v>45748</v>
      </c>
      <c r="E69" s="87" t="s">
        <v>217</v>
      </c>
      <c r="F69" s="88">
        <v>1010801000923</v>
      </c>
      <c r="G69" s="87" t="s">
        <v>3</v>
      </c>
      <c r="H69" s="89">
        <v>11052360</v>
      </c>
      <c r="I69" s="89">
        <v>10989000</v>
      </c>
      <c r="J69" s="156">
        <f t="shared" si="3"/>
        <v>0.99426728771049799</v>
      </c>
      <c r="K69" s="91"/>
    </row>
    <row r="70" spans="1:11" s="92" customFormat="1" ht="80.150000000000006" customHeight="1" x14ac:dyDescent="0.45">
      <c r="A70" s="84"/>
      <c r="B70" s="85" t="s">
        <v>185</v>
      </c>
      <c r="C70" s="145" t="s">
        <v>46</v>
      </c>
      <c r="D70" s="86">
        <v>45748</v>
      </c>
      <c r="E70" s="87" t="s">
        <v>217</v>
      </c>
      <c r="F70" s="88">
        <v>1010801000923</v>
      </c>
      <c r="G70" s="87" t="s">
        <v>3</v>
      </c>
      <c r="H70" s="89">
        <v>3094102</v>
      </c>
      <c r="I70" s="89">
        <v>3076150</v>
      </c>
      <c r="J70" s="156">
        <f t="shared" si="3"/>
        <v>0.99419799347274262</v>
      </c>
      <c r="K70" s="91"/>
    </row>
    <row r="71" spans="1:11" s="92" customFormat="1" ht="80.150000000000006" customHeight="1" x14ac:dyDescent="0.45">
      <c r="A71" s="84"/>
      <c r="B71" s="85" t="s">
        <v>186</v>
      </c>
      <c r="C71" s="145" t="s">
        <v>46</v>
      </c>
      <c r="D71" s="86">
        <v>45748</v>
      </c>
      <c r="E71" s="87" t="s">
        <v>217</v>
      </c>
      <c r="F71" s="88">
        <v>1010801000923</v>
      </c>
      <c r="G71" s="87" t="s">
        <v>3</v>
      </c>
      <c r="H71" s="89">
        <v>20171690</v>
      </c>
      <c r="I71" s="89">
        <v>20050250</v>
      </c>
      <c r="J71" s="156">
        <f t="shared" si="3"/>
        <v>0.99397968142480875</v>
      </c>
      <c r="K71" s="91"/>
    </row>
    <row r="72" spans="1:11" s="92" customFormat="1" ht="80.150000000000006" customHeight="1" x14ac:dyDescent="0.45">
      <c r="A72" s="84"/>
      <c r="B72" s="85" t="s">
        <v>187</v>
      </c>
      <c r="C72" s="145" t="s">
        <v>46</v>
      </c>
      <c r="D72" s="86">
        <v>45748</v>
      </c>
      <c r="E72" s="87" t="s">
        <v>217</v>
      </c>
      <c r="F72" s="88">
        <v>1010801000923</v>
      </c>
      <c r="G72" s="87" t="s">
        <v>3</v>
      </c>
      <c r="H72" s="89">
        <v>2337478</v>
      </c>
      <c r="I72" s="89">
        <v>2323750</v>
      </c>
      <c r="J72" s="156">
        <f t="shared" si="3"/>
        <v>0.99412700354826866</v>
      </c>
      <c r="K72" s="91"/>
    </row>
    <row r="73" spans="1:11" s="92" customFormat="1" ht="80.150000000000006" customHeight="1" x14ac:dyDescent="0.45">
      <c r="A73" s="84"/>
      <c r="B73" s="85" t="s">
        <v>188</v>
      </c>
      <c r="C73" s="145" t="s">
        <v>46</v>
      </c>
      <c r="D73" s="86">
        <v>45748</v>
      </c>
      <c r="E73" s="87" t="s">
        <v>217</v>
      </c>
      <c r="F73" s="88">
        <v>1010801000923</v>
      </c>
      <c r="G73" s="87" t="s">
        <v>3</v>
      </c>
      <c r="H73" s="89">
        <v>12831390</v>
      </c>
      <c r="I73" s="89">
        <v>12762750</v>
      </c>
      <c r="J73" s="156">
        <f t="shared" si="3"/>
        <v>0.99465061852223335</v>
      </c>
      <c r="K73" s="91"/>
    </row>
    <row r="74" spans="1:11" s="92" customFormat="1" ht="80.150000000000006" customHeight="1" x14ac:dyDescent="0.45">
      <c r="A74" s="84"/>
      <c r="B74" s="85" t="s">
        <v>189</v>
      </c>
      <c r="C74" s="145" t="s">
        <v>46</v>
      </c>
      <c r="D74" s="86">
        <v>45748</v>
      </c>
      <c r="E74" s="87" t="s">
        <v>217</v>
      </c>
      <c r="F74" s="88">
        <v>1010801000923</v>
      </c>
      <c r="G74" s="87" t="s">
        <v>3</v>
      </c>
      <c r="H74" s="89">
        <v>15592808</v>
      </c>
      <c r="I74" s="89">
        <v>15521000</v>
      </c>
      <c r="J74" s="156">
        <f t="shared" si="3"/>
        <v>0.99539479996162328</v>
      </c>
      <c r="K74" s="91"/>
    </row>
    <row r="75" spans="1:11" s="92" customFormat="1" ht="80.150000000000006" customHeight="1" x14ac:dyDescent="0.45">
      <c r="A75" s="84"/>
      <c r="B75" s="85" t="s">
        <v>190</v>
      </c>
      <c r="C75" s="145" t="s">
        <v>46</v>
      </c>
      <c r="D75" s="86">
        <v>45748</v>
      </c>
      <c r="E75" s="87" t="s">
        <v>217</v>
      </c>
      <c r="F75" s="88">
        <v>1010801000923</v>
      </c>
      <c r="G75" s="87" t="s">
        <v>3</v>
      </c>
      <c r="H75" s="89">
        <v>8677658</v>
      </c>
      <c r="I75" s="89">
        <v>8632250</v>
      </c>
      <c r="J75" s="156">
        <f t="shared" si="3"/>
        <v>0.99476725171699554</v>
      </c>
      <c r="K75" s="91"/>
    </row>
    <row r="76" spans="1:11" s="92" customFormat="1" ht="80.150000000000006" customHeight="1" x14ac:dyDescent="0.45">
      <c r="A76" s="84"/>
      <c r="B76" s="85" t="s">
        <v>191</v>
      </c>
      <c r="C76" s="145" t="s">
        <v>46</v>
      </c>
      <c r="D76" s="86">
        <v>45748</v>
      </c>
      <c r="E76" s="87" t="s">
        <v>218</v>
      </c>
      <c r="F76" s="88">
        <v>2010001043103</v>
      </c>
      <c r="G76" s="87" t="s">
        <v>3</v>
      </c>
      <c r="H76" s="89">
        <v>1898006</v>
      </c>
      <c r="I76" s="89">
        <v>1880340</v>
      </c>
      <c r="J76" s="156">
        <f t="shared" si="3"/>
        <v>0.99069233711589955</v>
      </c>
      <c r="K76" s="91"/>
    </row>
    <row r="77" spans="1:11" s="92" customFormat="1" ht="80.150000000000006" customHeight="1" x14ac:dyDescent="0.45">
      <c r="A77" s="84"/>
      <c r="B77" s="85" t="s">
        <v>192</v>
      </c>
      <c r="C77" s="145" t="s">
        <v>46</v>
      </c>
      <c r="D77" s="86">
        <v>45748</v>
      </c>
      <c r="E77" s="87" t="s">
        <v>218</v>
      </c>
      <c r="F77" s="88">
        <v>2010001043103</v>
      </c>
      <c r="G77" s="87" t="s">
        <v>3</v>
      </c>
      <c r="H77" s="89">
        <v>11791604</v>
      </c>
      <c r="I77" s="89">
        <v>11672760</v>
      </c>
      <c r="J77" s="156">
        <f t="shared" si="3"/>
        <v>0.98992130332735051</v>
      </c>
      <c r="K77" s="91"/>
    </row>
    <row r="78" spans="1:11" s="92" customFormat="1" ht="80.150000000000006" customHeight="1" x14ac:dyDescent="0.45">
      <c r="A78" s="84"/>
      <c r="B78" s="85" t="s">
        <v>193</v>
      </c>
      <c r="C78" s="145" t="s">
        <v>46</v>
      </c>
      <c r="D78" s="86">
        <v>45748</v>
      </c>
      <c r="E78" s="87" t="s">
        <v>218</v>
      </c>
      <c r="F78" s="88">
        <v>2010001043103</v>
      </c>
      <c r="G78" s="87" t="s">
        <v>3</v>
      </c>
      <c r="H78" s="89">
        <v>4320162</v>
      </c>
      <c r="I78" s="89">
        <v>4276800</v>
      </c>
      <c r="J78" s="156">
        <f t="shared" si="3"/>
        <v>0.98996287639213532</v>
      </c>
      <c r="K78" s="91"/>
    </row>
    <row r="79" spans="1:11" s="92" customFormat="1" ht="80.150000000000006" customHeight="1" x14ac:dyDescent="0.45">
      <c r="A79" s="84"/>
      <c r="B79" s="85" t="s">
        <v>194</v>
      </c>
      <c r="C79" s="145" t="s">
        <v>46</v>
      </c>
      <c r="D79" s="86">
        <v>45748</v>
      </c>
      <c r="E79" s="87" t="s">
        <v>218</v>
      </c>
      <c r="F79" s="88">
        <v>2010001043103</v>
      </c>
      <c r="G79" s="87" t="s">
        <v>3</v>
      </c>
      <c r="H79" s="89">
        <v>15037616</v>
      </c>
      <c r="I79" s="89">
        <v>14899500</v>
      </c>
      <c r="J79" s="156">
        <f t="shared" si="3"/>
        <v>0.99081529944640157</v>
      </c>
      <c r="K79" s="91"/>
    </row>
    <row r="80" spans="1:11" s="92" customFormat="1" ht="80.150000000000006" customHeight="1" x14ac:dyDescent="0.45">
      <c r="A80" s="84"/>
      <c r="B80" s="85" t="s">
        <v>195</v>
      </c>
      <c r="C80" s="134" t="s">
        <v>46</v>
      </c>
      <c r="D80" s="86">
        <v>45748</v>
      </c>
      <c r="E80" s="87" t="s">
        <v>218</v>
      </c>
      <c r="F80" s="88">
        <v>2010001043103</v>
      </c>
      <c r="G80" s="87" t="s">
        <v>3</v>
      </c>
      <c r="H80" s="89">
        <v>4520516</v>
      </c>
      <c r="I80" s="89">
        <v>4478760</v>
      </c>
      <c r="J80" s="156">
        <f t="shared" si="3"/>
        <v>0.99076300139187645</v>
      </c>
      <c r="K80" s="91"/>
    </row>
    <row r="81" spans="1:11" s="92" customFormat="1" ht="80.150000000000006" customHeight="1" x14ac:dyDescent="0.45">
      <c r="A81" s="84"/>
      <c r="B81" s="85" t="s">
        <v>196</v>
      </c>
      <c r="C81" s="134" t="s">
        <v>46</v>
      </c>
      <c r="D81" s="86">
        <v>45748</v>
      </c>
      <c r="E81" s="87" t="s">
        <v>218</v>
      </c>
      <c r="F81" s="88">
        <v>2010001043103</v>
      </c>
      <c r="G81" s="87" t="s">
        <v>3</v>
      </c>
      <c r="H81" s="89">
        <v>4523376</v>
      </c>
      <c r="I81" s="89">
        <v>4481620</v>
      </c>
      <c r="J81" s="156">
        <f t="shared" si="3"/>
        <v>0.99076884167931212</v>
      </c>
      <c r="K81" s="91"/>
    </row>
    <row r="82" spans="1:11" s="92" customFormat="1" ht="80.150000000000006" customHeight="1" x14ac:dyDescent="0.45">
      <c r="A82" s="84"/>
      <c r="B82" s="85" t="s">
        <v>197</v>
      </c>
      <c r="C82" s="134" t="s">
        <v>46</v>
      </c>
      <c r="D82" s="86">
        <v>45748</v>
      </c>
      <c r="E82" s="87" t="s">
        <v>219</v>
      </c>
      <c r="F82" s="88">
        <v>3420002002536</v>
      </c>
      <c r="G82" s="87" t="s">
        <v>3</v>
      </c>
      <c r="H82" s="89">
        <v>1920996</v>
      </c>
      <c r="I82" s="89">
        <v>1785960</v>
      </c>
      <c r="J82" s="156">
        <f t="shared" si="3"/>
        <v>0.92970521541950113</v>
      </c>
      <c r="K82" s="91"/>
    </row>
    <row r="83" spans="1:11" s="92" customFormat="1" ht="80.150000000000006" customHeight="1" x14ac:dyDescent="0.45">
      <c r="A83" s="84"/>
      <c r="B83" s="85" t="s">
        <v>198</v>
      </c>
      <c r="C83" s="134" t="s">
        <v>46</v>
      </c>
      <c r="D83" s="86">
        <v>45748</v>
      </c>
      <c r="E83" s="87" t="s">
        <v>220</v>
      </c>
      <c r="F83" s="88">
        <v>9410001002581</v>
      </c>
      <c r="G83" s="87" t="s">
        <v>3</v>
      </c>
      <c r="H83" s="89">
        <v>7211358</v>
      </c>
      <c r="I83" s="89">
        <v>7047700</v>
      </c>
      <c r="J83" s="156">
        <f t="shared" si="3"/>
        <v>0.97730552276006821</v>
      </c>
      <c r="K83" s="91"/>
    </row>
    <row r="84" spans="1:11" s="92" customFormat="1" ht="80.150000000000006" customHeight="1" x14ac:dyDescent="0.45">
      <c r="A84" s="84"/>
      <c r="B84" s="85" t="s">
        <v>199</v>
      </c>
      <c r="C84" s="134" t="s">
        <v>46</v>
      </c>
      <c r="D84" s="86">
        <v>45748</v>
      </c>
      <c r="E84" s="87" t="s">
        <v>221</v>
      </c>
      <c r="F84" s="88">
        <v>2400001005501</v>
      </c>
      <c r="G84" s="87" t="s">
        <v>3</v>
      </c>
      <c r="H84" s="89">
        <v>3844962</v>
      </c>
      <c r="I84" s="89">
        <v>3653100</v>
      </c>
      <c r="J84" s="156">
        <f t="shared" si="3"/>
        <v>0.95010041711725635</v>
      </c>
      <c r="K84" s="91"/>
    </row>
    <row r="85" spans="1:11" s="92" customFormat="1" ht="80.150000000000006" customHeight="1" x14ac:dyDescent="0.45">
      <c r="A85" s="84"/>
      <c r="B85" s="85" t="s">
        <v>200</v>
      </c>
      <c r="C85" s="134" t="s">
        <v>46</v>
      </c>
      <c r="D85" s="86">
        <v>45748</v>
      </c>
      <c r="E85" s="87" t="s">
        <v>222</v>
      </c>
      <c r="F85" s="88">
        <v>3110001004060</v>
      </c>
      <c r="G85" s="87" t="s">
        <v>3</v>
      </c>
      <c r="H85" s="89">
        <v>12801690</v>
      </c>
      <c r="I85" s="89">
        <v>12795750</v>
      </c>
      <c r="J85" s="156">
        <f t="shared" si="3"/>
        <v>0.99953599876266341</v>
      </c>
      <c r="K85" s="91"/>
    </row>
    <row r="86" spans="1:11" s="92" customFormat="1" ht="80.150000000000006" customHeight="1" x14ac:dyDescent="0.45">
      <c r="A86" s="84"/>
      <c r="B86" s="85" t="s">
        <v>201</v>
      </c>
      <c r="C86" s="134" t="s">
        <v>46</v>
      </c>
      <c r="D86" s="86">
        <v>45748</v>
      </c>
      <c r="E86" s="87" t="s">
        <v>223</v>
      </c>
      <c r="F86" s="88">
        <v>4300001001194</v>
      </c>
      <c r="G86" s="87" t="s">
        <v>3</v>
      </c>
      <c r="H86" s="89">
        <v>11544390</v>
      </c>
      <c r="I86" s="89">
        <v>11368500</v>
      </c>
      <c r="J86" s="156">
        <f t="shared" si="3"/>
        <v>0.98476402824228915</v>
      </c>
      <c r="K86" s="91"/>
    </row>
    <row r="87" spans="1:11" s="92" customFormat="1" ht="80.150000000000006" customHeight="1" x14ac:dyDescent="0.45">
      <c r="A87" s="84"/>
      <c r="B87" s="85" t="s">
        <v>202</v>
      </c>
      <c r="C87" s="134" t="s">
        <v>46</v>
      </c>
      <c r="D87" s="86">
        <v>45748</v>
      </c>
      <c r="E87" s="87" t="s">
        <v>224</v>
      </c>
      <c r="F87" s="88">
        <v>3220001004487</v>
      </c>
      <c r="G87" s="87" t="s">
        <v>3</v>
      </c>
      <c r="H87" s="89">
        <v>2107248</v>
      </c>
      <c r="I87" s="89">
        <v>1916200</v>
      </c>
      <c r="J87" s="156">
        <f t="shared" si="3"/>
        <v>0.9093376764386536</v>
      </c>
      <c r="K87" s="91"/>
    </row>
    <row r="88" spans="1:11" s="92" customFormat="1" ht="80.150000000000006" customHeight="1" x14ac:dyDescent="0.45">
      <c r="A88" s="84"/>
      <c r="B88" s="85" t="s">
        <v>203</v>
      </c>
      <c r="C88" s="134" t="s">
        <v>46</v>
      </c>
      <c r="D88" s="86">
        <v>45748</v>
      </c>
      <c r="E88" s="87" t="s">
        <v>225</v>
      </c>
      <c r="F88" s="88">
        <v>4010401027835</v>
      </c>
      <c r="G88" s="87" t="s">
        <v>3</v>
      </c>
      <c r="H88" s="89">
        <v>4422726</v>
      </c>
      <c r="I88" s="89">
        <v>4365900</v>
      </c>
      <c r="J88" s="156">
        <f t="shared" si="3"/>
        <v>0.98715136320902541</v>
      </c>
      <c r="K88" s="91"/>
    </row>
    <row r="89" spans="1:11" s="92" customFormat="1" ht="80.150000000000006" customHeight="1" x14ac:dyDescent="0.45">
      <c r="A89" s="84"/>
      <c r="B89" s="85" t="s">
        <v>204</v>
      </c>
      <c r="C89" s="134" t="s">
        <v>46</v>
      </c>
      <c r="D89" s="86">
        <v>45748</v>
      </c>
      <c r="E89" s="87" t="s">
        <v>225</v>
      </c>
      <c r="F89" s="88">
        <v>4010401027835</v>
      </c>
      <c r="G89" s="87" t="s">
        <v>3</v>
      </c>
      <c r="H89" s="89">
        <v>91913030</v>
      </c>
      <c r="I89" s="89">
        <v>90546500</v>
      </c>
      <c r="J89" s="156">
        <f t="shared" si="3"/>
        <v>0.98513235827390311</v>
      </c>
      <c r="K89" s="91"/>
    </row>
    <row r="90" spans="1:11" s="92" customFormat="1" ht="80.150000000000006" customHeight="1" x14ac:dyDescent="0.45">
      <c r="A90" s="84"/>
      <c r="B90" s="85" t="s">
        <v>205</v>
      </c>
      <c r="C90" s="134" t="s">
        <v>46</v>
      </c>
      <c r="D90" s="86">
        <v>45748</v>
      </c>
      <c r="E90" s="87" t="s">
        <v>225</v>
      </c>
      <c r="F90" s="88">
        <v>4010401027835</v>
      </c>
      <c r="G90" s="87" t="s">
        <v>3</v>
      </c>
      <c r="H90" s="89">
        <v>2026266</v>
      </c>
      <c r="I90" s="89">
        <v>1996500</v>
      </c>
      <c r="J90" s="156">
        <f t="shared" si="3"/>
        <v>0.98530992475815116</v>
      </c>
      <c r="K90" s="91"/>
    </row>
    <row r="91" spans="1:11" s="92" customFormat="1" ht="80.150000000000006" customHeight="1" x14ac:dyDescent="0.45">
      <c r="A91" s="84"/>
      <c r="B91" s="85" t="s">
        <v>206</v>
      </c>
      <c r="C91" s="134" t="s">
        <v>46</v>
      </c>
      <c r="D91" s="86">
        <v>45748</v>
      </c>
      <c r="E91" s="87" t="s">
        <v>225</v>
      </c>
      <c r="F91" s="88">
        <v>4010401027835</v>
      </c>
      <c r="G91" s="87" t="s">
        <v>3</v>
      </c>
      <c r="H91" s="89">
        <v>8475852</v>
      </c>
      <c r="I91" s="89">
        <v>8362200</v>
      </c>
      <c r="J91" s="156">
        <f t="shared" si="3"/>
        <v>0.9865910825248011</v>
      </c>
      <c r="K91" s="91"/>
    </row>
    <row r="92" spans="1:11" s="92" customFormat="1" ht="80.150000000000006" customHeight="1" x14ac:dyDescent="0.45">
      <c r="A92" s="84"/>
      <c r="B92" s="85" t="s">
        <v>207</v>
      </c>
      <c r="C92" s="134" t="s">
        <v>46</v>
      </c>
      <c r="D92" s="86">
        <v>45748</v>
      </c>
      <c r="E92" s="87" t="s">
        <v>225</v>
      </c>
      <c r="F92" s="88">
        <v>4010401027835</v>
      </c>
      <c r="G92" s="87" t="s">
        <v>3</v>
      </c>
      <c r="H92" s="89">
        <v>8028240</v>
      </c>
      <c r="I92" s="89">
        <v>7920000</v>
      </c>
      <c r="J92" s="156">
        <f t="shared" si="3"/>
        <v>0.9865175928970733</v>
      </c>
      <c r="K92" s="91"/>
    </row>
    <row r="93" spans="1:11" s="92" customFormat="1" ht="80.150000000000006" customHeight="1" x14ac:dyDescent="0.45">
      <c r="A93" s="84"/>
      <c r="B93" s="85" t="s">
        <v>208</v>
      </c>
      <c r="C93" s="134" t="s">
        <v>46</v>
      </c>
      <c r="D93" s="86">
        <v>45748</v>
      </c>
      <c r="E93" s="87" t="s">
        <v>225</v>
      </c>
      <c r="F93" s="88">
        <v>4010401027835</v>
      </c>
      <c r="G93" s="87" t="s">
        <v>3</v>
      </c>
      <c r="H93" s="89">
        <v>15289098</v>
      </c>
      <c r="I93" s="89">
        <v>15064500</v>
      </c>
      <c r="J93" s="156">
        <f t="shared" si="3"/>
        <v>0.98530992475815116</v>
      </c>
      <c r="K93" s="91"/>
    </row>
    <row r="94" spans="1:11" s="92" customFormat="1" ht="80.150000000000006" customHeight="1" x14ac:dyDescent="0.45">
      <c r="A94" s="84"/>
      <c r="B94" s="85" t="s">
        <v>209</v>
      </c>
      <c r="C94" s="134" t="s">
        <v>46</v>
      </c>
      <c r="D94" s="86">
        <v>45748</v>
      </c>
      <c r="E94" s="87" t="s">
        <v>225</v>
      </c>
      <c r="F94" s="88">
        <v>4010401027835</v>
      </c>
      <c r="G94" s="87" t="s">
        <v>3</v>
      </c>
      <c r="H94" s="89">
        <v>11059488</v>
      </c>
      <c r="I94" s="89">
        <v>10929600</v>
      </c>
      <c r="J94" s="156">
        <f t="shared" si="3"/>
        <v>0.98825551417931823</v>
      </c>
      <c r="K94" s="91"/>
    </row>
    <row r="95" spans="1:11" s="92" customFormat="1" ht="80.150000000000006" customHeight="1" x14ac:dyDescent="0.45">
      <c r="A95" s="84"/>
      <c r="B95" s="85" t="s">
        <v>210</v>
      </c>
      <c r="C95" s="134" t="s">
        <v>46</v>
      </c>
      <c r="D95" s="86">
        <v>45748</v>
      </c>
      <c r="E95" s="87" t="s">
        <v>226</v>
      </c>
      <c r="F95" s="88">
        <v>9010001000031</v>
      </c>
      <c r="G95" s="87" t="s">
        <v>3</v>
      </c>
      <c r="H95" s="89">
        <v>1732236</v>
      </c>
      <c r="I95" s="89">
        <v>1664916</v>
      </c>
      <c r="J95" s="156">
        <f t="shared" si="3"/>
        <v>0.96113693515202314</v>
      </c>
      <c r="K95" s="91"/>
    </row>
    <row r="96" spans="1:11" s="92" customFormat="1" ht="80.150000000000006" customHeight="1" x14ac:dyDescent="0.45">
      <c r="A96" s="84"/>
      <c r="B96" s="85" t="s">
        <v>211</v>
      </c>
      <c r="C96" s="134" t="s">
        <v>46</v>
      </c>
      <c r="D96" s="86">
        <v>45748</v>
      </c>
      <c r="E96" s="87" t="s">
        <v>227</v>
      </c>
      <c r="F96" s="88">
        <v>4120001055911</v>
      </c>
      <c r="G96" s="87" t="s">
        <v>3</v>
      </c>
      <c r="H96" s="89">
        <v>1289442</v>
      </c>
      <c r="I96" s="89">
        <v>1247400</v>
      </c>
      <c r="J96" s="156">
        <f t="shared" si="3"/>
        <v>0.96739519885345759</v>
      </c>
      <c r="K96" s="91"/>
    </row>
    <row r="97" spans="1:11" s="92" customFormat="1" ht="80.150000000000006" customHeight="1" x14ac:dyDescent="0.45">
      <c r="A97" s="84"/>
      <c r="B97" s="85" t="s">
        <v>212</v>
      </c>
      <c r="C97" s="134" t="s">
        <v>46</v>
      </c>
      <c r="D97" s="86">
        <v>45748</v>
      </c>
      <c r="E97" s="87" t="s">
        <v>228</v>
      </c>
      <c r="F97" s="88">
        <v>7340001003201</v>
      </c>
      <c r="G97" s="87" t="s">
        <v>3</v>
      </c>
      <c r="H97" s="89">
        <v>17621835</v>
      </c>
      <c r="I97" s="89">
        <v>17364765</v>
      </c>
      <c r="J97" s="156">
        <f t="shared" si="3"/>
        <v>0.98541184842554708</v>
      </c>
      <c r="K97" s="91"/>
    </row>
    <row r="98" spans="1:11" s="92" customFormat="1" ht="80.150000000000006" customHeight="1" x14ac:dyDescent="0.45">
      <c r="A98" s="84"/>
      <c r="B98" s="85" t="s">
        <v>213</v>
      </c>
      <c r="C98" s="134" t="s">
        <v>46</v>
      </c>
      <c r="D98" s="86">
        <v>45748</v>
      </c>
      <c r="E98" s="87" t="s">
        <v>228</v>
      </c>
      <c r="F98" s="88">
        <v>7340001003201</v>
      </c>
      <c r="G98" s="87" t="s">
        <v>3</v>
      </c>
      <c r="H98" s="89">
        <v>3987753</v>
      </c>
      <c r="I98" s="89">
        <v>3930927</v>
      </c>
      <c r="J98" s="156">
        <f t="shared" si="3"/>
        <v>0.98574986966344202</v>
      </c>
      <c r="K98" s="91"/>
    </row>
    <row r="99" spans="1:11" s="92" customFormat="1" ht="80.150000000000006" customHeight="1" x14ac:dyDescent="0.45">
      <c r="A99" s="84"/>
      <c r="B99" s="85" t="s">
        <v>214</v>
      </c>
      <c r="C99" s="134" t="s">
        <v>46</v>
      </c>
      <c r="D99" s="86">
        <v>45748</v>
      </c>
      <c r="E99" s="87" t="s">
        <v>229</v>
      </c>
      <c r="F99" s="88">
        <v>6350001001320</v>
      </c>
      <c r="G99" s="87" t="s">
        <v>3</v>
      </c>
      <c r="H99" s="89">
        <v>9407508</v>
      </c>
      <c r="I99" s="89">
        <v>8173308</v>
      </c>
      <c r="J99" s="156">
        <f t="shared" si="3"/>
        <v>0.86880691464732207</v>
      </c>
      <c r="K99" s="91"/>
    </row>
    <row r="100" spans="1:11" s="92" customFormat="1" ht="80.150000000000006" customHeight="1" x14ac:dyDescent="0.45">
      <c r="A100" s="84"/>
      <c r="B100" s="160" t="s">
        <v>215</v>
      </c>
      <c r="C100" s="183" t="s">
        <v>46</v>
      </c>
      <c r="D100" s="161">
        <v>45748</v>
      </c>
      <c r="E100" s="162" t="s">
        <v>230</v>
      </c>
      <c r="F100" s="163">
        <v>3360001000613</v>
      </c>
      <c r="G100" s="162" t="s">
        <v>3</v>
      </c>
      <c r="H100" s="181">
        <v>19536660</v>
      </c>
      <c r="I100" s="181">
        <v>19118000</v>
      </c>
      <c r="J100" s="186">
        <f t="shared" si="3"/>
        <v>0.97857054378793507</v>
      </c>
      <c r="K100" s="185"/>
    </row>
    <row r="101" spans="1:11" s="92" customFormat="1" ht="80.150000000000006" customHeight="1" x14ac:dyDescent="0.45">
      <c r="A101" s="84"/>
      <c r="B101" s="168" t="s">
        <v>233</v>
      </c>
      <c r="C101" s="134" t="s">
        <v>46</v>
      </c>
      <c r="D101" s="169">
        <v>45748</v>
      </c>
      <c r="E101" s="170" t="s">
        <v>281</v>
      </c>
      <c r="F101" s="171">
        <v>3013301039380</v>
      </c>
      <c r="G101" s="170" t="s">
        <v>3</v>
      </c>
      <c r="H101" s="172">
        <v>34423579</v>
      </c>
      <c r="I101" s="172">
        <v>34130922</v>
      </c>
      <c r="J101" s="90">
        <f t="shared" si="3"/>
        <v>0.99149835640274364</v>
      </c>
      <c r="K101" s="91"/>
    </row>
    <row r="102" spans="1:11" s="92" customFormat="1" ht="80.150000000000006" customHeight="1" x14ac:dyDescent="0.45">
      <c r="A102" s="84"/>
      <c r="B102" s="85" t="s">
        <v>234</v>
      </c>
      <c r="C102" s="134" t="s">
        <v>46</v>
      </c>
      <c r="D102" s="86">
        <v>45748</v>
      </c>
      <c r="E102" s="87" t="s">
        <v>282</v>
      </c>
      <c r="F102" s="88">
        <v>1370001001430</v>
      </c>
      <c r="G102" s="87" t="s">
        <v>3</v>
      </c>
      <c r="H102" s="89">
        <v>2633500</v>
      </c>
      <c r="I102" s="89">
        <v>2223287</v>
      </c>
      <c r="J102" s="90">
        <f t="shared" si="3"/>
        <v>0.84423277007784314</v>
      </c>
      <c r="K102" s="91"/>
    </row>
    <row r="103" spans="1:11" s="92" customFormat="1" ht="80.150000000000006" customHeight="1" x14ac:dyDescent="0.45">
      <c r="A103" s="84"/>
      <c r="B103" s="85" t="s">
        <v>235</v>
      </c>
      <c r="C103" s="134" t="s">
        <v>46</v>
      </c>
      <c r="D103" s="86">
        <v>45748</v>
      </c>
      <c r="E103" s="87" t="s">
        <v>283</v>
      </c>
      <c r="F103" s="88">
        <v>4370001008101</v>
      </c>
      <c r="G103" s="87" t="s">
        <v>3</v>
      </c>
      <c r="H103" s="182">
        <v>6257578</v>
      </c>
      <c r="I103" s="89">
        <v>6190606</v>
      </c>
      <c r="J103" s="90">
        <f t="shared" si="3"/>
        <v>0.98929745661979762</v>
      </c>
      <c r="K103" s="91"/>
    </row>
    <row r="104" spans="1:11" s="92" customFormat="1" ht="80.150000000000006" customHeight="1" x14ac:dyDescent="0.45">
      <c r="A104" s="84"/>
      <c r="B104" s="85" t="s">
        <v>236</v>
      </c>
      <c r="C104" s="134" t="s">
        <v>46</v>
      </c>
      <c r="D104" s="86">
        <v>45748</v>
      </c>
      <c r="E104" s="87" t="s">
        <v>284</v>
      </c>
      <c r="F104" s="88">
        <v>7370001021373</v>
      </c>
      <c r="G104" s="87" t="s">
        <v>3</v>
      </c>
      <c r="H104" s="89">
        <v>12252901</v>
      </c>
      <c r="I104" s="89">
        <v>7480000</v>
      </c>
      <c r="J104" s="90">
        <f t="shared" si="3"/>
        <v>0.61046767618541931</v>
      </c>
      <c r="K104" s="91"/>
    </row>
    <row r="105" spans="1:11" s="92" customFormat="1" ht="80.150000000000006" customHeight="1" x14ac:dyDescent="0.45">
      <c r="A105" s="84"/>
      <c r="B105" s="85" t="s">
        <v>237</v>
      </c>
      <c r="C105" s="134" t="s">
        <v>46</v>
      </c>
      <c r="D105" s="86">
        <v>45748</v>
      </c>
      <c r="E105" s="87" t="s">
        <v>285</v>
      </c>
      <c r="F105" s="88">
        <v>6380002004575</v>
      </c>
      <c r="G105" s="87" t="s">
        <v>3</v>
      </c>
      <c r="H105" s="89">
        <v>10270956</v>
      </c>
      <c r="I105" s="89">
        <v>7326000</v>
      </c>
      <c r="J105" s="90">
        <f t="shared" si="3"/>
        <v>0.71327342849097985</v>
      </c>
      <c r="K105" s="91"/>
    </row>
    <row r="106" spans="1:11" s="92" customFormat="1" ht="80.150000000000006" customHeight="1" x14ac:dyDescent="0.45">
      <c r="A106" s="84"/>
      <c r="B106" s="85" t="s">
        <v>238</v>
      </c>
      <c r="C106" s="134" t="s">
        <v>46</v>
      </c>
      <c r="D106" s="86">
        <v>45748</v>
      </c>
      <c r="E106" s="87" t="s">
        <v>286</v>
      </c>
      <c r="F106" s="88">
        <v>2370001007294</v>
      </c>
      <c r="G106" s="87" t="s">
        <v>3</v>
      </c>
      <c r="H106" s="89">
        <v>17576821</v>
      </c>
      <c r="I106" s="89">
        <v>16720000</v>
      </c>
      <c r="J106" s="90">
        <f t="shared" si="3"/>
        <v>0.95125278911357181</v>
      </c>
      <c r="K106" s="91"/>
    </row>
    <row r="107" spans="1:11" s="92" customFormat="1" ht="80.150000000000006" customHeight="1" x14ac:dyDescent="0.45">
      <c r="A107" s="84"/>
      <c r="B107" s="85" t="s">
        <v>239</v>
      </c>
      <c r="C107" s="134" t="s">
        <v>46</v>
      </c>
      <c r="D107" s="86">
        <v>45748</v>
      </c>
      <c r="E107" s="87" t="s">
        <v>287</v>
      </c>
      <c r="F107" s="119">
        <v>7010401022916</v>
      </c>
      <c r="G107" s="87" t="s">
        <v>3</v>
      </c>
      <c r="H107" s="89">
        <v>10615558</v>
      </c>
      <c r="I107" s="89">
        <v>9900000</v>
      </c>
      <c r="J107" s="90">
        <f t="shared" si="3"/>
        <v>0.93259346329227344</v>
      </c>
      <c r="K107" s="91"/>
    </row>
    <row r="108" spans="1:11" s="92" customFormat="1" ht="80.150000000000006" customHeight="1" x14ac:dyDescent="0.45">
      <c r="A108" s="84"/>
      <c r="B108" s="85" t="s">
        <v>240</v>
      </c>
      <c r="C108" s="134" t="s">
        <v>46</v>
      </c>
      <c r="D108" s="86">
        <v>45748</v>
      </c>
      <c r="E108" s="87" t="s">
        <v>287</v>
      </c>
      <c r="F108" s="119">
        <v>7010401022916</v>
      </c>
      <c r="G108" s="87" t="s">
        <v>3</v>
      </c>
      <c r="H108" s="89">
        <v>5019247</v>
      </c>
      <c r="I108" s="89">
        <v>4730000</v>
      </c>
      <c r="J108" s="90">
        <f t="shared" si="3"/>
        <v>0.9423724315619455</v>
      </c>
      <c r="K108" s="91"/>
    </row>
    <row r="109" spans="1:11" s="92" customFormat="1" ht="80.150000000000006" customHeight="1" x14ac:dyDescent="0.45">
      <c r="A109" s="84"/>
      <c r="B109" s="85" t="s">
        <v>241</v>
      </c>
      <c r="C109" s="134" t="s">
        <v>46</v>
      </c>
      <c r="D109" s="86">
        <v>45748</v>
      </c>
      <c r="E109" s="87" t="s">
        <v>289</v>
      </c>
      <c r="F109" s="119">
        <v>6010601062093</v>
      </c>
      <c r="G109" s="87" t="s">
        <v>3</v>
      </c>
      <c r="H109" s="89">
        <v>22843312</v>
      </c>
      <c r="I109" s="89">
        <v>22000000</v>
      </c>
      <c r="J109" s="90">
        <f t="shared" si="3"/>
        <v>0.96308276137891036</v>
      </c>
      <c r="K109" s="91"/>
    </row>
    <row r="110" spans="1:11" s="92" customFormat="1" ht="80.150000000000006" customHeight="1" x14ac:dyDescent="0.45">
      <c r="A110" s="84"/>
      <c r="B110" s="85" t="s">
        <v>242</v>
      </c>
      <c r="C110" s="134" t="s">
        <v>46</v>
      </c>
      <c r="D110" s="86">
        <v>45748</v>
      </c>
      <c r="E110" s="87" t="s">
        <v>290</v>
      </c>
      <c r="F110" s="171">
        <v>4010001008772</v>
      </c>
      <c r="G110" s="87" t="s">
        <v>3</v>
      </c>
      <c r="H110" s="89">
        <v>64398830</v>
      </c>
      <c r="I110" s="89">
        <v>60500000</v>
      </c>
      <c r="J110" s="90">
        <f t="shared" si="3"/>
        <v>0.93945806158279588</v>
      </c>
      <c r="K110" s="91"/>
    </row>
    <row r="111" spans="1:11" s="92" customFormat="1" ht="80.150000000000006" customHeight="1" x14ac:dyDescent="0.45">
      <c r="A111" s="84"/>
      <c r="B111" s="85" t="s">
        <v>243</v>
      </c>
      <c r="C111" s="134" t="s">
        <v>46</v>
      </c>
      <c r="D111" s="86">
        <v>45748</v>
      </c>
      <c r="E111" s="87" t="s">
        <v>288</v>
      </c>
      <c r="F111" s="119">
        <v>6010601062093</v>
      </c>
      <c r="G111" s="87" t="s">
        <v>3</v>
      </c>
      <c r="H111" s="89">
        <v>36310533</v>
      </c>
      <c r="I111" s="89">
        <v>35200000</v>
      </c>
      <c r="J111" s="90">
        <f t="shared" si="3"/>
        <v>0.96941567891608749</v>
      </c>
      <c r="K111" s="91"/>
    </row>
    <row r="112" spans="1:11" s="92" customFormat="1" ht="80.150000000000006" customHeight="1" x14ac:dyDescent="0.45">
      <c r="A112" s="84"/>
      <c r="B112" s="85" t="s">
        <v>244</v>
      </c>
      <c r="C112" s="134" t="s">
        <v>46</v>
      </c>
      <c r="D112" s="86">
        <v>45748</v>
      </c>
      <c r="E112" s="87" t="s">
        <v>289</v>
      </c>
      <c r="F112" s="119">
        <v>6010601062093</v>
      </c>
      <c r="G112" s="87" t="s">
        <v>3</v>
      </c>
      <c r="H112" s="89">
        <v>108093298</v>
      </c>
      <c r="I112" s="89">
        <v>105600000</v>
      </c>
      <c r="J112" s="90">
        <f t="shared" si="3"/>
        <v>0.97693383358513119</v>
      </c>
      <c r="K112" s="91"/>
    </row>
    <row r="113" spans="1:11" s="92" customFormat="1" ht="80.150000000000006" customHeight="1" x14ac:dyDescent="0.45">
      <c r="A113" s="84"/>
      <c r="B113" s="85" t="s">
        <v>245</v>
      </c>
      <c r="C113" s="134" t="s">
        <v>46</v>
      </c>
      <c r="D113" s="86">
        <v>45748</v>
      </c>
      <c r="E113" s="87" t="s">
        <v>287</v>
      </c>
      <c r="F113" s="119">
        <v>7010401022916</v>
      </c>
      <c r="G113" s="87" t="s">
        <v>3</v>
      </c>
      <c r="H113" s="89">
        <v>20735721</v>
      </c>
      <c r="I113" s="89">
        <v>19800000</v>
      </c>
      <c r="J113" s="90">
        <f t="shared" si="3"/>
        <v>0.95487395880760551</v>
      </c>
      <c r="K113" s="91"/>
    </row>
    <row r="114" spans="1:11" s="92" customFormat="1" ht="80.150000000000006" customHeight="1" x14ac:dyDescent="0.45">
      <c r="A114" s="84"/>
      <c r="B114" s="85" t="s">
        <v>246</v>
      </c>
      <c r="C114" s="134" t="s">
        <v>46</v>
      </c>
      <c r="D114" s="86">
        <v>45748</v>
      </c>
      <c r="E114" s="87" t="s">
        <v>287</v>
      </c>
      <c r="F114" s="119">
        <v>7010401022916</v>
      </c>
      <c r="G114" s="87" t="s">
        <v>3</v>
      </c>
      <c r="H114" s="89">
        <v>31769760</v>
      </c>
      <c r="I114" s="89">
        <v>30250000</v>
      </c>
      <c r="J114" s="90">
        <f t="shared" si="3"/>
        <v>0.95216331505179763</v>
      </c>
      <c r="K114" s="91"/>
    </row>
    <row r="115" spans="1:11" s="92" customFormat="1" ht="80.150000000000006" customHeight="1" x14ac:dyDescent="0.45">
      <c r="A115" s="84"/>
      <c r="B115" s="85" t="s">
        <v>247</v>
      </c>
      <c r="C115" s="134" t="s">
        <v>46</v>
      </c>
      <c r="D115" s="86">
        <v>45748</v>
      </c>
      <c r="E115" s="87" t="s">
        <v>287</v>
      </c>
      <c r="F115" s="119">
        <v>7010401022916</v>
      </c>
      <c r="G115" s="87" t="s">
        <v>3</v>
      </c>
      <c r="H115" s="89">
        <v>127427348</v>
      </c>
      <c r="I115" s="89">
        <v>121000000</v>
      </c>
      <c r="J115" s="90">
        <f t="shared" si="3"/>
        <v>0.94956068614093736</v>
      </c>
      <c r="K115" s="91"/>
    </row>
    <row r="116" spans="1:11" s="92" customFormat="1" ht="80.150000000000006" customHeight="1" x14ac:dyDescent="0.45">
      <c r="A116" s="84"/>
      <c r="B116" s="85" t="s">
        <v>248</v>
      </c>
      <c r="C116" s="134" t="s">
        <v>46</v>
      </c>
      <c r="D116" s="86">
        <v>45748</v>
      </c>
      <c r="E116" s="87" t="s">
        <v>291</v>
      </c>
      <c r="F116" s="88">
        <v>6120101005806</v>
      </c>
      <c r="G116" s="87" t="s">
        <v>3</v>
      </c>
      <c r="H116" s="89">
        <v>12114172</v>
      </c>
      <c r="I116" s="89">
        <v>2930070</v>
      </c>
      <c r="J116" s="90">
        <f t="shared" si="3"/>
        <v>0.24187125624433928</v>
      </c>
      <c r="K116" s="91"/>
    </row>
    <row r="117" spans="1:11" s="92" customFormat="1" ht="80.150000000000006" customHeight="1" x14ac:dyDescent="0.45">
      <c r="A117" s="84"/>
      <c r="B117" s="85" t="s">
        <v>249</v>
      </c>
      <c r="C117" s="134" t="s">
        <v>46</v>
      </c>
      <c r="D117" s="86">
        <v>45748</v>
      </c>
      <c r="E117" s="87" t="s">
        <v>292</v>
      </c>
      <c r="F117" s="88">
        <v>9120001112369</v>
      </c>
      <c r="G117" s="87" t="s">
        <v>3</v>
      </c>
      <c r="H117" s="89">
        <v>23384634</v>
      </c>
      <c r="I117" s="89">
        <v>12447600</v>
      </c>
      <c r="J117" s="90">
        <f t="shared" si="3"/>
        <v>0.53229826047309525</v>
      </c>
      <c r="K117" s="91"/>
    </row>
    <row r="118" spans="1:11" s="92" customFormat="1" ht="80.150000000000006" customHeight="1" x14ac:dyDescent="0.45">
      <c r="A118" s="84"/>
      <c r="B118" s="85" t="s">
        <v>250</v>
      </c>
      <c r="C118" s="134" t="s">
        <v>46</v>
      </c>
      <c r="D118" s="86">
        <v>45748</v>
      </c>
      <c r="E118" s="87" t="s">
        <v>293</v>
      </c>
      <c r="F118" s="88">
        <v>8010801003218</v>
      </c>
      <c r="G118" s="87" t="s">
        <v>3</v>
      </c>
      <c r="H118" s="89">
        <v>1892514</v>
      </c>
      <c r="I118" s="89">
        <v>1859000</v>
      </c>
      <c r="J118" s="90">
        <f t="shared" si="3"/>
        <v>0.98229128027586587</v>
      </c>
      <c r="K118" s="91"/>
    </row>
    <row r="119" spans="1:11" s="92" customFormat="1" ht="80.150000000000006" customHeight="1" x14ac:dyDescent="0.45">
      <c r="A119" s="84"/>
      <c r="B119" s="85" t="s">
        <v>251</v>
      </c>
      <c r="C119" s="134" t="s">
        <v>46</v>
      </c>
      <c r="D119" s="86">
        <v>45748</v>
      </c>
      <c r="E119" s="87" t="s">
        <v>293</v>
      </c>
      <c r="F119" s="88">
        <v>8010801003218</v>
      </c>
      <c r="G119" s="87" t="s">
        <v>3</v>
      </c>
      <c r="H119" s="89">
        <v>7972595</v>
      </c>
      <c r="I119" s="89">
        <v>7700000</v>
      </c>
      <c r="J119" s="90">
        <f t="shared" si="3"/>
        <v>0.96580849773505362</v>
      </c>
      <c r="K119" s="91"/>
    </row>
    <row r="120" spans="1:11" s="92" customFormat="1" ht="80.150000000000006" customHeight="1" x14ac:dyDescent="0.45">
      <c r="A120" s="84"/>
      <c r="B120" s="85" t="s">
        <v>252</v>
      </c>
      <c r="C120" s="134" t="s">
        <v>46</v>
      </c>
      <c r="D120" s="86">
        <v>45748</v>
      </c>
      <c r="E120" s="87" t="s">
        <v>294</v>
      </c>
      <c r="F120" s="88">
        <v>2180001135973</v>
      </c>
      <c r="G120" s="87" t="s">
        <v>3</v>
      </c>
      <c r="H120" s="89">
        <v>166401763</v>
      </c>
      <c r="I120" s="89">
        <v>131747159</v>
      </c>
      <c r="J120" s="90">
        <f t="shared" si="3"/>
        <v>0.79174136514407001</v>
      </c>
      <c r="K120" s="91"/>
    </row>
    <row r="121" spans="1:11" s="92" customFormat="1" ht="80.150000000000006" customHeight="1" x14ac:dyDescent="0.45">
      <c r="A121" s="84"/>
      <c r="B121" s="85" t="s">
        <v>253</v>
      </c>
      <c r="C121" s="134" t="s">
        <v>46</v>
      </c>
      <c r="D121" s="86">
        <v>45748</v>
      </c>
      <c r="E121" s="87" t="s">
        <v>295</v>
      </c>
      <c r="F121" s="88">
        <v>5300002005557</v>
      </c>
      <c r="G121" s="87" t="s">
        <v>3</v>
      </c>
      <c r="H121" s="89">
        <v>3514112</v>
      </c>
      <c r="I121" s="89">
        <v>1716000</v>
      </c>
      <c r="J121" s="90">
        <f t="shared" si="3"/>
        <v>0.4883168208639907</v>
      </c>
      <c r="K121" s="91"/>
    </row>
    <row r="122" spans="1:11" s="92" customFormat="1" ht="80.150000000000006" customHeight="1" x14ac:dyDescent="0.45">
      <c r="A122" s="84"/>
      <c r="B122" s="85" t="s">
        <v>254</v>
      </c>
      <c r="C122" s="134" t="s">
        <v>46</v>
      </c>
      <c r="D122" s="86">
        <v>45748</v>
      </c>
      <c r="E122" s="87" t="s">
        <v>296</v>
      </c>
      <c r="F122" s="88">
        <v>6010001034791</v>
      </c>
      <c r="G122" s="87" t="s">
        <v>3</v>
      </c>
      <c r="H122" s="89">
        <v>9438539</v>
      </c>
      <c r="I122" s="89">
        <v>7648080</v>
      </c>
      <c r="J122" s="90">
        <f t="shared" si="3"/>
        <v>0.81030337428282073</v>
      </c>
      <c r="K122" s="91"/>
    </row>
    <row r="123" spans="1:11" s="92" customFormat="1" ht="80.150000000000006" customHeight="1" x14ac:dyDescent="0.45">
      <c r="A123" s="84"/>
      <c r="B123" s="85" t="s">
        <v>255</v>
      </c>
      <c r="C123" s="134" t="s">
        <v>46</v>
      </c>
      <c r="D123" s="86">
        <v>45748</v>
      </c>
      <c r="E123" s="87" t="s">
        <v>297</v>
      </c>
      <c r="F123" s="88">
        <v>2310001001360</v>
      </c>
      <c r="G123" s="87" t="s">
        <v>3</v>
      </c>
      <c r="H123" s="89">
        <v>11726000</v>
      </c>
      <c r="I123" s="89">
        <v>10643600</v>
      </c>
      <c r="J123" s="90">
        <f t="shared" si="3"/>
        <v>0.90769230769230769</v>
      </c>
      <c r="K123" s="91"/>
    </row>
    <row r="124" spans="1:11" s="92" customFormat="1" ht="80.150000000000006" customHeight="1" x14ac:dyDescent="0.45">
      <c r="A124" s="84"/>
      <c r="B124" s="85" t="s">
        <v>256</v>
      </c>
      <c r="C124" s="134" t="s">
        <v>46</v>
      </c>
      <c r="D124" s="86">
        <v>45748</v>
      </c>
      <c r="E124" s="87" t="s">
        <v>298</v>
      </c>
      <c r="F124" s="88">
        <v>8010405000231</v>
      </c>
      <c r="G124" s="87" t="s">
        <v>3</v>
      </c>
      <c r="H124" s="89">
        <v>21390954</v>
      </c>
      <c r="I124" s="89">
        <v>20636000</v>
      </c>
      <c r="J124" s="90">
        <f t="shared" si="3"/>
        <v>0.96470685692653069</v>
      </c>
      <c r="K124" s="91"/>
    </row>
    <row r="125" spans="1:11" s="92" customFormat="1" ht="80.150000000000006" customHeight="1" x14ac:dyDescent="0.45">
      <c r="A125" s="84"/>
      <c r="B125" s="85" t="s">
        <v>257</v>
      </c>
      <c r="C125" s="134" t="s">
        <v>46</v>
      </c>
      <c r="D125" s="86">
        <v>45748</v>
      </c>
      <c r="E125" s="87" t="s">
        <v>299</v>
      </c>
      <c r="F125" s="88">
        <v>3290001017474</v>
      </c>
      <c r="G125" s="87" t="s">
        <v>3</v>
      </c>
      <c r="H125" s="89">
        <v>3816366</v>
      </c>
      <c r="I125" s="89">
        <v>3410000</v>
      </c>
      <c r="J125" s="90">
        <f t="shared" si="3"/>
        <v>0.89352017075930346</v>
      </c>
      <c r="K125" s="91"/>
    </row>
    <row r="126" spans="1:11" s="92" customFormat="1" ht="80.150000000000006" customHeight="1" x14ac:dyDescent="0.45">
      <c r="A126" s="84"/>
      <c r="B126" s="85" t="s">
        <v>258</v>
      </c>
      <c r="C126" s="134" t="s">
        <v>46</v>
      </c>
      <c r="D126" s="86">
        <v>45748</v>
      </c>
      <c r="E126" s="87" t="s">
        <v>300</v>
      </c>
      <c r="F126" s="88">
        <v>8010801007202</v>
      </c>
      <c r="G126" s="87" t="s">
        <v>3</v>
      </c>
      <c r="H126" s="89">
        <v>1201102</v>
      </c>
      <c r="I126" s="89">
        <v>1155000</v>
      </c>
      <c r="J126" s="90">
        <f t="shared" ref="J126:J189" si="4">IF(D126="","",I126/H126)</f>
        <v>0.96161691513293623</v>
      </c>
      <c r="K126" s="91"/>
    </row>
    <row r="127" spans="1:11" s="92" customFormat="1" ht="80.150000000000006" customHeight="1" x14ac:dyDescent="0.45">
      <c r="A127" s="84"/>
      <c r="B127" s="160" t="s">
        <v>259</v>
      </c>
      <c r="C127" s="134" t="s">
        <v>46</v>
      </c>
      <c r="D127" s="161">
        <v>45748</v>
      </c>
      <c r="E127" s="162" t="s">
        <v>301</v>
      </c>
      <c r="F127" s="88">
        <v>2310001001369</v>
      </c>
      <c r="G127" s="87" t="s">
        <v>3</v>
      </c>
      <c r="H127" s="181">
        <v>1664534</v>
      </c>
      <c r="I127" s="181">
        <v>1540000</v>
      </c>
      <c r="J127" s="90">
        <f t="shared" si="4"/>
        <v>0.92518386527400465</v>
      </c>
      <c r="K127" s="91"/>
    </row>
    <row r="128" spans="1:11" s="92" customFormat="1" ht="80.150000000000006" customHeight="1" x14ac:dyDescent="0.45">
      <c r="A128" s="84"/>
      <c r="B128" s="160" t="s">
        <v>260</v>
      </c>
      <c r="C128" s="134" t="s">
        <v>46</v>
      </c>
      <c r="D128" s="161">
        <v>45748</v>
      </c>
      <c r="E128" s="162" t="s">
        <v>301</v>
      </c>
      <c r="F128" s="88">
        <v>2310001001369</v>
      </c>
      <c r="G128" s="87" t="s">
        <v>3</v>
      </c>
      <c r="H128" s="181">
        <v>3633712</v>
      </c>
      <c r="I128" s="181">
        <v>3190000</v>
      </c>
      <c r="J128" s="90">
        <f t="shared" si="4"/>
        <v>0.87789015750285104</v>
      </c>
      <c r="K128" s="91"/>
    </row>
    <row r="129" spans="1:11" s="92" customFormat="1" ht="80.150000000000006" customHeight="1" x14ac:dyDescent="0.45">
      <c r="A129" s="84"/>
      <c r="B129" s="160" t="s">
        <v>261</v>
      </c>
      <c r="C129" s="134" t="s">
        <v>46</v>
      </c>
      <c r="D129" s="161">
        <v>45748</v>
      </c>
      <c r="E129" s="162" t="s">
        <v>301</v>
      </c>
      <c r="F129" s="88">
        <v>2310001001369</v>
      </c>
      <c r="G129" s="87" t="s">
        <v>3</v>
      </c>
      <c r="H129" s="181">
        <v>2681641</v>
      </c>
      <c r="I129" s="181">
        <v>2145000</v>
      </c>
      <c r="J129" s="90">
        <f t="shared" si="4"/>
        <v>0.79988335500538665</v>
      </c>
      <c r="K129" s="91"/>
    </row>
    <row r="130" spans="1:11" s="92" customFormat="1" ht="80.150000000000006" customHeight="1" x14ac:dyDescent="0.45">
      <c r="A130" s="84"/>
      <c r="B130" s="189" t="s">
        <v>262</v>
      </c>
      <c r="C130" s="134" t="s">
        <v>46</v>
      </c>
      <c r="D130" s="190">
        <v>45748</v>
      </c>
      <c r="E130" s="191" t="s">
        <v>330</v>
      </c>
      <c r="F130" s="149">
        <v>6110001033395</v>
      </c>
      <c r="G130" s="87" t="s">
        <v>3</v>
      </c>
      <c r="H130" s="181">
        <v>3181516</v>
      </c>
      <c r="I130" s="181">
        <v>3179000</v>
      </c>
      <c r="J130" s="90">
        <f t="shared" si="4"/>
        <v>0.99920918203774556</v>
      </c>
      <c r="K130" s="91"/>
    </row>
    <row r="131" spans="1:11" s="92" customFormat="1" ht="80.150000000000006" customHeight="1" x14ac:dyDescent="0.45">
      <c r="A131" s="84"/>
      <c r="B131" s="160" t="s">
        <v>263</v>
      </c>
      <c r="C131" s="134" t="s">
        <v>46</v>
      </c>
      <c r="D131" s="161">
        <v>45748</v>
      </c>
      <c r="E131" s="162" t="s">
        <v>302</v>
      </c>
      <c r="F131" s="163">
        <v>3180001017849</v>
      </c>
      <c r="G131" s="87" t="s">
        <v>3</v>
      </c>
      <c r="H131" s="181">
        <v>6275476</v>
      </c>
      <c r="I131" s="181">
        <v>5500000</v>
      </c>
      <c r="J131" s="90">
        <f t="shared" si="4"/>
        <v>0.87642754111401266</v>
      </c>
      <c r="K131" s="91"/>
    </row>
    <row r="132" spans="1:11" s="92" customFormat="1" ht="80.150000000000006" customHeight="1" x14ac:dyDescent="0.45">
      <c r="A132" s="84"/>
      <c r="B132" s="160" t="s">
        <v>264</v>
      </c>
      <c r="C132" s="134" t="s">
        <v>46</v>
      </c>
      <c r="D132" s="161">
        <v>45748</v>
      </c>
      <c r="E132" s="162" t="s">
        <v>303</v>
      </c>
      <c r="F132" s="163">
        <v>2010801001391</v>
      </c>
      <c r="G132" s="87" t="s">
        <v>3</v>
      </c>
      <c r="H132" s="181">
        <v>5291161</v>
      </c>
      <c r="I132" s="181">
        <v>4818000</v>
      </c>
      <c r="J132" s="90">
        <f t="shared" si="4"/>
        <v>0.91057520268236025</v>
      </c>
      <c r="K132" s="91"/>
    </row>
    <row r="133" spans="1:11" s="92" customFormat="1" ht="80.150000000000006" customHeight="1" x14ac:dyDescent="0.45">
      <c r="A133" s="84"/>
      <c r="B133" s="160" t="s">
        <v>265</v>
      </c>
      <c r="C133" s="134" t="s">
        <v>46</v>
      </c>
      <c r="D133" s="161">
        <v>45748</v>
      </c>
      <c r="E133" s="162" t="s">
        <v>304</v>
      </c>
      <c r="F133" s="88">
        <v>4010401027835</v>
      </c>
      <c r="G133" s="87" t="s">
        <v>3</v>
      </c>
      <c r="H133" s="181">
        <v>8866000</v>
      </c>
      <c r="I133" s="181">
        <v>8525000</v>
      </c>
      <c r="J133" s="90">
        <f t="shared" si="4"/>
        <v>0.96153846153846156</v>
      </c>
      <c r="K133" s="91"/>
    </row>
    <row r="134" spans="1:11" s="92" customFormat="1" ht="80.150000000000006" customHeight="1" x14ac:dyDescent="0.45">
      <c r="A134" s="84"/>
      <c r="B134" s="160" t="s">
        <v>266</v>
      </c>
      <c r="C134" s="134" t="s">
        <v>46</v>
      </c>
      <c r="D134" s="161">
        <v>45748</v>
      </c>
      <c r="E134" s="162" t="s">
        <v>305</v>
      </c>
      <c r="F134" s="88">
        <v>7010401006126</v>
      </c>
      <c r="G134" s="87" t="s">
        <v>3</v>
      </c>
      <c r="H134" s="181">
        <v>5069900</v>
      </c>
      <c r="I134" s="181">
        <v>4950000</v>
      </c>
      <c r="J134" s="90">
        <f t="shared" si="4"/>
        <v>0.97635061835539161</v>
      </c>
      <c r="K134" s="91"/>
    </row>
    <row r="135" spans="1:11" s="92" customFormat="1" ht="80.150000000000006" customHeight="1" x14ac:dyDescent="0.45">
      <c r="A135" s="84"/>
      <c r="B135" s="160" t="s">
        <v>267</v>
      </c>
      <c r="C135" s="134" t="s">
        <v>46</v>
      </c>
      <c r="D135" s="161">
        <v>45748</v>
      </c>
      <c r="E135" s="162" t="s">
        <v>306</v>
      </c>
      <c r="F135" s="88">
        <v>2020001048423</v>
      </c>
      <c r="G135" s="87" t="s">
        <v>3</v>
      </c>
      <c r="H135" s="181">
        <v>7335504</v>
      </c>
      <c r="I135" s="181">
        <v>6864000</v>
      </c>
      <c r="J135" s="90">
        <f t="shared" si="4"/>
        <v>0.93572302598430868</v>
      </c>
      <c r="K135" s="91"/>
    </row>
    <row r="136" spans="1:11" s="92" customFormat="1" ht="80.150000000000006" customHeight="1" x14ac:dyDescent="0.45">
      <c r="A136" s="84"/>
      <c r="B136" s="160" t="s">
        <v>268</v>
      </c>
      <c r="C136" s="134" t="s">
        <v>46</v>
      </c>
      <c r="D136" s="161">
        <v>45748</v>
      </c>
      <c r="E136" s="162" t="s">
        <v>307</v>
      </c>
      <c r="F136" s="163">
        <v>4260001000960</v>
      </c>
      <c r="G136" s="87" t="s">
        <v>3</v>
      </c>
      <c r="H136" s="181">
        <v>86839298</v>
      </c>
      <c r="I136" s="181">
        <v>79996224</v>
      </c>
      <c r="J136" s="90">
        <f t="shared" si="4"/>
        <v>0.92119841871591357</v>
      </c>
      <c r="K136" s="91"/>
    </row>
    <row r="137" spans="1:11" s="92" customFormat="1" ht="80.150000000000006" customHeight="1" x14ac:dyDescent="0.45">
      <c r="A137" s="84"/>
      <c r="B137" s="160" t="s">
        <v>269</v>
      </c>
      <c r="C137" s="134" t="s">
        <v>46</v>
      </c>
      <c r="D137" s="161">
        <v>45748</v>
      </c>
      <c r="E137" s="162" t="s">
        <v>308</v>
      </c>
      <c r="F137" s="163">
        <v>7010001242443</v>
      </c>
      <c r="G137" s="87" t="s">
        <v>3</v>
      </c>
      <c r="H137" s="181">
        <v>113003597</v>
      </c>
      <c r="I137" s="181">
        <v>73586880</v>
      </c>
      <c r="J137" s="90">
        <f t="shared" si="4"/>
        <v>0.65119059882669039</v>
      </c>
      <c r="K137" s="91"/>
    </row>
    <row r="138" spans="1:11" s="92" customFormat="1" ht="80.150000000000006" customHeight="1" x14ac:dyDescent="0.45">
      <c r="A138" s="84"/>
      <c r="B138" s="160" t="s">
        <v>270</v>
      </c>
      <c r="C138" s="134" t="s">
        <v>46</v>
      </c>
      <c r="D138" s="161">
        <v>45748</v>
      </c>
      <c r="E138" s="162" t="s">
        <v>310</v>
      </c>
      <c r="F138" s="163">
        <v>9010401097493</v>
      </c>
      <c r="G138" s="87" t="s">
        <v>3</v>
      </c>
      <c r="H138" s="181">
        <v>508890061</v>
      </c>
      <c r="I138" s="181">
        <v>432708127</v>
      </c>
      <c r="J138" s="90">
        <f t="shared" si="4"/>
        <v>0.85029785441221262</v>
      </c>
      <c r="K138" s="91"/>
    </row>
    <row r="139" spans="1:11" s="92" customFormat="1" ht="80.150000000000006" customHeight="1" x14ac:dyDescent="0.45">
      <c r="A139" s="84"/>
      <c r="B139" s="160" t="s">
        <v>271</v>
      </c>
      <c r="C139" s="134" t="s">
        <v>46</v>
      </c>
      <c r="D139" s="161">
        <v>45748</v>
      </c>
      <c r="E139" s="162" t="s">
        <v>307</v>
      </c>
      <c r="F139" s="163">
        <v>4260001000960</v>
      </c>
      <c r="G139" s="87" t="s">
        <v>3</v>
      </c>
      <c r="H139" s="181">
        <v>130253962</v>
      </c>
      <c r="I139" s="181">
        <v>113487792</v>
      </c>
      <c r="J139" s="90">
        <f t="shared" si="4"/>
        <v>0.87128092118994427</v>
      </c>
      <c r="K139" s="91"/>
    </row>
    <row r="140" spans="1:11" s="92" customFormat="1" ht="80.150000000000006" customHeight="1" x14ac:dyDescent="0.45">
      <c r="A140" s="84"/>
      <c r="B140" s="160" t="s">
        <v>272</v>
      </c>
      <c r="C140" s="134" t="s">
        <v>46</v>
      </c>
      <c r="D140" s="161">
        <v>45748</v>
      </c>
      <c r="E140" s="162" t="s">
        <v>311</v>
      </c>
      <c r="F140" s="163">
        <v>5010801014135</v>
      </c>
      <c r="G140" s="87" t="s">
        <v>3</v>
      </c>
      <c r="H140" s="181">
        <v>7940405</v>
      </c>
      <c r="I140" s="181">
        <v>7919758</v>
      </c>
      <c r="J140" s="90">
        <f t="shared" si="4"/>
        <v>0.99739975479840137</v>
      </c>
      <c r="K140" s="91"/>
    </row>
    <row r="141" spans="1:11" s="92" customFormat="1" ht="80.150000000000006" customHeight="1" x14ac:dyDescent="0.45">
      <c r="A141" s="84"/>
      <c r="B141" s="160" t="s">
        <v>273</v>
      </c>
      <c r="C141" s="134" t="s">
        <v>46</v>
      </c>
      <c r="D141" s="161">
        <v>45748</v>
      </c>
      <c r="E141" s="162" t="s">
        <v>312</v>
      </c>
      <c r="F141" s="88">
        <v>7010001064648</v>
      </c>
      <c r="G141" s="87" t="s">
        <v>3</v>
      </c>
      <c r="H141" s="181">
        <v>4610214</v>
      </c>
      <c r="I141" s="181">
        <v>4555408</v>
      </c>
      <c r="J141" s="90">
        <f t="shared" si="4"/>
        <v>0.98811204859470736</v>
      </c>
      <c r="K141" s="91"/>
    </row>
    <row r="142" spans="1:11" s="92" customFormat="1" ht="80.150000000000006" customHeight="1" x14ac:dyDescent="0.45">
      <c r="A142" s="84"/>
      <c r="B142" s="160" t="s">
        <v>274</v>
      </c>
      <c r="C142" s="134" t="s">
        <v>46</v>
      </c>
      <c r="D142" s="161">
        <v>45748</v>
      </c>
      <c r="E142" s="162" t="s">
        <v>313</v>
      </c>
      <c r="F142" s="88">
        <v>3010701008973</v>
      </c>
      <c r="G142" s="87" t="s">
        <v>3</v>
      </c>
      <c r="H142" s="181">
        <v>5348200</v>
      </c>
      <c r="I142" s="181">
        <v>4510000</v>
      </c>
      <c r="J142" s="90">
        <f t="shared" si="4"/>
        <v>0.84327437268613736</v>
      </c>
      <c r="K142" s="91"/>
    </row>
    <row r="143" spans="1:11" s="92" customFormat="1" ht="80.150000000000006" customHeight="1" x14ac:dyDescent="0.45">
      <c r="A143" s="84"/>
      <c r="B143" s="160" t="s">
        <v>275</v>
      </c>
      <c r="C143" s="134" t="s">
        <v>46</v>
      </c>
      <c r="D143" s="161">
        <v>45748</v>
      </c>
      <c r="E143" s="162" t="s">
        <v>314</v>
      </c>
      <c r="F143" s="163">
        <v>1010401099027</v>
      </c>
      <c r="G143" s="87" t="s">
        <v>3</v>
      </c>
      <c r="H143" s="181">
        <v>8939040</v>
      </c>
      <c r="I143" s="181">
        <v>8939040</v>
      </c>
      <c r="J143" s="90">
        <f t="shared" si="4"/>
        <v>1</v>
      </c>
      <c r="K143" s="91"/>
    </row>
    <row r="144" spans="1:11" s="92" customFormat="1" ht="80.150000000000006" customHeight="1" x14ac:dyDescent="0.45">
      <c r="A144" s="84"/>
      <c r="B144" s="160" t="s">
        <v>276</v>
      </c>
      <c r="C144" s="134" t="s">
        <v>46</v>
      </c>
      <c r="D144" s="161">
        <v>45748</v>
      </c>
      <c r="E144" s="162" t="s">
        <v>315</v>
      </c>
      <c r="F144" s="163">
        <v>3010001165350</v>
      </c>
      <c r="G144" s="87" t="s">
        <v>3</v>
      </c>
      <c r="H144" s="181">
        <v>1276000</v>
      </c>
      <c r="I144" s="181">
        <v>1276000</v>
      </c>
      <c r="J144" s="90">
        <f t="shared" si="4"/>
        <v>1</v>
      </c>
      <c r="K144" s="91"/>
    </row>
    <row r="145" spans="1:11" s="92" customFormat="1" ht="80.150000000000006" customHeight="1" x14ac:dyDescent="0.45">
      <c r="A145" s="84"/>
      <c r="B145" s="160" t="s">
        <v>277</v>
      </c>
      <c r="C145" s="134" t="s">
        <v>46</v>
      </c>
      <c r="D145" s="161">
        <v>45748</v>
      </c>
      <c r="E145" s="162" t="s">
        <v>316</v>
      </c>
      <c r="F145" s="163">
        <v>3050002030467</v>
      </c>
      <c r="G145" s="87" t="s">
        <v>3</v>
      </c>
      <c r="H145" s="181">
        <v>5324176</v>
      </c>
      <c r="I145" s="181">
        <v>2156000</v>
      </c>
      <c r="J145" s="90">
        <f t="shared" si="4"/>
        <v>0.40494529106475818</v>
      </c>
      <c r="K145" s="91"/>
    </row>
    <row r="146" spans="1:11" s="92" customFormat="1" ht="80.150000000000006" customHeight="1" x14ac:dyDescent="0.45">
      <c r="A146" s="84"/>
      <c r="B146" s="160" t="s">
        <v>278</v>
      </c>
      <c r="C146" s="183" t="s">
        <v>46</v>
      </c>
      <c r="D146" s="161">
        <v>45748</v>
      </c>
      <c r="E146" s="162" t="s">
        <v>317</v>
      </c>
      <c r="F146" s="163">
        <v>1010405002003</v>
      </c>
      <c r="G146" s="162" t="s">
        <v>3</v>
      </c>
      <c r="H146" s="181">
        <v>55176399</v>
      </c>
      <c r="I146" s="181">
        <v>28908000</v>
      </c>
      <c r="J146" s="184">
        <f t="shared" si="4"/>
        <v>0.523919656300876</v>
      </c>
      <c r="K146" s="185"/>
    </row>
    <row r="147" spans="1:11" s="92" customFormat="1" ht="80.150000000000006" customHeight="1" x14ac:dyDescent="0.45">
      <c r="A147" s="84"/>
      <c r="B147" s="168" t="s">
        <v>354</v>
      </c>
      <c r="C147" s="183" t="s">
        <v>355</v>
      </c>
      <c r="D147" s="169">
        <v>45748</v>
      </c>
      <c r="E147" s="170" t="s">
        <v>356</v>
      </c>
      <c r="F147" s="171">
        <v>2180001135973</v>
      </c>
      <c r="G147" s="162" t="s">
        <v>3</v>
      </c>
      <c r="H147" s="172">
        <v>121303587</v>
      </c>
      <c r="I147" s="172">
        <v>99674045</v>
      </c>
      <c r="J147" s="184">
        <f t="shared" si="4"/>
        <v>0.82169082930746307</v>
      </c>
      <c r="K147" s="91"/>
    </row>
    <row r="148" spans="1:11" s="92" customFormat="1" ht="80.150000000000006" customHeight="1" x14ac:dyDescent="0.45">
      <c r="A148" s="84"/>
      <c r="B148" s="168" t="s">
        <v>357</v>
      </c>
      <c r="C148" s="183" t="s">
        <v>355</v>
      </c>
      <c r="D148" s="169">
        <v>45748</v>
      </c>
      <c r="E148" s="170" t="s">
        <v>358</v>
      </c>
      <c r="F148" s="171">
        <v>2120901025874</v>
      </c>
      <c r="G148" s="162" t="s">
        <v>3</v>
      </c>
      <c r="H148" s="172">
        <v>73134408</v>
      </c>
      <c r="I148" s="172">
        <v>70400000</v>
      </c>
      <c r="J148" s="184">
        <f t="shared" si="4"/>
        <v>0.96261119663401118</v>
      </c>
      <c r="K148" s="91"/>
    </row>
    <row r="149" spans="1:11" s="92" customFormat="1" ht="80.150000000000006" customHeight="1" x14ac:dyDescent="0.45">
      <c r="A149" s="84"/>
      <c r="B149" s="168" t="s">
        <v>359</v>
      </c>
      <c r="C149" s="183" t="s">
        <v>355</v>
      </c>
      <c r="D149" s="169">
        <v>45748</v>
      </c>
      <c r="E149" s="170" t="s">
        <v>360</v>
      </c>
      <c r="F149" s="171">
        <v>6011101014452</v>
      </c>
      <c r="G149" s="162" t="s">
        <v>3</v>
      </c>
      <c r="H149" s="172">
        <v>60027507</v>
      </c>
      <c r="I149" s="172">
        <v>34620300</v>
      </c>
      <c r="J149" s="184">
        <f t="shared" si="4"/>
        <v>0.57674059327501304</v>
      </c>
      <c r="K149" s="91"/>
    </row>
    <row r="150" spans="1:11" s="92" customFormat="1" ht="80.150000000000006" customHeight="1" x14ac:dyDescent="0.45">
      <c r="A150" s="84"/>
      <c r="B150" s="168" t="s">
        <v>361</v>
      </c>
      <c r="C150" s="183" t="s">
        <v>355</v>
      </c>
      <c r="D150" s="169">
        <v>45748</v>
      </c>
      <c r="E150" s="170" t="s">
        <v>362</v>
      </c>
      <c r="F150" s="171">
        <v>1260001008585</v>
      </c>
      <c r="G150" s="162" t="s">
        <v>3</v>
      </c>
      <c r="H150" s="172">
        <v>4578411</v>
      </c>
      <c r="I150" s="172">
        <v>4501200</v>
      </c>
      <c r="J150" s="184">
        <f t="shared" si="4"/>
        <v>0.98313585215481969</v>
      </c>
      <c r="K150" s="91"/>
    </row>
    <row r="151" spans="1:11" s="92" customFormat="1" ht="80.150000000000006" customHeight="1" x14ac:dyDescent="0.45">
      <c r="A151" s="84"/>
      <c r="B151" s="168" t="s">
        <v>363</v>
      </c>
      <c r="C151" s="183" t="s">
        <v>355</v>
      </c>
      <c r="D151" s="169">
        <v>45748</v>
      </c>
      <c r="E151" s="170" t="s">
        <v>364</v>
      </c>
      <c r="F151" s="171">
        <v>9140001069830</v>
      </c>
      <c r="G151" s="162" t="s">
        <v>3</v>
      </c>
      <c r="H151" s="172">
        <v>6158955</v>
      </c>
      <c r="I151" s="172">
        <v>6158955</v>
      </c>
      <c r="J151" s="184">
        <f t="shared" si="4"/>
        <v>1</v>
      </c>
      <c r="K151" s="91"/>
    </row>
    <row r="152" spans="1:11" s="92" customFormat="1" ht="80.150000000000006" customHeight="1" x14ac:dyDescent="0.45">
      <c r="A152" s="84"/>
      <c r="B152" s="168" t="s">
        <v>365</v>
      </c>
      <c r="C152" s="183" t="s">
        <v>355</v>
      </c>
      <c r="D152" s="169">
        <v>45748</v>
      </c>
      <c r="E152" s="170" t="s">
        <v>366</v>
      </c>
      <c r="F152" s="171">
        <v>8120005005058</v>
      </c>
      <c r="G152" s="162" t="s">
        <v>3</v>
      </c>
      <c r="H152" s="172">
        <v>2469280</v>
      </c>
      <c r="I152" s="172">
        <v>2469280</v>
      </c>
      <c r="J152" s="184">
        <f t="shared" si="4"/>
        <v>1</v>
      </c>
      <c r="K152" s="91"/>
    </row>
    <row r="153" spans="1:11" s="92" customFormat="1" ht="80.150000000000006" customHeight="1" x14ac:dyDescent="0.45">
      <c r="A153" s="84"/>
      <c r="B153" s="168" t="s">
        <v>369</v>
      </c>
      <c r="C153" s="183" t="s">
        <v>370</v>
      </c>
      <c r="D153" s="169">
        <v>45748</v>
      </c>
      <c r="E153" s="170" t="s">
        <v>505</v>
      </c>
      <c r="F153" s="171">
        <v>1040001089656</v>
      </c>
      <c r="G153" s="162" t="s">
        <v>3</v>
      </c>
      <c r="H153" s="172">
        <v>164828147</v>
      </c>
      <c r="I153" s="172">
        <v>161511465</v>
      </c>
      <c r="J153" s="184">
        <f t="shared" si="4"/>
        <v>0.9798779391726099</v>
      </c>
      <c r="K153" s="91"/>
    </row>
    <row r="154" spans="1:11" s="92" customFormat="1" ht="80.150000000000006" customHeight="1" x14ac:dyDescent="0.45">
      <c r="A154" s="84"/>
      <c r="B154" s="168" t="s">
        <v>371</v>
      </c>
      <c r="C154" s="183" t="s">
        <v>370</v>
      </c>
      <c r="D154" s="169">
        <v>45748</v>
      </c>
      <c r="E154" s="170" t="s">
        <v>506</v>
      </c>
      <c r="F154" s="171">
        <v>7010401022916</v>
      </c>
      <c r="G154" s="162" t="s">
        <v>3</v>
      </c>
      <c r="H154" s="172">
        <v>48692502</v>
      </c>
      <c r="I154" s="172">
        <v>48400000</v>
      </c>
      <c r="J154" s="184">
        <f t="shared" si="4"/>
        <v>0.99399287389257596</v>
      </c>
      <c r="K154" s="91"/>
    </row>
    <row r="155" spans="1:11" s="92" customFormat="1" ht="80.150000000000006" customHeight="1" x14ac:dyDescent="0.45">
      <c r="A155" s="84"/>
      <c r="B155" s="168" t="s">
        <v>372</v>
      </c>
      <c r="C155" s="183" t="s">
        <v>370</v>
      </c>
      <c r="D155" s="169">
        <v>45748</v>
      </c>
      <c r="E155" s="170" t="s">
        <v>507</v>
      </c>
      <c r="F155" s="171">
        <v>9290005013340</v>
      </c>
      <c r="G155" s="162" t="s">
        <v>3</v>
      </c>
      <c r="H155" s="172">
        <v>4668400</v>
      </c>
      <c r="I155" s="172">
        <v>4668400</v>
      </c>
      <c r="J155" s="184">
        <f t="shared" si="4"/>
        <v>1</v>
      </c>
      <c r="K155" s="91"/>
    </row>
    <row r="156" spans="1:11" s="92" customFormat="1" ht="80.150000000000006" customHeight="1" x14ac:dyDescent="0.45">
      <c r="A156" s="84"/>
      <c r="B156" s="168" t="s">
        <v>373</v>
      </c>
      <c r="C156" s="183" t="s">
        <v>370</v>
      </c>
      <c r="D156" s="169">
        <v>45748</v>
      </c>
      <c r="E156" s="170" t="s">
        <v>508</v>
      </c>
      <c r="F156" s="171">
        <v>5290002041612</v>
      </c>
      <c r="G156" s="162" t="s">
        <v>3</v>
      </c>
      <c r="H156" s="172">
        <v>3255318</v>
      </c>
      <c r="I156" s="172">
        <v>3255318</v>
      </c>
      <c r="J156" s="184">
        <f t="shared" si="4"/>
        <v>1</v>
      </c>
      <c r="K156" s="91"/>
    </row>
    <row r="157" spans="1:11" s="92" customFormat="1" ht="80.150000000000006" customHeight="1" x14ac:dyDescent="0.45">
      <c r="A157" s="84"/>
      <c r="B157" s="168" t="s">
        <v>374</v>
      </c>
      <c r="C157" s="183" t="s">
        <v>370</v>
      </c>
      <c r="D157" s="169">
        <v>45748</v>
      </c>
      <c r="E157" s="170" t="s">
        <v>507</v>
      </c>
      <c r="F157" s="171">
        <v>9290005013340</v>
      </c>
      <c r="G157" s="162" t="s">
        <v>3</v>
      </c>
      <c r="H157" s="172">
        <v>7476700</v>
      </c>
      <c r="I157" s="172">
        <v>7476700</v>
      </c>
      <c r="J157" s="184">
        <f t="shared" si="4"/>
        <v>1</v>
      </c>
      <c r="K157" s="91"/>
    </row>
    <row r="158" spans="1:11" s="92" customFormat="1" ht="80.150000000000006" customHeight="1" x14ac:dyDescent="0.45">
      <c r="A158" s="84"/>
      <c r="B158" s="168" t="s">
        <v>375</v>
      </c>
      <c r="C158" s="183" t="s">
        <v>370</v>
      </c>
      <c r="D158" s="169">
        <v>45748</v>
      </c>
      <c r="E158" s="170" t="s">
        <v>509</v>
      </c>
      <c r="F158" s="171">
        <v>7260002013488</v>
      </c>
      <c r="G158" s="162" t="s">
        <v>3</v>
      </c>
      <c r="H158" s="172">
        <v>13643630</v>
      </c>
      <c r="I158" s="172">
        <v>8976000</v>
      </c>
      <c r="J158" s="184">
        <f t="shared" si="4"/>
        <v>0.65788943265098809</v>
      </c>
      <c r="K158" s="91"/>
    </row>
    <row r="159" spans="1:11" s="92" customFormat="1" ht="80.150000000000006" customHeight="1" x14ac:dyDescent="0.45">
      <c r="A159" s="84"/>
      <c r="B159" s="168" t="s">
        <v>376</v>
      </c>
      <c r="C159" s="183" t="s">
        <v>370</v>
      </c>
      <c r="D159" s="169">
        <v>45748</v>
      </c>
      <c r="E159" s="170" t="s">
        <v>510</v>
      </c>
      <c r="F159" s="171">
        <v>9011401005058</v>
      </c>
      <c r="G159" s="162" t="s">
        <v>3</v>
      </c>
      <c r="H159" s="172">
        <v>80011233</v>
      </c>
      <c r="I159" s="172">
        <v>76560000</v>
      </c>
      <c r="J159" s="184">
        <f t="shared" si="4"/>
        <v>0.95686564410274744</v>
      </c>
      <c r="K159" s="91"/>
    </row>
    <row r="160" spans="1:11" s="92" customFormat="1" ht="80.150000000000006" customHeight="1" x14ac:dyDescent="0.45">
      <c r="A160" s="84"/>
      <c r="B160" s="168" t="s">
        <v>377</v>
      </c>
      <c r="C160" s="183" t="s">
        <v>370</v>
      </c>
      <c r="D160" s="169">
        <v>45748</v>
      </c>
      <c r="E160" s="170" t="s">
        <v>511</v>
      </c>
      <c r="F160" s="171">
        <v>1010405002003</v>
      </c>
      <c r="G160" s="162" t="s">
        <v>3</v>
      </c>
      <c r="H160" s="172">
        <v>104753699</v>
      </c>
      <c r="I160" s="172">
        <v>86064000</v>
      </c>
      <c r="J160" s="184">
        <f t="shared" si="4"/>
        <v>0.82158435283512044</v>
      </c>
      <c r="K160" s="91"/>
    </row>
    <row r="161" spans="1:11" s="92" customFormat="1" ht="80.150000000000006" customHeight="1" x14ac:dyDescent="0.45">
      <c r="A161" s="84"/>
      <c r="B161" s="168" t="s">
        <v>378</v>
      </c>
      <c r="C161" s="183" t="s">
        <v>370</v>
      </c>
      <c r="D161" s="169">
        <v>45748</v>
      </c>
      <c r="E161" s="170" t="s">
        <v>512</v>
      </c>
      <c r="F161" s="171">
        <v>2011001043381</v>
      </c>
      <c r="G161" s="162" t="s">
        <v>3</v>
      </c>
      <c r="H161" s="172">
        <v>2201760</v>
      </c>
      <c r="I161" s="172">
        <v>2201760</v>
      </c>
      <c r="J161" s="184">
        <f t="shared" si="4"/>
        <v>1</v>
      </c>
      <c r="K161" s="91"/>
    </row>
    <row r="162" spans="1:11" s="92" customFormat="1" ht="80.150000000000006" customHeight="1" x14ac:dyDescent="0.45">
      <c r="A162" s="84"/>
      <c r="B162" s="168" t="s">
        <v>379</v>
      </c>
      <c r="C162" s="183" t="s">
        <v>370</v>
      </c>
      <c r="D162" s="169">
        <v>45748</v>
      </c>
      <c r="E162" s="170" t="s">
        <v>513</v>
      </c>
      <c r="F162" s="171">
        <v>5290001084760</v>
      </c>
      <c r="G162" s="162" t="s">
        <v>3</v>
      </c>
      <c r="H162" s="172">
        <v>1523484</v>
      </c>
      <c r="I162" s="172">
        <v>308880</v>
      </c>
      <c r="J162" s="184">
        <f t="shared" si="4"/>
        <v>0.20274581157399749</v>
      </c>
      <c r="K162" s="91"/>
    </row>
    <row r="163" spans="1:11" s="92" customFormat="1" ht="80.150000000000006" customHeight="1" x14ac:dyDescent="0.45">
      <c r="A163" s="84"/>
      <c r="B163" s="168" t="s">
        <v>380</v>
      </c>
      <c r="C163" s="183" t="s">
        <v>381</v>
      </c>
      <c r="D163" s="169">
        <v>45748</v>
      </c>
      <c r="E163" s="170" t="s">
        <v>514</v>
      </c>
      <c r="F163" s="171">
        <v>7290001023997</v>
      </c>
      <c r="G163" s="162" t="s">
        <v>3</v>
      </c>
      <c r="H163" s="172">
        <v>3316921</v>
      </c>
      <c r="I163" s="172">
        <v>1760000</v>
      </c>
      <c r="J163" s="184">
        <f t="shared" si="4"/>
        <v>0.53061257714609422</v>
      </c>
      <c r="K163" s="91"/>
    </row>
    <row r="164" spans="1:11" s="92" customFormat="1" ht="80.150000000000006" customHeight="1" x14ac:dyDescent="0.45">
      <c r="A164" s="84"/>
      <c r="B164" s="168" t="s">
        <v>382</v>
      </c>
      <c r="C164" s="183" t="s">
        <v>370</v>
      </c>
      <c r="D164" s="169">
        <v>45748</v>
      </c>
      <c r="E164" s="170" t="s">
        <v>515</v>
      </c>
      <c r="F164" s="171">
        <v>4290001082393</v>
      </c>
      <c r="G164" s="162" t="s">
        <v>3</v>
      </c>
      <c r="H164" s="172">
        <v>5010500</v>
      </c>
      <c r="I164" s="172">
        <v>3903570</v>
      </c>
      <c r="J164" s="184">
        <f t="shared" si="4"/>
        <v>0.77907793633369926</v>
      </c>
      <c r="K164" s="91"/>
    </row>
    <row r="165" spans="1:11" s="92" customFormat="1" ht="80.150000000000006" customHeight="1" x14ac:dyDescent="0.45">
      <c r="A165" s="84"/>
      <c r="B165" s="168" t="s">
        <v>383</v>
      </c>
      <c r="C165" s="183" t="s">
        <v>370</v>
      </c>
      <c r="D165" s="169">
        <v>45748</v>
      </c>
      <c r="E165" s="170" t="s">
        <v>516</v>
      </c>
      <c r="F165" s="171">
        <v>4290002017142</v>
      </c>
      <c r="G165" s="162" t="s">
        <v>3</v>
      </c>
      <c r="H165" s="172">
        <v>4298523</v>
      </c>
      <c r="I165" s="172">
        <v>4171368</v>
      </c>
      <c r="J165" s="184">
        <f t="shared" si="4"/>
        <v>0.97041890900665184</v>
      </c>
      <c r="K165" s="91"/>
    </row>
    <row r="166" spans="1:11" s="92" customFormat="1" ht="80.150000000000006" customHeight="1" x14ac:dyDescent="0.45">
      <c r="A166" s="84"/>
      <c r="B166" s="168" t="s">
        <v>387</v>
      </c>
      <c r="C166" s="183" t="s">
        <v>388</v>
      </c>
      <c r="D166" s="169">
        <v>45748</v>
      </c>
      <c r="E166" s="170" t="s">
        <v>389</v>
      </c>
      <c r="F166" s="171">
        <v>1010701041869</v>
      </c>
      <c r="G166" s="162" t="s">
        <v>3</v>
      </c>
      <c r="H166" s="172">
        <v>53582669</v>
      </c>
      <c r="I166" s="172">
        <v>46931824</v>
      </c>
      <c r="J166" s="184">
        <f t="shared" si="4"/>
        <v>0.87587693699990943</v>
      </c>
      <c r="K166" s="91"/>
    </row>
    <row r="167" spans="1:11" s="92" customFormat="1" ht="80.150000000000006" customHeight="1" x14ac:dyDescent="0.45">
      <c r="A167" s="84"/>
      <c r="B167" s="168" t="s">
        <v>390</v>
      </c>
      <c r="C167" s="183" t="s">
        <v>388</v>
      </c>
      <c r="D167" s="169">
        <v>45748</v>
      </c>
      <c r="E167" s="170" t="s">
        <v>391</v>
      </c>
      <c r="F167" s="171">
        <v>9010001171252</v>
      </c>
      <c r="G167" s="162" t="s">
        <v>3</v>
      </c>
      <c r="H167" s="172">
        <v>1639440</v>
      </c>
      <c r="I167" s="172">
        <v>1034880</v>
      </c>
      <c r="J167" s="184">
        <f t="shared" si="4"/>
        <v>0.6312399355877617</v>
      </c>
      <c r="K167" s="91"/>
    </row>
    <row r="168" spans="1:11" s="92" customFormat="1" ht="80.150000000000006" customHeight="1" x14ac:dyDescent="0.45">
      <c r="A168" s="84"/>
      <c r="B168" s="168" t="s">
        <v>392</v>
      </c>
      <c r="C168" s="183" t="s">
        <v>388</v>
      </c>
      <c r="D168" s="169">
        <v>45748</v>
      </c>
      <c r="E168" s="170" t="s">
        <v>393</v>
      </c>
      <c r="F168" s="171">
        <v>9120001145922</v>
      </c>
      <c r="G168" s="162" t="s">
        <v>3</v>
      </c>
      <c r="H168" s="172">
        <v>18239117</v>
      </c>
      <c r="I168" s="172">
        <v>10501920</v>
      </c>
      <c r="J168" s="184">
        <f t="shared" si="4"/>
        <v>0.57579103198910342</v>
      </c>
      <c r="K168" s="91"/>
    </row>
    <row r="169" spans="1:11" s="92" customFormat="1" ht="80.150000000000006" customHeight="1" x14ac:dyDescent="0.45">
      <c r="A169" s="84"/>
      <c r="B169" s="168" t="s">
        <v>394</v>
      </c>
      <c r="C169" s="183" t="s">
        <v>388</v>
      </c>
      <c r="D169" s="169">
        <v>45748</v>
      </c>
      <c r="E169" s="170" t="s">
        <v>395</v>
      </c>
      <c r="F169" s="171">
        <v>5120101040317</v>
      </c>
      <c r="G169" s="162" t="s">
        <v>3</v>
      </c>
      <c r="H169" s="172">
        <v>12672000</v>
      </c>
      <c r="I169" s="172">
        <v>8470000</v>
      </c>
      <c r="J169" s="184">
        <f t="shared" si="4"/>
        <v>0.66840277777777779</v>
      </c>
      <c r="K169" s="91"/>
    </row>
    <row r="170" spans="1:11" s="92" customFormat="1" ht="80.150000000000006" customHeight="1" x14ac:dyDescent="0.45">
      <c r="A170" s="84"/>
      <c r="B170" s="168" t="s">
        <v>396</v>
      </c>
      <c r="C170" s="183" t="s">
        <v>388</v>
      </c>
      <c r="D170" s="169">
        <v>45748</v>
      </c>
      <c r="E170" s="170" t="s">
        <v>397</v>
      </c>
      <c r="F170" s="171">
        <v>5120001086344</v>
      </c>
      <c r="G170" s="162" t="s">
        <v>3</v>
      </c>
      <c r="H170" s="172">
        <v>43005866</v>
      </c>
      <c r="I170" s="172">
        <v>35750000</v>
      </c>
      <c r="J170" s="184">
        <f t="shared" si="4"/>
        <v>0.83128194651399412</v>
      </c>
      <c r="K170" s="91"/>
    </row>
    <row r="171" spans="1:11" s="92" customFormat="1" ht="80.150000000000006" customHeight="1" x14ac:dyDescent="0.45">
      <c r="A171" s="84"/>
      <c r="B171" s="168" t="s">
        <v>398</v>
      </c>
      <c r="C171" s="183" t="s">
        <v>388</v>
      </c>
      <c r="D171" s="169">
        <v>45748</v>
      </c>
      <c r="E171" s="170" t="s">
        <v>399</v>
      </c>
      <c r="F171" s="171">
        <v>3012401012867</v>
      </c>
      <c r="G171" s="162" t="s">
        <v>3</v>
      </c>
      <c r="H171" s="172">
        <v>9742939</v>
      </c>
      <c r="I171" s="172">
        <v>8965000</v>
      </c>
      <c r="J171" s="184">
        <f t="shared" si="4"/>
        <v>0.92015355941364307</v>
      </c>
      <c r="K171" s="91"/>
    </row>
    <row r="172" spans="1:11" s="92" customFormat="1" ht="80.150000000000006" customHeight="1" x14ac:dyDescent="0.45">
      <c r="A172" s="84"/>
      <c r="B172" s="168" t="s">
        <v>400</v>
      </c>
      <c r="C172" s="183" t="s">
        <v>388</v>
      </c>
      <c r="D172" s="169">
        <v>45748</v>
      </c>
      <c r="E172" s="170" t="s">
        <v>399</v>
      </c>
      <c r="F172" s="171">
        <v>3012401012867</v>
      </c>
      <c r="G172" s="162" t="s">
        <v>3</v>
      </c>
      <c r="H172" s="172">
        <v>6714929</v>
      </c>
      <c r="I172" s="172">
        <v>6270000</v>
      </c>
      <c r="J172" s="184">
        <f t="shared" si="4"/>
        <v>0.93374032696399323</v>
      </c>
      <c r="K172" s="91"/>
    </row>
    <row r="173" spans="1:11" s="92" customFormat="1" ht="80.150000000000006" customHeight="1" x14ac:dyDescent="0.45">
      <c r="A173" s="84"/>
      <c r="B173" s="168" t="s">
        <v>401</v>
      </c>
      <c r="C173" s="183" t="s">
        <v>388</v>
      </c>
      <c r="D173" s="169">
        <v>45748</v>
      </c>
      <c r="E173" s="170" t="s">
        <v>402</v>
      </c>
      <c r="F173" s="171">
        <v>6010601062093</v>
      </c>
      <c r="G173" s="162" t="s">
        <v>3</v>
      </c>
      <c r="H173" s="172">
        <v>11151604</v>
      </c>
      <c r="I173" s="172">
        <v>10670000</v>
      </c>
      <c r="J173" s="184">
        <f t="shared" si="4"/>
        <v>0.95681302887010689</v>
      </c>
      <c r="K173" s="91"/>
    </row>
    <row r="174" spans="1:11" s="92" customFormat="1" ht="80.150000000000006" customHeight="1" x14ac:dyDescent="0.45">
      <c r="A174" s="84"/>
      <c r="B174" s="168" t="s">
        <v>403</v>
      </c>
      <c r="C174" s="183" t="s">
        <v>388</v>
      </c>
      <c r="D174" s="169">
        <v>45748</v>
      </c>
      <c r="E174" s="170" t="s">
        <v>404</v>
      </c>
      <c r="F174" s="171">
        <v>4010001008772</v>
      </c>
      <c r="G174" s="162" t="s">
        <v>3</v>
      </c>
      <c r="H174" s="172">
        <v>5681460</v>
      </c>
      <c r="I174" s="172">
        <v>5390000</v>
      </c>
      <c r="J174" s="184">
        <f t="shared" si="4"/>
        <v>0.94869980603577253</v>
      </c>
      <c r="K174" s="91"/>
    </row>
    <row r="175" spans="1:11" s="92" customFormat="1" ht="80.150000000000006" customHeight="1" x14ac:dyDescent="0.45">
      <c r="A175" s="84"/>
      <c r="B175" s="168" t="s">
        <v>405</v>
      </c>
      <c r="C175" s="183" t="s">
        <v>388</v>
      </c>
      <c r="D175" s="169">
        <v>45748</v>
      </c>
      <c r="E175" s="170" t="s">
        <v>406</v>
      </c>
      <c r="F175" s="171">
        <v>7010401022916</v>
      </c>
      <c r="G175" s="162" t="s">
        <v>3</v>
      </c>
      <c r="H175" s="172">
        <v>5670409</v>
      </c>
      <c r="I175" s="172">
        <v>4730000</v>
      </c>
      <c r="J175" s="184">
        <f t="shared" si="4"/>
        <v>0.83415499657961178</v>
      </c>
      <c r="K175" s="91"/>
    </row>
    <row r="176" spans="1:11" s="92" customFormat="1" ht="80.150000000000006" customHeight="1" x14ac:dyDescent="0.45">
      <c r="A176" s="84"/>
      <c r="B176" s="168" t="s">
        <v>407</v>
      </c>
      <c r="C176" s="183" t="s">
        <v>388</v>
      </c>
      <c r="D176" s="169">
        <v>45748</v>
      </c>
      <c r="E176" s="170" t="s">
        <v>406</v>
      </c>
      <c r="F176" s="171">
        <v>7010401022916</v>
      </c>
      <c r="G176" s="162" t="s">
        <v>3</v>
      </c>
      <c r="H176" s="172">
        <v>7979928</v>
      </c>
      <c r="I176" s="172">
        <v>7865000</v>
      </c>
      <c r="J176" s="184">
        <f t="shared" si="4"/>
        <v>0.98559786504339386</v>
      </c>
      <c r="K176" s="91"/>
    </row>
    <row r="177" spans="1:11" s="92" customFormat="1" ht="80.150000000000006" customHeight="1" x14ac:dyDescent="0.45">
      <c r="A177" s="84"/>
      <c r="B177" s="168" t="s">
        <v>408</v>
      </c>
      <c r="C177" s="183" t="s">
        <v>388</v>
      </c>
      <c r="D177" s="169">
        <v>45748</v>
      </c>
      <c r="E177" s="170" t="s">
        <v>409</v>
      </c>
      <c r="F177" s="171">
        <v>3180001005325</v>
      </c>
      <c r="G177" s="162" t="s">
        <v>3</v>
      </c>
      <c r="H177" s="172">
        <v>4870800</v>
      </c>
      <c r="I177" s="172">
        <v>4816680</v>
      </c>
      <c r="J177" s="184">
        <f t="shared" si="4"/>
        <v>0.98888888888888893</v>
      </c>
      <c r="K177" s="91"/>
    </row>
    <row r="178" spans="1:11" s="92" customFormat="1" ht="80.150000000000006" customHeight="1" x14ac:dyDescent="0.45">
      <c r="A178" s="84"/>
      <c r="B178" s="168" t="s">
        <v>410</v>
      </c>
      <c r="C178" s="183" t="s">
        <v>388</v>
      </c>
      <c r="D178" s="169">
        <v>45748</v>
      </c>
      <c r="E178" s="170" t="s">
        <v>399</v>
      </c>
      <c r="F178" s="171">
        <v>3012401012867</v>
      </c>
      <c r="G178" s="162" t="s">
        <v>3</v>
      </c>
      <c r="H178" s="172">
        <v>2939332</v>
      </c>
      <c r="I178" s="172">
        <v>2695000</v>
      </c>
      <c r="J178" s="184">
        <f t="shared" si="4"/>
        <v>0.9168749906441328</v>
      </c>
      <c r="K178" s="91"/>
    </row>
    <row r="179" spans="1:11" s="92" customFormat="1" ht="80.150000000000006" customHeight="1" x14ac:dyDescent="0.45">
      <c r="A179" s="84"/>
      <c r="B179" s="168" t="s">
        <v>411</v>
      </c>
      <c r="C179" s="183" t="s">
        <v>388</v>
      </c>
      <c r="D179" s="169">
        <v>45748</v>
      </c>
      <c r="E179" s="170" t="s">
        <v>412</v>
      </c>
      <c r="F179" s="171">
        <v>1120105005749</v>
      </c>
      <c r="G179" s="162" t="s">
        <v>3</v>
      </c>
      <c r="H179" s="172">
        <v>3075710</v>
      </c>
      <c r="I179" s="172">
        <v>2830520</v>
      </c>
      <c r="J179" s="184">
        <f t="shared" si="4"/>
        <v>0.92028182110797185</v>
      </c>
      <c r="K179" s="91"/>
    </row>
    <row r="180" spans="1:11" s="92" customFormat="1" ht="80.150000000000006" customHeight="1" x14ac:dyDescent="0.45">
      <c r="A180" s="84"/>
      <c r="B180" s="168" t="s">
        <v>413</v>
      </c>
      <c r="C180" s="183" t="s">
        <v>388</v>
      </c>
      <c r="D180" s="169">
        <v>45748</v>
      </c>
      <c r="E180" s="170" t="s">
        <v>414</v>
      </c>
      <c r="F180" s="171">
        <v>1130001024661</v>
      </c>
      <c r="G180" s="162" t="s">
        <v>3</v>
      </c>
      <c r="H180" s="172">
        <v>4006009</v>
      </c>
      <c r="I180" s="172">
        <v>1053800</v>
      </c>
      <c r="J180" s="184">
        <f t="shared" si="4"/>
        <v>0.26305482588781004</v>
      </c>
      <c r="K180" s="91"/>
    </row>
    <row r="181" spans="1:11" s="92" customFormat="1" ht="80.150000000000006" customHeight="1" x14ac:dyDescent="0.45">
      <c r="A181" s="84"/>
      <c r="B181" s="168" t="s">
        <v>415</v>
      </c>
      <c r="C181" s="183" t="s">
        <v>388</v>
      </c>
      <c r="D181" s="169">
        <v>45748</v>
      </c>
      <c r="E181" s="170" t="s">
        <v>416</v>
      </c>
      <c r="F181" s="171">
        <v>5140001065206</v>
      </c>
      <c r="G181" s="162" t="s">
        <v>3</v>
      </c>
      <c r="H181" s="172">
        <v>4875288</v>
      </c>
      <c r="I181" s="172">
        <v>3945678</v>
      </c>
      <c r="J181" s="184">
        <f t="shared" si="4"/>
        <v>0.80932203389830504</v>
      </c>
      <c r="K181" s="91"/>
    </row>
    <row r="182" spans="1:11" s="92" customFormat="1" ht="80.150000000000006" customHeight="1" x14ac:dyDescent="0.45">
      <c r="A182" s="84"/>
      <c r="B182" s="168" t="s">
        <v>417</v>
      </c>
      <c r="C182" s="183" t="s">
        <v>388</v>
      </c>
      <c r="D182" s="169">
        <v>45748</v>
      </c>
      <c r="E182" s="170" t="s">
        <v>418</v>
      </c>
      <c r="F182" s="171">
        <v>2140001092599</v>
      </c>
      <c r="G182" s="162" t="s">
        <v>3</v>
      </c>
      <c r="H182" s="172">
        <v>1000150</v>
      </c>
      <c r="I182" s="172">
        <v>829485</v>
      </c>
      <c r="J182" s="184">
        <f t="shared" si="4"/>
        <v>0.8293605959106134</v>
      </c>
      <c r="K182" s="91"/>
    </row>
    <row r="183" spans="1:11" s="92" customFormat="1" ht="80.150000000000006" customHeight="1" x14ac:dyDescent="0.45">
      <c r="A183" s="84"/>
      <c r="B183" s="168" t="s">
        <v>419</v>
      </c>
      <c r="C183" s="183" t="s">
        <v>388</v>
      </c>
      <c r="D183" s="169">
        <v>45748</v>
      </c>
      <c r="E183" s="170" t="s">
        <v>420</v>
      </c>
      <c r="F183" s="171">
        <v>1010001086292</v>
      </c>
      <c r="G183" s="162" t="s">
        <v>3</v>
      </c>
      <c r="H183" s="172">
        <v>2926313</v>
      </c>
      <c r="I183" s="172">
        <v>2351646</v>
      </c>
      <c r="J183" s="184">
        <f t="shared" si="4"/>
        <v>0.80362080201263497</v>
      </c>
      <c r="K183" s="91"/>
    </row>
    <row r="184" spans="1:11" s="92" customFormat="1" ht="80.150000000000006" customHeight="1" x14ac:dyDescent="0.45">
      <c r="A184" s="84"/>
      <c r="B184" s="168" t="s">
        <v>421</v>
      </c>
      <c r="C184" s="183" t="s">
        <v>422</v>
      </c>
      <c r="D184" s="169">
        <v>45748</v>
      </c>
      <c r="E184" s="170" t="s">
        <v>423</v>
      </c>
      <c r="F184" s="171">
        <v>8011005000200</v>
      </c>
      <c r="G184" s="162" t="s">
        <v>3</v>
      </c>
      <c r="H184" s="172">
        <v>8483530</v>
      </c>
      <c r="I184" s="172">
        <v>8375950</v>
      </c>
      <c r="J184" s="184">
        <f t="shared" si="4"/>
        <v>0.987318958028085</v>
      </c>
      <c r="K184" s="91"/>
    </row>
    <row r="185" spans="1:11" s="92" customFormat="1" ht="80.150000000000006" customHeight="1" x14ac:dyDescent="0.45">
      <c r="A185" s="84"/>
      <c r="B185" s="168" t="s">
        <v>424</v>
      </c>
      <c r="C185" s="183" t="s">
        <v>422</v>
      </c>
      <c r="D185" s="169">
        <v>45748</v>
      </c>
      <c r="E185" s="170" t="s">
        <v>425</v>
      </c>
      <c r="F185" s="171">
        <v>5010001059666</v>
      </c>
      <c r="G185" s="162" t="s">
        <v>3</v>
      </c>
      <c r="H185" s="172">
        <v>100075310</v>
      </c>
      <c r="I185" s="172">
        <v>94413000</v>
      </c>
      <c r="J185" s="184">
        <f t="shared" si="4"/>
        <v>0.94341951076644182</v>
      </c>
      <c r="K185" s="91"/>
    </row>
    <row r="186" spans="1:11" s="92" customFormat="1" ht="80.150000000000006" customHeight="1" x14ac:dyDescent="0.45">
      <c r="A186" s="84"/>
      <c r="B186" s="168" t="s">
        <v>426</v>
      </c>
      <c r="C186" s="183" t="s">
        <v>422</v>
      </c>
      <c r="D186" s="169">
        <v>45748</v>
      </c>
      <c r="E186" s="170" t="s">
        <v>427</v>
      </c>
      <c r="F186" s="171">
        <v>7040001076153</v>
      </c>
      <c r="G186" s="162" t="s">
        <v>3</v>
      </c>
      <c r="H186" s="172">
        <v>105860640</v>
      </c>
      <c r="I186" s="172">
        <v>62640600</v>
      </c>
      <c r="J186" s="184">
        <f t="shared" si="4"/>
        <v>0.59172701015221518</v>
      </c>
      <c r="K186" s="91"/>
    </row>
    <row r="187" spans="1:11" s="92" customFormat="1" ht="80.150000000000006" customHeight="1" x14ac:dyDescent="0.45">
      <c r="A187" s="84"/>
      <c r="B187" s="168" t="s">
        <v>428</v>
      </c>
      <c r="C187" s="183" t="s">
        <v>422</v>
      </c>
      <c r="D187" s="169">
        <v>45748</v>
      </c>
      <c r="E187" s="170" t="s">
        <v>429</v>
      </c>
      <c r="F187" s="171">
        <v>5040001030087</v>
      </c>
      <c r="G187" s="162" t="s">
        <v>3</v>
      </c>
      <c r="H187" s="172">
        <v>2781900</v>
      </c>
      <c r="I187" s="172">
        <v>2657930</v>
      </c>
      <c r="J187" s="184">
        <f t="shared" si="4"/>
        <v>0.95543693159351517</v>
      </c>
      <c r="K187" s="91"/>
    </row>
    <row r="188" spans="1:11" s="92" customFormat="1" ht="80.150000000000006" customHeight="1" x14ac:dyDescent="0.45">
      <c r="A188" s="84"/>
      <c r="B188" s="168" t="s">
        <v>430</v>
      </c>
      <c r="C188" s="183" t="s">
        <v>422</v>
      </c>
      <c r="D188" s="169">
        <v>45748</v>
      </c>
      <c r="E188" s="170" t="s">
        <v>431</v>
      </c>
      <c r="F188" s="171">
        <v>1030001002289</v>
      </c>
      <c r="G188" s="162" t="s">
        <v>3</v>
      </c>
      <c r="H188" s="172">
        <v>8622985</v>
      </c>
      <c r="I188" s="172">
        <v>7315000</v>
      </c>
      <c r="J188" s="184">
        <f t="shared" si="4"/>
        <v>0.84831412788031058</v>
      </c>
      <c r="K188" s="91"/>
    </row>
    <row r="189" spans="1:11" s="92" customFormat="1" ht="80.150000000000006" customHeight="1" x14ac:dyDescent="0.45">
      <c r="A189" s="84"/>
      <c r="B189" s="168" t="s">
        <v>432</v>
      </c>
      <c r="C189" s="183" t="s">
        <v>422</v>
      </c>
      <c r="D189" s="169">
        <v>45748</v>
      </c>
      <c r="E189" s="170" t="s">
        <v>433</v>
      </c>
      <c r="F189" s="171">
        <v>8010001166930</v>
      </c>
      <c r="G189" s="162" t="s">
        <v>3</v>
      </c>
      <c r="H189" s="172">
        <v>188544226</v>
      </c>
      <c r="I189" s="172">
        <v>185653146</v>
      </c>
      <c r="J189" s="184">
        <f t="shared" si="4"/>
        <v>0.98466630317281634</v>
      </c>
      <c r="K189" s="91"/>
    </row>
    <row r="190" spans="1:11" s="92" customFormat="1" ht="80.150000000000006" customHeight="1" x14ac:dyDescent="0.45">
      <c r="A190" s="84"/>
      <c r="B190" s="168" t="s">
        <v>384</v>
      </c>
      <c r="C190" s="183" t="s">
        <v>370</v>
      </c>
      <c r="D190" s="169">
        <v>45756</v>
      </c>
      <c r="E190" s="170" t="s">
        <v>517</v>
      </c>
      <c r="F190" s="171">
        <v>4290001071990</v>
      </c>
      <c r="G190" s="162" t="s">
        <v>3</v>
      </c>
      <c r="H190" s="172">
        <v>7130926</v>
      </c>
      <c r="I190" s="172">
        <v>3080000</v>
      </c>
      <c r="J190" s="184">
        <f t="shared" ref="J190" si="5">IF(D190="","",I190/H190)</f>
        <v>0.43192146433717021</v>
      </c>
      <c r="K190" s="91"/>
    </row>
    <row r="191" spans="1:11" s="92" customFormat="1" ht="80.150000000000006" customHeight="1" x14ac:dyDescent="0.45">
      <c r="A191" s="84"/>
      <c r="B191" s="168" t="s">
        <v>325</v>
      </c>
      <c r="C191" s="183" t="s">
        <v>46</v>
      </c>
      <c r="D191" s="169">
        <v>45764</v>
      </c>
      <c r="E191" s="170" t="s">
        <v>327</v>
      </c>
      <c r="F191" s="171">
        <v>3010501040680</v>
      </c>
      <c r="G191" s="162" t="s">
        <v>3</v>
      </c>
      <c r="H191" s="172">
        <v>2596000</v>
      </c>
      <c r="I191" s="172">
        <v>2164800</v>
      </c>
      <c r="J191" s="184">
        <f>IF(D191="","",I191/H191)</f>
        <v>0.83389830508474572</v>
      </c>
      <c r="K191" s="91"/>
    </row>
    <row r="192" spans="1:11" s="92" customFormat="1" ht="80.150000000000006" customHeight="1" x14ac:dyDescent="0.45">
      <c r="A192" s="84"/>
      <c r="B192" s="168" t="s">
        <v>326</v>
      </c>
      <c r="C192" s="183" t="s">
        <v>46</v>
      </c>
      <c r="D192" s="169">
        <v>45765</v>
      </c>
      <c r="E192" s="170" t="s">
        <v>328</v>
      </c>
      <c r="F192" s="171">
        <v>2010001217111</v>
      </c>
      <c r="G192" s="162" t="s">
        <v>3</v>
      </c>
      <c r="H192" s="172">
        <v>7167773</v>
      </c>
      <c r="I192" s="172">
        <v>2286350</v>
      </c>
      <c r="J192" s="90">
        <f t="shared" ref="J192" si="6">IF(D192="","",I192/H192)</f>
        <v>0.31897634035006411</v>
      </c>
      <c r="K192" s="91"/>
    </row>
    <row r="193" spans="1:11" s="92" customFormat="1" ht="80.150000000000006" customHeight="1" x14ac:dyDescent="0.45">
      <c r="A193" s="84"/>
      <c r="B193" s="168" t="s">
        <v>321</v>
      </c>
      <c r="C193" s="183" t="s">
        <v>46</v>
      </c>
      <c r="D193" s="169">
        <v>45772</v>
      </c>
      <c r="E193" s="170" t="s">
        <v>323</v>
      </c>
      <c r="F193" s="171">
        <v>9010401021742</v>
      </c>
      <c r="G193" s="170" t="s">
        <v>3</v>
      </c>
      <c r="H193" s="172">
        <v>53668970</v>
      </c>
      <c r="I193" s="172">
        <v>53639032</v>
      </c>
      <c r="J193" s="90">
        <f t="shared" ref="J193:J195" si="7">IF(D193="","",I193/H193)</f>
        <v>0.99944217300984162</v>
      </c>
      <c r="K193" s="91"/>
    </row>
    <row r="194" spans="1:11" s="92" customFormat="1" ht="80.150000000000006" customHeight="1" x14ac:dyDescent="0.45">
      <c r="A194" s="84"/>
      <c r="B194" s="168" t="s">
        <v>385</v>
      </c>
      <c r="C194" s="183" t="s">
        <v>370</v>
      </c>
      <c r="D194" s="169">
        <v>45775</v>
      </c>
      <c r="E194" s="170" t="s">
        <v>518</v>
      </c>
      <c r="F194" s="171">
        <v>6010001135680</v>
      </c>
      <c r="G194" s="162" t="s">
        <v>3</v>
      </c>
      <c r="H194" s="172">
        <v>5871575</v>
      </c>
      <c r="I194" s="172">
        <v>3960000</v>
      </c>
      <c r="J194" s="184">
        <f t="shared" ref="J194" si="8">IF(D194="","",I194/H194)</f>
        <v>0.67443573487522512</v>
      </c>
      <c r="K194" s="91"/>
    </row>
    <row r="195" spans="1:11" s="92" customFormat="1" ht="80.150000000000006" customHeight="1" x14ac:dyDescent="0.45">
      <c r="A195" s="84"/>
      <c r="B195" s="168" t="s">
        <v>322</v>
      </c>
      <c r="C195" s="183" t="s">
        <v>46</v>
      </c>
      <c r="D195" s="169">
        <v>45777</v>
      </c>
      <c r="E195" s="170" t="s">
        <v>324</v>
      </c>
      <c r="F195" s="171">
        <v>8010801013794</v>
      </c>
      <c r="G195" s="170" t="s">
        <v>3</v>
      </c>
      <c r="H195" s="172">
        <v>8398500</v>
      </c>
      <c r="I195" s="172">
        <v>8398500</v>
      </c>
      <c r="J195" s="90">
        <f t="shared" si="7"/>
        <v>1</v>
      </c>
      <c r="K195" s="91"/>
    </row>
    <row r="196" spans="1:11" s="100" customFormat="1" ht="15" customHeight="1" x14ac:dyDescent="0.45">
      <c r="A196" s="93"/>
      <c r="B196" s="94"/>
      <c r="C196" s="109"/>
      <c r="D196" s="110"/>
      <c r="E196" s="111"/>
      <c r="F196" s="112"/>
      <c r="G196" s="94"/>
      <c r="H196" s="113"/>
      <c r="I196" s="113"/>
      <c r="J196" s="114"/>
      <c r="K196" s="115"/>
    </row>
    <row r="197" spans="1:11" s="92" customFormat="1" ht="19.5" customHeight="1" x14ac:dyDescent="0.45">
      <c r="A197" s="101"/>
      <c r="B197" s="102" t="s">
        <v>24</v>
      </c>
      <c r="C197" s="103"/>
      <c r="D197" s="104"/>
      <c r="E197" s="105"/>
      <c r="F197" s="106"/>
      <c r="G197" s="103"/>
      <c r="H197" s="107"/>
      <c r="I197" s="107"/>
      <c r="J197" s="107"/>
      <c r="K197" s="108"/>
    </row>
    <row r="198" spans="1:11" s="92" customFormat="1" ht="80.150000000000006" customHeight="1" x14ac:dyDescent="0.45">
      <c r="A198" s="84"/>
      <c r="B198" s="85" t="s">
        <v>488</v>
      </c>
      <c r="C198" s="183" t="s">
        <v>46</v>
      </c>
      <c r="D198" s="86">
        <v>45785</v>
      </c>
      <c r="E198" s="215" t="s">
        <v>493</v>
      </c>
      <c r="F198" s="216">
        <v>3290001012491</v>
      </c>
      <c r="G198" s="170" t="s">
        <v>3</v>
      </c>
      <c r="H198" s="89">
        <v>29042288</v>
      </c>
      <c r="I198" s="89">
        <v>22550000</v>
      </c>
      <c r="J198" s="90">
        <f t="shared" ref="J198:J224" si="9">IF(D198="","",I198/H198)</f>
        <v>0.77645397635337821</v>
      </c>
      <c r="K198" s="91"/>
    </row>
    <row r="199" spans="1:11" s="92" customFormat="1" ht="80.150000000000006" customHeight="1" x14ac:dyDescent="0.45">
      <c r="A199" s="84"/>
      <c r="B199" s="160" t="s">
        <v>489</v>
      </c>
      <c r="C199" s="183" t="s">
        <v>46</v>
      </c>
      <c r="D199" s="161">
        <v>45786</v>
      </c>
      <c r="E199" s="146" t="s">
        <v>492</v>
      </c>
      <c r="F199" s="205">
        <v>1290001017278</v>
      </c>
      <c r="G199" s="170" t="s">
        <v>3</v>
      </c>
      <c r="H199" s="181">
        <v>9481527</v>
      </c>
      <c r="I199" s="181">
        <v>9405000</v>
      </c>
      <c r="J199" s="90">
        <f t="shared" si="9"/>
        <v>0.99192883171666335</v>
      </c>
      <c r="K199" s="91"/>
    </row>
    <row r="200" spans="1:11" s="92" customFormat="1" ht="80.150000000000006" customHeight="1" x14ac:dyDescent="0.45">
      <c r="A200" s="84"/>
      <c r="B200" s="160" t="s">
        <v>480</v>
      </c>
      <c r="C200" s="183" t="s">
        <v>46</v>
      </c>
      <c r="D200" s="161">
        <v>45789</v>
      </c>
      <c r="E200" s="162" t="s">
        <v>481</v>
      </c>
      <c r="F200" s="163">
        <v>9010401021742</v>
      </c>
      <c r="G200" s="170" t="s">
        <v>3</v>
      </c>
      <c r="H200" s="181">
        <v>40754607</v>
      </c>
      <c r="I200" s="181">
        <v>40731620</v>
      </c>
      <c r="J200" s="90">
        <f t="shared" si="9"/>
        <v>0.99943596560752013</v>
      </c>
      <c r="K200" s="91"/>
    </row>
    <row r="201" spans="1:11" s="92" customFormat="1" ht="80.150000000000006" customHeight="1" x14ac:dyDescent="0.45">
      <c r="A201" s="84"/>
      <c r="B201" s="160" t="s">
        <v>440</v>
      </c>
      <c r="C201" s="183" t="s">
        <v>46</v>
      </c>
      <c r="D201" s="161">
        <v>45797</v>
      </c>
      <c r="E201" s="146" t="s">
        <v>455</v>
      </c>
      <c r="F201" s="205">
        <v>7010401006126</v>
      </c>
      <c r="G201" s="170" t="s">
        <v>3</v>
      </c>
      <c r="H201" s="181">
        <v>51968029</v>
      </c>
      <c r="I201" s="181">
        <v>44000000</v>
      </c>
      <c r="J201" s="90">
        <f t="shared" si="9"/>
        <v>0.84667440437273467</v>
      </c>
      <c r="K201" s="91"/>
    </row>
    <row r="202" spans="1:11" s="92" customFormat="1" ht="80.150000000000006" customHeight="1" x14ac:dyDescent="0.45">
      <c r="A202" s="84"/>
      <c r="B202" s="160" t="s">
        <v>442</v>
      </c>
      <c r="C202" s="183" t="s">
        <v>46</v>
      </c>
      <c r="D202" s="161">
        <v>45797</v>
      </c>
      <c r="E202" s="146" t="s">
        <v>455</v>
      </c>
      <c r="F202" s="205">
        <v>7010401006126</v>
      </c>
      <c r="G202" s="170" t="s">
        <v>3</v>
      </c>
      <c r="H202" s="181">
        <v>123886735</v>
      </c>
      <c r="I202" s="181">
        <v>121000000</v>
      </c>
      <c r="J202" s="90">
        <f t="shared" si="9"/>
        <v>0.97669859488992106</v>
      </c>
      <c r="K202" s="91"/>
    </row>
    <row r="203" spans="1:11" s="92" customFormat="1" ht="80.150000000000006" customHeight="1" x14ac:dyDescent="0.45">
      <c r="A203" s="84"/>
      <c r="B203" s="160" t="s">
        <v>443</v>
      </c>
      <c r="C203" s="183" t="s">
        <v>46</v>
      </c>
      <c r="D203" s="161">
        <v>45798</v>
      </c>
      <c r="E203" s="162" t="s">
        <v>459</v>
      </c>
      <c r="F203" s="163">
        <v>2010001007784</v>
      </c>
      <c r="G203" s="170" t="s">
        <v>3</v>
      </c>
      <c r="H203" s="181">
        <v>188368492</v>
      </c>
      <c r="I203" s="181">
        <v>165000000</v>
      </c>
      <c r="J203" s="90">
        <f t="shared" si="9"/>
        <v>0.87594267092184397</v>
      </c>
      <c r="K203" s="91"/>
    </row>
    <row r="204" spans="1:11" s="92" customFormat="1" ht="80.150000000000006" customHeight="1" x14ac:dyDescent="0.45">
      <c r="A204" s="84"/>
      <c r="B204" s="160" t="s">
        <v>444</v>
      </c>
      <c r="C204" s="183" t="s">
        <v>46</v>
      </c>
      <c r="D204" s="161">
        <v>45798</v>
      </c>
      <c r="E204" s="146" t="s">
        <v>455</v>
      </c>
      <c r="F204" s="205">
        <v>7010401006126</v>
      </c>
      <c r="G204" s="170" t="s">
        <v>3</v>
      </c>
      <c r="H204" s="181">
        <v>305272962</v>
      </c>
      <c r="I204" s="181">
        <v>264000000</v>
      </c>
      <c r="J204" s="90">
        <f t="shared" si="9"/>
        <v>0.86479981152081198</v>
      </c>
      <c r="K204" s="91"/>
    </row>
    <row r="205" spans="1:11" s="92" customFormat="1" ht="80.150000000000006" customHeight="1" x14ac:dyDescent="0.45">
      <c r="A205" s="84"/>
      <c r="B205" s="160" t="s">
        <v>445</v>
      </c>
      <c r="C205" s="183" t="s">
        <v>46</v>
      </c>
      <c r="D205" s="161">
        <v>45798</v>
      </c>
      <c r="E205" s="170" t="s">
        <v>458</v>
      </c>
      <c r="F205" s="217">
        <v>3010901029638</v>
      </c>
      <c r="G205" s="170" t="s">
        <v>3</v>
      </c>
      <c r="H205" s="181">
        <v>213709081</v>
      </c>
      <c r="I205" s="181">
        <v>209000000</v>
      </c>
      <c r="J205" s="90">
        <f t="shared" si="9"/>
        <v>0.97796499344826626</v>
      </c>
      <c r="K205" s="91"/>
    </row>
    <row r="206" spans="1:11" s="92" customFormat="1" ht="80.150000000000006" customHeight="1" x14ac:dyDescent="0.45">
      <c r="A206" s="84"/>
      <c r="B206" s="160" t="s">
        <v>446</v>
      </c>
      <c r="C206" s="183" t="s">
        <v>46</v>
      </c>
      <c r="D206" s="161">
        <v>45798</v>
      </c>
      <c r="E206" s="162" t="s">
        <v>406</v>
      </c>
      <c r="F206" s="163">
        <v>7010401022916</v>
      </c>
      <c r="G206" s="170" t="s">
        <v>3</v>
      </c>
      <c r="H206" s="181">
        <v>2763846277</v>
      </c>
      <c r="I206" s="181">
        <v>2687300000</v>
      </c>
      <c r="J206" s="90">
        <f t="shared" si="9"/>
        <v>0.97230443761037</v>
      </c>
      <c r="K206" s="91"/>
    </row>
    <row r="207" spans="1:11" s="92" customFormat="1" ht="80.150000000000006" customHeight="1" x14ac:dyDescent="0.45">
      <c r="A207" s="84"/>
      <c r="B207" s="160" t="s">
        <v>447</v>
      </c>
      <c r="C207" s="183" t="s">
        <v>46</v>
      </c>
      <c r="D207" s="161">
        <v>45798</v>
      </c>
      <c r="E207" s="87" t="s">
        <v>458</v>
      </c>
      <c r="F207" s="216">
        <v>3010901029638</v>
      </c>
      <c r="G207" s="170" t="s">
        <v>3</v>
      </c>
      <c r="H207" s="181">
        <v>292489077</v>
      </c>
      <c r="I207" s="181">
        <v>275000000</v>
      </c>
      <c r="J207" s="90">
        <f t="shared" si="9"/>
        <v>0.94020605083997721</v>
      </c>
      <c r="K207" s="91"/>
    </row>
    <row r="208" spans="1:11" s="92" customFormat="1" ht="80.150000000000006" customHeight="1" x14ac:dyDescent="0.45">
      <c r="A208" s="84"/>
      <c r="B208" s="160" t="s">
        <v>448</v>
      </c>
      <c r="C208" s="183" t="s">
        <v>46</v>
      </c>
      <c r="D208" s="161">
        <v>45799</v>
      </c>
      <c r="E208" s="118" t="s">
        <v>454</v>
      </c>
      <c r="F208" s="119">
        <v>5020001075910</v>
      </c>
      <c r="G208" s="170" t="s">
        <v>3</v>
      </c>
      <c r="H208" s="181">
        <v>402226808</v>
      </c>
      <c r="I208" s="181">
        <v>396000000</v>
      </c>
      <c r="J208" s="90">
        <f t="shared" si="9"/>
        <v>0.98451916213401669</v>
      </c>
      <c r="K208" s="91"/>
    </row>
    <row r="209" spans="1:11" s="92" customFormat="1" ht="80.150000000000006" customHeight="1" x14ac:dyDescent="0.45">
      <c r="A209" s="84"/>
      <c r="B209" s="160" t="s">
        <v>449</v>
      </c>
      <c r="C209" s="183" t="s">
        <v>46</v>
      </c>
      <c r="D209" s="161">
        <v>45799</v>
      </c>
      <c r="E209" s="173" t="s">
        <v>454</v>
      </c>
      <c r="F209" s="174">
        <v>5020001075910</v>
      </c>
      <c r="G209" s="170" t="s">
        <v>3</v>
      </c>
      <c r="H209" s="181">
        <v>1641327673</v>
      </c>
      <c r="I209" s="181">
        <v>1595000000</v>
      </c>
      <c r="J209" s="90">
        <f t="shared" si="9"/>
        <v>0.97177426923210108</v>
      </c>
      <c r="K209" s="91"/>
    </row>
    <row r="210" spans="1:11" s="92" customFormat="1" ht="80.150000000000006" customHeight="1" x14ac:dyDescent="0.45">
      <c r="A210" s="84"/>
      <c r="B210" s="160" t="s">
        <v>450</v>
      </c>
      <c r="C210" s="183" t="s">
        <v>46</v>
      </c>
      <c r="D210" s="161">
        <v>45799</v>
      </c>
      <c r="E210" s="87" t="s">
        <v>406</v>
      </c>
      <c r="F210" s="88">
        <v>7010401022916</v>
      </c>
      <c r="G210" s="170" t="s">
        <v>3</v>
      </c>
      <c r="H210" s="181">
        <v>553505533</v>
      </c>
      <c r="I210" s="181">
        <v>544500000</v>
      </c>
      <c r="J210" s="90">
        <f t="shared" si="9"/>
        <v>0.98373000365291741</v>
      </c>
      <c r="K210" s="91"/>
    </row>
    <row r="211" spans="1:11" s="92" customFormat="1" ht="80.150000000000006" customHeight="1" x14ac:dyDescent="0.45">
      <c r="A211" s="84"/>
      <c r="B211" s="160" t="s">
        <v>452</v>
      </c>
      <c r="C211" s="183" t="s">
        <v>46</v>
      </c>
      <c r="D211" s="161">
        <v>45799</v>
      </c>
      <c r="E211" s="167" t="s">
        <v>454</v>
      </c>
      <c r="F211" s="165">
        <v>5020001075910</v>
      </c>
      <c r="G211" s="170" t="s">
        <v>3</v>
      </c>
      <c r="H211" s="181">
        <v>118333845</v>
      </c>
      <c r="I211" s="181">
        <v>115500000</v>
      </c>
      <c r="J211" s="90">
        <f t="shared" si="9"/>
        <v>0.97605211763380118</v>
      </c>
      <c r="K211" s="91"/>
    </row>
    <row r="212" spans="1:11" s="92" customFormat="1" ht="80.150000000000006" customHeight="1" x14ac:dyDescent="0.45">
      <c r="A212" s="84"/>
      <c r="B212" s="85" t="s">
        <v>453</v>
      </c>
      <c r="C212" s="183" t="s">
        <v>46</v>
      </c>
      <c r="D212" s="86">
        <v>45799</v>
      </c>
      <c r="E212" s="162" t="s">
        <v>460</v>
      </c>
      <c r="F212" s="163">
        <v>4010001008772</v>
      </c>
      <c r="G212" s="170" t="s">
        <v>3</v>
      </c>
      <c r="H212" s="89">
        <v>557193637</v>
      </c>
      <c r="I212" s="89">
        <v>550000000</v>
      </c>
      <c r="J212" s="90">
        <f t="shared" si="9"/>
        <v>0.98708952055028587</v>
      </c>
      <c r="K212" s="91"/>
    </row>
    <row r="213" spans="1:11" s="92" customFormat="1" ht="80.150000000000006" customHeight="1" x14ac:dyDescent="0.45">
      <c r="A213" s="84"/>
      <c r="B213" s="85" t="s">
        <v>482</v>
      </c>
      <c r="C213" s="183" t="s">
        <v>46</v>
      </c>
      <c r="D213" s="86">
        <v>45799</v>
      </c>
      <c r="E213" s="87" t="s">
        <v>483</v>
      </c>
      <c r="F213" s="88">
        <v>1020001002125</v>
      </c>
      <c r="G213" s="170" t="s">
        <v>3</v>
      </c>
      <c r="H213" s="89">
        <v>6160000</v>
      </c>
      <c r="I213" s="89">
        <v>6036800</v>
      </c>
      <c r="J213" s="90">
        <f t="shared" si="9"/>
        <v>0.98</v>
      </c>
      <c r="K213" s="91"/>
    </row>
    <row r="214" spans="1:11" s="92" customFormat="1" ht="80.150000000000006" customHeight="1" x14ac:dyDescent="0.45">
      <c r="A214" s="84"/>
      <c r="B214" s="85" t="s">
        <v>461</v>
      </c>
      <c r="C214" s="183" t="s">
        <v>46</v>
      </c>
      <c r="D214" s="86">
        <v>45804</v>
      </c>
      <c r="E214" s="162" t="s">
        <v>460</v>
      </c>
      <c r="F214" s="163">
        <v>4010001008772</v>
      </c>
      <c r="G214" s="170" t="s">
        <v>3</v>
      </c>
      <c r="H214" s="89">
        <v>308191732</v>
      </c>
      <c r="I214" s="89">
        <v>308000000</v>
      </c>
      <c r="J214" s="90">
        <f t="shared" si="9"/>
        <v>0.99937788077974787</v>
      </c>
      <c r="K214" s="91"/>
    </row>
    <row r="215" spans="1:11" s="92" customFormat="1" ht="80.150000000000006" customHeight="1" x14ac:dyDescent="0.45">
      <c r="A215" s="84"/>
      <c r="B215" s="85" t="s">
        <v>462</v>
      </c>
      <c r="C215" s="183" t="s">
        <v>46</v>
      </c>
      <c r="D215" s="86">
        <v>45804</v>
      </c>
      <c r="E215" s="170" t="s">
        <v>466</v>
      </c>
      <c r="F215" s="171">
        <v>8120001072614</v>
      </c>
      <c r="G215" s="170" t="s">
        <v>3</v>
      </c>
      <c r="H215" s="89">
        <v>634073243</v>
      </c>
      <c r="I215" s="89">
        <v>615996480</v>
      </c>
      <c r="J215" s="90">
        <f t="shared" si="9"/>
        <v>0.97149104902381123</v>
      </c>
      <c r="K215" s="91"/>
    </row>
    <row r="216" spans="1:11" s="92" customFormat="1" ht="80.150000000000006" customHeight="1" x14ac:dyDescent="0.45">
      <c r="A216" s="84"/>
      <c r="B216" s="85" t="s">
        <v>438</v>
      </c>
      <c r="C216" s="183" t="s">
        <v>46</v>
      </c>
      <c r="D216" s="86">
        <v>45805</v>
      </c>
      <c r="E216" s="162" t="s">
        <v>439</v>
      </c>
      <c r="F216" s="163">
        <v>4300001001194</v>
      </c>
      <c r="G216" s="170" t="s">
        <v>3</v>
      </c>
      <c r="H216" s="89">
        <v>9878220</v>
      </c>
      <c r="I216" s="89">
        <v>9504000</v>
      </c>
      <c r="J216" s="90">
        <f t="shared" si="9"/>
        <v>0.96211665664461821</v>
      </c>
      <c r="K216" s="91"/>
    </row>
    <row r="217" spans="1:11" s="92" customFormat="1" ht="80.150000000000006" customHeight="1" x14ac:dyDescent="0.45">
      <c r="A217" s="84"/>
      <c r="B217" s="85" t="s">
        <v>486</v>
      </c>
      <c r="C217" s="183" t="s">
        <v>46</v>
      </c>
      <c r="D217" s="86">
        <v>45805</v>
      </c>
      <c r="E217" s="167" t="s">
        <v>131</v>
      </c>
      <c r="F217" s="165">
        <v>6010601062093</v>
      </c>
      <c r="G217" s="170" t="s">
        <v>3</v>
      </c>
      <c r="H217" s="89">
        <v>5169491</v>
      </c>
      <c r="I217" s="89">
        <v>4950000</v>
      </c>
      <c r="J217" s="90">
        <f t="shared" si="9"/>
        <v>0.95754108093040491</v>
      </c>
      <c r="K217" s="91"/>
    </row>
    <row r="218" spans="1:11" s="92" customFormat="1" ht="80.150000000000006" customHeight="1" x14ac:dyDescent="0.45">
      <c r="A218" s="84"/>
      <c r="B218" s="85" t="s">
        <v>487</v>
      </c>
      <c r="C218" s="183" t="s">
        <v>46</v>
      </c>
      <c r="D218" s="86">
        <v>45805</v>
      </c>
      <c r="E218" s="87" t="s">
        <v>491</v>
      </c>
      <c r="F218" s="88">
        <v>3010601039466</v>
      </c>
      <c r="G218" s="170" t="s">
        <v>3</v>
      </c>
      <c r="H218" s="89">
        <v>2343000</v>
      </c>
      <c r="I218" s="89">
        <v>1980000</v>
      </c>
      <c r="J218" s="90">
        <f t="shared" si="9"/>
        <v>0.84507042253521125</v>
      </c>
      <c r="K218" s="91"/>
    </row>
    <row r="219" spans="1:11" s="92" customFormat="1" ht="80.150000000000006" customHeight="1" x14ac:dyDescent="0.45">
      <c r="A219" s="84"/>
      <c r="B219" s="160" t="s">
        <v>490</v>
      </c>
      <c r="C219" s="183" t="s">
        <v>46</v>
      </c>
      <c r="D219" s="161">
        <v>45805</v>
      </c>
      <c r="E219" s="87" t="s">
        <v>406</v>
      </c>
      <c r="F219" s="88">
        <v>7010401022916</v>
      </c>
      <c r="G219" s="170" t="s">
        <v>3</v>
      </c>
      <c r="H219" s="181">
        <v>14981634</v>
      </c>
      <c r="I219" s="181">
        <v>14190000</v>
      </c>
      <c r="J219" s="90">
        <f t="shared" si="9"/>
        <v>0.9471597023395445</v>
      </c>
      <c r="K219" s="91"/>
    </row>
    <row r="220" spans="1:11" s="92" customFormat="1" ht="80.150000000000006" customHeight="1" x14ac:dyDescent="0.45">
      <c r="A220" s="84"/>
      <c r="B220" s="160" t="s">
        <v>498</v>
      </c>
      <c r="C220" s="183" t="s">
        <v>355</v>
      </c>
      <c r="D220" s="161">
        <v>45805</v>
      </c>
      <c r="E220" s="162" t="s">
        <v>499</v>
      </c>
      <c r="F220" s="163">
        <v>6040005003798</v>
      </c>
      <c r="G220" s="170" t="s">
        <v>3</v>
      </c>
      <c r="H220" s="181">
        <v>3324860</v>
      </c>
      <c r="I220" s="181">
        <v>3206060</v>
      </c>
      <c r="J220" s="90">
        <f t="shared" si="9"/>
        <v>0.96426917223582342</v>
      </c>
      <c r="K220" s="91"/>
    </row>
    <row r="221" spans="1:11" s="92" customFormat="1" ht="80.150000000000006" customHeight="1" x14ac:dyDescent="0.45">
      <c r="A221" s="84"/>
      <c r="B221" s="160" t="s">
        <v>500</v>
      </c>
      <c r="C221" s="183" t="s">
        <v>501</v>
      </c>
      <c r="D221" s="161">
        <v>45806</v>
      </c>
      <c r="E221" s="162" t="s">
        <v>502</v>
      </c>
      <c r="F221" s="163">
        <v>8010001166930</v>
      </c>
      <c r="G221" s="170" t="s">
        <v>3</v>
      </c>
      <c r="H221" s="181">
        <v>8798889</v>
      </c>
      <c r="I221" s="181">
        <v>5280000</v>
      </c>
      <c r="J221" s="90">
        <f t="shared" si="9"/>
        <v>0.60007575956464498</v>
      </c>
      <c r="K221" s="91"/>
    </row>
    <row r="222" spans="1:11" s="92" customFormat="1" ht="80.150000000000006" customHeight="1" x14ac:dyDescent="0.45">
      <c r="A222" s="84"/>
      <c r="B222" s="160" t="s">
        <v>463</v>
      </c>
      <c r="C222" s="183" t="s">
        <v>46</v>
      </c>
      <c r="D222" s="161">
        <v>45807</v>
      </c>
      <c r="E222" s="146" t="s">
        <v>455</v>
      </c>
      <c r="F222" s="205">
        <v>7010401006126</v>
      </c>
      <c r="G222" s="170" t="s">
        <v>3</v>
      </c>
      <c r="H222" s="181">
        <v>65976990</v>
      </c>
      <c r="I222" s="181">
        <v>65120000</v>
      </c>
      <c r="J222" s="90">
        <f t="shared" si="9"/>
        <v>0.98701077451396313</v>
      </c>
      <c r="K222" s="91"/>
    </row>
    <row r="223" spans="1:11" s="92" customFormat="1" ht="80.150000000000006" customHeight="1" x14ac:dyDescent="0.45">
      <c r="A223" s="84"/>
      <c r="B223" s="160" t="s">
        <v>464</v>
      </c>
      <c r="C223" s="183" t="s">
        <v>46</v>
      </c>
      <c r="D223" s="161">
        <v>45807</v>
      </c>
      <c r="E223" s="170" t="s">
        <v>406</v>
      </c>
      <c r="F223" s="171">
        <v>7010401022916</v>
      </c>
      <c r="G223" s="170" t="s">
        <v>3</v>
      </c>
      <c r="H223" s="181">
        <v>24983513</v>
      </c>
      <c r="I223" s="181">
        <v>24200000</v>
      </c>
      <c r="J223" s="90">
        <f t="shared" si="9"/>
        <v>0.96863879791444862</v>
      </c>
      <c r="K223" s="91"/>
    </row>
    <row r="224" spans="1:11" s="92" customFormat="1" ht="80.150000000000006" customHeight="1" x14ac:dyDescent="0.45">
      <c r="A224" s="84"/>
      <c r="B224" s="160" t="s">
        <v>465</v>
      </c>
      <c r="C224" s="183" t="s">
        <v>46</v>
      </c>
      <c r="D224" s="161">
        <v>45807</v>
      </c>
      <c r="E224" s="162" t="s">
        <v>467</v>
      </c>
      <c r="F224" s="163">
        <v>2010001098064</v>
      </c>
      <c r="G224" s="170" t="s">
        <v>3</v>
      </c>
      <c r="H224" s="181">
        <v>19384616</v>
      </c>
      <c r="I224" s="181">
        <v>18115900</v>
      </c>
      <c r="J224" s="90">
        <f t="shared" si="9"/>
        <v>0.93455036715713125</v>
      </c>
      <c r="K224" s="91"/>
    </row>
    <row r="225" spans="1:11" s="100" customFormat="1" ht="15" customHeight="1" x14ac:dyDescent="0.45">
      <c r="A225" s="93"/>
      <c r="B225" s="94"/>
      <c r="C225" s="109"/>
      <c r="D225" s="110"/>
      <c r="E225" s="111"/>
      <c r="F225" s="112"/>
      <c r="G225" s="94"/>
      <c r="H225" s="113"/>
      <c r="I225" s="113"/>
      <c r="J225" s="114"/>
      <c r="K225" s="115"/>
    </row>
    <row r="226" spans="1:11" s="92" customFormat="1" ht="19.5" customHeight="1" x14ac:dyDescent="0.45">
      <c r="A226" s="101"/>
      <c r="B226" s="102" t="s">
        <v>25</v>
      </c>
      <c r="C226" s="103"/>
      <c r="D226" s="104"/>
      <c r="E226" s="105"/>
      <c r="F226" s="106"/>
      <c r="G226" s="103"/>
      <c r="H226" s="107"/>
      <c r="I226" s="107"/>
      <c r="J226" s="107"/>
      <c r="K226" s="108"/>
    </row>
    <row r="227" spans="1:11" s="92" customFormat="1" ht="80.150000000000006" customHeight="1" x14ac:dyDescent="0.45">
      <c r="A227" s="84"/>
      <c r="B227" s="180" t="s">
        <v>552</v>
      </c>
      <c r="C227" s="183" t="s">
        <v>46</v>
      </c>
      <c r="D227" s="228">
        <v>45811</v>
      </c>
      <c r="E227" s="162" t="s">
        <v>553</v>
      </c>
      <c r="F227" s="163">
        <v>6010601062093</v>
      </c>
      <c r="G227" s="170" t="s">
        <v>3</v>
      </c>
      <c r="H227" s="232">
        <v>11990452</v>
      </c>
      <c r="I227" s="232">
        <v>11550000</v>
      </c>
      <c r="J227" s="90">
        <f t="shared" ref="J227:J228" si="10">IF(D227="","",I227/H227)</f>
        <v>0.96326643899662834</v>
      </c>
      <c r="K227" s="152"/>
    </row>
    <row r="228" spans="1:11" s="92" customFormat="1" ht="80.150000000000006" customHeight="1" x14ac:dyDescent="0.45">
      <c r="A228" s="84"/>
      <c r="B228" s="180" t="s">
        <v>527</v>
      </c>
      <c r="C228" s="183" t="s">
        <v>46</v>
      </c>
      <c r="D228" s="228">
        <v>45813</v>
      </c>
      <c r="E228" s="162" t="s">
        <v>457</v>
      </c>
      <c r="F228" s="163">
        <v>3220001000949</v>
      </c>
      <c r="G228" s="170" t="s">
        <v>3</v>
      </c>
      <c r="H228" s="232">
        <v>51707824</v>
      </c>
      <c r="I228" s="232">
        <v>29920000</v>
      </c>
      <c r="J228" s="90">
        <f t="shared" si="10"/>
        <v>0.5786358366192319</v>
      </c>
      <c r="K228" s="152"/>
    </row>
    <row r="229" spans="1:11" s="92" customFormat="1" ht="80.150000000000006" customHeight="1" x14ac:dyDescent="0.45">
      <c r="A229" s="84"/>
      <c r="B229" s="180" t="s">
        <v>582</v>
      </c>
      <c r="C229" s="183" t="s">
        <v>370</v>
      </c>
      <c r="D229" s="228">
        <v>45813</v>
      </c>
      <c r="E229" s="162" t="s">
        <v>590</v>
      </c>
      <c r="F229" s="163">
        <v>9011001012710</v>
      </c>
      <c r="G229" s="170" t="s">
        <v>3</v>
      </c>
      <c r="H229" s="232">
        <v>11915904</v>
      </c>
      <c r="I229" s="232">
        <v>11000000</v>
      </c>
      <c r="J229" s="90">
        <v>0.92313600378116512</v>
      </c>
      <c r="K229" s="152"/>
    </row>
    <row r="230" spans="1:11" s="92" customFormat="1" ht="80.150000000000006" customHeight="1" x14ac:dyDescent="0.45">
      <c r="A230" s="84"/>
      <c r="B230" s="180" t="s">
        <v>583</v>
      </c>
      <c r="C230" s="183" t="s">
        <v>370</v>
      </c>
      <c r="D230" s="228">
        <v>45813</v>
      </c>
      <c r="E230" s="162" t="s">
        <v>591</v>
      </c>
      <c r="F230" s="163">
        <v>2290001027391</v>
      </c>
      <c r="G230" s="170" t="s">
        <v>3</v>
      </c>
      <c r="H230" s="232">
        <v>8431190</v>
      </c>
      <c r="I230" s="232">
        <v>4369061</v>
      </c>
      <c r="J230" s="90">
        <v>0.51820217549361358</v>
      </c>
      <c r="K230" s="152"/>
    </row>
    <row r="231" spans="1:11" s="92" customFormat="1" ht="80.150000000000006" customHeight="1" x14ac:dyDescent="0.45">
      <c r="A231" s="84"/>
      <c r="B231" s="180" t="s">
        <v>521</v>
      </c>
      <c r="C231" s="222" t="s">
        <v>522</v>
      </c>
      <c r="D231" s="228">
        <v>45814</v>
      </c>
      <c r="E231" s="180" t="s">
        <v>523</v>
      </c>
      <c r="F231" s="229">
        <v>3140001040367</v>
      </c>
      <c r="G231" s="222" t="s">
        <v>3</v>
      </c>
      <c r="H231" s="232">
        <v>5126870</v>
      </c>
      <c r="I231" s="232">
        <v>2002000</v>
      </c>
      <c r="J231" s="231">
        <f t="shared" ref="J231:J236" si="11">I231/H231*100</f>
        <v>39.049166450485387</v>
      </c>
      <c r="K231" s="152"/>
    </row>
    <row r="232" spans="1:11" s="92" customFormat="1" ht="80.150000000000006" customHeight="1" x14ac:dyDescent="0.45">
      <c r="A232" s="84"/>
      <c r="B232" s="180" t="s">
        <v>557</v>
      </c>
      <c r="C232" s="183" t="s">
        <v>46</v>
      </c>
      <c r="D232" s="228">
        <v>45817</v>
      </c>
      <c r="E232" s="180" t="s">
        <v>553</v>
      </c>
      <c r="F232" s="163">
        <v>6010601062093</v>
      </c>
      <c r="G232" s="170" t="s">
        <v>3</v>
      </c>
      <c r="H232" s="232">
        <v>31824102</v>
      </c>
      <c r="I232" s="232">
        <v>29700000</v>
      </c>
      <c r="J232" s="231">
        <f t="shared" si="11"/>
        <v>93.325492735034601</v>
      </c>
      <c r="K232" s="152"/>
    </row>
    <row r="233" spans="1:11" s="92" customFormat="1" ht="80.150000000000006" customHeight="1" x14ac:dyDescent="0.45">
      <c r="A233" s="84"/>
      <c r="B233" s="180" t="s">
        <v>558</v>
      </c>
      <c r="C233" s="183" t="s">
        <v>46</v>
      </c>
      <c r="D233" s="228">
        <v>45817</v>
      </c>
      <c r="E233" s="180" t="s">
        <v>553</v>
      </c>
      <c r="F233" s="163">
        <v>6010601062093</v>
      </c>
      <c r="G233" s="170" t="s">
        <v>3</v>
      </c>
      <c r="H233" s="232">
        <v>90679128</v>
      </c>
      <c r="I233" s="232">
        <v>85800000</v>
      </c>
      <c r="J233" s="231">
        <f t="shared" si="11"/>
        <v>94.619348346622829</v>
      </c>
      <c r="K233" s="152"/>
    </row>
    <row r="234" spans="1:11" s="92" customFormat="1" ht="80.150000000000006" customHeight="1" x14ac:dyDescent="0.45">
      <c r="A234" s="84"/>
      <c r="B234" s="180" t="s">
        <v>559</v>
      </c>
      <c r="C234" s="183" t="s">
        <v>46</v>
      </c>
      <c r="D234" s="228">
        <v>45817</v>
      </c>
      <c r="E234" s="118" t="s">
        <v>132</v>
      </c>
      <c r="F234" s="119">
        <v>7010401022916</v>
      </c>
      <c r="G234" s="162" t="s">
        <v>3</v>
      </c>
      <c r="H234" s="232">
        <v>31395674</v>
      </c>
      <c r="I234" s="232">
        <v>29700000</v>
      </c>
      <c r="J234" s="231">
        <f t="shared" si="11"/>
        <v>94.599020234443771</v>
      </c>
      <c r="K234" s="152"/>
    </row>
    <row r="235" spans="1:11" s="92" customFormat="1" ht="80.150000000000006" customHeight="1" x14ac:dyDescent="0.45">
      <c r="A235" s="84"/>
      <c r="B235" s="180" t="s">
        <v>560</v>
      </c>
      <c r="C235" s="183" t="s">
        <v>46</v>
      </c>
      <c r="D235" s="228">
        <v>45817</v>
      </c>
      <c r="E235" s="118" t="s">
        <v>132</v>
      </c>
      <c r="F235" s="119">
        <v>7010401022916</v>
      </c>
      <c r="G235" s="162" t="s">
        <v>3</v>
      </c>
      <c r="H235" s="232">
        <v>21857077</v>
      </c>
      <c r="I235" s="232">
        <v>20350000</v>
      </c>
      <c r="J235" s="231">
        <f t="shared" si="11"/>
        <v>93.104855695022721</v>
      </c>
      <c r="K235" s="152"/>
    </row>
    <row r="236" spans="1:11" s="92" customFormat="1" ht="80.150000000000006" customHeight="1" x14ac:dyDescent="0.45">
      <c r="A236" s="84"/>
      <c r="B236" s="180" t="s">
        <v>561</v>
      </c>
      <c r="C236" s="183" t="s">
        <v>46</v>
      </c>
      <c r="D236" s="228">
        <v>45817</v>
      </c>
      <c r="E236" s="118" t="s">
        <v>132</v>
      </c>
      <c r="F236" s="119">
        <v>7010401022916</v>
      </c>
      <c r="G236" s="162" t="s">
        <v>3</v>
      </c>
      <c r="H236" s="232">
        <v>30318439</v>
      </c>
      <c r="I236" s="232">
        <v>28600000</v>
      </c>
      <c r="J236" s="231">
        <f t="shared" si="11"/>
        <v>94.332033387338981</v>
      </c>
      <c r="K236" s="152"/>
    </row>
    <row r="237" spans="1:11" s="92" customFormat="1" ht="80.150000000000006" customHeight="1" x14ac:dyDescent="0.45">
      <c r="A237" s="84"/>
      <c r="B237" s="180" t="s">
        <v>562</v>
      </c>
      <c r="C237" s="183" t="s">
        <v>46</v>
      </c>
      <c r="D237" s="228">
        <v>45817</v>
      </c>
      <c r="E237" s="118" t="s">
        <v>132</v>
      </c>
      <c r="F237" s="119">
        <v>7010401022916</v>
      </c>
      <c r="G237" s="162" t="s">
        <v>3</v>
      </c>
      <c r="H237" s="232">
        <v>99779220</v>
      </c>
      <c r="I237" s="232">
        <v>99000000</v>
      </c>
      <c r="J237" s="231">
        <f t="shared" ref="J237:J238" si="12">I237/H237*100</f>
        <v>99.219055831464715</v>
      </c>
      <c r="K237" s="152"/>
    </row>
    <row r="238" spans="1:11" s="92" customFormat="1" ht="80.150000000000006" customHeight="1" x14ac:dyDescent="0.45">
      <c r="A238" s="84"/>
      <c r="B238" s="180" t="s">
        <v>563</v>
      </c>
      <c r="C238" s="183" t="s">
        <v>46</v>
      </c>
      <c r="D238" s="228">
        <v>45817</v>
      </c>
      <c r="E238" s="159" t="s">
        <v>130</v>
      </c>
      <c r="F238" s="119">
        <v>4010001008772</v>
      </c>
      <c r="G238" s="87" t="s">
        <v>3</v>
      </c>
      <c r="H238" s="232">
        <v>99973795</v>
      </c>
      <c r="I238" s="232">
        <v>99000000</v>
      </c>
      <c r="J238" s="231">
        <f t="shared" si="12"/>
        <v>99.025949750132028</v>
      </c>
      <c r="K238" s="152"/>
    </row>
    <row r="239" spans="1:11" s="92" customFormat="1" ht="80.150000000000006" customHeight="1" x14ac:dyDescent="0.45">
      <c r="A239" s="84"/>
      <c r="B239" s="160" t="s">
        <v>539</v>
      </c>
      <c r="C239" s="183" t="s">
        <v>46</v>
      </c>
      <c r="D239" s="228">
        <v>45818</v>
      </c>
      <c r="E239" s="180" t="s">
        <v>540</v>
      </c>
      <c r="F239" s="229" t="s">
        <v>541</v>
      </c>
      <c r="G239" s="222" t="s">
        <v>3</v>
      </c>
      <c r="H239" s="232">
        <v>7172000</v>
      </c>
      <c r="I239" s="232">
        <v>1263240</v>
      </c>
      <c r="J239" s="231">
        <f t="shared" ref="J239:J249" si="13">I239/H239*100</f>
        <v>17.613496932515339</v>
      </c>
      <c r="K239" s="152"/>
    </row>
    <row r="240" spans="1:11" s="92" customFormat="1" ht="80.150000000000006" customHeight="1" x14ac:dyDescent="0.45">
      <c r="A240" s="84"/>
      <c r="B240" s="160" t="s">
        <v>542</v>
      </c>
      <c r="C240" s="183" t="s">
        <v>46</v>
      </c>
      <c r="D240" s="228">
        <v>45819</v>
      </c>
      <c r="E240" s="180" t="s">
        <v>543</v>
      </c>
      <c r="F240" s="229" t="s">
        <v>544</v>
      </c>
      <c r="G240" s="222" t="s">
        <v>3</v>
      </c>
      <c r="H240" s="232">
        <v>17738382</v>
      </c>
      <c r="I240" s="232">
        <v>17721987</v>
      </c>
      <c r="J240" s="231">
        <f t="shared" si="13"/>
        <v>99.907573306291411</v>
      </c>
      <c r="K240" s="152"/>
    </row>
    <row r="241" spans="1:11" s="92" customFormat="1" ht="80.150000000000006" customHeight="1" x14ac:dyDescent="0.45">
      <c r="A241" s="84"/>
      <c r="B241" s="160" t="s">
        <v>564</v>
      </c>
      <c r="C241" s="183" t="s">
        <v>46</v>
      </c>
      <c r="D241" s="228">
        <v>45819</v>
      </c>
      <c r="E241" s="180" t="s">
        <v>565</v>
      </c>
      <c r="F241" s="229">
        <v>2010405010707</v>
      </c>
      <c r="G241" s="222" t="s">
        <v>3</v>
      </c>
      <c r="H241" s="232">
        <v>15030145</v>
      </c>
      <c r="I241" s="232">
        <v>14410000</v>
      </c>
      <c r="J241" s="231">
        <f t="shared" si="13"/>
        <v>95.873991900943068</v>
      </c>
      <c r="K241" s="152"/>
    </row>
    <row r="242" spans="1:11" s="92" customFormat="1" ht="80.150000000000006" customHeight="1" x14ac:dyDescent="0.45">
      <c r="A242" s="84"/>
      <c r="B242" s="160" t="s">
        <v>549</v>
      </c>
      <c r="C242" s="183" t="s">
        <v>46</v>
      </c>
      <c r="D242" s="228">
        <v>45825</v>
      </c>
      <c r="E242" s="180" t="s">
        <v>550</v>
      </c>
      <c r="F242" s="229" t="s">
        <v>551</v>
      </c>
      <c r="G242" s="222" t="s">
        <v>3</v>
      </c>
      <c r="H242" s="232">
        <v>1324191</v>
      </c>
      <c r="I242" s="232">
        <v>1178993</v>
      </c>
      <c r="J242" s="231">
        <f t="shared" si="13"/>
        <v>89.034965499690003</v>
      </c>
      <c r="K242" s="152"/>
    </row>
    <row r="243" spans="1:11" s="92" customFormat="1" ht="80.150000000000006" customHeight="1" x14ac:dyDescent="0.45">
      <c r="A243" s="84"/>
      <c r="B243" s="160" t="s">
        <v>566</v>
      </c>
      <c r="C243" s="183" t="s">
        <v>46</v>
      </c>
      <c r="D243" s="228">
        <v>45825</v>
      </c>
      <c r="E243" s="180" t="s">
        <v>567</v>
      </c>
      <c r="F243" s="229">
        <v>7010001136182</v>
      </c>
      <c r="G243" s="222" t="s">
        <v>3</v>
      </c>
      <c r="H243" s="232">
        <v>24180379</v>
      </c>
      <c r="I243" s="232">
        <v>23100000</v>
      </c>
      <c r="J243" s="231">
        <f t="shared" si="13"/>
        <v>95.532001380127255</v>
      </c>
      <c r="K243" s="152"/>
    </row>
    <row r="244" spans="1:11" s="92" customFormat="1" ht="80.150000000000006" customHeight="1" x14ac:dyDescent="0.45">
      <c r="A244" s="84"/>
      <c r="B244" s="160" t="s">
        <v>570</v>
      </c>
      <c r="C244" s="183" t="s">
        <v>46</v>
      </c>
      <c r="D244" s="228">
        <v>45829</v>
      </c>
      <c r="E244" s="118" t="s">
        <v>132</v>
      </c>
      <c r="F244" s="119">
        <v>7010401022916</v>
      </c>
      <c r="G244" s="162" t="s">
        <v>3</v>
      </c>
      <c r="H244" s="232">
        <v>453981645</v>
      </c>
      <c r="I244" s="232">
        <v>434500000</v>
      </c>
      <c r="J244" s="231">
        <f t="shared" si="13"/>
        <v>95.708715271957743</v>
      </c>
      <c r="K244" s="152"/>
    </row>
    <row r="245" spans="1:11" s="92" customFormat="1" ht="80.150000000000006" customHeight="1" x14ac:dyDescent="0.45">
      <c r="A245" s="84"/>
      <c r="B245" s="160" t="s">
        <v>568</v>
      </c>
      <c r="C245" s="183" t="s">
        <v>46</v>
      </c>
      <c r="D245" s="228">
        <v>45831</v>
      </c>
      <c r="E245" s="180" t="s">
        <v>567</v>
      </c>
      <c r="F245" s="229">
        <v>7010001136182</v>
      </c>
      <c r="G245" s="222" t="s">
        <v>3</v>
      </c>
      <c r="H245" s="232">
        <v>8667799</v>
      </c>
      <c r="I245" s="232">
        <v>8580000</v>
      </c>
      <c r="J245" s="231">
        <f t="shared" si="13"/>
        <v>98.987066958982311</v>
      </c>
      <c r="K245" s="152"/>
    </row>
    <row r="246" spans="1:11" s="92" customFormat="1" ht="80.150000000000006" customHeight="1" x14ac:dyDescent="0.45">
      <c r="A246" s="84"/>
      <c r="B246" s="160" t="s">
        <v>547</v>
      </c>
      <c r="C246" s="183" t="s">
        <v>46</v>
      </c>
      <c r="D246" s="228">
        <v>45832</v>
      </c>
      <c r="E246" s="180" t="s">
        <v>548</v>
      </c>
      <c r="F246" s="229">
        <v>4700150026654</v>
      </c>
      <c r="G246" s="222" t="s">
        <v>3</v>
      </c>
      <c r="H246" s="232">
        <v>11558813</v>
      </c>
      <c r="I246" s="232">
        <v>11473000</v>
      </c>
      <c r="J246" s="231">
        <f t="shared" si="13"/>
        <v>99.257596779184851</v>
      </c>
      <c r="K246" s="152"/>
    </row>
    <row r="247" spans="1:11" s="92" customFormat="1" ht="80.150000000000006" customHeight="1" x14ac:dyDescent="0.45">
      <c r="A247" s="84"/>
      <c r="B247" s="160" t="s">
        <v>571</v>
      </c>
      <c r="C247" s="183" t="s">
        <v>46</v>
      </c>
      <c r="D247" s="228">
        <v>45832</v>
      </c>
      <c r="E247" s="180" t="s">
        <v>572</v>
      </c>
      <c r="F247" s="229">
        <v>6010005012249</v>
      </c>
      <c r="G247" s="222" t="s">
        <v>3</v>
      </c>
      <c r="H247" s="232">
        <v>59757124</v>
      </c>
      <c r="I247" s="232">
        <v>59400000</v>
      </c>
      <c r="J247" s="231">
        <f t="shared" si="13"/>
        <v>99.402374183871373</v>
      </c>
      <c r="K247" s="152"/>
    </row>
    <row r="248" spans="1:11" s="92" customFormat="1" ht="80.150000000000006" customHeight="1" x14ac:dyDescent="0.45">
      <c r="A248" s="84"/>
      <c r="B248" s="160" t="s">
        <v>573</v>
      </c>
      <c r="C248" s="183" t="s">
        <v>46</v>
      </c>
      <c r="D248" s="228">
        <v>45832</v>
      </c>
      <c r="E248" s="180" t="s">
        <v>574</v>
      </c>
      <c r="F248" s="229" t="s">
        <v>575</v>
      </c>
      <c r="G248" s="222" t="s">
        <v>3</v>
      </c>
      <c r="H248" s="232">
        <v>12067000</v>
      </c>
      <c r="I248" s="232">
        <v>11373837</v>
      </c>
      <c r="J248" s="231">
        <f t="shared" si="13"/>
        <v>94.255713930554407</v>
      </c>
      <c r="K248" s="152"/>
    </row>
    <row r="249" spans="1:11" s="92" customFormat="1" ht="80.150000000000006" customHeight="1" x14ac:dyDescent="0.45">
      <c r="A249" s="84"/>
      <c r="B249" s="160" t="s">
        <v>576</v>
      </c>
      <c r="C249" s="183" t="s">
        <v>46</v>
      </c>
      <c r="D249" s="228">
        <v>45832</v>
      </c>
      <c r="E249" s="87" t="s">
        <v>471</v>
      </c>
      <c r="F249" s="163">
        <v>6010001030403</v>
      </c>
      <c r="G249" s="222" t="s">
        <v>3</v>
      </c>
      <c r="H249" s="232">
        <v>24997284</v>
      </c>
      <c r="I249" s="232">
        <v>24996400</v>
      </c>
      <c r="J249" s="231">
        <f t="shared" si="13"/>
        <v>99.996463615807215</v>
      </c>
      <c r="K249" s="152"/>
    </row>
    <row r="250" spans="1:11" s="92" customFormat="1" ht="80.150000000000006" customHeight="1" x14ac:dyDescent="0.45">
      <c r="A250" s="84"/>
      <c r="B250" s="85" t="s">
        <v>529</v>
      </c>
      <c r="C250" s="183" t="s">
        <v>46</v>
      </c>
      <c r="D250" s="86">
        <v>45834</v>
      </c>
      <c r="E250" s="118" t="s">
        <v>530</v>
      </c>
      <c r="F250" s="119">
        <v>3012401012867</v>
      </c>
      <c r="G250" s="222" t="s">
        <v>3</v>
      </c>
      <c r="H250" s="89">
        <v>13662000</v>
      </c>
      <c r="I250" s="89">
        <v>13530000</v>
      </c>
      <c r="J250" s="90">
        <f t="shared" ref="J250" si="14">IF(D250="","",I250/H250)</f>
        <v>0.99033816425120769</v>
      </c>
      <c r="K250" s="91"/>
    </row>
    <row r="251" spans="1:11" s="100" customFormat="1" ht="15" customHeight="1" x14ac:dyDescent="0.45">
      <c r="A251" s="93"/>
      <c r="B251" s="94"/>
      <c r="C251" s="109"/>
      <c r="D251" s="110"/>
      <c r="E251" s="111"/>
      <c r="F251" s="112"/>
      <c r="G251" s="94"/>
      <c r="H251" s="113"/>
      <c r="I251" s="113"/>
      <c r="J251" s="114"/>
      <c r="K251" s="115"/>
    </row>
    <row r="252" spans="1:11" s="92" customFormat="1" ht="19.5" customHeight="1" x14ac:dyDescent="0.45">
      <c r="A252" s="101"/>
      <c r="B252" s="102" t="s">
        <v>23</v>
      </c>
      <c r="C252" s="103"/>
      <c r="D252" s="104"/>
      <c r="E252" s="105"/>
      <c r="F252" s="106"/>
      <c r="G252" s="103"/>
      <c r="H252" s="107"/>
      <c r="I252" s="107"/>
      <c r="J252" s="107"/>
      <c r="K252" s="108"/>
    </row>
    <row r="253" spans="1:11" s="92" customFormat="1" ht="80.150000000000006" customHeight="1" x14ac:dyDescent="0.45">
      <c r="A253" s="84"/>
      <c r="B253" s="180" t="s">
        <v>577</v>
      </c>
      <c r="C253" s="227" t="s">
        <v>578</v>
      </c>
      <c r="D253" s="228">
        <v>45839</v>
      </c>
      <c r="E253" s="222" t="s">
        <v>579</v>
      </c>
      <c r="F253" s="229">
        <v>9020001071492</v>
      </c>
      <c r="G253" s="222" t="s">
        <v>3</v>
      </c>
      <c r="H253" s="230">
        <v>4233200</v>
      </c>
      <c r="I253" s="230">
        <v>4180000</v>
      </c>
      <c r="J253" s="231">
        <f>I253/H253*100</f>
        <v>98.74326750448833</v>
      </c>
      <c r="K253" s="226"/>
    </row>
    <row r="254" spans="1:11" s="92" customFormat="1" ht="80.150000000000006" customHeight="1" x14ac:dyDescent="0.45">
      <c r="A254" s="84"/>
      <c r="B254" s="180" t="s">
        <v>599</v>
      </c>
      <c r="C254" s="183" t="s">
        <v>600</v>
      </c>
      <c r="D254" s="228">
        <v>45839</v>
      </c>
      <c r="E254" s="222" t="s">
        <v>601</v>
      </c>
      <c r="F254" s="229" t="s">
        <v>602</v>
      </c>
      <c r="G254" s="222" t="s">
        <v>3</v>
      </c>
      <c r="H254" s="230">
        <v>2244000</v>
      </c>
      <c r="I254" s="230">
        <v>2178000</v>
      </c>
      <c r="J254" s="231">
        <f>I254/H254*100</f>
        <v>97.058823529411768</v>
      </c>
      <c r="K254" s="226"/>
    </row>
    <row r="255" spans="1:11" s="92" customFormat="1" ht="80.150000000000006" customHeight="1" x14ac:dyDescent="0.45">
      <c r="A255" s="84"/>
      <c r="B255" s="180" t="s">
        <v>605</v>
      </c>
      <c r="C255" s="183" t="s">
        <v>600</v>
      </c>
      <c r="D255" s="228">
        <v>45839</v>
      </c>
      <c r="E255" s="222" t="s">
        <v>606</v>
      </c>
      <c r="F255" s="229">
        <v>8010701012863</v>
      </c>
      <c r="G255" s="222" t="s">
        <v>3</v>
      </c>
      <c r="H255" s="230">
        <v>88355222</v>
      </c>
      <c r="I255" s="230">
        <v>83996000</v>
      </c>
      <c r="J255" s="231">
        <f>I255/H255*100</f>
        <v>95.066254261689252</v>
      </c>
      <c r="K255" s="226"/>
    </row>
    <row r="256" spans="1:11" s="92" customFormat="1" ht="80.150000000000006" customHeight="1" x14ac:dyDescent="0.45">
      <c r="A256" s="84"/>
      <c r="B256" s="180" t="s">
        <v>580</v>
      </c>
      <c r="C256" s="222" t="s">
        <v>522</v>
      </c>
      <c r="D256" s="228">
        <v>45846</v>
      </c>
      <c r="E256" s="222" t="s">
        <v>581</v>
      </c>
      <c r="F256" s="229">
        <v>5290001035879</v>
      </c>
      <c r="G256" s="222" t="s">
        <v>3</v>
      </c>
      <c r="H256" s="230">
        <v>2911144</v>
      </c>
      <c r="I256" s="230">
        <v>2750000</v>
      </c>
      <c r="J256" s="231">
        <f t="shared" ref="J256" si="15">IF(D256="","",I256/H256*100)</f>
        <v>94.464581621520622</v>
      </c>
      <c r="K256" s="226"/>
    </row>
    <row r="257" spans="1:11" s="92" customFormat="1" ht="80.150000000000006" customHeight="1" x14ac:dyDescent="0.45">
      <c r="A257" s="84"/>
      <c r="B257" s="166" t="s">
        <v>584</v>
      </c>
      <c r="C257" s="160" t="s">
        <v>370</v>
      </c>
      <c r="D257" s="161">
        <v>45846</v>
      </c>
      <c r="E257" s="162" t="s">
        <v>587</v>
      </c>
      <c r="F257" s="163">
        <v>8290001007537</v>
      </c>
      <c r="G257" s="222" t="s">
        <v>3</v>
      </c>
      <c r="H257" s="181">
        <v>8808019</v>
      </c>
      <c r="I257" s="181">
        <v>5940000</v>
      </c>
      <c r="J257" s="90">
        <f t="shared" ref="J257:J267" si="16">IF(D257="","",I257/H257)</f>
        <v>0.67438546624388529</v>
      </c>
      <c r="K257" s="91"/>
    </row>
    <row r="258" spans="1:11" s="92" customFormat="1" ht="80.150000000000006" customHeight="1" x14ac:dyDescent="0.45">
      <c r="A258" s="84"/>
      <c r="B258" s="166" t="s">
        <v>615</v>
      </c>
      <c r="C258" s="183" t="s">
        <v>600</v>
      </c>
      <c r="D258" s="161">
        <v>45846</v>
      </c>
      <c r="E258" s="162" t="s">
        <v>616</v>
      </c>
      <c r="F258" s="163">
        <v>3040001035071</v>
      </c>
      <c r="G258" s="222" t="s">
        <v>3</v>
      </c>
      <c r="H258" s="181">
        <v>2504305</v>
      </c>
      <c r="I258" s="181">
        <v>1595000</v>
      </c>
      <c r="J258" s="90">
        <f t="shared" si="16"/>
        <v>0.63690325259902447</v>
      </c>
      <c r="K258" s="91"/>
    </row>
    <row r="259" spans="1:11" s="92" customFormat="1" ht="80.150000000000006" customHeight="1" x14ac:dyDescent="0.45">
      <c r="A259" s="84"/>
      <c r="B259" s="166" t="s">
        <v>607</v>
      </c>
      <c r="C259" s="183" t="s">
        <v>600</v>
      </c>
      <c r="D259" s="161">
        <v>45847</v>
      </c>
      <c r="E259" s="162" t="s">
        <v>553</v>
      </c>
      <c r="F259" s="163">
        <v>6010601062093</v>
      </c>
      <c r="G259" s="222" t="s">
        <v>3</v>
      </c>
      <c r="H259" s="181">
        <v>1401243162</v>
      </c>
      <c r="I259" s="181">
        <v>1375000000</v>
      </c>
      <c r="J259" s="90">
        <f t="shared" si="16"/>
        <v>0.98127151467234064</v>
      </c>
      <c r="K259" s="91"/>
    </row>
    <row r="260" spans="1:11" s="92" customFormat="1" ht="80.150000000000006" customHeight="1" x14ac:dyDescent="0.45">
      <c r="A260" s="84"/>
      <c r="B260" s="166" t="s">
        <v>585</v>
      </c>
      <c r="C260" s="160" t="s">
        <v>370</v>
      </c>
      <c r="D260" s="161">
        <v>45848</v>
      </c>
      <c r="E260" s="162" t="s">
        <v>588</v>
      </c>
      <c r="F260" s="163">
        <v>2010001027031</v>
      </c>
      <c r="G260" s="162" t="s">
        <v>3</v>
      </c>
      <c r="H260" s="181">
        <v>14080000</v>
      </c>
      <c r="I260" s="181">
        <v>13200000</v>
      </c>
      <c r="J260" s="90">
        <f t="shared" si="16"/>
        <v>0.9375</v>
      </c>
      <c r="K260" s="91"/>
    </row>
    <row r="261" spans="1:11" s="92" customFormat="1" ht="80.150000000000006" customHeight="1" x14ac:dyDescent="0.45">
      <c r="A261" s="84"/>
      <c r="B261" s="166" t="s">
        <v>617</v>
      </c>
      <c r="C261" s="183" t="s">
        <v>600</v>
      </c>
      <c r="D261" s="161">
        <v>45848</v>
      </c>
      <c r="E261" s="162" t="s">
        <v>618</v>
      </c>
      <c r="F261" s="163">
        <v>9010001081674</v>
      </c>
      <c r="G261" s="162" t="s">
        <v>3</v>
      </c>
      <c r="H261" s="181">
        <v>18055365</v>
      </c>
      <c r="I261" s="181">
        <v>14960000</v>
      </c>
      <c r="J261" s="90">
        <f t="shared" si="16"/>
        <v>0.82856259067595694</v>
      </c>
      <c r="K261" s="91"/>
    </row>
    <row r="262" spans="1:11" s="92" customFormat="1" ht="80.150000000000006" customHeight="1" x14ac:dyDescent="0.45">
      <c r="A262" s="84"/>
      <c r="B262" s="166" t="s">
        <v>603</v>
      </c>
      <c r="C262" s="183" t="s">
        <v>600</v>
      </c>
      <c r="D262" s="161">
        <v>45853</v>
      </c>
      <c r="E262" s="162" t="s">
        <v>604</v>
      </c>
      <c r="F262" s="163">
        <v>3010501040680</v>
      </c>
      <c r="G262" s="162" t="s">
        <v>3</v>
      </c>
      <c r="H262" s="181">
        <v>4950000</v>
      </c>
      <c r="I262" s="181">
        <v>4136000</v>
      </c>
      <c r="J262" s="90">
        <f t="shared" si="16"/>
        <v>0.83555555555555561</v>
      </c>
      <c r="K262" s="91"/>
    </row>
    <row r="263" spans="1:11" s="92" customFormat="1" ht="80.150000000000006" customHeight="1" x14ac:dyDescent="0.45">
      <c r="A263" s="84"/>
      <c r="B263" s="166" t="s">
        <v>610</v>
      </c>
      <c r="C263" s="183" t="s">
        <v>600</v>
      </c>
      <c r="D263" s="161">
        <v>45853</v>
      </c>
      <c r="E263" s="162" t="s">
        <v>611</v>
      </c>
      <c r="F263" s="163">
        <v>1010401073790</v>
      </c>
      <c r="G263" s="162" t="s">
        <v>3</v>
      </c>
      <c r="H263" s="181">
        <v>5322570</v>
      </c>
      <c r="I263" s="181">
        <v>5322570</v>
      </c>
      <c r="J263" s="90">
        <f t="shared" si="16"/>
        <v>1</v>
      </c>
      <c r="K263" s="91"/>
    </row>
    <row r="264" spans="1:11" s="92" customFormat="1" ht="80.150000000000006" customHeight="1" x14ac:dyDescent="0.45">
      <c r="A264" s="84"/>
      <c r="B264" s="166" t="s">
        <v>619</v>
      </c>
      <c r="C264" s="183" t="s">
        <v>600</v>
      </c>
      <c r="D264" s="161">
        <v>45854</v>
      </c>
      <c r="E264" s="162" t="s">
        <v>553</v>
      </c>
      <c r="F264" s="163">
        <v>6010601062093</v>
      </c>
      <c r="G264" s="162" t="s">
        <v>3</v>
      </c>
      <c r="H264" s="181">
        <v>74631763</v>
      </c>
      <c r="I264" s="181">
        <v>71500000</v>
      </c>
      <c r="J264" s="90">
        <f t="shared" si="16"/>
        <v>0.95803712957980103</v>
      </c>
      <c r="K264" s="91"/>
    </row>
    <row r="265" spans="1:11" s="92" customFormat="1" ht="80.150000000000006" customHeight="1" x14ac:dyDescent="0.45">
      <c r="A265" s="84"/>
      <c r="B265" s="166" t="s">
        <v>613</v>
      </c>
      <c r="C265" s="183" t="s">
        <v>600</v>
      </c>
      <c r="D265" s="161">
        <v>45860</v>
      </c>
      <c r="E265" s="222" t="s">
        <v>606</v>
      </c>
      <c r="F265" s="229">
        <v>8010701012863</v>
      </c>
      <c r="G265" s="162" t="s">
        <v>3</v>
      </c>
      <c r="H265" s="181">
        <v>38642689</v>
      </c>
      <c r="I265" s="181">
        <v>38302176</v>
      </c>
      <c r="J265" s="90">
        <f t="shared" si="16"/>
        <v>0.99118816498510232</v>
      </c>
      <c r="K265" s="91"/>
    </row>
    <row r="266" spans="1:11" s="92" customFormat="1" ht="80.150000000000006" customHeight="1" x14ac:dyDescent="0.45">
      <c r="A266" s="84"/>
      <c r="B266" s="166" t="s">
        <v>614</v>
      </c>
      <c r="C266" s="183" t="s">
        <v>600</v>
      </c>
      <c r="D266" s="161">
        <v>45861</v>
      </c>
      <c r="E266" s="162" t="s">
        <v>553</v>
      </c>
      <c r="F266" s="163">
        <v>6010601062093</v>
      </c>
      <c r="G266" s="162" t="s">
        <v>3</v>
      </c>
      <c r="H266" s="181">
        <v>97272241</v>
      </c>
      <c r="I266" s="181">
        <v>95700000</v>
      </c>
      <c r="J266" s="90">
        <f t="shared" si="16"/>
        <v>0.9838366939649309</v>
      </c>
      <c r="K266" s="91"/>
    </row>
    <row r="267" spans="1:11" s="92" customFormat="1" ht="80.150000000000006" customHeight="1" x14ac:dyDescent="0.45">
      <c r="A267" s="84"/>
      <c r="B267" s="166" t="s">
        <v>620</v>
      </c>
      <c r="C267" s="183" t="s">
        <v>600</v>
      </c>
      <c r="D267" s="161">
        <v>45861</v>
      </c>
      <c r="E267" s="162" t="s">
        <v>621</v>
      </c>
      <c r="F267" s="163">
        <v>6011701009240</v>
      </c>
      <c r="G267" s="162" t="s">
        <v>3</v>
      </c>
      <c r="H267" s="181">
        <v>7625970</v>
      </c>
      <c r="I267" s="181">
        <v>2068000</v>
      </c>
      <c r="J267" s="90">
        <f t="shared" si="16"/>
        <v>0.27117861727753978</v>
      </c>
      <c r="K267" s="91"/>
    </row>
    <row r="268" spans="1:11" s="235" customFormat="1" ht="72" customHeight="1" x14ac:dyDescent="0.2">
      <c r="A268" s="233"/>
      <c r="B268" s="180" t="s">
        <v>595</v>
      </c>
      <c r="C268" s="225" t="s">
        <v>525</v>
      </c>
      <c r="D268" s="236">
        <v>45862</v>
      </c>
      <c r="E268" s="225" t="s">
        <v>596</v>
      </c>
      <c r="F268" s="205">
        <v>3140001036976</v>
      </c>
      <c r="G268" s="225" t="s">
        <v>3</v>
      </c>
      <c r="H268" s="237">
        <v>9787057</v>
      </c>
      <c r="I268" s="237">
        <v>9075000</v>
      </c>
      <c r="J268" s="238">
        <f t="shared" ref="J268:J270" si="17">I268/H268*100</f>
        <v>92.724503392592894</v>
      </c>
      <c r="K268" s="234"/>
    </row>
    <row r="269" spans="1:11" s="235" customFormat="1" ht="72" customHeight="1" x14ac:dyDescent="0.2">
      <c r="A269" s="233"/>
      <c r="B269" s="180" t="s">
        <v>624</v>
      </c>
      <c r="C269" s="183" t="s">
        <v>600</v>
      </c>
      <c r="D269" s="236">
        <v>45862</v>
      </c>
      <c r="E269" s="162" t="s">
        <v>459</v>
      </c>
      <c r="F269" s="163">
        <v>2010001007784</v>
      </c>
      <c r="G269" s="170" t="s">
        <v>3</v>
      </c>
      <c r="H269" s="237">
        <v>943767899</v>
      </c>
      <c r="I269" s="237">
        <v>902000000</v>
      </c>
      <c r="J269" s="238">
        <f t="shared" si="17"/>
        <v>95.574346293802051</v>
      </c>
      <c r="K269" s="234"/>
    </row>
    <row r="270" spans="1:11" s="92" customFormat="1" ht="80.150000000000006" customHeight="1" x14ac:dyDescent="0.45">
      <c r="A270" s="84"/>
      <c r="B270" s="166" t="s">
        <v>626</v>
      </c>
      <c r="C270" s="183" t="s">
        <v>600</v>
      </c>
      <c r="D270" s="236">
        <v>45862</v>
      </c>
      <c r="E270" s="118" t="s">
        <v>454</v>
      </c>
      <c r="F270" s="119">
        <v>5020001075910</v>
      </c>
      <c r="G270" s="170" t="s">
        <v>3</v>
      </c>
      <c r="H270" s="181">
        <v>1398652341</v>
      </c>
      <c r="I270" s="181">
        <v>1375000000</v>
      </c>
      <c r="J270" s="238">
        <f t="shared" si="17"/>
        <v>98.3089192141137</v>
      </c>
      <c r="K270" s="91"/>
    </row>
    <row r="271" spans="1:11" s="92" customFormat="1" ht="80.150000000000006" customHeight="1" x14ac:dyDescent="0.45">
      <c r="A271" s="84"/>
      <c r="B271" s="166" t="s">
        <v>586</v>
      </c>
      <c r="C271" s="160" t="s">
        <v>370</v>
      </c>
      <c r="D271" s="161">
        <v>45863</v>
      </c>
      <c r="E271" s="162" t="s">
        <v>589</v>
      </c>
      <c r="F271" s="163">
        <v>4290001082393</v>
      </c>
      <c r="G271" s="162" t="s">
        <v>3</v>
      </c>
      <c r="H271" s="181">
        <v>7140371</v>
      </c>
      <c r="I271" s="181">
        <v>6848666</v>
      </c>
      <c r="J271" s="90">
        <f t="shared" ref="J271" si="18">IF(D271="","",I271/H271)</f>
        <v>0.95914708073291988</v>
      </c>
      <c r="K271" s="91"/>
    </row>
    <row r="272" spans="1:11" s="100" customFormat="1" ht="15" customHeight="1" x14ac:dyDescent="0.45">
      <c r="A272" s="93"/>
      <c r="B272" s="94"/>
      <c r="C272" s="109"/>
      <c r="D272" s="110"/>
      <c r="E272" s="111"/>
      <c r="F272" s="112"/>
      <c r="G272" s="94"/>
      <c r="H272" s="113"/>
      <c r="I272" s="113"/>
      <c r="J272" s="114"/>
      <c r="K272" s="115"/>
    </row>
    <row r="273" spans="1:12" s="92" customFormat="1" ht="19.5" customHeight="1" x14ac:dyDescent="0.45">
      <c r="A273" s="101"/>
      <c r="B273" s="116" t="s">
        <v>16</v>
      </c>
      <c r="C273" s="103"/>
      <c r="D273" s="104"/>
      <c r="E273" s="105"/>
      <c r="F273" s="106"/>
      <c r="G273" s="103"/>
      <c r="H273" s="107"/>
      <c r="I273" s="107"/>
      <c r="J273" s="107"/>
      <c r="K273" s="108"/>
    </row>
    <row r="274" spans="1:12" s="92" customFormat="1" ht="80.150000000000006" customHeight="1" x14ac:dyDescent="0.45">
      <c r="A274" s="84"/>
      <c r="B274" s="85" t="s">
        <v>652</v>
      </c>
      <c r="C274" s="183" t="s">
        <v>600</v>
      </c>
      <c r="D274" s="86">
        <v>45873</v>
      </c>
      <c r="E274" s="146" t="s">
        <v>633</v>
      </c>
      <c r="F274" s="205">
        <v>7010401022916</v>
      </c>
      <c r="G274" s="162" t="s">
        <v>3</v>
      </c>
      <c r="H274" s="89">
        <v>461365192</v>
      </c>
      <c r="I274" s="89">
        <v>440000000</v>
      </c>
      <c r="J274" s="90">
        <f>IF(D274="","",I274/H274)</f>
        <v>0.9536913656026309</v>
      </c>
      <c r="K274" s="91"/>
    </row>
    <row r="275" spans="1:12" s="92" customFormat="1" ht="80.150000000000006" customHeight="1" x14ac:dyDescent="0.45">
      <c r="A275" s="84"/>
      <c r="B275" s="160" t="s">
        <v>673</v>
      </c>
      <c r="C275" s="183" t="s">
        <v>600</v>
      </c>
      <c r="D275" s="161">
        <v>45874</v>
      </c>
      <c r="E275" s="146" t="s">
        <v>674</v>
      </c>
      <c r="F275" s="205">
        <v>7010001136182</v>
      </c>
      <c r="G275" s="162" t="s">
        <v>3</v>
      </c>
      <c r="H275" s="181">
        <v>9280295</v>
      </c>
      <c r="I275" s="181">
        <v>5060000</v>
      </c>
      <c r="J275" s="90">
        <f t="shared" ref="J275:J276" si="19">IF(D275="","",I275/H275)</f>
        <v>0.54524128812715544</v>
      </c>
      <c r="K275" s="91"/>
    </row>
    <row r="276" spans="1:12" s="92" customFormat="1" ht="80.150000000000006" customHeight="1" x14ac:dyDescent="0.45">
      <c r="A276" s="84"/>
      <c r="B276" s="160" t="s">
        <v>675</v>
      </c>
      <c r="C276" s="183" t="s">
        <v>600</v>
      </c>
      <c r="D276" s="161">
        <v>45874</v>
      </c>
      <c r="E276" s="162" t="s">
        <v>131</v>
      </c>
      <c r="F276" s="163">
        <v>6010601062093</v>
      </c>
      <c r="G276" s="162" t="s">
        <v>8</v>
      </c>
      <c r="H276" s="181">
        <v>709847792</v>
      </c>
      <c r="I276" s="181">
        <v>693000000</v>
      </c>
      <c r="J276" s="90">
        <f t="shared" si="19"/>
        <v>0.97626562737832678</v>
      </c>
      <c r="K276" s="91"/>
    </row>
    <row r="277" spans="1:12" s="92" customFormat="1" ht="80.150000000000006" customHeight="1" x14ac:dyDescent="0.45">
      <c r="A277" s="84"/>
      <c r="B277" s="160" t="s">
        <v>646</v>
      </c>
      <c r="C277" s="183" t="s">
        <v>600</v>
      </c>
      <c r="D277" s="161">
        <v>45877</v>
      </c>
      <c r="E277" s="162" t="s">
        <v>647</v>
      </c>
      <c r="F277" s="163">
        <v>1010401002840</v>
      </c>
      <c r="G277" s="162" t="s">
        <v>3</v>
      </c>
      <c r="H277" s="181">
        <v>7014700</v>
      </c>
      <c r="I277" s="181">
        <v>7014700</v>
      </c>
      <c r="J277" s="90">
        <f t="shared" ref="J277:J290" si="20">IF(D277="","",I277/H277)</f>
        <v>1</v>
      </c>
      <c r="K277" s="91"/>
    </row>
    <row r="278" spans="1:12" s="92" customFormat="1" ht="80.150000000000006" customHeight="1" x14ac:dyDescent="0.45">
      <c r="A278" s="84"/>
      <c r="B278" s="160" t="s">
        <v>646</v>
      </c>
      <c r="C278" s="183" t="s">
        <v>600</v>
      </c>
      <c r="D278" s="161">
        <v>45877</v>
      </c>
      <c r="E278" s="162" t="s">
        <v>648</v>
      </c>
      <c r="F278" s="163">
        <v>7010401093230</v>
      </c>
      <c r="G278" s="162" t="s">
        <v>3</v>
      </c>
      <c r="H278" s="181">
        <v>8712000</v>
      </c>
      <c r="I278" s="181">
        <v>8712000</v>
      </c>
      <c r="J278" s="90">
        <f t="shared" si="20"/>
        <v>1</v>
      </c>
      <c r="K278" s="91"/>
    </row>
    <row r="279" spans="1:12" s="92" customFormat="1" ht="80.150000000000006" customHeight="1" x14ac:dyDescent="0.45">
      <c r="A279" s="84"/>
      <c r="B279" s="160" t="s">
        <v>634</v>
      </c>
      <c r="C279" s="160" t="s">
        <v>635</v>
      </c>
      <c r="D279" s="161">
        <v>45877</v>
      </c>
      <c r="E279" s="162" t="s">
        <v>636</v>
      </c>
      <c r="F279" s="163">
        <v>1010401083212</v>
      </c>
      <c r="G279" s="162" t="s">
        <v>3</v>
      </c>
      <c r="H279" s="181">
        <v>9868320</v>
      </c>
      <c r="I279" s="181">
        <v>9757000</v>
      </c>
      <c r="J279" s="90">
        <f t="shared" si="20"/>
        <v>0.98871945782058146</v>
      </c>
      <c r="K279" s="91"/>
    </row>
    <row r="280" spans="1:12" s="92" customFormat="1" ht="80.150000000000006" customHeight="1" x14ac:dyDescent="0.45">
      <c r="A280" s="84"/>
      <c r="B280" s="146" t="s">
        <v>628</v>
      </c>
      <c r="C280" s="247" t="s">
        <v>629</v>
      </c>
      <c r="D280" s="236">
        <v>45889</v>
      </c>
      <c r="E280" s="225" t="s">
        <v>630</v>
      </c>
      <c r="F280" s="250">
        <v>4140001010682</v>
      </c>
      <c r="G280" s="225" t="s">
        <v>3</v>
      </c>
      <c r="H280" s="237">
        <v>4610100</v>
      </c>
      <c r="I280" s="237">
        <v>319000</v>
      </c>
      <c r="J280" s="90">
        <f t="shared" si="20"/>
        <v>6.9195895967549506E-2</v>
      </c>
      <c r="K280" s="234"/>
      <c r="L280" s="235"/>
    </row>
    <row r="281" spans="1:12" s="92" customFormat="1" ht="80.150000000000006" customHeight="1" x14ac:dyDescent="0.45">
      <c r="A281" s="84"/>
      <c r="B281" s="146" t="s">
        <v>668</v>
      </c>
      <c r="C281" s="183" t="s">
        <v>600</v>
      </c>
      <c r="D281" s="236">
        <v>45890</v>
      </c>
      <c r="E281" s="225" t="s">
        <v>669</v>
      </c>
      <c r="F281" s="250">
        <v>9010005005687</v>
      </c>
      <c r="G281" s="225" t="s">
        <v>3</v>
      </c>
      <c r="H281" s="237">
        <v>4918459</v>
      </c>
      <c r="I281" s="237">
        <v>4158000</v>
      </c>
      <c r="J281" s="90">
        <f t="shared" si="20"/>
        <v>0.84538673596750524</v>
      </c>
      <c r="K281" s="234"/>
      <c r="L281" s="235"/>
    </row>
    <row r="282" spans="1:12" s="92" customFormat="1" ht="80.150000000000006" customHeight="1" x14ac:dyDescent="0.45">
      <c r="A282" s="84"/>
      <c r="B282" s="146" t="s">
        <v>631</v>
      </c>
      <c r="C282" s="247" t="s">
        <v>629</v>
      </c>
      <c r="D282" s="236">
        <v>45894</v>
      </c>
      <c r="E282" s="225" t="s">
        <v>632</v>
      </c>
      <c r="F282" s="250">
        <v>1011001023797</v>
      </c>
      <c r="G282" s="225" t="s">
        <v>3</v>
      </c>
      <c r="H282" s="237">
        <v>2898744</v>
      </c>
      <c r="I282" s="237">
        <v>2805000</v>
      </c>
      <c r="J282" s="90">
        <f t="shared" si="20"/>
        <v>0.96766047639943364</v>
      </c>
      <c r="K282" s="234"/>
    </row>
    <row r="283" spans="1:12" s="92" customFormat="1" ht="80.150000000000006" customHeight="1" x14ac:dyDescent="0.45">
      <c r="A283" s="84"/>
      <c r="B283" s="248" t="s">
        <v>642</v>
      </c>
      <c r="C283" s="183" t="s">
        <v>600</v>
      </c>
      <c r="D283" s="236">
        <v>45894</v>
      </c>
      <c r="E283" s="249" t="s">
        <v>643</v>
      </c>
      <c r="F283" s="251" t="s">
        <v>644</v>
      </c>
      <c r="G283" s="225" t="s">
        <v>3</v>
      </c>
      <c r="H283" s="237">
        <v>5913600</v>
      </c>
      <c r="I283" s="237">
        <v>5780500</v>
      </c>
      <c r="J283" s="90">
        <f t="shared" si="20"/>
        <v>0.97749255952380953</v>
      </c>
      <c r="K283" s="234"/>
    </row>
    <row r="284" spans="1:12" s="92" customFormat="1" ht="80.150000000000006" customHeight="1" x14ac:dyDescent="0.45">
      <c r="A284" s="84"/>
      <c r="B284" s="248" t="s">
        <v>645</v>
      </c>
      <c r="C284" s="183" t="s">
        <v>600</v>
      </c>
      <c r="D284" s="236">
        <v>45894</v>
      </c>
      <c r="E284" s="249" t="s">
        <v>543</v>
      </c>
      <c r="F284" s="251">
        <v>9010401021742</v>
      </c>
      <c r="G284" s="225" t="s">
        <v>3</v>
      </c>
      <c r="H284" s="252">
        <v>25891210</v>
      </c>
      <c r="I284" s="252">
        <v>25476330</v>
      </c>
      <c r="J284" s="90">
        <f t="shared" si="20"/>
        <v>0.9839760289302818</v>
      </c>
      <c r="K284" s="234"/>
    </row>
    <row r="285" spans="1:12" s="92" customFormat="1" ht="80.150000000000006" customHeight="1" x14ac:dyDescent="0.45">
      <c r="A285" s="84"/>
      <c r="B285" s="248" t="s">
        <v>670</v>
      </c>
      <c r="C285" s="183" t="s">
        <v>600</v>
      </c>
      <c r="D285" s="236">
        <v>45896</v>
      </c>
      <c r="E285" s="249" t="s">
        <v>671</v>
      </c>
      <c r="F285" s="251">
        <v>1010401073790</v>
      </c>
      <c r="G285" s="225" t="s">
        <v>3</v>
      </c>
      <c r="H285" s="252">
        <v>4781700</v>
      </c>
      <c r="I285" s="252">
        <v>4758600</v>
      </c>
      <c r="J285" s="90">
        <f t="shared" si="20"/>
        <v>0.99516908212560384</v>
      </c>
      <c r="K285" s="234"/>
    </row>
    <row r="286" spans="1:12" s="92" customFormat="1" ht="80.150000000000006" customHeight="1" x14ac:dyDescent="0.45">
      <c r="A286" s="84"/>
      <c r="B286" s="248" t="s">
        <v>672</v>
      </c>
      <c r="C286" s="183" t="s">
        <v>600</v>
      </c>
      <c r="D286" s="236">
        <v>45896</v>
      </c>
      <c r="E286" s="146" t="s">
        <v>633</v>
      </c>
      <c r="F286" s="205">
        <v>7010401022916</v>
      </c>
      <c r="G286" s="225" t="s">
        <v>3</v>
      </c>
      <c r="H286" s="252">
        <v>11942533</v>
      </c>
      <c r="I286" s="252">
        <v>11550000</v>
      </c>
      <c r="J286" s="90">
        <f t="shared" si="20"/>
        <v>0.96713151221771798</v>
      </c>
      <c r="K286" s="234"/>
    </row>
    <row r="287" spans="1:12" s="92" customFormat="1" ht="80.150000000000006" customHeight="1" x14ac:dyDescent="0.45">
      <c r="A287" s="84"/>
      <c r="B287" s="248" t="s">
        <v>653</v>
      </c>
      <c r="C287" s="183" t="s">
        <v>600</v>
      </c>
      <c r="D287" s="236">
        <v>45896</v>
      </c>
      <c r="E287" s="249" t="s">
        <v>654</v>
      </c>
      <c r="F287" s="251" t="s">
        <v>655</v>
      </c>
      <c r="G287" s="225" t="s">
        <v>3</v>
      </c>
      <c r="H287" s="252">
        <v>4106179</v>
      </c>
      <c r="I287" s="252">
        <v>3877500</v>
      </c>
      <c r="J287" s="90">
        <f t="shared" si="20"/>
        <v>0.94430856521354767</v>
      </c>
      <c r="K287" s="234"/>
    </row>
    <row r="288" spans="1:12" s="92" customFormat="1" ht="80.150000000000006" customHeight="1" x14ac:dyDescent="0.45">
      <c r="A288" s="84"/>
      <c r="B288" s="248" t="s">
        <v>656</v>
      </c>
      <c r="C288" s="183" t="s">
        <v>600</v>
      </c>
      <c r="D288" s="236">
        <v>45897</v>
      </c>
      <c r="E288" s="249" t="s">
        <v>530</v>
      </c>
      <c r="F288" s="251" t="s">
        <v>657</v>
      </c>
      <c r="G288" s="225" t="s">
        <v>3</v>
      </c>
      <c r="H288" s="252">
        <v>952374227</v>
      </c>
      <c r="I288" s="252">
        <v>935000000</v>
      </c>
      <c r="J288" s="90">
        <f t="shared" si="20"/>
        <v>0.98175693282384469</v>
      </c>
      <c r="K288" s="234"/>
    </row>
    <row r="289" spans="1:11" s="92" customFormat="1" ht="86" customHeight="1" x14ac:dyDescent="0.45">
      <c r="A289" s="84"/>
      <c r="B289" s="248" t="s">
        <v>875</v>
      </c>
      <c r="C289" s="225" t="s">
        <v>876</v>
      </c>
      <c r="D289" s="236">
        <v>45898</v>
      </c>
      <c r="E289" s="249" t="s">
        <v>877</v>
      </c>
      <c r="F289" s="217">
        <v>2170001013866</v>
      </c>
      <c r="G289" s="146" t="s">
        <v>3</v>
      </c>
      <c r="H289" s="252">
        <v>3910542</v>
      </c>
      <c r="I289" s="252">
        <v>1331000</v>
      </c>
      <c r="J289" s="90">
        <f t="shared" ref="J289" si="21">IF(D289="","",I289/H289)</f>
        <v>0.34036202654261227</v>
      </c>
      <c r="K289" s="234"/>
    </row>
    <row r="290" spans="1:11" s="92" customFormat="1" ht="86" customHeight="1" x14ac:dyDescent="0.45">
      <c r="A290" s="84"/>
      <c r="B290" s="248" t="s">
        <v>638</v>
      </c>
      <c r="C290" s="225" t="s">
        <v>525</v>
      </c>
      <c r="D290" s="236">
        <v>45898</v>
      </c>
      <c r="E290" s="249" t="s">
        <v>639</v>
      </c>
      <c r="F290" s="217">
        <v>3040001035071</v>
      </c>
      <c r="G290" s="146" t="s">
        <v>3</v>
      </c>
      <c r="H290" s="252">
        <v>9355500</v>
      </c>
      <c r="I290" s="252">
        <v>5720000</v>
      </c>
      <c r="J290" s="90">
        <f t="shared" si="20"/>
        <v>0.61140505584950033</v>
      </c>
      <c r="K290" s="234"/>
    </row>
    <row r="291" spans="1:11" s="100" customFormat="1" ht="15" customHeight="1" x14ac:dyDescent="0.45">
      <c r="A291" s="93"/>
      <c r="B291" s="94"/>
      <c r="C291" s="109"/>
      <c r="D291" s="110"/>
      <c r="E291" s="111"/>
      <c r="F291" s="112"/>
      <c r="G291" s="94"/>
      <c r="H291" s="113"/>
      <c r="I291" s="113"/>
      <c r="J291" s="114"/>
      <c r="K291" s="115"/>
    </row>
    <row r="292" spans="1:11" s="92" customFormat="1" ht="19.5" customHeight="1" x14ac:dyDescent="0.45">
      <c r="A292" s="101"/>
      <c r="B292" s="116" t="s">
        <v>4</v>
      </c>
      <c r="C292" s="103"/>
      <c r="D292" s="104"/>
      <c r="E292" s="105"/>
      <c r="F292" s="106"/>
      <c r="G292" s="103"/>
      <c r="H292" s="107"/>
      <c r="I292" s="107"/>
      <c r="J292" s="107"/>
      <c r="K292" s="108"/>
    </row>
    <row r="293" spans="1:11" s="92" customFormat="1" ht="80.150000000000006" customHeight="1" x14ac:dyDescent="0.45">
      <c r="A293" s="84"/>
      <c r="B293" s="85" t="s">
        <v>744</v>
      </c>
      <c r="C293" s="183" t="s">
        <v>600</v>
      </c>
      <c r="D293" s="86">
        <v>45904</v>
      </c>
      <c r="E293" s="87" t="s">
        <v>530</v>
      </c>
      <c r="F293" s="88">
        <v>3012401012867</v>
      </c>
      <c r="G293" s="87" t="s">
        <v>3</v>
      </c>
      <c r="H293" s="89">
        <v>265231472</v>
      </c>
      <c r="I293" s="89">
        <v>265100000</v>
      </c>
      <c r="J293" s="90">
        <f t="shared" ref="J293:J309" si="22">IF(D293="","",I293/H293)</f>
        <v>0.99950431221827252</v>
      </c>
      <c r="K293" s="91"/>
    </row>
    <row r="294" spans="1:11" s="92" customFormat="1" ht="80.150000000000006" customHeight="1" x14ac:dyDescent="0.45">
      <c r="A294" s="84"/>
      <c r="B294" s="160" t="s">
        <v>695</v>
      </c>
      <c r="C294" s="183" t="s">
        <v>600</v>
      </c>
      <c r="D294" s="161">
        <v>45909</v>
      </c>
      <c r="E294" s="162" t="s">
        <v>696</v>
      </c>
      <c r="F294" s="163" t="s">
        <v>697</v>
      </c>
      <c r="G294" s="162" t="s">
        <v>3</v>
      </c>
      <c r="H294" s="181">
        <v>36647527</v>
      </c>
      <c r="I294" s="181">
        <v>30690000</v>
      </c>
      <c r="J294" s="90">
        <f t="shared" si="22"/>
        <v>0.8374371345711813</v>
      </c>
      <c r="K294" s="91"/>
    </row>
    <row r="295" spans="1:11" s="92" customFormat="1" ht="80.150000000000006" customHeight="1" x14ac:dyDescent="0.45">
      <c r="A295" s="84"/>
      <c r="B295" s="160" t="s">
        <v>676</v>
      </c>
      <c r="C295" s="183" t="s">
        <v>600</v>
      </c>
      <c r="D295" s="161">
        <v>45909</v>
      </c>
      <c r="E295" s="162" t="s">
        <v>677</v>
      </c>
      <c r="F295" s="163" t="s">
        <v>678</v>
      </c>
      <c r="G295" s="162" t="s">
        <v>3</v>
      </c>
      <c r="H295" s="181">
        <v>5442757</v>
      </c>
      <c r="I295" s="181">
        <v>3190000</v>
      </c>
      <c r="J295" s="90">
        <f t="shared" si="22"/>
        <v>0.58610002247022974</v>
      </c>
      <c r="K295" s="91"/>
    </row>
    <row r="296" spans="1:11" s="92" customFormat="1" ht="80.150000000000006" customHeight="1" x14ac:dyDescent="0.45">
      <c r="A296" s="84"/>
      <c r="B296" s="160" t="s">
        <v>698</v>
      </c>
      <c r="C296" s="183" t="s">
        <v>600</v>
      </c>
      <c r="D296" s="161">
        <v>45910</v>
      </c>
      <c r="E296" s="162" t="s">
        <v>699</v>
      </c>
      <c r="F296" s="163" t="s">
        <v>700</v>
      </c>
      <c r="G296" s="162" t="s">
        <v>3</v>
      </c>
      <c r="H296" s="181">
        <v>23470663</v>
      </c>
      <c r="I296" s="181">
        <v>20350000</v>
      </c>
      <c r="J296" s="90">
        <f t="shared" si="22"/>
        <v>0.86703984459237471</v>
      </c>
      <c r="K296" s="91"/>
    </row>
    <row r="297" spans="1:11" s="92" customFormat="1" ht="80.150000000000006" customHeight="1" x14ac:dyDescent="0.45">
      <c r="A297" s="84"/>
      <c r="B297" s="85" t="s">
        <v>679</v>
      </c>
      <c r="C297" s="183" t="s">
        <v>600</v>
      </c>
      <c r="D297" s="86">
        <v>45912</v>
      </c>
      <c r="E297" s="87" t="s">
        <v>680</v>
      </c>
      <c r="F297" s="88">
        <v>7011401002073</v>
      </c>
      <c r="G297" s="87" t="s">
        <v>3</v>
      </c>
      <c r="H297" s="89">
        <v>9526000</v>
      </c>
      <c r="I297" s="89">
        <v>4277020</v>
      </c>
      <c r="J297" s="90">
        <f t="shared" si="22"/>
        <v>0.4489838337182448</v>
      </c>
      <c r="K297" s="91"/>
    </row>
    <row r="298" spans="1:11" s="92" customFormat="1" ht="80.150000000000006" customHeight="1" x14ac:dyDescent="0.45">
      <c r="A298" s="84"/>
      <c r="B298" s="160" t="s">
        <v>701</v>
      </c>
      <c r="C298" s="183" t="s">
        <v>600</v>
      </c>
      <c r="D298" s="161">
        <v>45912</v>
      </c>
      <c r="E298" s="162" t="s">
        <v>702</v>
      </c>
      <c r="F298" s="163" t="s">
        <v>703</v>
      </c>
      <c r="G298" s="162" t="s">
        <v>3</v>
      </c>
      <c r="H298" s="181">
        <v>17993063</v>
      </c>
      <c r="I298" s="181">
        <v>10450000</v>
      </c>
      <c r="J298" s="90">
        <f t="shared" si="22"/>
        <v>0.58077938147607222</v>
      </c>
      <c r="K298" s="91"/>
    </row>
    <row r="299" spans="1:11" s="92" customFormat="1" ht="80.150000000000006" customHeight="1" x14ac:dyDescent="0.45">
      <c r="A299" s="84"/>
      <c r="B299" s="160" t="s">
        <v>745</v>
      </c>
      <c r="C299" s="183" t="s">
        <v>600</v>
      </c>
      <c r="D299" s="161">
        <v>45918</v>
      </c>
      <c r="E299" s="162" t="s">
        <v>746</v>
      </c>
      <c r="F299" s="163" t="s">
        <v>747</v>
      </c>
      <c r="G299" s="162" t="s">
        <v>3</v>
      </c>
      <c r="H299" s="181">
        <v>4085400</v>
      </c>
      <c r="I299" s="181">
        <v>3838010</v>
      </c>
      <c r="J299" s="90">
        <f t="shared" si="22"/>
        <v>0.93944534194938067</v>
      </c>
      <c r="K299" s="91"/>
    </row>
    <row r="300" spans="1:11" s="92" customFormat="1" ht="80.150000000000006" customHeight="1" x14ac:dyDescent="0.45">
      <c r="A300" s="84"/>
      <c r="B300" s="160" t="s">
        <v>704</v>
      </c>
      <c r="C300" s="183" t="s">
        <v>600</v>
      </c>
      <c r="D300" s="161">
        <v>45918</v>
      </c>
      <c r="E300" s="162" t="s">
        <v>705</v>
      </c>
      <c r="F300" s="163" t="s">
        <v>706</v>
      </c>
      <c r="G300" s="162" t="s">
        <v>3</v>
      </c>
      <c r="H300" s="181">
        <v>71909971</v>
      </c>
      <c r="I300" s="181">
        <v>65065984</v>
      </c>
      <c r="J300" s="90">
        <f t="shared" si="22"/>
        <v>0.90482561868923572</v>
      </c>
      <c r="K300" s="91"/>
    </row>
    <row r="301" spans="1:11" s="92" customFormat="1" ht="80.150000000000006" customHeight="1" x14ac:dyDescent="0.45">
      <c r="A301" s="84"/>
      <c r="B301" s="160" t="s">
        <v>707</v>
      </c>
      <c r="C301" s="183" t="s">
        <v>600</v>
      </c>
      <c r="D301" s="161">
        <v>45922</v>
      </c>
      <c r="E301" s="162" t="s">
        <v>708</v>
      </c>
      <c r="F301" s="163" t="s">
        <v>709</v>
      </c>
      <c r="G301" s="162" t="s">
        <v>3</v>
      </c>
      <c r="H301" s="181">
        <v>29302435</v>
      </c>
      <c r="I301" s="181">
        <v>28160000</v>
      </c>
      <c r="J301" s="90">
        <f t="shared" si="22"/>
        <v>0.96101228447396947</v>
      </c>
      <c r="K301" s="91"/>
    </row>
    <row r="302" spans="1:11" s="92" customFormat="1" ht="80.150000000000006" customHeight="1" x14ac:dyDescent="0.45">
      <c r="A302" s="84"/>
      <c r="B302" s="160" t="s">
        <v>710</v>
      </c>
      <c r="C302" s="183" t="s">
        <v>600</v>
      </c>
      <c r="D302" s="161">
        <v>45922</v>
      </c>
      <c r="E302" s="162" t="s">
        <v>711</v>
      </c>
      <c r="F302" s="163">
        <v>7010001088960</v>
      </c>
      <c r="G302" s="162" t="s">
        <v>3</v>
      </c>
      <c r="H302" s="181">
        <v>15549105</v>
      </c>
      <c r="I302" s="181">
        <v>12100000</v>
      </c>
      <c r="J302" s="90">
        <f t="shared" si="22"/>
        <v>0.77817983736041396</v>
      </c>
      <c r="K302" s="91"/>
    </row>
    <row r="303" spans="1:11" s="92" customFormat="1" ht="80.150000000000006" customHeight="1" x14ac:dyDescent="0.45">
      <c r="A303" s="84"/>
      <c r="B303" s="160" t="s">
        <v>748</v>
      </c>
      <c r="C303" s="183" t="s">
        <v>600</v>
      </c>
      <c r="D303" s="161">
        <v>45922</v>
      </c>
      <c r="E303" s="162" t="s">
        <v>749</v>
      </c>
      <c r="F303" s="163" t="s">
        <v>750</v>
      </c>
      <c r="G303" s="162" t="s">
        <v>3</v>
      </c>
      <c r="H303" s="181">
        <v>43168644</v>
      </c>
      <c r="I303" s="181">
        <v>42900000</v>
      </c>
      <c r="J303" s="90">
        <f t="shared" si="22"/>
        <v>0.99377687193510178</v>
      </c>
      <c r="K303" s="91"/>
    </row>
    <row r="304" spans="1:11" s="92" customFormat="1" ht="80.150000000000006" customHeight="1" x14ac:dyDescent="0.45">
      <c r="A304" s="84"/>
      <c r="B304" s="160" t="s">
        <v>751</v>
      </c>
      <c r="C304" s="183" t="s">
        <v>600</v>
      </c>
      <c r="D304" s="161">
        <v>45922</v>
      </c>
      <c r="E304" s="162" t="s">
        <v>752</v>
      </c>
      <c r="F304" s="163">
        <v>7010401022916</v>
      </c>
      <c r="G304" s="162" t="s">
        <v>3</v>
      </c>
      <c r="H304" s="181">
        <v>36329238</v>
      </c>
      <c r="I304" s="181">
        <v>36300000</v>
      </c>
      <c r="J304" s="90">
        <f t="shared" si="22"/>
        <v>0.99919519368944654</v>
      </c>
      <c r="K304" s="91"/>
    </row>
    <row r="305" spans="1:11" s="92" customFormat="1" ht="80.150000000000006" customHeight="1" x14ac:dyDescent="0.45">
      <c r="A305" s="84"/>
      <c r="B305" s="160" t="s">
        <v>753</v>
      </c>
      <c r="C305" s="183" t="s">
        <v>600</v>
      </c>
      <c r="D305" s="161">
        <v>45922</v>
      </c>
      <c r="E305" s="162" t="s">
        <v>754</v>
      </c>
      <c r="F305" s="163">
        <v>7010401006126</v>
      </c>
      <c r="G305" s="162" t="s">
        <v>3</v>
      </c>
      <c r="H305" s="181">
        <v>215783502</v>
      </c>
      <c r="I305" s="181">
        <v>214500000</v>
      </c>
      <c r="J305" s="90">
        <f t="shared" si="22"/>
        <v>0.99405189929673121</v>
      </c>
      <c r="K305" s="91"/>
    </row>
    <row r="306" spans="1:11" s="92" customFormat="1" ht="80.150000000000006" customHeight="1" x14ac:dyDescent="0.45">
      <c r="A306" s="84"/>
      <c r="B306" s="160" t="s">
        <v>755</v>
      </c>
      <c r="C306" s="183" t="s">
        <v>600</v>
      </c>
      <c r="D306" s="161">
        <v>45922</v>
      </c>
      <c r="E306" s="87" t="s">
        <v>530</v>
      </c>
      <c r="F306" s="88">
        <v>3012401012867</v>
      </c>
      <c r="G306" s="162" t="s">
        <v>3</v>
      </c>
      <c r="H306" s="181">
        <v>33988127</v>
      </c>
      <c r="I306" s="181">
        <v>31900000</v>
      </c>
      <c r="J306" s="90">
        <f t="shared" si="22"/>
        <v>0.93856304585421846</v>
      </c>
      <c r="K306" s="91"/>
    </row>
    <row r="307" spans="1:11" s="92" customFormat="1" ht="80.150000000000006" customHeight="1" x14ac:dyDescent="0.45">
      <c r="A307" s="84"/>
      <c r="B307" s="160" t="s">
        <v>712</v>
      </c>
      <c r="C307" s="183" t="s">
        <v>600</v>
      </c>
      <c r="D307" s="161">
        <v>45924</v>
      </c>
      <c r="E307" s="162" t="s">
        <v>713</v>
      </c>
      <c r="F307" s="163" t="s">
        <v>714</v>
      </c>
      <c r="G307" s="162" t="s">
        <v>3</v>
      </c>
      <c r="H307" s="181">
        <v>17994027</v>
      </c>
      <c r="I307" s="181">
        <v>17989857</v>
      </c>
      <c r="J307" s="90">
        <f t="shared" si="22"/>
        <v>0.99976825643309308</v>
      </c>
      <c r="K307" s="91"/>
    </row>
    <row r="308" spans="1:11" s="92" customFormat="1" ht="80.150000000000006" customHeight="1" x14ac:dyDescent="0.45">
      <c r="A308" s="84"/>
      <c r="B308" s="160" t="s">
        <v>756</v>
      </c>
      <c r="C308" s="183" t="s">
        <v>600</v>
      </c>
      <c r="D308" s="161">
        <v>45924</v>
      </c>
      <c r="E308" s="162" t="s">
        <v>757</v>
      </c>
      <c r="F308" s="163" t="s">
        <v>758</v>
      </c>
      <c r="G308" s="162" t="s">
        <v>8</v>
      </c>
      <c r="H308" s="181">
        <v>1349539864</v>
      </c>
      <c r="I308" s="181">
        <v>1331000000</v>
      </c>
      <c r="J308" s="90">
        <f t="shared" si="22"/>
        <v>0.98626208495609136</v>
      </c>
      <c r="K308" s="91"/>
    </row>
    <row r="309" spans="1:11" s="92" customFormat="1" ht="80.150000000000006" customHeight="1" x14ac:dyDescent="0.45">
      <c r="A309" s="84"/>
      <c r="B309" s="160" t="s">
        <v>715</v>
      </c>
      <c r="C309" s="183" t="s">
        <v>600</v>
      </c>
      <c r="D309" s="161">
        <v>45930</v>
      </c>
      <c r="E309" s="162" t="s">
        <v>716</v>
      </c>
      <c r="F309" s="163" t="s">
        <v>717</v>
      </c>
      <c r="G309" s="162" t="s">
        <v>3</v>
      </c>
      <c r="H309" s="181">
        <v>12012000</v>
      </c>
      <c r="I309" s="181">
        <v>8289600</v>
      </c>
      <c r="J309" s="90">
        <f t="shared" si="22"/>
        <v>0.6901098901098901</v>
      </c>
      <c r="K309" s="91"/>
    </row>
    <row r="310" spans="1:11" s="100" customFormat="1" ht="15" customHeight="1" x14ac:dyDescent="0.45">
      <c r="A310" s="93"/>
      <c r="B310" s="94"/>
      <c r="C310" s="109"/>
      <c r="D310" s="110"/>
      <c r="E310" s="111"/>
      <c r="F310" s="112"/>
      <c r="G310" s="94"/>
      <c r="H310" s="113"/>
      <c r="I310" s="113"/>
      <c r="J310" s="114"/>
      <c r="K310" s="115"/>
    </row>
    <row r="311" spans="1:11" s="92" customFormat="1" ht="19.5" customHeight="1" x14ac:dyDescent="0.45">
      <c r="A311" s="101"/>
      <c r="B311" s="116" t="s">
        <v>29</v>
      </c>
      <c r="C311" s="103"/>
      <c r="D311" s="104"/>
      <c r="E311" s="105"/>
      <c r="F311" s="106"/>
      <c r="G311" s="103"/>
      <c r="H311" s="107"/>
      <c r="I311" s="107"/>
      <c r="J311" s="107"/>
      <c r="K311" s="108"/>
    </row>
    <row r="312" spans="1:11" s="92" customFormat="1" ht="80.150000000000006" customHeight="1" x14ac:dyDescent="0.45">
      <c r="A312" s="84"/>
      <c r="B312" s="85" t="s">
        <v>798</v>
      </c>
      <c r="C312" s="183" t="s">
        <v>600</v>
      </c>
      <c r="D312" s="86">
        <v>45931</v>
      </c>
      <c r="E312" s="162" t="s">
        <v>799</v>
      </c>
      <c r="F312" s="163">
        <v>8010601034867</v>
      </c>
      <c r="G312" s="87" t="s">
        <v>3</v>
      </c>
      <c r="H312" s="89">
        <v>2578972</v>
      </c>
      <c r="I312" s="89">
        <v>2516459</v>
      </c>
      <c r="J312" s="90">
        <f t="shared" ref="J312:J332" si="23">IF(D312="","",I312/H312)</f>
        <v>0.97576049681811206</v>
      </c>
      <c r="K312" s="91"/>
    </row>
    <row r="313" spans="1:11" s="92" customFormat="1" ht="80.150000000000006" customHeight="1" x14ac:dyDescent="0.45">
      <c r="A313" s="84"/>
      <c r="B313" s="85" t="s">
        <v>773</v>
      </c>
      <c r="C313" s="183" t="s">
        <v>600</v>
      </c>
      <c r="D313" s="86">
        <v>45933</v>
      </c>
      <c r="E313" s="162" t="s">
        <v>752</v>
      </c>
      <c r="F313" s="163">
        <v>7010401022916</v>
      </c>
      <c r="G313" s="87" t="s">
        <v>3</v>
      </c>
      <c r="H313" s="89">
        <v>183150000</v>
      </c>
      <c r="I313" s="89">
        <v>99880000</v>
      </c>
      <c r="J313" s="90">
        <f t="shared" ref="J313:J316" si="24">IF(D313="","",I313/H313)</f>
        <v>0.5453453453453454</v>
      </c>
      <c r="K313" s="91"/>
    </row>
    <row r="314" spans="1:11" s="92" customFormat="1" ht="80.150000000000006" customHeight="1" x14ac:dyDescent="0.45">
      <c r="A314" s="84"/>
      <c r="B314" s="160" t="s">
        <v>822</v>
      </c>
      <c r="C314" s="160" t="s">
        <v>635</v>
      </c>
      <c r="D314" s="161">
        <v>45936</v>
      </c>
      <c r="E314" s="162" t="s">
        <v>692</v>
      </c>
      <c r="F314" s="163">
        <v>9020001071492</v>
      </c>
      <c r="G314" s="162" t="s">
        <v>3</v>
      </c>
      <c r="H314" s="181">
        <v>5093269</v>
      </c>
      <c r="I314" s="181">
        <v>4730000</v>
      </c>
      <c r="J314" s="90">
        <f t="shared" si="24"/>
        <v>0.92867665147864764</v>
      </c>
      <c r="K314" s="91"/>
    </row>
    <row r="315" spans="1:11" s="92" customFormat="1" ht="80.150000000000006" customHeight="1" x14ac:dyDescent="0.45">
      <c r="A315" s="84"/>
      <c r="B315" s="160" t="s">
        <v>800</v>
      </c>
      <c r="C315" s="183" t="s">
        <v>600</v>
      </c>
      <c r="D315" s="161">
        <v>45936</v>
      </c>
      <c r="E315" s="162" t="s">
        <v>801</v>
      </c>
      <c r="F315" s="163" t="s">
        <v>802</v>
      </c>
      <c r="G315" s="162" t="s">
        <v>3</v>
      </c>
      <c r="H315" s="181">
        <v>3124000</v>
      </c>
      <c r="I315" s="181">
        <v>1096920</v>
      </c>
      <c r="J315" s="90">
        <f t="shared" si="24"/>
        <v>0.35112676056338027</v>
      </c>
      <c r="K315" s="91"/>
    </row>
    <row r="316" spans="1:11" s="92" customFormat="1" ht="80.150000000000006" customHeight="1" x14ac:dyDescent="0.45">
      <c r="A316" s="84"/>
      <c r="B316" s="160" t="s">
        <v>823</v>
      </c>
      <c r="C316" s="160" t="s">
        <v>635</v>
      </c>
      <c r="D316" s="161">
        <v>45939</v>
      </c>
      <c r="E316" s="162" t="s">
        <v>824</v>
      </c>
      <c r="F316" s="163">
        <v>1010001072631</v>
      </c>
      <c r="G316" s="162" t="s">
        <v>3</v>
      </c>
      <c r="H316" s="181">
        <v>6764360</v>
      </c>
      <c r="I316" s="181">
        <v>6600000</v>
      </c>
      <c r="J316" s="90">
        <f t="shared" si="24"/>
        <v>0.97570206198369103</v>
      </c>
      <c r="K316" s="91"/>
    </row>
    <row r="317" spans="1:11" s="92" customFormat="1" ht="80.150000000000006" customHeight="1" x14ac:dyDescent="0.45">
      <c r="A317" s="84"/>
      <c r="B317" s="160" t="s">
        <v>774</v>
      </c>
      <c r="C317" s="183" t="s">
        <v>600</v>
      </c>
      <c r="D317" s="161">
        <v>45940</v>
      </c>
      <c r="E317" s="162" t="s">
        <v>757</v>
      </c>
      <c r="F317" s="163" t="s">
        <v>758</v>
      </c>
      <c r="G317" s="162" t="s">
        <v>3</v>
      </c>
      <c r="H317" s="181">
        <v>3653043049</v>
      </c>
      <c r="I317" s="181">
        <v>3630000000</v>
      </c>
      <c r="J317" s="90">
        <f t="shared" si="23"/>
        <v>0.99369209486696086</v>
      </c>
      <c r="K317" s="91"/>
    </row>
    <row r="318" spans="1:11" s="92" customFormat="1" ht="80.150000000000006" customHeight="1" x14ac:dyDescent="0.45">
      <c r="A318" s="84"/>
      <c r="B318" s="160" t="s">
        <v>775</v>
      </c>
      <c r="C318" s="183" t="s">
        <v>600</v>
      </c>
      <c r="D318" s="161">
        <v>45940</v>
      </c>
      <c r="E318" s="162" t="s">
        <v>757</v>
      </c>
      <c r="F318" s="163" t="s">
        <v>758</v>
      </c>
      <c r="G318" s="162" t="s">
        <v>3</v>
      </c>
      <c r="H318" s="181">
        <v>1881883049</v>
      </c>
      <c r="I318" s="181">
        <v>1870000000</v>
      </c>
      <c r="J318" s="90">
        <f t="shared" si="23"/>
        <v>0.99368555394219926</v>
      </c>
      <c r="K318" s="91"/>
    </row>
    <row r="319" spans="1:11" s="92" customFormat="1" ht="80.150000000000006" customHeight="1" x14ac:dyDescent="0.45">
      <c r="A319" s="84"/>
      <c r="B319" s="160" t="s">
        <v>803</v>
      </c>
      <c r="C319" s="183" t="s">
        <v>600</v>
      </c>
      <c r="D319" s="161">
        <v>45940</v>
      </c>
      <c r="E319" s="162" t="s">
        <v>711</v>
      </c>
      <c r="F319" s="163">
        <v>7010001088960</v>
      </c>
      <c r="G319" s="162" t="s">
        <v>8</v>
      </c>
      <c r="H319" s="181">
        <v>157845600</v>
      </c>
      <c r="I319" s="181">
        <v>118800000</v>
      </c>
      <c r="J319" s="90">
        <f t="shared" si="23"/>
        <v>0.7526342197691922</v>
      </c>
      <c r="K319" s="91"/>
    </row>
    <row r="320" spans="1:11" s="92" customFormat="1" ht="80.150000000000006" customHeight="1" x14ac:dyDescent="0.45">
      <c r="A320" s="84"/>
      <c r="B320" s="160" t="s">
        <v>804</v>
      </c>
      <c r="C320" s="183" t="s">
        <v>600</v>
      </c>
      <c r="D320" s="161">
        <v>45940</v>
      </c>
      <c r="E320" s="118" t="s">
        <v>131</v>
      </c>
      <c r="F320" s="119">
        <v>6010601062093</v>
      </c>
      <c r="G320" s="162" t="s">
        <v>8</v>
      </c>
      <c r="H320" s="181">
        <v>598550040</v>
      </c>
      <c r="I320" s="181">
        <v>592622800</v>
      </c>
      <c r="J320" s="90">
        <f t="shared" si="23"/>
        <v>0.99009733588857496</v>
      </c>
      <c r="K320" s="91"/>
    </row>
    <row r="321" spans="1:11" s="92" customFormat="1" ht="80.150000000000006" customHeight="1" x14ac:dyDescent="0.45">
      <c r="A321" s="84"/>
      <c r="B321" s="160" t="s">
        <v>805</v>
      </c>
      <c r="C321" s="183" t="s">
        <v>600</v>
      </c>
      <c r="D321" s="161">
        <v>45946</v>
      </c>
      <c r="E321" s="167" t="s">
        <v>806</v>
      </c>
      <c r="F321" s="165">
        <v>1050001011494</v>
      </c>
      <c r="G321" s="162" t="s">
        <v>3</v>
      </c>
      <c r="H321" s="181">
        <v>4188313</v>
      </c>
      <c r="I321" s="181">
        <v>1140700</v>
      </c>
      <c r="J321" s="90">
        <f t="shared" si="23"/>
        <v>0.27235309299949645</v>
      </c>
      <c r="K321" s="91"/>
    </row>
    <row r="322" spans="1:11" s="92" customFormat="1" ht="80.150000000000006" customHeight="1" x14ac:dyDescent="0.45">
      <c r="A322" s="84"/>
      <c r="B322" s="160" t="s">
        <v>807</v>
      </c>
      <c r="C322" s="183" t="s">
        <v>600</v>
      </c>
      <c r="D322" s="161">
        <v>45946</v>
      </c>
      <c r="E322" s="87" t="s">
        <v>471</v>
      </c>
      <c r="F322" s="163">
        <v>6010001030403</v>
      </c>
      <c r="G322" s="162" t="s">
        <v>3</v>
      </c>
      <c r="H322" s="181">
        <v>25091779</v>
      </c>
      <c r="I322" s="181">
        <v>15345000</v>
      </c>
      <c r="J322" s="90">
        <f t="shared" si="23"/>
        <v>0.61155488417142523</v>
      </c>
      <c r="K322" s="91"/>
    </row>
    <row r="323" spans="1:11" s="92" customFormat="1" ht="80.150000000000006" customHeight="1" x14ac:dyDescent="0.45">
      <c r="A323" s="84"/>
      <c r="B323" s="160" t="s">
        <v>772</v>
      </c>
      <c r="C323" s="183" t="s">
        <v>600</v>
      </c>
      <c r="D323" s="161">
        <v>45947</v>
      </c>
      <c r="E323" s="162" t="s">
        <v>543</v>
      </c>
      <c r="F323" s="163">
        <v>9010401021742</v>
      </c>
      <c r="G323" s="162" t="s">
        <v>3</v>
      </c>
      <c r="H323" s="181">
        <v>41167601</v>
      </c>
      <c r="I323" s="181">
        <v>41011036</v>
      </c>
      <c r="J323" s="90">
        <f t="shared" si="23"/>
        <v>0.99619688793621952</v>
      </c>
      <c r="K323" s="91"/>
    </row>
    <row r="324" spans="1:11" s="92" customFormat="1" ht="80.150000000000006" customHeight="1" x14ac:dyDescent="0.45">
      <c r="A324" s="84"/>
      <c r="B324" s="160" t="s">
        <v>808</v>
      </c>
      <c r="C324" s="183" t="s">
        <v>600</v>
      </c>
      <c r="D324" s="161">
        <v>45951</v>
      </c>
      <c r="E324" s="118" t="s">
        <v>174</v>
      </c>
      <c r="F324" s="119">
        <v>7010401022916</v>
      </c>
      <c r="G324" s="162" t="s">
        <v>3</v>
      </c>
      <c r="H324" s="181">
        <v>41210757</v>
      </c>
      <c r="I324" s="181">
        <v>38500000</v>
      </c>
      <c r="J324" s="90">
        <f t="shared" si="23"/>
        <v>0.93422210128292471</v>
      </c>
      <c r="K324" s="91"/>
    </row>
    <row r="325" spans="1:11" s="92" customFormat="1" ht="80.150000000000006" customHeight="1" x14ac:dyDescent="0.45">
      <c r="A325" s="84"/>
      <c r="B325" s="166" t="s">
        <v>779</v>
      </c>
      <c r="C325" s="183" t="s">
        <v>600</v>
      </c>
      <c r="D325" s="161">
        <v>45953</v>
      </c>
      <c r="E325" s="162" t="s">
        <v>809</v>
      </c>
      <c r="F325" s="163">
        <v>8011001046081</v>
      </c>
      <c r="G325" s="162" t="s">
        <v>3</v>
      </c>
      <c r="H325" s="181">
        <v>14630000</v>
      </c>
      <c r="I325" s="181">
        <v>14300000</v>
      </c>
      <c r="J325" s="90">
        <f t="shared" si="23"/>
        <v>0.97744360902255634</v>
      </c>
      <c r="K325" s="91"/>
    </row>
    <row r="326" spans="1:11" s="92" customFormat="1" ht="80.150000000000006" customHeight="1" x14ac:dyDescent="0.45">
      <c r="A326" s="84"/>
      <c r="B326" s="166" t="s">
        <v>810</v>
      </c>
      <c r="C326" s="183" t="s">
        <v>600</v>
      </c>
      <c r="D326" s="161">
        <v>45953</v>
      </c>
      <c r="E326" s="162" t="s">
        <v>811</v>
      </c>
      <c r="F326" s="163">
        <v>7010701006569</v>
      </c>
      <c r="G326" s="162" t="s">
        <v>3</v>
      </c>
      <c r="H326" s="181">
        <v>8800000</v>
      </c>
      <c r="I326" s="181">
        <v>8800000</v>
      </c>
      <c r="J326" s="90">
        <f t="shared" si="23"/>
        <v>1</v>
      </c>
      <c r="K326" s="91"/>
    </row>
    <row r="327" spans="1:11" s="92" customFormat="1" ht="80.150000000000006" customHeight="1" x14ac:dyDescent="0.45">
      <c r="A327" s="84"/>
      <c r="B327" s="166" t="s">
        <v>812</v>
      </c>
      <c r="C327" s="183" t="s">
        <v>600</v>
      </c>
      <c r="D327" s="161">
        <v>45957</v>
      </c>
      <c r="E327" s="162" t="s">
        <v>565</v>
      </c>
      <c r="F327" s="163" t="s">
        <v>765</v>
      </c>
      <c r="G327" s="162" t="s">
        <v>3</v>
      </c>
      <c r="H327" s="181">
        <v>18741814</v>
      </c>
      <c r="I327" s="181">
        <v>17930000</v>
      </c>
      <c r="J327" s="90">
        <f t="shared" si="23"/>
        <v>0.95668434229472132</v>
      </c>
      <c r="K327" s="91"/>
    </row>
    <row r="328" spans="1:11" s="92" customFormat="1" ht="80.150000000000006" customHeight="1" x14ac:dyDescent="0.45">
      <c r="A328" s="84"/>
      <c r="B328" s="166" t="s">
        <v>776</v>
      </c>
      <c r="C328" s="183" t="s">
        <v>600</v>
      </c>
      <c r="D328" s="161">
        <v>45957</v>
      </c>
      <c r="E328" s="162" t="s">
        <v>746</v>
      </c>
      <c r="F328" s="163" t="s">
        <v>747</v>
      </c>
      <c r="G328" s="162" t="s">
        <v>3</v>
      </c>
      <c r="H328" s="181">
        <v>23422300</v>
      </c>
      <c r="I328" s="181">
        <v>18096100</v>
      </c>
      <c r="J328" s="90">
        <f t="shared" si="23"/>
        <v>0.77260132437890383</v>
      </c>
      <c r="K328" s="91"/>
    </row>
    <row r="329" spans="1:11" s="92" customFormat="1" ht="80.150000000000006" customHeight="1" x14ac:dyDescent="0.45">
      <c r="A329" s="84"/>
      <c r="B329" s="166" t="s">
        <v>777</v>
      </c>
      <c r="C329" s="183" t="s">
        <v>600</v>
      </c>
      <c r="D329" s="161">
        <v>45957</v>
      </c>
      <c r="E329" s="162" t="s">
        <v>820</v>
      </c>
      <c r="F329" s="163" t="s">
        <v>821</v>
      </c>
      <c r="G329" s="162" t="s">
        <v>3</v>
      </c>
      <c r="H329" s="181">
        <v>21496200</v>
      </c>
      <c r="I329" s="181">
        <v>15762912</v>
      </c>
      <c r="J329" s="90">
        <f t="shared" si="23"/>
        <v>0.73328830211851392</v>
      </c>
      <c r="K329" s="91"/>
    </row>
    <row r="330" spans="1:11" s="92" customFormat="1" ht="80.150000000000006" customHeight="1" x14ac:dyDescent="0.45">
      <c r="A330" s="84"/>
      <c r="B330" s="140" t="s">
        <v>778</v>
      </c>
      <c r="C330" s="183" t="s">
        <v>600</v>
      </c>
      <c r="D330" s="86">
        <v>45960</v>
      </c>
      <c r="E330" s="87" t="s">
        <v>757</v>
      </c>
      <c r="F330" s="119">
        <v>4010001008772</v>
      </c>
      <c r="G330" s="87" t="s">
        <v>8</v>
      </c>
      <c r="H330" s="89">
        <v>1425517190</v>
      </c>
      <c r="I330" s="89">
        <v>1408000000</v>
      </c>
      <c r="J330" s="90">
        <f t="shared" si="23"/>
        <v>0.98771169500944422</v>
      </c>
      <c r="K330" s="91"/>
    </row>
    <row r="331" spans="1:11" s="92" customFormat="1" ht="80.150000000000006" customHeight="1" x14ac:dyDescent="0.45">
      <c r="A331" s="84"/>
      <c r="B331" s="160" t="s">
        <v>825</v>
      </c>
      <c r="C331" s="160" t="s">
        <v>635</v>
      </c>
      <c r="D331" s="161">
        <v>45960</v>
      </c>
      <c r="E331" s="162" t="s">
        <v>826</v>
      </c>
      <c r="F331" s="163">
        <v>6010005012249</v>
      </c>
      <c r="G331" s="162" t="s">
        <v>3</v>
      </c>
      <c r="H331" s="181">
        <v>8147786</v>
      </c>
      <c r="I331" s="181">
        <v>6578000</v>
      </c>
      <c r="J331" s="90">
        <f t="shared" si="23"/>
        <v>0.80733588241026455</v>
      </c>
      <c r="K331" s="91"/>
    </row>
    <row r="332" spans="1:11" s="92" customFormat="1" ht="80.150000000000006" customHeight="1" x14ac:dyDescent="0.45">
      <c r="A332" s="84"/>
      <c r="B332" s="160" t="s">
        <v>827</v>
      </c>
      <c r="C332" s="160" t="s">
        <v>635</v>
      </c>
      <c r="D332" s="161">
        <v>45961</v>
      </c>
      <c r="E332" s="162" t="s">
        <v>828</v>
      </c>
      <c r="F332" s="163">
        <v>8011001046081</v>
      </c>
      <c r="G332" s="162" t="s">
        <v>3</v>
      </c>
      <c r="H332" s="181">
        <v>5505482</v>
      </c>
      <c r="I332" s="181">
        <v>5500000</v>
      </c>
      <c r="J332" s="90">
        <f t="shared" si="23"/>
        <v>0.99900426520330099</v>
      </c>
      <c r="K332" s="91"/>
    </row>
    <row r="333" spans="1:11" s="100" customFormat="1" ht="15" customHeight="1" x14ac:dyDescent="0.45">
      <c r="A333" s="93"/>
      <c r="B333" s="94"/>
      <c r="C333" s="109"/>
      <c r="D333" s="110"/>
      <c r="E333" s="111"/>
      <c r="F333" s="112"/>
      <c r="G333" s="94"/>
      <c r="H333" s="113"/>
      <c r="I333" s="113"/>
      <c r="J333" s="114"/>
      <c r="K333" s="115"/>
    </row>
    <row r="334" spans="1:11" s="92" customFormat="1" ht="19.5" customHeight="1" x14ac:dyDescent="0.45">
      <c r="A334" s="101"/>
      <c r="B334" s="116" t="s">
        <v>34</v>
      </c>
      <c r="C334" s="103"/>
      <c r="D334" s="104"/>
      <c r="E334" s="105"/>
      <c r="F334" s="106"/>
      <c r="G334" s="103"/>
      <c r="H334" s="107"/>
      <c r="I334" s="107"/>
      <c r="J334" s="107"/>
      <c r="K334" s="108"/>
    </row>
    <row r="335" spans="1:11" s="92" customFormat="1" ht="80.150000000000006" customHeight="1" x14ac:dyDescent="0.45">
      <c r="A335" s="84"/>
      <c r="B335" s="85" t="s">
        <v>866</v>
      </c>
      <c r="C335" s="183" t="s">
        <v>600</v>
      </c>
      <c r="D335" s="86">
        <v>45968</v>
      </c>
      <c r="E335" s="87" t="s">
        <v>867</v>
      </c>
      <c r="F335" s="88">
        <v>9010801019840</v>
      </c>
      <c r="G335" s="87" t="s">
        <v>3</v>
      </c>
      <c r="H335" s="89">
        <v>9680000</v>
      </c>
      <c r="I335" s="89">
        <v>8965000</v>
      </c>
      <c r="J335" s="90">
        <f>IF(D335="","",I335/H335)</f>
        <v>0.92613636363636365</v>
      </c>
      <c r="K335" s="91"/>
    </row>
    <row r="336" spans="1:11" s="92" customFormat="1" ht="80.150000000000006" customHeight="1" x14ac:dyDescent="0.45">
      <c r="A336" s="84"/>
      <c r="B336" s="160" t="s">
        <v>853</v>
      </c>
      <c r="C336" s="183" t="s">
        <v>600</v>
      </c>
      <c r="D336" s="161">
        <v>45971</v>
      </c>
      <c r="E336" s="162" t="s">
        <v>854</v>
      </c>
      <c r="F336" s="163">
        <v>1010001110829</v>
      </c>
      <c r="G336" s="162" t="s">
        <v>8</v>
      </c>
      <c r="H336" s="181">
        <v>229647000</v>
      </c>
      <c r="I336" s="181">
        <v>219978000</v>
      </c>
      <c r="J336" s="90">
        <f t="shared" ref="J336:J342" si="25">IF(D336="","",I336/H336)</f>
        <v>0.9578962494611295</v>
      </c>
      <c r="K336" s="91"/>
    </row>
    <row r="337" spans="1:11" s="92" customFormat="1" ht="80.150000000000006" customHeight="1" x14ac:dyDescent="0.45">
      <c r="A337" s="84"/>
      <c r="B337" s="160" t="s">
        <v>855</v>
      </c>
      <c r="C337" s="183" t="s">
        <v>600</v>
      </c>
      <c r="D337" s="161">
        <v>45975</v>
      </c>
      <c r="E337" s="162" t="s">
        <v>856</v>
      </c>
      <c r="F337" s="163">
        <v>4010805001956</v>
      </c>
      <c r="G337" s="162" t="s">
        <v>3</v>
      </c>
      <c r="H337" s="181">
        <v>4984680</v>
      </c>
      <c r="I337" s="181">
        <v>4895000</v>
      </c>
      <c r="J337" s="90">
        <f t="shared" si="25"/>
        <v>0.98200887519359314</v>
      </c>
      <c r="K337" s="91"/>
    </row>
    <row r="338" spans="1:11" s="92" customFormat="1" ht="80.150000000000006" customHeight="1" x14ac:dyDescent="0.45">
      <c r="A338" s="84"/>
      <c r="B338" s="160" t="s">
        <v>868</v>
      </c>
      <c r="C338" s="183" t="s">
        <v>600</v>
      </c>
      <c r="D338" s="161">
        <v>45986</v>
      </c>
      <c r="E338" s="162" t="s">
        <v>869</v>
      </c>
      <c r="F338" s="163">
        <v>7500001001080</v>
      </c>
      <c r="G338" s="162" t="s">
        <v>3</v>
      </c>
      <c r="H338" s="181">
        <v>11220000</v>
      </c>
      <c r="I338" s="181">
        <v>10348800</v>
      </c>
      <c r="J338" s="90">
        <f t="shared" si="25"/>
        <v>0.9223529411764706</v>
      </c>
      <c r="K338" s="91"/>
    </row>
    <row r="339" spans="1:11" s="92" customFormat="1" ht="80.150000000000006" customHeight="1" x14ac:dyDescent="0.45">
      <c r="A339" s="84"/>
      <c r="B339" s="160" t="s">
        <v>872</v>
      </c>
      <c r="C339" s="183" t="s">
        <v>600</v>
      </c>
      <c r="D339" s="161">
        <v>45987</v>
      </c>
      <c r="E339" s="118" t="s">
        <v>132</v>
      </c>
      <c r="F339" s="119">
        <v>7010401022916</v>
      </c>
      <c r="G339" s="162" t="s">
        <v>8</v>
      </c>
      <c r="H339" s="181">
        <v>9653667625</v>
      </c>
      <c r="I339" s="181">
        <v>9570000000</v>
      </c>
      <c r="J339" s="90">
        <f t="shared" si="25"/>
        <v>0.99133307378603686</v>
      </c>
      <c r="K339" s="91"/>
    </row>
    <row r="340" spans="1:11" s="92" customFormat="1" ht="80.150000000000006" customHeight="1" x14ac:dyDescent="0.45">
      <c r="A340" s="84"/>
      <c r="B340" s="160" t="s">
        <v>873</v>
      </c>
      <c r="C340" s="183" t="s">
        <v>600</v>
      </c>
      <c r="D340" s="161">
        <v>45988</v>
      </c>
      <c r="E340" s="162" t="s">
        <v>874</v>
      </c>
      <c r="F340" s="163">
        <v>6200001003298</v>
      </c>
      <c r="G340" s="162" t="s">
        <v>3</v>
      </c>
      <c r="H340" s="181">
        <v>4796000</v>
      </c>
      <c r="I340" s="181">
        <v>4576000</v>
      </c>
      <c r="J340" s="90">
        <f t="shared" si="25"/>
        <v>0.95412844036697253</v>
      </c>
      <c r="K340" s="91"/>
    </row>
    <row r="341" spans="1:11" s="92" customFormat="1" ht="80.150000000000006" customHeight="1" x14ac:dyDescent="0.45">
      <c r="A341" s="84"/>
      <c r="B341" s="160" t="s">
        <v>857</v>
      </c>
      <c r="C341" s="183" t="s">
        <v>600</v>
      </c>
      <c r="D341" s="161">
        <v>45989</v>
      </c>
      <c r="E341" s="162" t="s">
        <v>858</v>
      </c>
      <c r="F341" s="163">
        <v>5010805000049</v>
      </c>
      <c r="G341" s="162" t="s">
        <v>3</v>
      </c>
      <c r="H341" s="181">
        <v>4898982</v>
      </c>
      <c r="I341" s="181">
        <v>4840000</v>
      </c>
      <c r="J341" s="90">
        <f t="shared" si="25"/>
        <v>0.98796035584535724</v>
      </c>
      <c r="K341" s="91"/>
    </row>
    <row r="342" spans="1:11" s="92" customFormat="1" ht="80.150000000000006" customHeight="1" x14ac:dyDescent="0.45">
      <c r="A342" s="84"/>
      <c r="B342" s="160" t="s">
        <v>859</v>
      </c>
      <c r="C342" s="183" t="s">
        <v>600</v>
      </c>
      <c r="D342" s="161">
        <v>45989</v>
      </c>
      <c r="E342" s="162" t="s">
        <v>860</v>
      </c>
      <c r="F342" s="163">
        <v>7010001136182</v>
      </c>
      <c r="G342" s="162" t="s">
        <v>3</v>
      </c>
      <c r="H342" s="181">
        <v>4454619</v>
      </c>
      <c r="I342" s="181">
        <v>3850000</v>
      </c>
      <c r="J342" s="90">
        <f t="shared" si="25"/>
        <v>0.86427144498777564</v>
      </c>
      <c r="K342" s="91"/>
    </row>
    <row r="343" spans="1:11" s="100" customFormat="1" ht="15" customHeight="1" x14ac:dyDescent="0.45">
      <c r="A343" s="93"/>
      <c r="B343" s="94"/>
      <c r="C343" s="109"/>
      <c r="D343" s="110"/>
      <c r="E343" s="111"/>
      <c r="F343" s="112"/>
      <c r="G343" s="94"/>
      <c r="H343" s="113"/>
      <c r="I343" s="113"/>
      <c r="J343" s="114"/>
      <c r="K343" s="115"/>
    </row>
    <row r="344" spans="1:11" s="92" customFormat="1" ht="19.5" customHeight="1" x14ac:dyDescent="0.45">
      <c r="A344" s="101"/>
      <c r="B344" s="116" t="s">
        <v>22</v>
      </c>
      <c r="C344" s="103"/>
      <c r="D344" s="104"/>
      <c r="E344" s="105"/>
      <c r="F344" s="106"/>
      <c r="G344" s="103"/>
      <c r="H344" s="107"/>
      <c r="I344" s="107"/>
      <c r="J344" s="107"/>
      <c r="K344" s="108"/>
    </row>
    <row r="345" spans="1:11" s="92" customFormat="1" ht="80.150000000000006" customHeight="1" x14ac:dyDescent="0.45">
      <c r="A345" s="84"/>
      <c r="B345" s="85"/>
      <c r="C345" s="85"/>
      <c r="D345" s="86"/>
      <c r="E345" s="87"/>
      <c r="F345" s="88"/>
      <c r="G345" s="87"/>
      <c r="H345" s="89"/>
      <c r="I345" s="89"/>
      <c r="J345" s="90" t="str">
        <f>IF(D345="","",I345/H345)</f>
        <v/>
      </c>
      <c r="K345" s="91"/>
    </row>
    <row r="346" spans="1:11" s="100" customFormat="1" ht="15" customHeight="1" x14ac:dyDescent="0.45">
      <c r="A346" s="93"/>
      <c r="B346" s="94"/>
      <c r="C346" s="109"/>
      <c r="D346" s="110"/>
      <c r="E346" s="111"/>
      <c r="F346" s="112"/>
      <c r="G346" s="94"/>
      <c r="H346" s="113"/>
      <c r="I346" s="113"/>
      <c r="J346" s="114"/>
      <c r="K346" s="115"/>
    </row>
    <row r="347" spans="1:11" s="92" customFormat="1" ht="19.5" customHeight="1" x14ac:dyDescent="0.45">
      <c r="A347" s="101"/>
      <c r="B347" s="116" t="s">
        <v>26</v>
      </c>
      <c r="C347" s="103"/>
      <c r="D347" s="104"/>
      <c r="E347" s="105"/>
      <c r="F347" s="106"/>
      <c r="G347" s="103"/>
      <c r="H347" s="107"/>
      <c r="I347" s="107"/>
      <c r="J347" s="107"/>
      <c r="K347" s="108"/>
    </row>
    <row r="348" spans="1:11" s="92" customFormat="1" ht="80.150000000000006" customHeight="1" x14ac:dyDescent="0.45">
      <c r="A348" s="84"/>
      <c r="B348" s="85"/>
      <c r="C348" s="85"/>
      <c r="D348" s="86"/>
      <c r="E348" s="87"/>
      <c r="F348" s="88"/>
      <c r="G348" s="87"/>
      <c r="H348" s="89"/>
      <c r="I348" s="89"/>
      <c r="J348" s="90" t="str">
        <f>IF(D348="","",I348/H348)</f>
        <v/>
      </c>
      <c r="K348" s="91"/>
    </row>
    <row r="349" spans="1:11" s="100" customFormat="1" ht="15" customHeight="1" x14ac:dyDescent="0.45">
      <c r="A349" s="93"/>
      <c r="B349" s="94"/>
      <c r="C349" s="109"/>
      <c r="D349" s="110"/>
      <c r="E349" s="111"/>
      <c r="F349" s="112"/>
      <c r="G349" s="94"/>
      <c r="H349" s="113"/>
      <c r="I349" s="113"/>
      <c r="J349" s="114"/>
      <c r="K349" s="115"/>
    </row>
    <row r="350" spans="1:11" s="92" customFormat="1" ht="19.5" customHeight="1" x14ac:dyDescent="0.45">
      <c r="A350" s="101"/>
      <c r="B350" s="116" t="s">
        <v>27</v>
      </c>
      <c r="C350" s="103"/>
      <c r="D350" s="104"/>
      <c r="E350" s="105"/>
      <c r="F350" s="106"/>
      <c r="G350" s="103"/>
      <c r="H350" s="107"/>
      <c r="I350" s="107"/>
      <c r="J350" s="107"/>
      <c r="K350" s="108"/>
    </row>
    <row r="351" spans="1:11" s="92" customFormat="1" ht="80.150000000000006" customHeight="1" x14ac:dyDescent="0.45">
      <c r="A351" s="84"/>
      <c r="B351" s="85"/>
      <c r="C351" s="85"/>
      <c r="D351" s="86"/>
      <c r="E351" s="87"/>
      <c r="F351" s="88"/>
      <c r="G351" s="87"/>
      <c r="H351" s="89"/>
      <c r="I351" s="89"/>
      <c r="J351" s="90" t="str">
        <f>IF(D351="","",I351/H351)</f>
        <v/>
      </c>
      <c r="K351" s="91"/>
    </row>
    <row r="352" spans="1:11" s="100" customFormat="1" ht="15" customHeight="1" x14ac:dyDescent="0.45">
      <c r="A352" s="93"/>
      <c r="B352" s="94"/>
      <c r="C352" s="109"/>
      <c r="D352" s="110"/>
      <c r="E352" s="111"/>
      <c r="F352" s="112"/>
      <c r="G352" s="94"/>
      <c r="H352" s="113"/>
      <c r="I352" s="113"/>
      <c r="J352" s="114"/>
      <c r="K352" s="115"/>
    </row>
    <row r="353" spans="1:11" s="92" customFormat="1" ht="19.5" customHeight="1" x14ac:dyDescent="0.45">
      <c r="A353" s="101"/>
      <c r="B353" s="116" t="s">
        <v>28</v>
      </c>
      <c r="C353" s="103"/>
      <c r="D353" s="104"/>
      <c r="E353" s="105"/>
      <c r="F353" s="106"/>
      <c r="G353" s="103"/>
      <c r="H353" s="107"/>
      <c r="I353" s="107"/>
      <c r="J353" s="107"/>
      <c r="K353" s="108"/>
    </row>
    <row r="354" spans="1:11" s="92" customFormat="1" ht="80.150000000000006" customHeight="1" x14ac:dyDescent="0.45">
      <c r="A354" s="84"/>
      <c r="B354" s="85"/>
      <c r="C354" s="85"/>
      <c r="D354" s="86"/>
      <c r="E354" s="87"/>
      <c r="F354" s="88"/>
      <c r="G354" s="87"/>
      <c r="H354" s="89"/>
      <c r="I354" s="89"/>
      <c r="J354" s="90" t="str">
        <f>IF(D354="","",I354/H354)</f>
        <v/>
      </c>
      <c r="K354" s="91"/>
    </row>
  </sheetData>
  <autoFilter ref="A1:K1" xr:uid="{00000000-0001-0000-0000-000000000000}"/>
  <phoneticPr fontId="4"/>
  <dataValidations count="11">
    <dataValidation type="date" operator="greaterThanOrEqual" allowBlank="1" showInputMessage="1" showErrorMessage="1" errorTitle="契約を締結した日" error="正しい日付を入力してください。" sqref="D1 D3:D64578" xr:uid="{00000000-0002-0000-0000-000000000000}">
      <formula1>38718</formula1>
    </dataValidation>
    <dataValidation imeMode="off" allowBlank="1" showInputMessage="1" showErrorMessage="1" sqref="H354 H351 H312:H332 H198:H224 H3:H195 H293:H309 H345 H348 J231:J249 H270:H271 H250 J253:J255 H257:H267 J268:J270 H274:H279 H335:H342" xr:uid="{00000000-0002-0000-0000-000001000000}"/>
    <dataValidation operator="equal" allowBlank="1" showInputMessage="1" showErrorMessage="1" sqref="E349:F349 E310:F310 E272:F272 E354:F354 E352:F352 E225:F225 E343:F343 E346:F346 E251:F251 E291:F291 E333:F333 E196:F196 F231 E231:E233 E239:F243 E245:F248 E274:F275 E286:F286" xr:uid="{00000000-0002-0000-0000-000002000000}"/>
    <dataValidation type="textLength" operator="lessThanOrEqual" allowBlank="1" showInputMessage="1" showErrorMessage="1" errorTitle="契約の相手方の称号又は名称及び住所" error="256文字以内で入力してください。" sqref="E350:F350 F111:F115 E353:F353 E344:F344 E311:F311 E355:F64578 E347:F347 E250:F250 E292:F292 E334:F334 E273:F273 E32:F32 E221 E7:F12 F24:F25 F43:F48 E39:F41 F51:F59 F61 F64 F107:F109 E197:F197 E210:F210 E207:F208 E219:F219 E226:F226 E234:F238 E244:F244 E252:F252 E270:F270 E280:F285 E339:F339 E324:F324 E320:F321 F330 E287:F290" xr:uid="{00000000-0002-0000-0000-000003000000}">
      <formula1>256</formula1>
    </dataValidation>
    <dataValidation type="textLength" operator="lessThanOrEqual" allowBlank="1" showInputMessage="1" showErrorMessage="1" errorTitle="物品役務等の名称及び数量" error="256文字以内で入力してください。" sqref="B197 B350 B311 B273 B355:B64578 B344 B252 B353 B347 B334 B292 B246:B249 B226:B241" xr:uid="{00000000-0002-0000-0000-000005000000}">
      <formula1>256</formula1>
    </dataValidation>
    <dataValidation type="whole" operator="lessThanOrEqual" allowBlank="1" showInputMessage="1" showErrorMessage="1" errorTitle="予定価格" error="正しい数値を入力してください。" sqref="H353:I353 I348:I349 H355:H64578 I312:I333 H311:I311 I351:I352 H273:I273 H350:I350 H344:I344 I335:I343 I345:I346 H347:I347 H292:I292 I293:I310 H334:I334 H197:J197 I198:I251 I270:I272 I3:I196 H226:H249 H252:I256 I257:I267 H268:I269 I274:I279 I291 H280:I290" xr:uid="{00000000-0002-0000-0000-000006000000}">
      <formula1>999999999999</formula1>
    </dataValidation>
    <dataValidation imeMode="disabled" allowBlank="1" showInputMessage="1" showErrorMessage="1" sqref="H225 H349 H310 H272 H343 H352 H346 H251 H291 H333 H196" xr:uid="{00000000-0002-0000-0000-000009000000}"/>
    <dataValidation type="whole" operator="lessThanOrEqual" allowBlank="1" showInputMessage="1" showErrorMessage="1" errorTitle="契約金額" error="正しい数値を入力してください。" sqref="I354:I64578"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96:C197 C225:C226 C251:C252 C260 C257 C271:C273 C279 C291:C292 C310:C311 C316 C314 C331:C334 C343:C64578" xr:uid="{00000000-0002-0000-0000-000004000000}">
      <formula1>256</formula1>
    </dataValidation>
    <dataValidation type="list" operator="lessThanOrEqual" showInputMessage="1" showErrorMessage="1" errorTitle="一般競争入札・指名競争入札の別" error="リストから選択してください。" sqref="G3:G230 G232:G238 G244 G251:G252 G260:G267 G269:G279 G291:G64578"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578"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70" orientation="landscape" r:id="rId1"/>
  <headerFooter alignWithMargins="0"/>
  <rowBreaks count="1" manualBreakCount="1">
    <brk id="2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4"/>
  <sheetViews>
    <sheetView showGridLines="0" tabSelected="1" view="pageBreakPreview" zoomScale="85" zoomScaleNormal="85" zoomScaleSheetLayoutView="85" workbookViewId="0">
      <pane ySplit="1" topLeftCell="A95" activePane="bottomLeft" state="frozen"/>
      <selection activeCell="E5" sqref="E5"/>
      <selection pane="bottomLeft" activeCell="G70" sqref="G70"/>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6.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37.5" customHeight="1" x14ac:dyDescent="0.2">
      <c r="B3" s="192" t="s">
        <v>43</v>
      </c>
      <c r="C3" s="145" t="s">
        <v>46</v>
      </c>
      <c r="D3" s="193">
        <v>45748</v>
      </c>
      <c r="E3" s="147" t="s">
        <v>331</v>
      </c>
      <c r="F3" s="149">
        <v>6010005021423</v>
      </c>
      <c r="G3" s="201" t="s">
        <v>44</v>
      </c>
      <c r="H3" s="121">
        <v>4382400</v>
      </c>
      <c r="I3" s="121">
        <v>4382400</v>
      </c>
      <c r="J3" s="156">
        <f t="shared" ref="J3:J29" si="0">IF(D3="","",I3/H3)</f>
        <v>1</v>
      </c>
      <c r="K3" s="122"/>
      <c r="L3" s="123"/>
    </row>
    <row r="4" spans="2:12" s="117" customFormat="1" ht="80.150000000000006" customHeight="1" x14ac:dyDescent="0.2">
      <c r="B4" s="85" t="s">
        <v>334</v>
      </c>
      <c r="C4" s="145" t="s">
        <v>46</v>
      </c>
      <c r="D4" s="86">
        <v>45748</v>
      </c>
      <c r="E4" s="146" t="s">
        <v>165</v>
      </c>
      <c r="F4" s="150">
        <v>6130001013049</v>
      </c>
      <c r="G4" s="201" t="s">
        <v>335</v>
      </c>
      <c r="H4" s="121">
        <v>4817323</v>
      </c>
      <c r="I4" s="121">
        <v>4530976</v>
      </c>
      <c r="J4" s="156">
        <f t="shared" si="0"/>
        <v>0.94055889546953775</v>
      </c>
      <c r="K4" s="122"/>
      <c r="L4" s="123"/>
    </row>
    <row r="5" spans="2:12" s="117" customFormat="1" ht="80.150000000000006" customHeight="1" x14ac:dyDescent="0.2">
      <c r="B5" s="85" t="s">
        <v>55</v>
      </c>
      <c r="C5" s="145" t="s">
        <v>46</v>
      </c>
      <c r="D5" s="86">
        <v>45748</v>
      </c>
      <c r="E5" s="146" t="s">
        <v>166</v>
      </c>
      <c r="F5" s="150">
        <v>1020001081053</v>
      </c>
      <c r="G5" s="201" t="s">
        <v>335</v>
      </c>
      <c r="H5" s="121">
        <v>1652656</v>
      </c>
      <c r="I5" s="121">
        <v>1515382</v>
      </c>
      <c r="J5" s="156">
        <f t="shared" si="0"/>
        <v>0.91693734207239741</v>
      </c>
      <c r="K5" s="122"/>
      <c r="L5" s="123"/>
    </row>
    <row r="6" spans="2:12" s="117" customFormat="1" ht="80.150000000000006" customHeight="1" x14ac:dyDescent="0.2">
      <c r="B6" s="85" t="s">
        <v>57</v>
      </c>
      <c r="C6" s="145" t="s">
        <v>46</v>
      </c>
      <c r="D6" s="86">
        <v>45748</v>
      </c>
      <c r="E6" s="146" t="s">
        <v>167</v>
      </c>
      <c r="F6" s="150">
        <v>3012401012867</v>
      </c>
      <c r="G6" s="201" t="s">
        <v>335</v>
      </c>
      <c r="H6" s="121">
        <v>4405500</v>
      </c>
      <c r="I6" s="121">
        <v>4317500</v>
      </c>
      <c r="J6" s="156">
        <f t="shared" si="0"/>
        <v>0.98002496878901368</v>
      </c>
      <c r="K6" s="122"/>
      <c r="L6" s="123"/>
    </row>
    <row r="7" spans="2:12" s="117" customFormat="1" ht="80.150000000000006" customHeight="1" x14ac:dyDescent="0.2">
      <c r="B7" s="85" t="s">
        <v>60</v>
      </c>
      <c r="C7" s="145" t="s">
        <v>46</v>
      </c>
      <c r="D7" s="86">
        <v>45748</v>
      </c>
      <c r="E7" s="147" t="s">
        <v>168</v>
      </c>
      <c r="F7" s="148">
        <v>5010001008846</v>
      </c>
      <c r="G7" s="201" t="s">
        <v>335</v>
      </c>
      <c r="H7" s="121">
        <v>3205686</v>
      </c>
      <c r="I7" s="121">
        <v>3205686</v>
      </c>
      <c r="J7" s="156">
        <f t="shared" si="0"/>
        <v>1</v>
      </c>
      <c r="K7" s="122"/>
      <c r="L7" s="123"/>
    </row>
    <row r="8" spans="2:12" s="117" customFormat="1" ht="80.150000000000006" customHeight="1" x14ac:dyDescent="0.2">
      <c r="B8" s="85" t="s">
        <v>336</v>
      </c>
      <c r="C8" s="145" t="s">
        <v>46</v>
      </c>
      <c r="D8" s="86">
        <v>45748</v>
      </c>
      <c r="E8" s="147" t="s">
        <v>169</v>
      </c>
      <c r="F8" s="150">
        <v>4010005021094</v>
      </c>
      <c r="G8" s="195" t="s">
        <v>337</v>
      </c>
      <c r="H8" s="121">
        <v>2310000</v>
      </c>
      <c r="I8" s="121">
        <v>2310000</v>
      </c>
      <c r="J8" s="156">
        <f t="shared" si="0"/>
        <v>1</v>
      </c>
      <c r="K8" s="122"/>
      <c r="L8" s="123"/>
    </row>
    <row r="9" spans="2:12" s="117" customFormat="1" ht="84" x14ac:dyDescent="0.2">
      <c r="B9" s="85" t="s">
        <v>339</v>
      </c>
      <c r="C9" s="145" t="s">
        <v>46</v>
      </c>
      <c r="D9" s="86">
        <v>45748</v>
      </c>
      <c r="E9" s="180" t="s">
        <v>232</v>
      </c>
      <c r="F9" s="150">
        <v>6010401003504</v>
      </c>
      <c r="G9" s="201" t="s">
        <v>338</v>
      </c>
      <c r="H9" s="121">
        <v>4048982</v>
      </c>
      <c r="I9" s="121">
        <v>3300000</v>
      </c>
      <c r="J9" s="156">
        <f t="shared" si="0"/>
        <v>0.81501967655079721</v>
      </c>
      <c r="K9" s="122"/>
      <c r="L9" s="123"/>
    </row>
    <row r="10" spans="2:12" s="117" customFormat="1" ht="130" customHeight="1" x14ac:dyDescent="0.2">
      <c r="B10" s="192" t="s">
        <v>340</v>
      </c>
      <c r="C10" s="145" t="s">
        <v>46</v>
      </c>
      <c r="D10" s="193">
        <v>45748</v>
      </c>
      <c r="E10" s="187" t="s">
        <v>170</v>
      </c>
      <c r="F10" s="194" t="s">
        <v>332</v>
      </c>
      <c r="G10" s="201" t="s">
        <v>341</v>
      </c>
      <c r="H10" s="121">
        <v>2156546</v>
      </c>
      <c r="I10" s="121">
        <v>2156546</v>
      </c>
      <c r="J10" s="196">
        <f t="shared" si="0"/>
        <v>1</v>
      </c>
      <c r="K10" s="122"/>
      <c r="L10" s="123"/>
    </row>
    <row r="11" spans="2:12" s="117" customFormat="1" ht="64" x14ac:dyDescent="0.2">
      <c r="B11" s="192" t="s">
        <v>61</v>
      </c>
      <c r="C11" s="118" t="s">
        <v>46</v>
      </c>
      <c r="D11" s="193">
        <v>45748</v>
      </c>
      <c r="E11" s="118" t="s">
        <v>171</v>
      </c>
      <c r="F11" s="197">
        <v>6010405003434</v>
      </c>
      <c r="G11" s="202" t="s">
        <v>343</v>
      </c>
      <c r="H11" s="198">
        <v>18675503</v>
      </c>
      <c r="I11" s="198">
        <v>18675503</v>
      </c>
      <c r="J11" s="196">
        <f t="shared" si="0"/>
        <v>1</v>
      </c>
      <c r="K11" s="122"/>
      <c r="L11" s="123"/>
    </row>
    <row r="12" spans="2:12" s="117" customFormat="1" ht="80.150000000000006" customHeight="1" x14ac:dyDescent="0.2">
      <c r="B12" s="192" t="s">
        <v>342</v>
      </c>
      <c r="C12" s="134" t="s">
        <v>46</v>
      </c>
      <c r="D12" s="193">
        <v>45748</v>
      </c>
      <c r="E12" s="118" t="s">
        <v>172</v>
      </c>
      <c r="F12" s="194" t="s">
        <v>332</v>
      </c>
      <c r="G12" s="201" t="s">
        <v>344</v>
      </c>
      <c r="H12" s="198">
        <v>12552518</v>
      </c>
      <c r="I12" s="198">
        <v>12552518</v>
      </c>
      <c r="J12" s="196">
        <f t="shared" si="0"/>
        <v>1</v>
      </c>
      <c r="K12" s="122"/>
      <c r="L12" s="123"/>
    </row>
    <row r="13" spans="2:12" s="117" customFormat="1" ht="140" x14ac:dyDescent="0.2">
      <c r="B13" s="85" t="s">
        <v>345</v>
      </c>
      <c r="C13" s="134" t="s">
        <v>46</v>
      </c>
      <c r="D13" s="86">
        <v>45748</v>
      </c>
      <c r="E13" s="118" t="s">
        <v>173</v>
      </c>
      <c r="F13" s="119">
        <v>2010001033161</v>
      </c>
      <c r="G13" s="201" t="s">
        <v>346</v>
      </c>
      <c r="H13" s="121">
        <v>13789000</v>
      </c>
      <c r="I13" s="121">
        <v>13789000</v>
      </c>
      <c r="J13" s="156">
        <f t="shared" si="0"/>
        <v>1</v>
      </c>
      <c r="K13" s="122"/>
      <c r="L13" s="123"/>
    </row>
    <row r="14" spans="2:12" s="117" customFormat="1" ht="80.150000000000006" customHeight="1" x14ac:dyDescent="0.2">
      <c r="B14" s="85" t="s">
        <v>80</v>
      </c>
      <c r="C14" s="134" t="s">
        <v>46</v>
      </c>
      <c r="D14" s="86">
        <v>45748</v>
      </c>
      <c r="E14" s="118" t="s">
        <v>174</v>
      </c>
      <c r="F14" s="119">
        <v>7010401022916</v>
      </c>
      <c r="G14" s="201" t="s">
        <v>335</v>
      </c>
      <c r="H14" s="121">
        <v>207088687</v>
      </c>
      <c r="I14" s="121">
        <v>201960000</v>
      </c>
      <c r="J14" s="156">
        <f t="shared" si="0"/>
        <v>0.97523434488722216</v>
      </c>
      <c r="K14" s="122"/>
      <c r="L14" s="123"/>
    </row>
    <row r="15" spans="2:12" s="117" customFormat="1" ht="80.150000000000006" customHeight="1" x14ac:dyDescent="0.2">
      <c r="B15" s="160" t="s">
        <v>81</v>
      </c>
      <c r="C15" s="134" t="s">
        <v>46</v>
      </c>
      <c r="D15" s="86">
        <v>45748</v>
      </c>
      <c r="E15" s="167" t="s">
        <v>175</v>
      </c>
      <c r="F15" s="119">
        <v>6010601062093</v>
      </c>
      <c r="G15" s="201" t="s">
        <v>335</v>
      </c>
      <c r="H15" s="164">
        <v>30618761</v>
      </c>
      <c r="I15" s="164">
        <v>29700000</v>
      </c>
      <c r="J15" s="156">
        <f t="shared" si="0"/>
        <v>0.96999352782432968</v>
      </c>
      <c r="K15" s="136"/>
      <c r="L15" s="123"/>
    </row>
    <row r="16" spans="2:12" s="117" customFormat="1" ht="80.150000000000006" customHeight="1" x14ac:dyDescent="0.2">
      <c r="B16" s="160" t="s">
        <v>82</v>
      </c>
      <c r="C16" s="134" t="s">
        <v>46</v>
      </c>
      <c r="D16" s="86">
        <v>45748</v>
      </c>
      <c r="E16" s="167" t="s">
        <v>176</v>
      </c>
      <c r="F16" s="165">
        <v>5020001075910</v>
      </c>
      <c r="G16" s="201" t="s">
        <v>335</v>
      </c>
      <c r="H16" s="164">
        <v>17871374</v>
      </c>
      <c r="I16" s="164">
        <v>15622409</v>
      </c>
      <c r="J16" s="156">
        <f t="shared" si="0"/>
        <v>0.87415824882854554</v>
      </c>
      <c r="K16" s="136"/>
      <c r="L16" s="123"/>
    </row>
    <row r="17" spans="2:12" s="117" customFormat="1" ht="80.150000000000006" customHeight="1" x14ac:dyDescent="0.2">
      <c r="B17" s="160" t="s">
        <v>83</v>
      </c>
      <c r="C17" s="134" t="s">
        <v>46</v>
      </c>
      <c r="D17" s="86">
        <v>45748</v>
      </c>
      <c r="E17" s="167" t="s">
        <v>177</v>
      </c>
      <c r="F17" s="165">
        <v>7010401006126</v>
      </c>
      <c r="G17" s="201" t="s">
        <v>335</v>
      </c>
      <c r="H17" s="164">
        <v>10073929</v>
      </c>
      <c r="I17" s="164">
        <v>8922980</v>
      </c>
      <c r="J17" s="156">
        <f t="shared" si="0"/>
        <v>0.8857497407416709</v>
      </c>
      <c r="K17" s="136"/>
      <c r="L17" s="123"/>
    </row>
    <row r="18" spans="2:12" s="117" customFormat="1" ht="80.150000000000006" customHeight="1" x14ac:dyDescent="0.2">
      <c r="B18" s="160" t="s">
        <v>84</v>
      </c>
      <c r="C18" s="134" t="s">
        <v>46</v>
      </c>
      <c r="D18" s="86">
        <v>45748</v>
      </c>
      <c r="E18" s="167" t="s">
        <v>178</v>
      </c>
      <c r="F18" s="165">
        <v>4010001008772</v>
      </c>
      <c r="G18" s="201" t="s">
        <v>335</v>
      </c>
      <c r="H18" s="164">
        <v>17300250</v>
      </c>
      <c r="I18" s="164">
        <v>15988500</v>
      </c>
      <c r="J18" s="156">
        <f t="shared" si="0"/>
        <v>0.92417739628040052</v>
      </c>
      <c r="K18" s="136"/>
      <c r="L18" s="123"/>
    </row>
    <row r="19" spans="2:12" s="117" customFormat="1" ht="80.150000000000006" customHeight="1" x14ac:dyDescent="0.2">
      <c r="B19" s="160" t="s">
        <v>88</v>
      </c>
      <c r="C19" s="134" t="s">
        <v>46</v>
      </c>
      <c r="D19" s="86">
        <v>45748</v>
      </c>
      <c r="E19" s="167" t="s">
        <v>174</v>
      </c>
      <c r="F19" s="119">
        <v>7010401022916</v>
      </c>
      <c r="G19" s="201" t="s">
        <v>335</v>
      </c>
      <c r="H19" s="164">
        <v>16746867</v>
      </c>
      <c r="I19" s="164">
        <v>16568321</v>
      </c>
      <c r="J19" s="156">
        <f t="shared" si="0"/>
        <v>0.98933854314362202</v>
      </c>
      <c r="K19" s="136"/>
      <c r="L19" s="123"/>
    </row>
    <row r="20" spans="2:12" s="117" customFormat="1" ht="80.150000000000006" customHeight="1" x14ac:dyDescent="0.2">
      <c r="B20" s="160" t="s">
        <v>96</v>
      </c>
      <c r="C20" s="134" t="s">
        <v>46</v>
      </c>
      <c r="D20" s="86">
        <v>45748</v>
      </c>
      <c r="E20" s="167" t="s">
        <v>177</v>
      </c>
      <c r="F20" s="165">
        <v>7010401006126</v>
      </c>
      <c r="G20" s="201" t="s">
        <v>335</v>
      </c>
      <c r="H20" s="164">
        <v>118149989</v>
      </c>
      <c r="I20" s="164">
        <v>113300000</v>
      </c>
      <c r="J20" s="156">
        <f t="shared" si="0"/>
        <v>0.95895057594969391</v>
      </c>
      <c r="K20" s="136"/>
      <c r="L20" s="123"/>
    </row>
    <row r="21" spans="2:12" s="117" customFormat="1" ht="80.150000000000006" customHeight="1" x14ac:dyDescent="0.2">
      <c r="B21" s="85" t="s">
        <v>118</v>
      </c>
      <c r="C21" s="134" t="s">
        <v>46</v>
      </c>
      <c r="D21" s="86">
        <v>45748</v>
      </c>
      <c r="E21" s="118" t="s">
        <v>179</v>
      </c>
      <c r="F21" s="119">
        <v>7010001064648</v>
      </c>
      <c r="G21" s="201" t="s">
        <v>335</v>
      </c>
      <c r="H21" s="121">
        <v>6127249947</v>
      </c>
      <c r="I21" s="121">
        <v>6061000000</v>
      </c>
      <c r="J21" s="156">
        <f t="shared" si="0"/>
        <v>0.98918765391112584</v>
      </c>
      <c r="K21" s="122"/>
      <c r="L21" s="123"/>
    </row>
    <row r="22" spans="2:12" s="117" customFormat="1" ht="80.150000000000006" customHeight="1" x14ac:dyDescent="0.2">
      <c r="B22" s="160" t="s">
        <v>122</v>
      </c>
      <c r="C22" s="134" t="s">
        <v>46</v>
      </c>
      <c r="D22" s="86">
        <v>45748</v>
      </c>
      <c r="E22" s="167" t="s">
        <v>174</v>
      </c>
      <c r="F22" s="119">
        <v>7010401022916</v>
      </c>
      <c r="G22" s="201" t="s">
        <v>335</v>
      </c>
      <c r="H22" s="164">
        <v>14037661</v>
      </c>
      <c r="I22" s="164">
        <v>13970000</v>
      </c>
      <c r="J22" s="156">
        <f t="shared" si="0"/>
        <v>0.99518003747205463</v>
      </c>
      <c r="K22" s="136"/>
      <c r="L22" s="123"/>
    </row>
    <row r="23" spans="2:12" s="117" customFormat="1" ht="80.150000000000006" customHeight="1" x14ac:dyDescent="0.2">
      <c r="B23" s="160" t="s">
        <v>123</v>
      </c>
      <c r="C23" s="134" t="s">
        <v>46</v>
      </c>
      <c r="D23" s="86">
        <v>45748</v>
      </c>
      <c r="E23" s="167" t="s">
        <v>174</v>
      </c>
      <c r="F23" s="119">
        <v>7010401022916</v>
      </c>
      <c r="G23" s="201" t="s">
        <v>335</v>
      </c>
      <c r="H23" s="164">
        <v>55297888</v>
      </c>
      <c r="I23" s="164">
        <v>54582000</v>
      </c>
      <c r="J23" s="156">
        <f t="shared" si="0"/>
        <v>0.98705397211553536</v>
      </c>
      <c r="K23" s="136"/>
      <c r="L23" s="123"/>
    </row>
    <row r="24" spans="2:12" s="117" customFormat="1" ht="80.150000000000006" customHeight="1" x14ac:dyDescent="0.2">
      <c r="B24" s="160" t="s">
        <v>124</v>
      </c>
      <c r="C24" s="134" t="s">
        <v>46</v>
      </c>
      <c r="D24" s="86">
        <v>45748</v>
      </c>
      <c r="E24" s="167" t="s">
        <v>174</v>
      </c>
      <c r="F24" s="119">
        <v>7010401022916</v>
      </c>
      <c r="G24" s="201" t="s">
        <v>348</v>
      </c>
      <c r="H24" s="164">
        <v>137408676</v>
      </c>
      <c r="I24" s="164">
        <v>135300000</v>
      </c>
      <c r="J24" s="156">
        <f t="shared" si="0"/>
        <v>0.98465398211099853</v>
      </c>
      <c r="K24" s="136"/>
      <c r="L24" s="123"/>
    </row>
    <row r="25" spans="2:12" s="117" customFormat="1" ht="80.150000000000006" customHeight="1" x14ac:dyDescent="0.2">
      <c r="B25" s="160" t="s">
        <v>125</v>
      </c>
      <c r="C25" s="134" t="s">
        <v>46</v>
      </c>
      <c r="D25" s="86">
        <v>45748</v>
      </c>
      <c r="E25" s="167" t="s">
        <v>176</v>
      </c>
      <c r="F25" s="165">
        <v>5020001075910</v>
      </c>
      <c r="G25" s="201" t="s">
        <v>335</v>
      </c>
      <c r="H25" s="164">
        <v>88134545</v>
      </c>
      <c r="I25" s="164">
        <v>86900000</v>
      </c>
      <c r="J25" s="156">
        <f t="shared" si="0"/>
        <v>0.9859924959049825</v>
      </c>
      <c r="K25" s="136"/>
      <c r="L25" s="123"/>
    </row>
    <row r="26" spans="2:12" s="117" customFormat="1" ht="64" x14ac:dyDescent="0.2">
      <c r="B26" s="168" t="s">
        <v>347</v>
      </c>
      <c r="C26" s="134" t="s">
        <v>46</v>
      </c>
      <c r="D26" s="169">
        <v>45748</v>
      </c>
      <c r="E26" s="173" t="s">
        <v>231</v>
      </c>
      <c r="F26" s="174">
        <v>1010401002840</v>
      </c>
      <c r="G26" s="201" t="s">
        <v>349</v>
      </c>
      <c r="H26" s="175">
        <v>16830000</v>
      </c>
      <c r="I26" s="175">
        <v>16830000</v>
      </c>
      <c r="J26" s="156">
        <f t="shared" si="0"/>
        <v>1</v>
      </c>
      <c r="K26" s="176"/>
      <c r="L26" s="177"/>
    </row>
    <row r="27" spans="2:12" s="117" customFormat="1" ht="80.150000000000006" customHeight="1" x14ac:dyDescent="0.2">
      <c r="B27" s="168" t="s">
        <v>318</v>
      </c>
      <c r="C27" s="134" t="s">
        <v>46</v>
      </c>
      <c r="D27" s="169">
        <v>45748</v>
      </c>
      <c r="E27" s="173" t="s">
        <v>319</v>
      </c>
      <c r="F27" s="174">
        <v>7010401022916</v>
      </c>
      <c r="G27" s="201" t="s">
        <v>348</v>
      </c>
      <c r="H27" s="175">
        <v>60638281</v>
      </c>
      <c r="I27" s="175">
        <v>59994000</v>
      </c>
      <c r="J27" s="156">
        <f t="shared" si="0"/>
        <v>0.98937501213136303</v>
      </c>
      <c r="K27" s="176"/>
      <c r="L27" s="177"/>
    </row>
    <row r="28" spans="2:12" s="117" customFormat="1" ht="84" x14ac:dyDescent="0.2">
      <c r="B28" s="189" t="s">
        <v>333</v>
      </c>
      <c r="C28" s="134" t="s">
        <v>46</v>
      </c>
      <c r="D28" s="190">
        <v>45748</v>
      </c>
      <c r="E28" s="167" t="s">
        <v>320</v>
      </c>
      <c r="F28" s="165">
        <v>7180001093548</v>
      </c>
      <c r="G28" s="199" t="s">
        <v>350</v>
      </c>
      <c r="H28" s="200">
        <v>4061750</v>
      </c>
      <c r="I28" s="200">
        <v>4061750</v>
      </c>
      <c r="J28" s="196">
        <f t="shared" si="0"/>
        <v>1</v>
      </c>
      <c r="K28" s="136"/>
      <c r="L28" s="123"/>
    </row>
    <row r="29" spans="2:12" s="117" customFormat="1" ht="80.150000000000006" customHeight="1" x14ac:dyDescent="0.2">
      <c r="B29" s="160" t="s">
        <v>367</v>
      </c>
      <c r="C29" s="134" t="s">
        <v>355</v>
      </c>
      <c r="D29" s="161">
        <v>45748</v>
      </c>
      <c r="E29" s="167" t="s">
        <v>368</v>
      </c>
      <c r="F29" s="165">
        <v>7010401006126</v>
      </c>
      <c r="G29" s="203" t="s">
        <v>335</v>
      </c>
      <c r="H29" s="200">
        <v>6884763</v>
      </c>
      <c r="I29" s="200">
        <v>6820000</v>
      </c>
      <c r="J29" s="196">
        <f t="shared" si="0"/>
        <v>0.99059328549145409</v>
      </c>
      <c r="K29" s="136"/>
      <c r="L29" s="123"/>
    </row>
    <row r="30" spans="2:12" s="117" customFormat="1" ht="80.150000000000006" customHeight="1" x14ac:dyDescent="0.2">
      <c r="B30" s="85" t="s">
        <v>386</v>
      </c>
      <c r="C30" s="134" t="s">
        <v>370</v>
      </c>
      <c r="D30" s="86">
        <v>45748</v>
      </c>
      <c r="E30" s="118" t="s">
        <v>504</v>
      </c>
      <c r="F30" s="119">
        <v>7010401006126</v>
      </c>
      <c r="G30" s="203" t="s">
        <v>335</v>
      </c>
      <c r="H30" s="121">
        <v>14835275</v>
      </c>
      <c r="I30" s="121">
        <v>14300000</v>
      </c>
      <c r="J30" s="156">
        <v>0.96391876793655662</v>
      </c>
      <c r="K30" s="122"/>
      <c r="L30" s="123"/>
    </row>
    <row r="31" spans="2:12" s="117" customFormat="1" ht="80.150000000000006" customHeight="1" x14ac:dyDescent="0.2">
      <c r="B31" s="85" t="s">
        <v>503</v>
      </c>
      <c r="C31" s="134" t="s">
        <v>501</v>
      </c>
      <c r="D31" s="86">
        <v>45748</v>
      </c>
      <c r="E31" s="118" t="s">
        <v>504</v>
      </c>
      <c r="F31" s="119">
        <v>7010401006126</v>
      </c>
      <c r="G31" s="201" t="s">
        <v>435</v>
      </c>
      <c r="H31" s="121">
        <v>7355106</v>
      </c>
      <c r="I31" s="121">
        <v>7150000</v>
      </c>
      <c r="J31" s="156">
        <v>0.96391876793655662</v>
      </c>
      <c r="K31" s="122"/>
      <c r="L31" s="123"/>
    </row>
    <row r="32" spans="2:12" s="117" customFormat="1" ht="80.150000000000006" customHeight="1" x14ac:dyDescent="0.2">
      <c r="B32" s="160" t="s">
        <v>69</v>
      </c>
      <c r="C32" s="134" t="s">
        <v>46</v>
      </c>
      <c r="D32" s="161">
        <v>45748</v>
      </c>
      <c r="E32" s="162" t="s">
        <v>141</v>
      </c>
      <c r="F32" s="163">
        <v>1010405000254</v>
      </c>
      <c r="G32" s="201" t="s">
        <v>435</v>
      </c>
      <c r="H32" s="181">
        <v>42865675</v>
      </c>
      <c r="I32" s="181">
        <v>42328000</v>
      </c>
      <c r="J32" s="156">
        <v>0.96391876793655662</v>
      </c>
      <c r="K32" s="136"/>
      <c r="L32" s="123"/>
    </row>
    <row r="33" spans="1:12" s="117" customFormat="1" ht="80.150000000000006" customHeight="1" x14ac:dyDescent="0.2">
      <c r="B33" s="160" t="s">
        <v>78</v>
      </c>
      <c r="C33" s="134" t="s">
        <v>46</v>
      </c>
      <c r="D33" s="161">
        <v>45748</v>
      </c>
      <c r="E33" s="162" t="s">
        <v>147</v>
      </c>
      <c r="F33" s="163">
        <v>2020001043507</v>
      </c>
      <c r="G33" s="201" t="s">
        <v>435</v>
      </c>
      <c r="H33" s="181">
        <v>59009894</v>
      </c>
      <c r="I33" s="181">
        <v>58960000</v>
      </c>
      <c r="J33" s="156">
        <v>0.96391876793655662</v>
      </c>
      <c r="K33" s="136"/>
      <c r="L33" s="123"/>
    </row>
    <row r="34" spans="1:12" s="117" customFormat="1" ht="80.150000000000006" customHeight="1" x14ac:dyDescent="0.2">
      <c r="B34" s="160" t="s">
        <v>79</v>
      </c>
      <c r="C34" s="134" t="s">
        <v>46</v>
      </c>
      <c r="D34" s="161">
        <v>45748</v>
      </c>
      <c r="E34" s="162" t="s">
        <v>148</v>
      </c>
      <c r="F34" s="204">
        <v>7010401053829</v>
      </c>
      <c r="G34" s="201" t="s">
        <v>435</v>
      </c>
      <c r="H34" s="181">
        <v>22089542</v>
      </c>
      <c r="I34" s="181">
        <v>21985700</v>
      </c>
      <c r="J34" s="156">
        <v>0.96391876793655662</v>
      </c>
      <c r="K34" s="136"/>
      <c r="L34" s="123"/>
    </row>
    <row r="35" spans="1:12" s="117" customFormat="1" ht="80.150000000000006" customHeight="1" x14ac:dyDescent="0.2">
      <c r="B35" s="160" t="s">
        <v>436</v>
      </c>
      <c r="C35" s="134" t="s">
        <v>46</v>
      </c>
      <c r="D35" s="161">
        <v>45748</v>
      </c>
      <c r="E35" s="162" t="s">
        <v>132</v>
      </c>
      <c r="F35" s="165">
        <v>7010401022916</v>
      </c>
      <c r="G35" s="201" t="s">
        <v>435</v>
      </c>
      <c r="H35" s="181">
        <v>18740022</v>
      </c>
      <c r="I35" s="181">
        <v>18700000</v>
      </c>
      <c r="J35" s="156">
        <v>0.96391876793655662</v>
      </c>
      <c r="K35" s="136"/>
      <c r="L35" s="123"/>
    </row>
    <row r="36" spans="1:12" s="117" customFormat="1" ht="80.150000000000006" customHeight="1" x14ac:dyDescent="0.2">
      <c r="B36" s="160" t="s">
        <v>106</v>
      </c>
      <c r="C36" s="134" t="s">
        <v>46</v>
      </c>
      <c r="D36" s="161">
        <v>45748</v>
      </c>
      <c r="E36" s="162" t="s">
        <v>156</v>
      </c>
      <c r="F36" s="163">
        <v>8010001073540</v>
      </c>
      <c r="G36" s="201" t="s">
        <v>435</v>
      </c>
      <c r="H36" s="181">
        <v>73403319</v>
      </c>
      <c r="I36" s="181">
        <v>73341427</v>
      </c>
      <c r="J36" s="156">
        <v>0.96391876793655662</v>
      </c>
      <c r="K36" s="136"/>
      <c r="L36" s="123"/>
    </row>
    <row r="37" spans="1:12" s="117" customFormat="1" ht="80.150000000000006" customHeight="1" x14ac:dyDescent="0.2">
      <c r="B37" s="160" t="s">
        <v>107</v>
      </c>
      <c r="C37" s="134" t="s">
        <v>46</v>
      </c>
      <c r="D37" s="161">
        <v>45748</v>
      </c>
      <c r="E37" s="162" t="s">
        <v>154</v>
      </c>
      <c r="F37" s="163">
        <v>9010401065789</v>
      </c>
      <c r="G37" s="201" t="s">
        <v>435</v>
      </c>
      <c r="H37" s="181">
        <v>22280940</v>
      </c>
      <c r="I37" s="181">
        <v>22280940</v>
      </c>
      <c r="J37" s="156">
        <v>0.96391876793655662</v>
      </c>
      <c r="K37" s="136"/>
      <c r="L37" s="123"/>
    </row>
    <row r="38" spans="1:12" s="117" customFormat="1" ht="80.150000000000006" customHeight="1" x14ac:dyDescent="0.2">
      <c r="B38" s="160" t="s">
        <v>437</v>
      </c>
      <c r="C38" s="134" t="s">
        <v>46</v>
      </c>
      <c r="D38" s="161">
        <v>45748</v>
      </c>
      <c r="E38" s="162" t="s">
        <v>309</v>
      </c>
      <c r="F38" s="163">
        <v>4260001000960</v>
      </c>
      <c r="G38" s="201" t="s">
        <v>435</v>
      </c>
      <c r="H38" s="181">
        <v>67742107</v>
      </c>
      <c r="I38" s="181">
        <v>67238001</v>
      </c>
      <c r="J38" s="156">
        <v>0.96391876793655662</v>
      </c>
      <c r="K38" s="136"/>
      <c r="L38" s="123"/>
    </row>
    <row r="39" spans="1:12" s="100" customFormat="1" ht="15" customHeight="1" x14ac:dyDescent="0.45">
      <c r="A39" s="93"/>
      <c r="B39" s="97"/>
      <c r="C39" s="95"/>
      <c r="D39" s="124"/>
      <c r="E39" s="96"/>
      <c r="F39" s="125"/>
      <c r="G39" s="126"/>
      <c r="H39" s="98"/>
      <c r="I39" s="98"/>
      <c r="J39" s="127"/>
      <c r="K39" s="99"/>
    </row>
    <row r="40" spans="1:12" s="117" customFormat="1" ht="20.149999999999999" customHeight="1" x14ac:dyDescent="0.2">
      <c r="B40" s="116" t="s">
        <v>24</v>
      </c>
      <c r="C40" s="128"/>
      <c r="D40" s="128"/>
      <c r="E40" s="128"/>
      <c r="F40" s="129"/>
      <c r="G40" s="130"/>
      <c r="H40" s="131"/>
      <c r="I40" s="131"/>
      <c r="J40" s="107"/>
      <c r="K40" s="103"/>
      <c r="L40" s="132"/>
    </row>
    <row r="41" spans="1:12" s="117" customFormat="1" ht="80.150000000000006" customHeight="1" x14ac:dyDescent="0.2">
      <c r="B41" s="160" t="s">
        <v>495</v>
      </c>
      <c r="C41" s="145" t="s">
        <v>46</v>
      </c>
      <c r="D41" s="161">
        <v>45784</v>
      </c>
      <c r="E41" s="183" t="s">
        <v>496</v>
      </c>
      <c r="F41" s="165">
        <v>8010401024011</v>
      </c>
      <c r="G41" s="201" t="s">
        <v>497</v>
      </c>
      <c r="H41" s="164">
        <v>249818112</v>
      </c>
      <c r="I41" s="164">
        <v>249818112</v>
      </c>
      <c r="J41" s="90">
        <f t="shared" ref="J41:J47" si="1">IF(D41="","",I41/H41)</f>
        <v>1</v>
      </c>
      <c r="K41" s="122"/>
      <c r="L41" s="123"/>
    </row>
    <row r="42" spans="1:12" s="117" customFormat="1" ht="80.150000000000006" customHeight="1" x14ac:dyDescent="0.2">
      <c r="B42" s="85" t="s">
        <v>484</v>
      </c>
      <c r="C42" s="134" t="s">
        <v>46</v>
      </c>
      <c r="D42" s="86">
        <v>45785</v>
      </c>
      <c r="E42" s="118" t="s">
        <v>454</v>
      </c>
      <c r="F42" s="119">
        <v>5020001075910</v>
      </c>
      <c r="G42" s="203" t="s">
        <v>335</v>
      </c>
      <c r="H42" s="121">
        <v>25349967</v>
      </c>
      <c r="I42" s="121">
        <v>24200000</v>
      </c>
      <c r="J42" s="90">
        <f t="shared" si="1"/>
        <v>0.95463635120313961</v>
      </c>
      <c r="K42" s="122"/>
      <c r="L42" s="123"/>
    </row>
    <row r="43" spans="1:12" s="117" customFormat="1" ht="80.150000000000006" customHeight="1" x14ac:dyDescent="0.2">
      <c r="B43" s="85" t="s">
        <v>485</v>
      </c>
      <c r="C43" s="134" t="s">
        <v>46</v>
      </c>
      <c r="D43" s="86">
        <v>45785</v>
      </c>
      <c r="E43" s="162" t="s">
        <v>132</v>
      </c>
      <c r="F43" s="165">
        <v>7010401022916</v>
      </c>
      <c r="G43" s="203" t="s">
        <v>335</v>
      </c>
      <c r="H43" s="121">
        <v>23592573</v>
      </c>
      <c r="I43" s="121">
        <v>23100000</v>
      </c>
      <c r="J43" s="90">
        <f>IF(D43="","",I43/H43)</f>
        <v>0.97912169223763768</v>
      </c>
      <c r="K43" s="122"/>
      <c r="L43" s="123"/>
    </row>
    <row r="44" spans="1:12" s="117" customFormat="1" ht="80.150000000000006" customHeight="1" x14ac:dyDescent="0.2">
      <c r="B44" s="85" t="s">
        <v>441</v>
      </c>
      <c r="C44" s="134" t="s">
        <v>46</v>
      </c>
      <c r="D44" s="86">
        <v>45797</v>
      </c>
      <c r="E44" s="146" t="s">
        <v>456</v>
      </c>
      <c r="F44" s="205">
        <v>6010801000811</v>
      </c>
      <c r="G44" s="201" t="s">
        <v>435</v>
      </c>
      <c r="H44" s="89">
        <v>49607627</v>
      </c>
      <c r="I44" s="89">
        <v>49500000</v>
      </c>
      <c r="J44" s="90">
        <f t="shared" si="1"/>
        <v>0.99783043442090069</v>
      </c>
      <c r="K44" s="122"/>
      <c r="L44" s="123"/>
    </row>
    <row r="45" spans="1:12" s="117" customFormat="1" ht="80.150000000000006" customHeight="1" x14ac:dyDescent="0.2">
      <c r="B45" s="85" t="s">
        <v>451</v>
      </c>
      <c r="C45" s="134" t="s">
        <v>46</v>
      </c>
      <c r="D45" s="86">
        <v>45799</v>
      </c>
      <c r="E45" s="118" t="s">
        <v>454</v>
      </c>
      <c r="F45" s="119">
        <v>5020001075910</v>
      </c>
      <c r="G45" s="201" t="s">
        <v>435</v>
      </c>
      <c r="H45" s="121">
        <v>310705814</v>
      </c>
      <c r="I45" s="121">
        <v>308000000</v>
      </c>
      <c r="J45" s="90">
        <f t="shared" si="1"/>
        <v>0.99129139566084845</v>
      </c>
      <c r="K45" s="122"/>
      <c r="L45" s="123"/>
    </row>
    <row r="46" spans="1:12" s="117" customFormat="1" ht="80.150000000000006" customHeight="1" x14ac:dyDescent="0.2">
      <c r="B46" s="160" t="s">
        <v>479</v>
      </c>
      <c r="C46" s="134" t="s">
        <v>46</v>
      </c>
      <c r="D46" s="161">
        <v>45804</v>
      </c>
      <c r="E46" s="167" t="s">
        <v>177</v>
      </c>
      <c r="F46" s="165">
        <v>7010401006126</v>
      </c>
      <c r="G46" s="203" t="s">
        <v>335</v>
      </c>
      <c r="H46" s="164">
        <v>4869230</v>
      </c>
      <c r="I46" s="164">
        <v>3190000</v>
      </c>
      <c r="J46" s="90">
        <f t="shared" si="1"/>
        <v>0.65513438469737517</v>
      </c>
      <c r="K46" s="136"/>
      <c r="L46" s="123"/>
    </row>
    <row r="47" spans="1:12" s="117" customFormat="1" ht="80.150000000000006" customHeight="1" x14ac:dyDescent="0.2">
      <c r="B47" s="160" t="s">
        <v>494</v>
      </c>
      <c r="C47" s="145" t="s">
        <v>46</v>
      </c>
      <c r="D47" s="161">
        <v>45807</v>
      </c>
      <c r="E47" s="162" t="s">
        <v>132</v>
      </c>
      <c r="F47" s="165">
        <v>7010401022916</v>
      </c>
      <c r="G47" s="209" t="s">
        <v>335</v>
      </c>
      <c r="H47" s="164">
        <v>36177209</v>
      </c>
      <c r="I47" s="164">
        <v>35750000</v>
      </c>
      <c r="J47" s="90">
        <f t="shared" si="1"/>
        <v>0.98819121176539626</v>
      </c>
      <c r="K47" s="136"/>
      <c r="L47" s="123"/>
    </row>
    <row r="48" spans="1:12" s="100" customFormat="1" ht="15" customHeight="1" x14ac:dyDescent="0.45">
      <c r="A48" s="93"/>
      <c r="B48" s="97"/>
      <c r="C48" s="95"/>
      <c r="D48" s="124"/>
      <c r="E48" s="96"/>
      <c r="F48" s="125"/>
      <c r="G48" s="126"/>
      <c r="H48" s="98"/>
      <c r="I48" s="98"/>
      <c r="J48" s="127"/>
      <c r="K48" s="99"/>
    </row>
    <row r="49" spans="1:12" s="117" customFormat="1" ht="20.149999999999999" customHeight="1" x14ac:dyDescent="0.2">
      <c r="B49" s="116" t="s">
        <v>25</v>
      </c>
      <c r="C49" s="128"/>
      <c r="D49" s="128"/>
      <c r="E49" s="128"/>
      <c r="F49" s="129"/>
      <c r="G49" s="130"/>
      <c r="H49" s="131"/>
      <c r="I49" s="131"/>
      <c r="J49" s="107"/>
      <c r="K49" s="103"/>
      <c r="L49" s="132"/>
    </row>
    <row r="50" spans="1:12" s="117" customFormat="1" ht="80.150000000000006" customHeight="1" x14ac:dyDescent="0.2">
      <c r="B50" s="224" t="s">
        <v>533</v>
      </c>
      <c r="C50" s="145" t="s">
        <v>46</v>
      </c>
      <c r="D50" s="219">
        <v>45812</v>
      </c>
      <c r="E50" s="162" t="s">
        <v>132</v>
      </c>
      <c r="F50" s="165">
        <v>7010401022916</v>
      </c>
      <c r="G50" s="209" t="s">
        <v>335</v>
      </c>
      <c r="H50" s="220">
        <v>2504620</v>
      </c>
      <c r="I50" s="220">
        <v>2475000</v>
      </c>
      <c r="J50" s="90">
        <f t="shared" ref="J50:J55" si="2">IF(D50="","",I50/H50)</f>
        <v>0.98817385471648389</v>
      </c>
      <c r="K50" s="218"/>
      <c r="L50" s="218"/>
    </row>
    <row r="51" spans="1:12" s="117" customFormat="1" ht="80.150000000000006" customHeight="1" x14ac:dyDescent="0.2">
      <c r="B51" s="224" t="s">
        <v>534</v>
      </c>
      <c r="C51" s="145" t="s">
        <v>46</v>
      </c>
      <c r="D51" s="219">
        <v>45812</v>
      </c>
      <c r="E51" s="162" t="s">
        <v>132</v>
      </c>
      <c r="F51" s="165">
        <v>7010401022916</v>
      </c>
      <c r="G51" s="209" t="s">
        <v>335</v>
      </c>
      <c r="H51" s="220">
        <v>3736942</v>
      </c>
      <c r="I51" s="220">
        <v>3685000</v>
      </c>
      <c r="J51" s="90">
        <f t="shared" si="2"/>
        <v>0.98610039973860986</v>
      </c>
      <c r="K51" s="218"/>
      <c r="L51" s="218"/>
    </row>
    <row r="52" spans="1:12" s="117" customFormat="1" ht="80.150000000000006" customHeight="1" x14ac:dyDescent="0.2">
      <c r="B52" s="224" t="s">
        <v>535</v>
      </c>
      <c r="C52" s="145" t="s">
        <v>46</v>
      </c>
      <c r="D52" s="219">
        <v>45812</v>
      </c>
      <c r="E52" s="162" t="s">
        <v>176</v>
      </c>
      <c r="F52" s="165" t="s">
        <v>536</v>
      </c>
      <c r="G52" s="209" t="s">
        <v>335</v>
      </c>
      <c r="H52" s="220">
        <v>2056423</v>
      </c>
      <c r="I52" s="220">
        <v>1870000</v>
      </c>
      <c r="J52" s="90">
        <f t="shared" si="2"/>
        <v>0.90934598572375436</v>
      </c>
      <c r="K52" s="218"/>
      <c r="L52" s="218"/>
    </row>
    <row r="53" spans="1:12" s="117" customFormat="1" ht="80.150000000000006" customHeight="1" x14ac:dyDescent="0.2">
      <c r="B53" s="224" t="s">
        <v>537</v>
      </c>
      <c r="C53" s="145" t="s">
        <v>46</v>
      </c>
      <c r="D53" s="219">
        <v>45812</v>
      </c>
      <c r="E53" s="162" t="s">
        <v>132</v>
      </c>
      <c r="F53" s="165">
        <v>7010401022916</v>
      </c>
      <c r="G53" s="209" t="s">
        <v>335</v>
      </c>
      <c r="H53" s="220">
        <v>36844662</v>
      </c>
      <c r="I53" s="220">
        <v>36300000</v>
      </c>
      <c r="J53" s="90">
        <f t="shared" si="2"/>
        <v>0.98521734301701558</v>
      </c>
      <c r="K53" s="218"/>
      <c r="L53" s="218"/>
    </row>
    <row r="54" spans="1:12" s="117" customFormat="1" ht="80.150000000000006" customHeight="1" x14ac:dyDescent="0.2">
      <c r="B54" s="224" t="s">
        <v>538</v>
      </c>
      <c r="C54" s="145" t="s">
        <v>46</v>
      </c>
      <c r="D54" s="219">
        <v>45812</v>
      </c>
      <c r="E54" s="162" t="s">
        <v>176</v>
      </c>
      <c r="F54" s="165" t="s">
        <v>536</v>
      </c>
      <c r="G54" s="209" t="s">
        <v>335</v>
      </c>
      <c r="H54" s="220">
        <v>1491058</v>
      </c>
      <c r="I54" s="220">
        <v>1430000</v>
      </c>
      <c r="J54" s="90">
        <f t="shared" si="2"/>
        <v>0.95905055336546263</v>
      </c>
      <c r="K54" s="218"/>
      <c r="L54" s="218"/>
    </row>
    <row r="55" spans="1:12" s="117" customFormat="1" ht="80.150000000000006" customHeight="1" x14ac:dyDescent="0.2">
      <c r="B55" s="224" t="s">
        <v>554</v>
      </c>
      <c r="C55" s="145" t="s">
        <v>46</v>
      </c>
      <c r="D55" s="219">
        <v>45813</v>
      </c>
      <c r="E55" s="162" t="s">
        <v>556</v>
      </c>
      <c r="F55" s="165" t="s">
        <v>555</v>
      </c>
      <c r="G55" s="209" t="s">
        <v>335</v>
      </c>
      <c r="H55" s="220">
        <v>6211920</v>
      </c>
      <c r="I55" s="220">
        <v>5547885</v>
      </c>
      <c r="J55" s="90">
        <f t="shared" si="2"/>
        <v>0.89310309855889969</v>
      </c>
      <c r="K55" s="218"/>
      <c r="L55" s="218"/>
    </row>
    <row r="56" spans="1:12" s="117" customFormat="1" ht="80.150000000000006" customHeight="1" x14ac:dyDescent="0.2">
      <c r="B56" s="224" t="s">
        <v>524</v>
      </c>
      <c r="C56" s="225" t="s">
        <v>525</v>
      </c>
      <c r="D56" s="219">
        <v>45827</v>
      </c>
      <c r="E56" s="162" t="s">
        <v>132</v>
      </c>
      <c r="F56" s="165">
        <v>7010401022916</v>
      </c>
      <c r="G56" s="201" t="s">
        <v>435</v>
      </c>
      <c r="H56" s="220">
        <v>3034354</v>
      </c>
      <c r="I56" s="220">
        <v>2970000</v>
      </c>
      <c r="J56" s="221">
        <f>IF(D56="","",I56/H56*100)</f>
        <v>97.879153190431964</v>
      </c>
      <c r="K56" s="218"/>
      <c r="L56" s="218"/>
    </row>
    <row r="57" spans="1:12" s="117" customFormat="1" ht="80.150000000000006" customHeight="1" x14ac:dyDescent="0.2">
      <c r="B57" s="224" t="s">
        <v>545</v>
      </c>
      <c r="C57" s="145" t="s">
        <v>46</v>
      </c>
      <c r="D57" s="219">
        <v>45828</v>
      </c>
      <c r="E57" s="162" t="s">
        <v>546</v>
      </c>
      <c r="F57" s="165">
        <v>7140001005647</v>
      </c>
      <c r="G57" s="201" t="s">
        <v>435</v>
      </c>
      <c r="H57" s="220">
        <v>34027481</v>
      </c>
      <c r="I57" s="220">
        <v>33973610</v>
      </c>
      <c r="J57" s="221">
        <f>IF(D57="","",I57/H57*100)</f>
        <v>99.841683843714435</v>
      </c>
      <c r="K57" s="218"/>
      <c r="L57" s="218"/>
    </row>
    <row r="58" spans="1:12" s="117" customFormat="1" ht="80.150000000000006" customHeight="1" x14ac:dyDescent="0.2">
      <c r="B58" s="224" t="s">
        <v>569</v>
      </c>
      <c r="C58" s="145" t="s">
        <v>46</v>
      </c>
      <c r="D58" s="219">
        <v>45831</v>
      </c>
      <c r="E58" s="87" t="s">
        <v>471</v>
      </c>
      <c r="F58" s="163">
        <v>6010001030403</v>
      </c>
      <c r="G58" s="201" t="s">
        <v>497</v>
      </c>
      <c r="H58" s="220">
        <v>20439659</v>
      </c>
      <c r="I58" s="220">
        <v>19800000</v>
      </c>
      <c r="J58" s="221">
        <f>IF(D58="","",I58/H58*100)</f>
        <v>96.870500628214984</v>
      </c>
      <c r="K58" s="218"/>
      <c r="L58" s="218"/>
    </row>
    <row r="59" spans="1:12" s="100" customFormat="1" ht="15" customHeight="1" x14ac:dyDescent="0.45">
      <c r="A59" s="93"/>
      <c r="B59" s="97"/>
      <c r="C59" s="95"/>
      <c r="D59" s="124"/>
      <c r="E59" s="96"/>
      <c r="F59" s="125"/>
      <c r="G59" s="126"/>
      <c r="H59" s="98"/>
      <c r="I59" s="98"/>
      <c r="J59" s="127"/>
      <c r="K59" s="99"/>
    </row>
    <row r="60" spans="1:12" s="117" customFormat="1" ht="20.149999999999999" customHeight="1" x14ac:dyDescent="0.2">
      <c r="B60" s="116" t="s">
        <v>23</v>
      </c>
      <c r="C60" s="128"/>
      <c r="D60" s="128"/>
      <c r="E60" s="128"/>
      <c r="F60" s="129"/>
      <c r="G60" s="130"/>
      <c r="H60" s="131"/>
      <c r="I60" s="131"/>
      <c r="J60" s="107"/>
      <c r="K60" s="103"/>
      <c r="L60" s="132"/>
    </row>
    <row r="61" spans="1:12" s="117" customFormat="1" ht="108" customHeight="1" x14ac:dyDescent="0.2">
      <c r="B61" s="243" t="s">
        <v>608</v>
      </c>
      <c r="C61" s="183" t="s">
        <v>600</v>
      </c>
      <c r="D61" s="236">
        <v>45847</v>
      </c>
      <c r="E61" s="146" t="s">
        <v>609</v>
      </c>
      <c r="F61" s="205">
        <v>9010001027685</v>
      </c>
      <c r="G61" s="201" t="s">
        <v>497</v>
      </c>
      <c r="H61" s="240">
        <v>29700000</v>
      </c>
      <c r="I61" s="240">
        <v>29700000</v>
      </c>
      <c r="J61" s="241">
        <f>IF(D61="","",I61/H61*100)</f>
        <v>100</v>
      </c>
      <c r="K61" s="239"/>
      <c r="L61" s="218"/>
    </row>
    <row r="62" spans="1:12" s="117" customFormat="1" ht="108" customHeight="1" x14ac:dyDescent="0.2">
      <c r="B62" s="243" t="s">
        <v>597</v>
      </c>
      <c r="C62" s="225" t="s">
        <v>525</v>
      </c>
      <c r="D62" s="236">
        <v>45854</v>
      </c>
      <c r="E62" s="146" t="s">
        <v>598</v>
      </c>
      <c r="F62" s="205">
        <v>7010401006126</v>
      </c>
      <c r="G62" s="201" t="s">
        <v>435</v>
      </c>
      <c r="H62" s="240">
        <v>1105534</v>
      </c>
      <c r="I62" s="240">
        <v>1056000</v>
      </c>
      <c r="J62" s="241">
        <f>IF(D62="","",I62/H62*100)</f>
        <v>95.519450328981293</v>
      </c>
      <c r="K62" s="239"/>
      <c r="L62" s="218"/>
    </row>
    <row r="63" spans="1:12" s="117" customFormat="1" ht="80" customHeight="1" x14ac:dyDescent="0.2">
      <c r="B63" s="243" t="s">
        <v>612</v>
      </c>
      <c r="C63" s="183" t="s">
        <v>600</v>
      </c>
      <c r="D63" s="236">
        <v>45856</v>
      </c>
      <c r="E63" s="222" t="s">
        <v>606</v>
      </c>
      <c r="F63" s="229">
        <v>8010701012863</v>
      </c>
      <c r="G63" s="201" t="s">
        <v>497</v>
      </c>
      <c r="H63" s="240">
        <v>274963503</v>
      </c>
      <c r="I63" s="240">
        <v>274963503</v>
      </c>
      <c r="J63" s="241">
        <f>IF(D63="","",I63/H63*100)</f>
        <v>100</v>
      </c>
      <c r="K63" s="239"/>
      <c r="L63" s="218"/>
    </row>
    <row r="64" spans="1:12" s="117" customFormat="1" ht="84.5" customHeight="1" x14ac:dyDescent="0.2">
      <c r="B64" s="166" t="s">
        <v>625</v>
      </c>
      <c r="C64" s="183" t="s">
        <v>600</v>
      </c>
      <c r="D64" s="236">
        <v>45862</v>
      </c>
      <c r="E64" s="118" t="s">
        <v>132</v>
      </c>
      <c r="F64" s="119">
        <v>7010401022916</v>
      </c>
      <c r="G64" s="201" t="s">
        <v>435</v>
      </c>
      <c r="H64" s="181">
        <v>1906772121</v>
      </c>
      <c r="I64" s="181">
        <v>1892000000</v>
      </c>
      <c r="J64" s="90">
        <f t="shared" ref="J64:J65" si="3">IF(D64="","",I64/H64)</f>
        <v>0.99225281257403075</v>
      </c>
      <c r="K64" s="122"/>
      <c r="L64" s="123"/>
    </row>
    <row r="65" spans="1:12" s="117" customFormat="1" ht="84.5" customHeight="1" x14ac:dyDescent="0.2">
      <c r="B65" s="166" t="s">
        <v>627</v>
      </c>
      <c r="C65" s="183" t="s">
        <v>600</v>
      </c>
      <c r="D65" s="236">
        <v>45867</v>
      </c>
      <c r="E65" s="146" t="s">
        <v>167</v>
      </c>
      <c r="F65" s="150">
        <v>3012401012867</v>
      </c>
      <c r="G65" s="201" t="s">
        <v>435</v>
      </c>
      <c r="H65" s="181">
        <v>809665390</v>
      </c>
      <c r="I65" s="181">
        <v>803000000</v>
      </c>
      <c r="J65" s="90">
        <f t="shared" si="3"/>
        <v>0.99176772271320623</v>
      </c>
      <c r="K65" s="136"/>
      <c r="L65" s="123"/>
    </row>
    <row r="66" spans="1:12" s="100" customFormat="1" ht="15" customHeight="1" x14ac:dyDescent="0.45">
      <c r="A66" s="93"/>
      <c r="B66" s="97"/>
      <c r="C66" s="95"/>
      <c r="D66" s="124"/>
      <c r="E66" s="96"/>
      <c r="F66" s="125"/>
      <c r="G66" s="126"/>
      <c r="H66" s="98"/>
      <c r="I66" s="98"/>
      <c r="J66" s="127"/>
      <c r="K66" s="99"/>
    </row>
    <row r="67" spans="1:12" s="117" customFormat="1" ht="20.149999999999999" customHeight="1" x14ac:dyDescent="0.2">
      <c r="B67" s="116" t="s">
        <v>16</v>
      </c>
      <c r="C67" s="128"/>
      <c r="D67" s="128"/>
      <c r="E67" s="128"/>
      <c r="F67" s="129"/>
      <c r="G67" s="130"/>
      <c r="H67" s="131"/>
      <c r="I67" s="131"/>
      <c r="J67" s="107"/>
      <c r="K67" s="103"/>
      <c r="L67" s="132"/>
    </row>
    <row r="68" spans="1:12" s="117" customFormat="1" ht="80.150000000000006" customHeight="1" x14ac:dyDescent="0.2">
      <c r="B68" s="85" t="s">
        <v>649</v>
      </c>
      <c r="C68" s="183" t="s">
        <v>600</v>
      </c>
      <c r="D68" s="236">
        <v>45870</v>
      </c>
      <c r="E68" s="118" t="s">
        <v>650</v>
      </c>
      <c r="F68" s="119">
        <v>7011101052303</v>
      </c>
      <c r="G68" s="209" t="s">
        <v>335</v>
      </c>
      <c r="H68" s="121">
        <v>17273868</v>
      </c>
      <c r="I68" s="121">
        <v>16500000</v>
      </c>
      <c r="J68" s="90">
        <f>IF(D68="","",I68/H68)</f>
        <v>0.9552000744708713</v>
      </c>
      <c r="K68" s="122"/>
      <c r="L68" s="123"/>
    </row>
    <row r="69" spans="1:12" s="117" customFormat="1" ht="80.150000000000006" customHeight="1" x14ac:dyDescent="0.2">
      <c r="B69" s="160" t="s">
        <v>878</v>
      </c>
      <c r="C69" s="183" t="s">
        <v>879</v>
      </c>
      <c r="D69" s="161">
        <v>45875</v>
      </c>
      <c r="E69" s="167" t="s">
        <v>880</v>
      </c>
      <c r="F69" s="165">
        <v>9020001071492</v>
      </c>
      <c r="G69" s="209" t="s">
        <v>335</v>
      </c>
      <c r="H69" s="164">
        <v>9713047</v>
      </c>
      <c r="I69" s="164">
        <v>9460000</v>
      </c>
      <c r="J69" s="90">
        <f t="shared" ref="J69" si="4">IF(D69="","",I69/H69)</f>
        <v>0.97394772206908908</v>
      </c>
      <c r="K69" s="136"/>
      <c r="L69" s="123"/>
    </row>
    <row r="70" spans="1:12" s="117" customFormat="1" ht="80.150000000000006" customHeight="1" x14ac:dyDescent="0.2">
      <c r="B70" s="160" t="s">
        <v>666</v>
      </c>
      <c r="C70" s="183" t="s">
        <v>600</v>
      </c>
      <c r="D70" s="161">
        <v>45889</v>
      </c>
      <c r="E70" s="167" t="s">
        <v>667</v>
      </c>
      <c r="F70" s="165">
        <v>7010401053829</v>
      </c>
      <c r="G70" s="201" t="s">
        <v>497</v>
      </c>
      <c r="H70" s="164">
        <v>12939193</v>
      </c>
      <c r="I70" s="164">
        <v>12920000</v>
      </c>
      <c r="J70" s="90">
        <f t="shared" ref="J70:J71" si="5">IF(D70="","",I70/H70)</f>
        <v>0.99851667719926585</v>
      </c>
      <c r="K70" s="136"/>
      <c r="L70" s="123"/>
    </row>
    <row r="71" spans="1:12" s="117" customFormat="1" ht="80.150000000000006" customHeight="1" x14ac:dyDescent="0.2">
      <c r="B71" s="253" t="s">
        <v>651</v>
      </c>
      <c r="C71" s="183" t="s">
        <v>600</v>
      </c>
      <c r="D71" s="236">
        <v>45896</v>
      </c>
      <c r="E71" s="146" t="s">
        <v>633</v>
      </c>
      <c r="F71" s="205">
        <v>7010401022916</v>
      </c>
      <c r="G71" s="209" t="s">
        <v>335</v>
      </c>
      <c r="H71" s="240">
        <v>43381390</v>
      </c>
      <c r="I71" s="240">
        <v>42350000</v>
      </c>
      <c r="J71" s="90">
        <f t="shared" si="5"/>
        <v>0.97622505871757448</v>
      </c>
      <c r="K71" s="239"/>
      <c r="L71" s="218"/>
    </row>
    <row r="72" spans="1:12" s="100" customFormat="1" ht="15" customHeight="1" x14ac:dyDescent="0.45">
      <c r="A72" s="93"/>
      <c r="B72" s="97"/>
      <c r="C72" s="95"/>
      <c r="D72" s="124"/>
      <c r="E72" s="96"/>
      <c r="F72" s="125"/>
      <c r="G72" s="126"/>
      <c r="H72" s="98"/>
      <c r="I72" s="98"/>
      <c r="J72" s="127"/>
      <c r="K72" s="99"/>
    </row>
    <row r="73" spans="1:12" s="117" customFormat="1" ht="20.149999999999999" customHeight="1" x14ac:dyDescent="0.2">
      <c r="B73" s="116" t="s">
        <v>4</v>
      </c>
      <c r="C73" s="128"/>
      <c r="D73" s="128"/>
      <c r="E73" s="128"/>
      <c r="F73" s="129"/>
      <c r="G73" s="130"/>
      <c r="H73" s="131"/>
      <c r="I73" s="131"/>
      <c r="J73" s="107"/>
      <c r="K73" s="103"/>
      <c r="L73" s="132"/>
    </row>
    <row r="74" spans="1:12" s="117" customFormat="1" ht="80.150000000000006" customHeight="1" x14ac:dyDescent="0.2">
      <c r="B74" s="85" t="s">
        <v>686</v>
      </c>
      <c r="C74" s="183" t="s">
        <v>600</v>
      </c>
      <c r="D74" s="86">
        <v>45902</v>
      </c>
      <c r="E74" s="87" t="s">
        <v>687</v>
      </c>
      <c r="F74" s="165" t="s">
        <v>688</v>
      </c>
      <c r="G74" s="201" t="s">
        <v>497</v>
      </c>
      <c r="H74" s="164">
        <v>29161000</v>
      </c>
      <c r="I74" s="164">
        <v>28996000</v>
      </c>
      <c r="J74" s="90">
        <f>IF(D74="","",I74/H74)</f>
        <v>0.994341757827235</v>
      </c>
      <c r="K74" s="122"/>
      <c r="L74" s="123"/>
    </row>
    <row r="75" spans="1:12" s="117" customFormat="1" ht="80.150000000000006" customHeight="1" x14ac:dyDescent="0.2">
      <c r="B75" s="160" t="s">
        <v>689</v>
      </c>
      <c r="C75" s="183" t="s">
        <v>600</v>
      </c>
      <c r="D75" s="161">
        <v>45910</v>
      </c>
      <c r="E75" s="183" t="s">
        <v>690</v>
      </c>
      <c r="F75" s="165">
        <v>5012405001732</v>
      </c>
      <c r="G75" s="201" t="s">
        <v>497</v>
      </c>
      <c r="H75" s="164">
        <v>79869641</v>
      </c>
      <c r="I75" s="164">
        <v>79862783</v>
      </c>
      <c r="J75" s="90">
        <f>IF(D75="","",I75/H75)</f>
        <v>0.99991413508419302</v>
      </c>
      <c r="K75" s="136"/>
      <c r="L75" s="123"/>
    </row>
    <row r="76" spans="1:12" s="117" customFormat="1" ht="80.150000000000006" customHeight="1" x14ac:dyDescent="0.2">
      <c r="B76" s="160" t="s">
        <v>685</v>
      </c>
      <c r="C76" s="183" t="s">
        <v>370</v>
      </c>
      <c r="D76" s="161">
        <v>45911</v>
      </c>
      <c r="E76" s="183" t="s">
        <v>692</v>
      </c>
      <c r="F76" s="165">
        <v>9020001071492</v>
      </c>
      <c r="G76" s="223" t="s">
        <v>335</v>
      </c>
      <c r="H76" s="164">
        <v>31571843</v>
      </c>
      <c r="I76" s="164">
        <v>29150000</v>
      </c>
      <c r="J76" s="90">
        <f>IF(D76="","",I76/H76)</f>
        <v>0.9232910476591436</v>
      </c>
      <c r="K76" s="122"/>
      <c r="L76" s="123"/>
    </row>
    <row r="77" spans="1:12" s="117" customFormat="1" ht="80.150000000000006" customHeight="1" x14ac:dyDescent="0.2">
      <c r="B77" s="160" t="s">
        <v>691</v>
      </c>
      <c r="C77" s="183" t="s">
        <v>600</v>
      </c>
      <c r="D77" s="161">
        <v>45918</v>
      </c>
      <c r="E77" s="183" t="s">
        <v>693</v>
      </c>
      <c r="F77" s="165" t="s">
        <v>694</v>
      </c>
      <c r="G77" s="201" t="s">
        <v>497</v>
      </c>
      <c r="H77" s="164">
        <v>57943475</v>
      </c>
      <c r="I77" s="164">
        <v>57900000</v>
      </c>
      <c r="J77" s="90">
        <f>IF(D77="","",I77/H77)</f>
        <v>0.99924969981520784</v>
      </c>
      <c r="K77" s="136"/>
      <c r="L77" s="123"/>
    </row>
    <row r="78" spans="1:12" s="117" customFormat="1" ht="80.150000000000006" customHeight="1" x14ac:dyDescent="0.2">
      <c r="B78" s="85" t="s">
        <v>681</v>
      </c>
      <c r="C78" s="118" t="s">
        <v>682</v>
      </c>
      <c r="D78" s="86">
        <v>45930</v>
      </c>
      <c r="E78" s="118" t="s">
        <v>683</v>
      </c>
      <c r="F78" s="119" t="s">
        <v>684</v>
      </c>
      <c r="G78" s="201" t="s">
        <v>435</v>
      </c>
      <c r="H78" s="121">
        <v>3797412</v>
      </c>
      <c r="I78" s="121">
        <v>3740000</v>
      </c>
      <c r="J78" s="90">
        <f>IF(D78="","",I78/H78)</f>
        <v>0.98488128230489602</v>
      </c>
      <c r="K78" s="122"/>
      <c r="L78" s="123"/>
    </row>
    <row r="79" spans="1:12" s="100" customFormat="1" ht="15" customHeight="1" x14ac:dyDescent="0.45">
      <c r="A79" s="93"/>
      <c r="B79" s="97"/>
      <c r="C79" s="95"/>
      <c r="D79" s="124"/>
      <c r="E79" s="96"/>
      <c r="F79" s="125"/>
      <c r="G79" s="126"/>
      <c r="H79" s="98"/>
      <c r="I79" s="98"/>
      <c r="J79" s="127"/>
      <c r="K79" s="99"/>
    </row>
    <row r="80" spans="1:12" s="117" customFormat="1" ht="20.149999999999999" customHeight="1" x14ac:dyDescent="0.2">
      <c r="B80" s="116" t="s">
        <v>29</v>
      </c>
      <c r="C80" s="128"/>
      <c r="D80" s="128"/>
      <c r="E80" s="128"/>
      <c r="F80" s="129"/>
      <c r="G80" s="130"/>
      <c r="H80" s="131"/>
      <c r="I80" s="131"/>
      <c r="J80" s="107"/>
      <c r="K80" s="103"/>
      <c r="L80" s="132"/>
    </row>
    <row r="81" spans="1:12" s="117" customFormat="1" ht="80.150000000000006" customHeight="1" x14ac:dyDescent="0.2">
      <c r="B81" s="85" t="s">
        <v>785</v>
      </c>
      <c r="C81" s="118" t="s">
        <v>682</v>
      </c>
      <c r="D81" s="86">
        <v>45932</v>
      </c>
      <c r="E81" s="146" t="s">
        <v>167</v>
      </c>
      <c r="F81" s="150">
        <v>3012401012867</v>
      </c>
      <c r="G81" s="223" t="s">
        <v>335</v>
      </c>
      <c r="H81" s="121">
        <v>2736135</v>
      </c>
      <c r="I81" s="121">
        <v>2420000</v>
      </c>
      <c r="J81" s="90">
        <f>IF(D81="","",I81/H81)</f>
        <v>0.88445928289357068</v>
      </c>
      <c r="K81" s="122"/>
      <c r="L81" s="123"/>
    </row>
    <row r="82" spans="1:12" s="117" customFormat="1" ht="80.150000000000006" customHeight="1" x14ac:dyDescent="0.2">
      <c r="B82" s="160" t="s">
        <v>786</v>
      </c>
      <c r="C82" s="118" t="s">
        <v>682</v>
      </c>
      <c r="D82" s="161">
        <v>45932</v>
      </c>
      <c r="E82" s="167" t="s">
        <v>787</v>
      </c>
      <c r="F82" s="165">
        <v>5020001075910</v>
      </c>
      <c r="G82" s="223" t="s">
        <v>335</v>
      </c>
      <c r="H82" s="164">
        <v>42245701</v>
      </c>
      <c r="I82" s="164">
        <v>38500000</v>
      </c>
      <c r="J82" s="90">
        <f t="shared" ref="J82:J94" si="6">IF(D82="","",I82/H82)</f>
        <v>0.91133533326858518</v>
      </c>
      <c r="K82" s="136"/>
      <c r="L82" s="123"/>
    </row>
    <row r="83" spans="1:12" s="117" customFormat="1" ht="80.150000000000006" customHeight="1" x14ac:dyDescent="0.2">
      <c r="B83" s="160" t="s">
        <v>788</v>
      </c>
      <c r="C83" s="118" t="s">
        <v>682</v>
      </c>
      <c r="D83" s="161">
        <v>45932</v>
      </c>
      <c r="E83" s="167" t="s">
        <v>177</v>
      </c>
      <c r="F83" s="165">
        <v>7010401006126</v>
      </c>
      <c r="G83" s="223" t="s">
        <v>335</v>
      </c>
      <c r="H83" s="164">
        <v>11996944</v>
      </c>
      <c r="I83" s="164">
        <v>10780000</v>
      </c>
      <c r="J83" s="90">
        <f t="shared" si="6"/>
        <v>0.89856216716523807</v>
      </c>
      <c r="K83" s="136"/>
      <c r="L83" s="123"/>
    </row>
    <row r="84" spans="1:12" s="117" customFormat="1" ht="80.150000000000006" customHeight="1" x14ac:dyDescent="0.2">
      <c r="B84" s="160" t="s">
        <v>789</v>
      </c>
      <c r="C84" s="118" t="s">
        <v>682</v>
      </c>
      <c r="D84" s="161">
        <v>45937</v>
      </c>
      <c r="E84" s="118" t="s">
        <v>174</v>
      </c>
      <c r="F84" s="119">
        <v>7010401022916</v>
      </c>
      <c r="G84" s="223" t="s">
        <v>335</v>
      </c>
      <c r="H84" s="164">
        <v>5220820</v>
      </c>
      <c r="I84" s="164">
        <v>4950000</v>
      </c>
      <c r="J84" s="90">
        <f t="shared" si="6"/>
        <v>0.94812692259070419</v>
      </c>
      <c r="K84" s="136"/>
      <c r="L84" s="123"/>
    </row>
    <row r="85" spans="1:12" s="117" customFormat="1" ht="80.150000000000006" customHeight="1" x14ac:dyDescent="0.2">
      <c r="B85" s="160" t="s">
        <v>790</v>
      </c>
      <c r="C85" s="118" t="s">
        <v>682</v>
      </c>
      <c r="D85" s="161">
        <v>45937</v>
      </c>
      <c r="E85" s="167" t="s">
        <v>791</v>
      </c>
      <c r="F85" s="165" t="s">
        <v>792</v>
      </c>
      <c r="G85" s="201" t="s">
        <v>497</v>
      </c>
      <c r="H85" s="164">
        <v>35907592</v>
      </c>
      <c r="I85" s="164">
        <v>35750000</v>
      </c>
      <c r="J85" s="90">
        <f t="shared" si="6"/>
        <v>0.9956111788281431</v>
      </c>
      <c r="K85" s="136"/>
      <c r="L85" s="123"/>
    </row>
    <row r="86" spans="1:12" s="117" customFormat="1" ht="80.150000000000006" customHeight="1" x14ac:dyDescent="0.2">
      <c r="B86" s="160" t="s">
        <v>793</v>
      </c>
      <c r="C86" s="118" t="s">
        <v>682</v>
      </c>
      <c r="D86" s="161">
        <v>45937</v>
      </c>
      <c r="E86" s="167" t="s">
        <v>178</v>
      </c>
      <c r="F86" s="165">
        <v>4010001008772</v>
      </c>
      <c r="G86" s="223" t="s">
        <v>335</v>
      </c>
      <c r="H86" s="164">
        <v>22924140</v>
      </c>
      <c r="I86" s="164">
        <v>21340000</v>
      </c>
      <c r="J86" s="90">
        <f t="shared" si="6"/>
        <v>0.93089642621271729</v>
      </c>
      <c r="K86" s="136"/>
      <c r="L86" s="123"/>
    </row>
    <row r="87" spans="1:12" s="117" customFormat="1" ht="99.5" customHeight="1" x14ac:dyDescent="0.2">
      <c r="B87" s="160" t="s">
        <v>831</v>
      </c>
      <c r="C87" s="167" t="s">
        <v>388</v>
      </c>
      <c r="D87" s="161">
        <v>45938</v>
      </c>
      <c r="E87" s="167" t="s">
        <v>633</v>
      </c>
      <c r="F87" s="165">
        <v>7010401022916</v>
      </c>
      <c r="G87" s="223" t="s">
        <v>832</v>
      </c>
      <c r="H87" s="164">
        <v>3655055</v>
      </c>
      <c r="I87" s="164">
        <v>3575000</v>
      </c>
      <c r="J87" s="90">
        <f>IF(D87="","",I87/H87)</f>
        <v>0.97809745680981541</v>
      </c>
      <c r="K87" s="136"/>
      <c r="L87" s="123"/>
    </row>
    <row r="88" spans="1:12" s="117" customFormat="1" ht="80.150000000000006" customHeight="1" x14ac:dyDescent="0.2">
      <c r="B88" s="85" t="s">
        <v>794</v>
      </c>
      <c r="C88" s="118" t="s">
        <v>682</v>
      </c>
      <c r="D88" s="86">
        <v>45940</v>
      </c>
      <c r="E88" s="87" t="s">
        <v>471</v>
      </c>
      <c r="F88" s="163">
        <v>6010001030403</v>
      </c>
      <c r="G88" s="201" t="s">
        <v>497</v>
      </c>
      <c r="H88" s="121">
        <v>119992346</v>
      </c>
      <c r="I88" s="121">
        <v>119500000</v>
      </c>
      <c r="J88" s="90">
        <f t="shared" si="6"/>
        <v>0.9958968549543985</v>
      </c>
      <c r="K88" s="122"/>
      <c r="L88" s="123"/>
    </row>
    <row r="89" spans="1:12" s="117" customFormat="1" ht="80.150000000000006" customHeight="1" x14ac:dyDescent="0.2">
      <c r="B89" s="160" t="s">
        <v>795</v>
      </c>
      <c r="C89" s="118" t="s">
        <v>682</v>
      </c>
      <c r="D89" s="161">
        <v>45946</v>
      </c>
      <c r="E89" s="162" t="s">
        <v>781</v>
      </c>
      <c r="F89" s="165" t="s">
        <v>782</v>
      </c>
      <c r="G89" s="201" t="s">
        <v>497</v>
      </c>
      <c r="H89" s="164">
        <v>15837405</v>
      </c>
      <c r="I89" s="164">
        <v>15730000</v>
      </c>
      <c r="J89" s="90">
        <f t="shared" si="6"/>
        <v>0.99321827029112408</v>
      </c>
      <c r="K89" s="136"/>
      <c r="L89" s="123"/>
    </row>
    <row r="90" spans="1:12" s="117" customFormat="1" ht="80.150000000000006" customHeight="1" x14ac:dyDescent="0.2">
      <c r="B90" s="160" t="s">
        <v>796</v>
      </c>
      <c r="C90" s="118" t="s">
        <v>682</v>
      </c>
      <c r="D90" s="161">
        <v>45950</v>
      </c>
      <c r="E90" s="87" t="s">
        <v>471</v>
      </c>
      <c r="F90" s="163">
        <v>6010001030403</v>
      </c>
      <c r="G90" s="201" t="s">
        <v>497</v>
      </c>
      <c r="H90" s="164">
        <v>28995248</v>
      </c>
      <c r="I90" s="164">
        <v>28875000</v>
      </c>
      <c r="J90" s="90">
        <f t="shared" si="6"/>
        <v>0.99585283767878097</v>
      </c>
      <c r="K90" s="136"/>
      <c r="L90" s="123"/>
    </row>
    <row r="91" spans="1:12" s="117" customFormat="1" ht="80.150000000000006" customHeight="1" x14ac:dyDescent="0.2">
      <c r="B91" s="85" t="s">
        <v>797</v>
      </c>
      <c r="C91" s="118" t="s">
        <v>682</v>
      </c>
      <c r="D91" s="86">
        <v>45951</v>
      </c>
      <c r="E91" s="118" t="s">
        <v>690</v>
      </c>
      <c r="F91" s="119" t="s">
        <v>555</v>
      </c>
      <c r="G91" s="201" t="s">
        <v>497</v>
      </c>
      <c r="H91" s="121">
        <v>11462886</v>
      </c>
      <c r="I91" s="121">
        <v>11462886</v>
      </c>
      <c r="J91" s="90">
        <f t="shared" si="6"/>
        <v>1</v>
      </c>
      <c r="K91" s="122"/>
      <c r="L91" s="123"/>
    </row>
    <row r="92" spans="1:12" s="117" customFormat="1" ht="80.150000000000006" customHeight="1" x14ac:dyDescent="0.2">
      <c r="B92" s="85" t="s">
        <v>813</v>
      </c>
      <c r="C92" s="118" t="s">
        <v>682</v>
      </c>
      <c r="D92" s="86">
        <v>45954</v>
      </c>
      <c r="E92" s="118" t="s">
        <v>814</v>
      </c>
      <c r="F92" s="119" t="s">
        <v>688</v>
      </c>
      <c r="G92" s="201" t="s">
        <v>497</v>
      </c>
      <c r="H92" s="121">
        <v>19987446</v>
      </c>
      <c r="I92" s="121">
        <v>19900000</v>
      </c>
      <c r="J92" s="90">
        <f t="shared" si="6"/>
        <v>0.99562495378348992</v>
      </c>
      <c r="K92" s="122"/>
      <c r="L92" s="123"/>
    </row>
    <row r="93" spans="1:12" s="117" customFormat="1" ht="80.150000000000006" customHeight="1" x14ac:dyDescent="0.2">
      <c r="B93" s="160" t="s">
        <v>815</v>
      </c>
      <c r="C93" s="118" t="s">
        <v>682</v>
      </c>
      <c r="D93" s="161">
        <v>45954</v>
      </c>
      <c r="E93" s="167" t="s">
        <v>816</v>
      </c>
      <c r="F93" s="165" t="s">
        <v>817</v>
      </c>
      <c r="G93" s="201" t="s">
        <v>497</v>
      </c>
      <c r="H93" s="164">
        <v>16994241</v>
      </c>
      <c r="I93" s="164">
        <v>16994241</v>
      </c>
      <c r="J93" s="90">
        <f t="shared" si="6"/>
        <v>1</v>
      </c>
      <c r="K93" s="136"/>
      <c r="L93" s="123"/>
    </row>
    <row r="94" spans="1:12" s="117" customFormat="1" ht="80.150000000000006" customHeight="1" x14ac:dyDescent="0.2">
      <c r="B94" s="85" t="s">
        <v>818</v>
      </c>
      <c r="C94" s="118" t="s">
        <v>682</v>
      </c>
      <c r="D94" s="86">
        <v>45960</v>
      </c>
      <c r="E94" s="118" t="s">
        <v>819</v>
      </c>
      <c r="F94" s="229">
        <v>7010001136182</v>
      </c>
      <c r="G94" s="201" t="s">
        <v>845</v>
      </c>
      <c r="H94" s="121">
        <v>19923545</v>
      </c>
      <c r="I94" s="121">
        <v>19899110</v>
      </c>
      <c r="J94" s="90">
        <f t="shared" si="6"/>
        <v>0.99877356163273157</v>
      </c>
      <c r="K94" s="122"/>
      <c r="L94" s="123"/>
    </row>
    <row r="95" spans="1:12" s="100" customFormat="1" ht="15" customHeight="1" x14ac:dyDescent="0.45">
      <c r="A95" s="93"/>
      <c r="B95" s="97"/>
      <c r="C95" s="95"/>
      <c r="D95" s="124"/>
      <c r="E95" s="96"/>
      <c r="F95" s="125"/>
      <c r="G95" s="126"/>
      <c r="H95" s="98"/>
      <c r="I95" s="98"/>
      <c r="J95" s="127"/>
      <c r="K95" s="99"/>
    </row>
    <row r="96" spans="1:12" s="117" customFormat="1" ht="20.149999999999999" customHeight="1" x14ac:dyDescent="0.2">
      <c r="B96" s="116" t="s">
        <v>34</v>
      </c>
      <c r="C96" s="128"/>
      <c r="D96" s="128"/>
      <c r="E96" s="128"/>
      <c r="F96" s="129"/>
      <c r="G96" s="130"/>
      <c r="H96" s="131"/>
      <c r="I96" s="131"/>
      <c r="J96" s="107"/>
      <c r="K96" s="103"/>
      <c r="L96" s="132"/>
    </row>
    <row r="97" spans="1:12" s="117" customFormat="1" ht="80.150000000000006" customHeight="1" x14ac:dyDescent="0.2">
      <c r="B97" s="160" t="s">
        <v>844</v>
      </c>
      <c r="C97" s="183" t="s">
        <v>600</v>
      </c>
      <c r="D97" s="161">
        <v>45968</v>
      </c>
      <c r="E97" s="162" t="s">
        <v>565</v>
      </c>
      <c r="F97" s="163" t="s">
        <v>765</v>
      </c>
      <c r="G97" s="120" t="s">
        <v>845</v>
      </c>
      <c r="H97" s="121">
        <v>19841483</v>
      </c>
      <c r="I97" s="121">
        <v>19566000</v>
      </c>
      <c r="J97" s="90">
        <f t="shared" ref="J97:J99" si="7">IF(D97="","",I97/H97)</f>
        <v>0.98611580596067339</v>
      </c>
      <c r="K97" s="122"/>
      <c r="L97" s="123"/>
    </row>
    <row r="98" spans="1:12" s="117" customFormat="1" ht="80.150000000000006" customHeight="1" x14ac:dyDescent="0.2">
      <c r="B98" s="160" t="s">
        <v>846</v>
      </c>
      <c r="C98" s="183" t="s">
        <v>600</v>
      </c>
      <c r="D98" s="161">
        <v>45974</v>
      </c>
      <c r="E98" s="162" t="s">
        <v>847</v>
      </c>
      <c r="F98" s="163">
        <v>7010401022916</v>
      </c>
      <c r="G98" s="223" t="s">
        <v>335</v>
      </c>
      <c r="H98" s="164">
        <v>24011794</v>
      </c>
      <c r="I98" s="164">
        <v>23460800</v>
      </c>
      <c r="J98" s="90">
        <f t="shared" si="7"/>
        <v>0.97705319311001915</v>
      </c>
      <c r="K98" s="136"/>
      <c r="L98" s="123"/>
    </row>
    <row r="99" spans="1:12" s="117" customFormat="1" ht="80.150000000000006" customHeight="1" x14ac:dyDescent="0.2">
      <c r="B99" s="160" t="s">
        <v>843</v>
      </c>
      <c r="C99" s="183" t="s">
        <v>370</v>
      </c>
      <c r="D99" s="161">
        <v>45981</v>
      </c>
      <c r="E99" s="183" t="s">
        <v>848</v>
      </c>
      <c r="F99" s="165">
        <v>7010401022916</v>
      </c>
      <c r="G99" s="223" t="s">
        <v>335</v>
      </c>
      <c r="H99" s="164">
        <v>4744909</v>
      </c>
      <c r="I99" s="164">
        <v>3685000</v>
      </c>
      <c r="J99" s="90">
        <f t="shared" si="7"/>
        <v>0.77662184880679486</v>
      </c>
      <c r="K99" s="136"/>
      <c r="L99" s="123"/>
    </row>
    <row r="100" spans="1:12" s="117" customFormat="1" ht="80.150000000000006" customHeight="1" x14ac:dyDescent="0.2">
      <c r="B100" s="85" t="s">
        <v>849</v>
      </c>
      <c r="C100" s="183" t="s">
        <v>600</v>
      </c>
      <c r="D100" s="86">
        <v>45986</v>
      </c>
      <c r="E100" s="118" t="s">
        <v>850</v>
      </c>
      <c r="F100" s="119">
        <v>4010001133876</v>
      </c>
      <c r="G100" s="120" t="s">
        <v>845</v>
      </c>
      <c r="H100" s="121">
        <v>20010350</v>
      </c>
      <c r="I100" s="121">
        <v>19987759</v>
      </c>
      <c r="J100" s="90">
        <f t="shared" ref="J100:J102" si="8">IF(D100="","",I100/H100)</f>
        <v>0.99887103423978096</v>
      </c>
      <c r="K100" s="122"/>
      <c r="L100" s="123"/>
    </row>
    <row r="101" spans="1:12" s="117" customFormat="1" ht="80.150000000000006" customHeight="1" x14ac:dyDescent="0.2">
      <c r="B101" s="160" t="s">
        <v>851</v>
      </c>
      <c r="C101" s="183" t="s">
        <v>600</v>
      </c>
      <c r="D101" s="86">
        <v>45986</v>
      </c>
      <c r="E101" s="167" t="s">
        <v>852</v>
      </c>
      <c r="F101" s="165">
        <v>7010401001556</v>
      </c>
      <c r="G101" s="120" t="s">
        <v>845</v>
      </c>
      <c r="H101" s="164">
        <v>48034151</v>
      </c>
      <c r="I101" s="164">
        <v>46189000</v>
      </c>
      <c r="J101" s="90">
        <f t="shared" si="8"/>
        <v>0.96158668444040996</v>
      </c>
      <c r="K101" s="136"/>
      <c r="L101" s="123"/>
    </row>
    <row r="102" spans="1:12" s="117" customFormat="1" ht="80.150000000000006" customHeight="1" x14ac:dyDescent="0.2">
      <c r="B102" s="85" t="s">
        <v>861</v>
      </c>
      <c r="C102" s="183" t="s">
        <v>600</v>
      </c>
      <c r="D102" s="86">
        <v>45986</v>
      </c>
      <c r="E102" s="183" t="s">
        <v>848</v>
      </c>
      <c r="F102" s="165">
        <v>7010401022916</v>
      </c>
      <c r="G102" s="223" t="s">
        <v>335</v>
      </c>
      <c r="H102" s="121">
        <v>6566468</v>
      </c>
      <c r="I102" s="121">
        <v>6490000</v>
      </c>
      <c r="J102" s="90">
        <f t="shared" si="8"/>
        <v>0.98835477459115006</v>
      </c>
      <c r="K102" s="122"/>
      <c r="L102" s="123"/>
    </row>
    <row r="103" spans="1:12" s="100" customFormat="1" ht="15" customHeight="1" x14ac:dyDescent="0.45">
      <c r="A103" s="93"/>
      <c r="B103" s="97"/>
      <c r="C103" s="95"/>
      <c r="D103" s="124"/>
      <c r="E103" s="96"/>
      <c r="F103" s="125"/>
      <c r="G103" s="126"/>
      <c r="H103" s="98"/>
      <c r="I103" s="98"/>
      <c r="J103" s="127"/>
      <c r="K103" s="99"/>
    </row>
    <row r="104" spans="1:12" s="117" customFormat="1" ht="20.149999999999999" customHeight="1" x14ac:dyDescent="0.2">
      <c r="B104" s="116" t="s">
        <v>22</v>
      </c>
      <c r="C104" s="128"/>
      <c r="D104" s="128"/>
      <c r="E104" s="128"/>
      <c r="F104" s="129"/>
      <c r="G104" s="130"/>
      <c r="H104" s="131"/>
      <c r="I104" s="131"/>
      <c r="J104" s="107"/>
      <c r="K104" s="103"/>
      <c r="L104" s="132"/>
    </row>
    <row r="105" spans="1:12" s="117" customFormat="1" ht="80.150000000000006" customHeight="1" x14ac:dyDescent="0.2">
      <c r="B105" s="85"/>
      <c r="C105" s="118"/>
      <c r="D105" s="86"/>
      <c r="E105" s="118"/>
      <c r="F105" s="119"/>
      <c r="G105" s="120"/>
      <c r="H105" s="121"/>
      <c r="I105" s="121"/>
      <c r="J105" s="90" t="str">
        <f t="shared" ref="J105" si="9">IF(D105="","",I105/H105)</f>
        <v/>
      </c>
      <c r="K105" s="122"/>
      <c r="L105" s="123"/>
    </row>
    <row r="106" spans="1:12" s="100" customFormat="1" ht="15" customHeight="1" x14ac:dyDescent="0.45">
      <c r="A106" s="93"/>
      <c r="B106" s="97"/>
      <c r="C106" s="95"/>
      <c r="D106" s="124"/>
      <c r="E106" s="96"/>
      <c r="F106" s="125"/>
      <c r="G106" s="126"/>
      <c r="H106" s="98"/>
      <c r="I106" s="98"/>
      <c r="J106" s="127"/>
      <c r="K106" s="99"/>
    </row>
    <row r="107" spans="1:12" s="117" customFormat="1" ht="20.149999999999999" customHeight="1" x14ac:dyDescent="0.2">
      <c r="B107" s="116" t="s">
        <v>26</v>
      </c>
      <c r="C107" s="128"/>
      <c r="D107" s="128"/>
      <c r="E107" s="128"/>
      <c r="F107" s="129"/>
      <c r="G107" s="130"/>
      <c r="H107" s="131"/>
      <c r="I107" s="131"/>
      <c r="J107" s="107"/>
      <c r="K107" s="103"/>
      <c r="L107" s="132"/>
    </row>
    <row r="108" spans="1:12" s="117" customFormat="1" ht="80.150000000000006" customHeight="1" x14ac:dyDescent="0.2">
      <c r="B108" s="85"/>
      <c r="C108" s="118"/>
      <c r="D108" s="86"/>
      <c r="E108" s="118"/>
      <c r="F108" s="119"/>
      <c r="G108" s="120"/>
      <c r="H108" s="121"/>
      <c r="I108" s="121"/>
      <c r="J108" s="90" t="str">
        <f t="shared" ref="J108" si="10">IF(D108="","",I108/H108)</f>
        <v/>
      </c>
      <c r="K108" s="122"/>
      <c r="L108" s="123"/>
    </row>
    <row r="109" spans="1:12" s="100" customFormat="1" ht="15" customHeight="1" x14ac:dyDescent="0.45">
      <c r="A109" s="93"/>
      <c r="B109" s="97"/>
      <c r="C109" s="95"/>
      <c r="D109" s="124"/>
      <c r="E109" s="96"/>
      <c r="F109" s="125"/>
      <c r="G109" s="126"/>
      <c r="H109" s="98"/>
      <c r="I109" s="98"/>
      <c r="J109" s="127"/>
      <c r="K109" s="99"/>
    </row>
    <row r="110" spans="1:12" s="117" customFormat="1" ht="20.149999999999999" customHeight="1" x14ac:dyDescent="0.2">
      <c r="B110" s="116" t="s">
        <v>27</v>
      </c>
      <c r="C110" s="128"/>
      <c r="D110" s="128"/>
      <c r="E110" s="128"/>
      <c r="F110" s="129"/>
      <c r="G110" s="130"/>
      <c r="H110" s="131"/>
      <c r="I110" s="131"/>
      <c r="J110" s="107"/>
      <c r="K110" s="103"/>
      <c r="L110" s="132"/>
    </row>
    <row r="111" spans="1:12" s="117" customFormat="1" ht="80.150000000000006" customHeight="1" x14ac:dyDescent="0.2">
      <c r="B111" s="85"/>
      <c r="C111" s="118"/>
      <c r="D111" s="86"/>
      <c r="E111" s="118"/>
      <c r="F111" s="119"/>
      <c r="G111" s="120"/>
      <c r="H111" s="121"/>
      <c r="I111" s="121"/>
      <c r="J111" s="90" t="str">
        <f>IF(D111="","",I111/H111)</f>
        <v/>
      </c>
      <c r="K111" s="122"/>
      <c r="L111" s="123"/>
    </row>
    <row r="112" spans="1:12" s="100" customFormat="1" ht="15" customHeight="1" x14ac:dyDescent="0.45">
      <c r="A112" s="93"/>
      <c r="B112" s="97"/>
      <c r="C112" s="95"/>
      <c r="D112" s="124"/>
      <c r="E112" s="96"/>
      <c r="F112" s="125"/>
      <c r="G112" s="126"/>
      <c r="H112" s="98"/>
      <c r="I112" s="98"/>
      <c r="J112" s="127"/>
      <c r="K112" s="99"/>
    </row>
    <row r="113" spans="2:12" s="117" customFormat="1" ht="20.149999999999999" customHeight="1" x14ac:dyDescent="0.2">
      <c r="B113" s="116" t="s">
        <v>28</v>
      </c>
      <c r="C113" s="128"/>
      <c r="D113" s="128"/>
      <c r="E113" s="128"/>
      <c r="F113" s="129"/>
      <c r="G113" s="130"/>
      <c r="H113" s="131"/>
      <c r="I113" s="131"/>
      <c r="J113" s="107"/>
      <c r="K113" s="103"/>
      <c r="L113" s="132"/>
    </row>
    <row r="114" spans="2:12" s="117" customFormat="1" ht="80.150000000000006" customHeight="1" x14ac:dyDescent="0.2">
      <c r="B114" s="85"/>
      <c r="C114" s="118"/>
      <c r="D114" s="86"/>
      <c r="E114" s="118"/>
      <c r="F114" s="119"/>
      <c r="G114" s="120"/>
      <c r="H114" s="121"/>
      <c r="I114" s="121"/>
      <c r="J114" s="90" t="str">
        <f>IF(D114="","",I114/H114)</f>
        <v/>
      </c>
      <c r="K114" s="122"/>
      <c r="L114" s="123"/>
    </row>
  </sheetData>
  <autoFilter ref="A1:L1" xr:uid="{00000000-0001-0000-0100-000000000000}"/>
  <phoneticPr fontId="15"/>
  <conditionalFormatting sqref="B3:B38 B41:B47 B64:B65 B68:B70">
    <cfRule type="expression" dxfId="15" priority="15">
      <formula>IF(FK3&gt;0,FK3=DS3,"")</formula>
    </cfRule>
  </conditionalFormatting>
  <conditionalFormatting sqref="B74:B78">
    <cfRule type="expression" dxfId="14" priority="2">
      <formula>IF(FK74&gt;0,FK74=DS74,"")</formula>
    </cfRule>
  </conditionalFormatting>
  <conditionalFormatting sqref="B81:B94 B105 B108 B111 B114">
    <cfRule type="expression" dxfId="13" priority="13">
      <formula>IF(FK81&gt;0,FK81=DS81,"")</formula>
    </cfRule>
  </conditionalFormatting>
  <conditionalFormatting sqref="B97:B102">
    <cfRule type="expression" dxfId="12" priority="1">
      <formula>IF(FK97&gt;0,FK97=DS97,"")</formula>
    </cfRule>
  </conditionalFormatting>
  <conditionalFormatting sqref="F4">
    <cfRule type="containsText" dxfId="11" priority="7" operator="containsText" text="㈱">
      <formula>NOT(ISERROR(SEARCH("㈱",F4)))</formula>
    </cfRule>
    <cfRule type="expression" dxfId="10" priority="8">
      <formula>(LENB(DBCS(#REF!))-LENB(#REF!))</formula>
    </cfRule>
  </conditionalFormatting>
  <dataValidations count="11">
    <dataValidation type="date" operator="greaterThanOrEqual" allowBlank="1" showInputMessage="1" showErrorMessage="1" errorTitle="契約を締結した日" error="正しい日付を入力してください。" sqref="D114 D116:D65326 D1 D69:D70 D108:D109 D105:D106 D81:D95 D74:D79 D111:D112 D64:D66 D59 D3:D39 D41:D48 D72 D97:D103"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116:F65326 E114:F114 F91:F93 E64:F65 F35 E99:F102 E108:F108 E105:F105 E111:F111 E75:E78 F43 E50:F57 F12:F26 E3 E5:E6 F5:F7 E9:F9 F10 E11:E26 E47:F47 E27:F31 F46 E42:F42 E44:F45 F74:F78 E81:F87 E91:E94 E68:F70"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16:C65326 C114 C105:C106 C81:C95 C72 C66 C111:C112 C78:C79 C108:C109 C48 C11:C39 C41:C45 C59:C60 C76 C99 C103" xr:uid="{00000000-0002-0000-0100-000002000000}">
      <formula1>256</formula1>
    </dataValidation>
    <dataValidation imeMode="off" allowBlank="1" showInputMessage="1" showErrorMessage="1" sqref="H81:H94 H114 H64:H65 H97:H102 H108 H105 H111 H74:H78 H41:H47 I12:I31 H3:I6 I8:I10 H8:H38 D61:D63 H68:H71" xr:uid="{00000000-0002-0000-0100-000003000000}"/>
    <dataValidation operator="equal" allowBlank="1" showInputMessage="1" showErrorMessage="1" sqref="E112:F112 E39:F39 E48:F48 F4 E66:F66 E79:F79 E95:F95 E103:F103 E106:F106 E109:F109 E59:F60 E71:F72 E89:F89 F94" xr:uid="{00000000-0002-0000-0100-000004000000}"/>
    <dataValidation type="whole" operator="lessThanOrEqual" allowBlank="1" showInputMessage="1" showErrorMessage="1" errorTitle="契約金額" error="正しい数値を入力してください。" sqref="I116:I65326 I114 I81:I94 I60 I97:I102 I11 I108 I105 I111 I74:I78 I42:I47 I50:I58 H7:I7 I68:I70" xr:uid="{00000000-0002-0000-0100-000005000000}">
      <formula1>999999999999</formula1>
    </dataValidation>
    <dataValidation type="whole" operator="lessThanOrEqual" allowBlank="1" showInputMessage="1" showErrorMessage="1" errorTitle="予定価格" error="正しい数値を入力してください。" sqref="H116:H65326 I112 I48 I59 I64:I66 I79 I95 I103 I106 I109 H60 I32:I39 I41 H50:H58 I71:I72" xr:uid="{00000000-0002-0000-0100-000006000000}">
      <formula1>999999999999</formula1>
    </dataValidation>
    <dataValidation type="textLength" operator="lessThanOrEqual" allowBlank="1" showInputMessage="1" showErrorMessage="1" errorTitle="備考" error="256文字以内で入力してください。" sqref="K116:K65326 K114 K97:K103 K108:K109 K105:K106 K81:K95 K74:K79 K111:K112 K64:K66 K3:K39 K41:K48 K50:K60 K72 K68:K70" xr:uid="{00000000-0002-0000-0100-000007000000}">
      <formula1>256</formula1>
    </dataValidation>
    <dataValidation operator="lessThanOrEqual" showInputMessage="1" showErrorMessage="1" errorTitle="一般競争入札・指名競争入札の別" error="リストから選択してください。" sqref="G116:G1048576 G1:G2" xr:uid="{00000000-0002-0000-0100-000008000000}"/>
    <dataValidation type="textLength" operator="lessThanOrEqual" allowBlank="1" showInputMessage="1" showErrorMessage="1" errorTitle="物品役務等の名称及び数量" error="256文字以内で入力してください。" sqref="B116:B65326 B49:B58 B110 B80 B96 B104 B67 B113 B107 B40 B73 B60:B63" xr:uid="{00000000-0002-0000-0100-000009000000}">
      <formula1>256</formula1>
    </dataValidation>
    <dataValidation imeMode="disabled" allowBlank="1" showInputMessage="1" showErrorMessage="1" sqref="H39 H48 H59 H72 H66 H79 H95 H103 H106 H109 H112"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2" manualBreakCount="2">
    <brk id="26" max="11" man="1"/>
    <brk id="3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4"/>
  <sheetViews>
    <sheetView showGridLines="0" view="pageBreakPreview" zoomScale="85" zoomScaleNormal="85" zoomScaleSheetLayoutView="85" workbookViewId="0">
      <pane ySplit="1" topLeftCell="A65" activePane="bottomLeft" state="frozen"/>
      <selection activeCell="C4" sqref="C4"/>
      <selection pane="bottomLeft" activeCell="C71" sqref="C71"/>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352</v>
      </c>
      <c r="C3" s="183" t="s">
        <v>46</v>
      </c>
      <c r="D3" s="135">
        <v>45755</v>
      </c>
      <c r="E3" s="87" t="s">
        <v>470</v>
      </c>
      <c r="F3" s="88">
        <v>5010005002705</v>
      </c>
      <c r="G3" s="136" t="s">
        <v>3</v>
      </c>
      <c r="H3" s="137">
        <v>35816000</v>
      </c>
      <c r="I3" s="138">
        <v>35200000</v>
      </c>
      <c r="J3" s="90">
        <f>IF(D3="","",I3/H3)</f>
        <v>0.98280098280098283</v>
      </c>
      <c r="K3" s="122"/>
    </row>
    <row r="4" spans="1:11" s="133" customFormat="1" ht="80.150000000000006" customHeight="1" x14ac:dyDescent="0.2">
      <c r="B4" s="87" t="s">
        <v>352</v>
      </c>
      <c r="C4" s="145" t="s">
        <v>46</v>
      </c>
      <c r="D4" s="135">
        <v>45758</v>
      </c>
      <c r="E4" s="87" t="s">
        <v>353</v>
      </c>
      <c r="F4" s="88">
        <v>5010001075465</v>
      </c>
      <c r="G4" s="136" t="s">
        <v>3</v>
      </c>
      <c r="H4" s="137">
        <v>14421000</v>
      </c>
      <c r="I4" s="138">
        <v>14300000</v>
      </c>
      <c r="J4" s="90">
        <f t="shared" ref="J4" si="0">IF(D4="","",I4/H4)</f>
        <v>0.99160945842868042</v>
      </c>
      <c r="K4" s="122"/>
    </row>
    <row r="5" spans="1:11" s="133" customFormat="1" ht="80.150000000000006" customHeight="1" x14ac:dyDescent="0.2">
      <c r="B5" s="87" t="s">
        <v>351</v>
      </c>
      <c r="C5" s="183" t="s">
        <v>46</v>
      </c>
      <c r="D5" s="135">
        <v>45771</v>
      </c>
      <c r="E5" s="87" t="s">
        <v>469</v>
      </c>
      <c r="F5" s="88">
        <v>8020001067244</v>
      </c>
      <c r="G5" s="136" t="s">
        <v>3</v>
      </c>
      <c r="H5" s="137">
        <v>7812847</v>
      </c>
      <c r="I5" s="138">
        <v>7590000</v>
      </c>
      <c r="J5" s="90">
        <f>IF(D5="","",I5/H5)</f>
        <v>0.97147685088419111</v>
      </c>
      <c r="K5" s="122"/>
    </row>
    <row r="6" spans="1:11" s="133" customFormat="1" ht="80.150000000000006" customHeight="1" x14ac:dyDescent="0.2">
      <c r="B6" s="87" t="s">
        <v>468</v>
      </c>
      <c r="C6" s="145" t="s">
        <v>46</v>
      </c>
      <c r="D6" s="135">
        <v>45772</v>
      </c>
      <c r="E6" s="87" t="s">
        <v>471</v>
      </c>
      <c r="F6" s="163">
        <v>6010001030403</v>
      </c>
      <c r="G6" s="136" t="s">
        <v>3</v>
      </c>
      <c r="H6" s="137">
        <v>57354000</v>
      </c>
      <c r="I6" s="138">
        <v>51370000</v>
      </c>
      <c r="J6" s="90">
        <f>IF(D6="","",I6/H6)</f>
        <v>0.89566551591868049</v>
      </c>
      <c r="K6" s="122"/>
    </row>
    <row r="7" spans="1:11" s="24" customFormat="1" ht="15" customHeight="1" x14ac:dyDescent="0.45">
      <c r="A7" s="18"/>
      <c r="B7" s="19"/>
      <c r="C7" s="20"/>
      <c r="D7" s="21"/>
      <c r="E7" s="22"/>
      <c r="F7" s="36"/>
      <c r="G7" s="19"/>
      <c r="H7" s="23"/>
      <c r="I7" s="23"/>
      <c r="J7" s="82"/>
      <c r="K7" s="83"/>
    </row>
    <row r="8" spans="1:11" ht="20.149999999999999" customHeight="1" x14ac:dyDescent="0.2">
      <c r="B8" s="62" t="s">
        <v>24</v>
      </c>
      <c r="C8" s="63"/>
      <c r="D8" s="64"/>
      <c r="E8" s="65"/>
      <c r="F8" s="66"/>
      <c r="G8" s="63"/>
      <c r="H8" s="67"/>
      <c r="I8" s="67"/>
      <c r="J8" s="67"/>
      <c r="K8" s="68"/>
    </row>
    <row r="9" spans="1:11" s="133" customFormat="1" ht="80.150000000000006" customHeight="1" x14ac:dyDescent="0.2">
      <c r="B9" s="87" t="s">
        <v>478</v>
      </c>
      <c r="C9" s="145" t="s">
        <v>46</v>
      </c>
      <c r="D9" s="135">
        <v>45778</v>
      </c>
      <c r="E9" s="87" t="s">
        <v>353</v>
      </c>
      <c r="F9" s="88">
        <v>5010001075465</v>
      </c>
      <c r="G9" s="136" t="s">
        <v>3</v>
      </c>
      <c r="H9" s="137">
        <v>58795000</v>
      </c>
      <c r="I9" s="138">
        <v>49390000</v>
      </c>
      <c r="J9" s="90">
        <f>IF(D9="","",I9/H9)</f>
        <v>0.84003741814780164</v>
      </c>
      <c r="K9" s="122"/>
    </row>
    <row r="10" spans="1:11" s="133" customFormat="1" ht="80.150000000000006" customHeight="1" x14ac:dyDescent="0.2">
      <c r="B10" s="87" t="s">
        <v>477</v>
      </c>
      <c r="C10" s="145" t="s">
        <v>46</v>
      </c>
      <c r="D10" s="206">
        <v>45786</v>
      </c>
      <c r="E10" s="162" t="s">
        <v>472</v>
      </c>
      <c r="F10" s="165">
        <v>1012405001281</v>
      </c>
      <c r="G10" s="136" t="s">
        <v>3</v>
      </c>
      <c r="H10" s="207">
        <v>11108240</v>
      </c>
      <c r="I10" s="138">
        <v>9999990</v>
      </c>
      <c r="J10" s="90">
        <f>IF(D10="","",I10/H10)</f>
        <v>0.90023171987641604</v>
      </c>
      <c r="K10" s="136"/>
    </row>
    <row r="11" spans="1:11" s="133" customFormat="1" ht="80.150000000000006" customHeight="1" x14ac:dyDescent="0.2">
      <c r="B11" s="87" t="s">
        <v>474</v>
      </c>
      <c r="C11" s="145" t="s">
        <v>46</v>
      </c>
      <c r="D11" s="206">
        <v>45791</v>
      </c>
      <c r="E11" s="87" t="s">
        <v>471</v>
      </c>
      <c r="F11" s="163">
        <v>6010001030403</v>
      </c>
      <c r="G11" s="136" t="s">
        <v>3</v>
      </c>
      <c r="H11" s="207">
        <v>66077000</v>
      </c>
      <c r="I11" s="138">
        <v>63415000</v>
      </c>
      <c r="J11" s="90">
        <f>IF(D11="","",I11/H11)</f>
        <v>0.95971366738804731</v>
      </c>
      <c r="K11" s="136"/>
    </row>
    <row r="12" spans="1:11" s="133" customFormat="1" ht="80.150000000000006" customHeight="1" x14ac:dyDescent="0.2">
      <c r="B12" s="87" t="s">
        <v>475</v>
      </c>
      <c r="C12" s="145" t="s">
        <v>46</v>
      </c>
      <c r="D12" s="206">
        <v>45792</v>
      </c>
      <c r="E12" s="87" t="s">
        <v>471</v>
      </c>
      <c r="F12" s="163">
        <v>6010001030403</v>
      </c>
      <c r="G12" s="136" t="s">
        <v>3</v>
      </c>
      <c r="H12" s="207">
        <v>34781120</v>
      </c>
      <c r="I12" s="138">
        <v>34650000</v>
      </c>
      <c r="J12" s="90">
        <f>IF(D12="","",I12/H12)</f>
        <v>0.99623013864993426</v>
      </c>
      <c r="K12" s="136"/>
    </row>
    <row r="13" spans="1:11" s="133" customFormat="1" ht="80.150000000000006" customHeight="1" x14ac:dyDescent="0.2">
      <c r="B13" s="87" t="s">
        <v>476</v>
      </c>
      <c r="C13" s="145" t="s">
        <v>46</v>
      </c>
      <c r="D13" s="206">
        <v>45796</v>
      </c>
      <c r="E13" s="162" t="s">
        <v>473</v>
      </c>
      <c r="F13" s="165">
        <v>2010405010707</v>
      </c>
      <c r="G13" s="136" t="s">
        <v>3</v>
      </c>
      <c r="H13" s="207">
        <v>15202675</v>
      </c>
      <c r="I13" s="138">
        <v>14300000</v>
      </c>
      <c r="J13" s="90">
        <f>IF(D13="","",I13/H13)</f>
        <v>0.94062393624806162</v>
      </c>
      <c r="K13" s="136"/>
    </row>
    <row r="14" spans="1:11" s="24" customFormat="1" ht="15" customHeight="1" x14ac:dyDescent="0.45">
      <c r="A14" s="18"/>
      <c r="B14" s="19"/>
      <c r="C14" s="20"/>
      <c r="D14" s="21"/>
      <c r="E14" s="22"/>
      <c r="F14" s="36"/>
      <c r="G14" s="19"/>
      <c r="H14" s="23"/>
      <c r="I14" s="23"/>
      <c r="J14" s="82"/>
      <c r="K14" s="83"/>
    </row>
    <row r="15" spans="1:11" ht="20.149999999999999" customHeight="1" x14ac:dyDescent="0.2">
      <c r="B15" s="62" t="s">
        <v>25</v>
      </c>
      <c r="C15" s="63"/>
      <c r="D15" s="64"/>
      <c r="E15" s="65"/>
      <c r="F15" s="66"/>
      <c r="G15" s="63"/>
      <c r="H15" s="67"/>
      <c r="I15" s="67"/>
      <c r="J15" s="67"/>
      <c r="K15" s="68"/>
    </row>
    <row r="16" spans="1:11" s="133" customFormat="1" ht="80.150000000000006" customHeight="1" x14ac:dyDescent="0.2">
      <c r="B16" s="162" t="s">
        <v>718</v>
      </c>
      <c r="C16" s="145" t="s">
        <v>46</v>
      </c>
      <c r="D16" s="206">
        <v>45811</v>
      </c>
      <c r="E16" s="162" t="s">
        <v>526</v>
      </c>
      <c r="F16" s="165">
        <v>4010401009577</v>
      </c>
      <c r="G16" s="136" t="s">
        <v>3</v>
      </c>
      <c r="H16" s="207">
        <v>14516492</v>
      </c>
      <c r="I16" s="138">
        <v>13750000</v>
      </c>
      <c r="J16" s="90">
        <f>IF(D16="","",I16/H16)</f>
        <v>0.94719853804899967</v>
      </c>
      <c r="K16" s="136"/>
    </row>
    <row r="17" spans="1:11" s="133" customFormat="1" ht="80.150000000000006" customHeight="1" x14ac:dyDescent="0.2">
      <c r="B17" s="162" t="s">
        <v>719</v>
      </c>
      <c r="C17" s="145" t="s">
        <v>46</v>
      </c>
      <c r="D17" s="206">
        <v>45811</v>
      </c>
      <c r="E17" s="162" t="s">
        <v>532</v>
      </c>
      <c r="F17" s="165">
        <v>5010401014584</v>
      </c>
      <c r="G17" s="136" t="s">
        <v>3</v>
      </c>
      <c r="H17" s="207">
        <v>4869230</v>
      </c>
      <c r="I17" s="138">
        <v>4730000</v>
      </c>
      <c r="J17" s="90">
        <f>IF(D17="","",I17/H17)</f>
        <v>0.97140615662024588</v>
      </c>
      <c r="K17" s="136"/>
    </row>
    <row r="18" spans="1:11" s="133" customFormat="1" ht="80.150000000000006" customHeight="1" x14ac:dyDescent="0.2">
      <c r="B18" s="160" t="s">
        <v>720</v>
      </c>
      <c r="C18" s="145" t="s">
        <v>46</v>
      </c>
      <c r="D18" s="161">
        <v>45817</v>
      </c>
      <c r="E18" s="162" t="s">
        <v>353</v>
      </c>
      <c r="F18" s="163">
        <v>5010001075465</v>
      </c>
      <c r="G18" s="136" t="s">
        <v>8</v>
      </c>
      <c r="H18" s="207">
        <v>49841000</v>
      </c>
      <c r="I18" s="138">
        <v>39556000</v>
      </c>
      <c r="J18" s="90">
        <f t="shared" ref="J18:J23" si="1">IF(D18="","",I18/H18)</f>
        <v>0.7936437872434341</v>
      </c>
      <c r="K18" s="136"/>
    </row>
    <row r="19" spans="1:11" s="133" customFormat="1" ht="80.150000000000006" customHeight="1" x14ac:dyDescent="0.2">
      <c r="B19" s="160" t="s">
        <v>721</v>
      </c>
      <c r="C19" s="145" t="s">
        <v>46</v>
      </c>
      <c r="D19" s="161">
        <v>45820</v>
      </c>
      <c r="E19" s="162" t="s">
        <v>473</v>
      </c>
      <c r="F19" s="165">
        <v>2010405010707</v>
      </c>
      <c r="G19" s="136" t="s">
        <v>3</v>
      </c>
      <c r="H19" s="207">
        <v>18364019</v>
      </c>
      <c r="I19" s="138">
        <v>16610000</v>
      </c>
      <c r="J19" s="90">
        <f t="shared" si="1"/>
        <v>0.90448610404944585</v>
      </c>
      <c r="K19" s="136"/>
    </row>
    <row r="20" spans="1:11" s="133" customFormat="1" ht="80.150000000000006" customHeight="1" x14ac:dyDescent="0.2">
      <c r="B20" s="162" t="s">
        <v>722</v>
      </c>
      <c r="C20" s="145" t="s">
        <v>46</v>
      </c>
      <c r="D20" s="206">
        <v>45825</v>
      </c>
      <c r="E20" s="162" t="s">
        <v>471</v>
      </c>
      <c r="F20" s="163">
        <v>6010001030403</v>
      </c>
      <c r="G20" s="136" t="s">
        <v>3</v>
      </c>
      <c r="H20" s="207">
        <v>34928349</v>
      </c>
      <c r="I20" s="138">
        <v>33550000</v>
      </c>
      <c r="J20" s="90">
        <f t="shared" si="1"/>
        <v>0.96053781414059969</v>
      </c>
      <c r="K20" s="136"/>
    </row>
    <row r="21" spans="1:11" s="133" customFormat="1" ht="80.150000000000006" customHeight="1" x14ac:dyDescent="0.2">
      <c r="B21" s="162" t="s">
        <v>723</v>
      </c>
      <c r="C21" s="145" t="s">
        <v>46</v>
      </c>
      <c r="D21" s="206">
        <v>45831</v>
      </c>
      <c r="E21" s="162" t="s">
        <v>528</v>
      </c>
      <c r="F21" s="163">
        <v>2010001016851</v>
      </c>
      <c r="G21" s="136" t="s">
        <v>8</v>
      </c>
      <c r="H21" s="207">
        <v>12661000</v>
      </c>
      <c r="I21" s="138">
        <v>11000000</v>
      </c>
      <c r="J21" s="90">
        <f t="shared" si="1"/>
        <v>0.86880973066898348</v>
      </c>
      <c r="K21" s="136"/>
    </row>
    <row r="22" spans="1:11" s="133" customFormat="1" ht="80.150000000000006" customHeight="1" x14ac:dyDescent="0.2">
      <c r="B22" s="160" t="s">
        <v>724</v>
      </c>
      <c r="C22" s="183" t="s">
        <v>46</v>
      </c>
      <c r="D22" s="161">
        <v>45838</v>
      </c>
      <c r="E22" s="162" t="s">
        <v>528</v>
      </c>
      <c r="F22" s="163">
        <v>2010001016851</v>
      </c>
      <c r="G22" s="136" t="s">
        <v>8</v>
      </c>
      <c r="H22" s="207">
        <v>22451000</v>
      </c>
      <c r="I22" s="138">
        <v>20295000</v>
      </c>
      <c r="J22" s="90">
        <f t="shared" si="1"/>
        <v>0.90396864282214606</v>
      </c>
      <c r="K22" s="136"/>
    </row>
    <row r="23" spans="1:11" s="133" customFormat="1" ht="80.150000000000006" customHeight="1" x14ac:dyDescent="0.2">
      <c r="B23" s="160" t="s">
        <v>725</v>
      </c>
      <c r="C23" s="183" t="s">
        <v>46</v>
      </c>
      <c r="D23" s="161">
        <v>45838</v>
      </c>
      <c r="E23" s="162" t="s">
        <v>531</v>
      </c>
      <c r="F23" s="163">
        <v>1010001072631</v>
      </c>
      <c r="G23" s="136" t="s">
        <v>8</v>
      </c>
      <c r="H23" s="207">
        <v>67506718</v>
      </c>
      <c r="I23" s="138">
        <v>66000000</v>
      </c>
      <c r="J23" s="90">
        <f t="shared" si="1"/>
        <v>0.97768047322342055</v>
      </c>
      <c r="K23" s="136"/>
    </row>
    <row r="24" spans="1:11" s="24" customFormat="1" ht="15" customHeight="1" x14ac:dyDescent="0.45">
      <c r="A24" s="18"/>
      <c r="B24" s="19"/>
      <c r="C24" s="20"/>
      <c r="D24" s="21"/>
      <c r="E24" s="22"/>
      <c r="F24" s="36"/>
      <c r="G24" s="19"/>
      <c r="H24" s="23"/>
      <c r="I24" s="23"/>
      <c r="J24" s="82"/>
      <c r="K24" s="83"/>
    </row>
    <row r="25" spans="1:11" ht="20.149999999999999" customHeight="1" x14ac:dyDescent="0.2">
      <c r="B25" s="62" t="s">
        <v>23</v>
      </c>
      <c r="C25" s="63"/>
      <c r="D25" s="64"/>
      <c r="E25" s="65"/>
      <c r="F25" s="66"/>
      <c r="G25" s="63"/>
      <c r="H25" s="67"/>
      <c r="I25" s="67"/>
      <c r="J25" s="67"/>
      <c r="K25" s="68"/>
    </row>
    <row r="26" spans="1:11" s="133" customFormat="1" ht="80.150000000000006" customHeight="1" x14ac:dyDescent="0.2">
      <c r="B26" s="160" t="s">
        <v>726</v>
      </c>
      <c r="C26" s="183" t="s">
        <v>600</v>
      </c>
      <c r="D26" s="206">
        <v>45839</v>
      </c>
      <c r="E26" s="162" t="s">
        <v>622</v>
      </c>
      <c r="F26" s="165">
        <v>8010405009702</v>
      </c>
      <c r="G26" s="136" t="s">
        <v>3</v>
      </c>
      <c r="H26" s="207">
        <v>15400000</v>
      </c>
      <c r="I26" s="138">
        <v>15400000</v>
      </c>
      <c r="J26" s="90">
        <f>IF(D26="","",I26/H26)</f>
        <v>1</v>
      </c>
      <c r="K26" s="136"/>
    </row>
    <row r="27" spans="1:11" s="133" customFormat="1" ht="80.150000000000006" customHeight="1" x14ac:dyDescent="0.2">
      <c r="B27" s="160" t="s">
        <v>727</v>
      </c>
      <c r="C27" s="183" t="s">
        <v>600</v>
      </c>
      <c r="D27" s="206">
        <v>45845</v>
      </c>
      <c r="E27" s="162" t="s">
        <v>528</v>
      </c>
      <c r="F27" s="163">
        <v>2010001016851</v>
      </c>
      <c r="G27" s="136" t="s">
        <v>8</v>
      </c>
      <c r="H27" s="207">
        <v>12375000</v>
      </c>
      <c r="I27" s="138">
        <v>12100000</v>
      </c>
      <c r="J27" s="90">
        <f>IF(D27="","",I27/H27)</f>
        <v>0.97777777777777775</v>
      </c>
      <c r="K27" s="136"/>
    </row>
    <row r="28" spans="1:11" s="133" customFormat="1" ht="80.150000000000006" customHeight="1" x14ac:dyDescent="0.2">
      <c r="B28" s="160" t="s">
        <v>728</v>
      </c>
      <c r="C28" s="183" t="s">
        <v>600</v>
      </c>
      <c r="D28" s="206">
        <v>45849</v>
      </c>
      <c r="E28" s="162" t="s">
        <v>471</v>
      </c>
      <c r="F28" s="163">
        <v>6010001030403</v>
      </c>
      <c r="G28" s="136" t="s">
        <v>3</v>
      </c>
      <c r="H28" s="207">
        <v>41698163</v>
      </c>
      <c r="I28" s="138">
        <v>40700000</v>
      </c>
      <c r="J28" s="90">
        <f>IF(D28="","",I28/H28)</f>
        <v>0.97606218288321234</v>
      </c>
      <c r="K28" s="136"/>
    </row>
    <row r="29" spans="1:11" s="133" customFormat="1" ht="80.150000000000006" customHeight="1" x14ac:dyDescent="0.2">
      <c r="B29" s="160" t="s">
        <v>729</v>
      </c>
      <c r="C29" s="183" t="s">
        <v>600</v>
      </c>
      <c r="D29" s="206">
        <v>45853</v>
      </c>
      <c r="E29" s="162" t="s">
        <v>471</v>
      </c>
      <c r="F29" s="163">
        <v>6010001030403</v>
      </c>
      <c r="G29" s="136" t="s">
        <v>3</v>
      </c>
      <c r="H29" s="207">
        <v>13200000</v>
      </c>
      <c r="I29" s="138">
        <v>12650000</v>
      </c>
      <c r="J29" s="90">
        <f>IF(D29="","",I29/H29)</f>
        <v>0.95833333333333337</v>
      </c>
      <c r="K29" s="136"/>
    </row>
    <row r="30" spans="1:11" s="133" customFormat="1" ht="80.150000000000006" customHeight="1" x14ac:dyDescent="0.2">
      <c r="B30" s="160" t="s">
        <v>730</v>
      </c>
      <c r="C30" s="183" t="s">
        <v>600</v>
      </c>
      <c r="D30" s="206">
        <v>45854</v>
      </c>
      <c r="E30" s="162" t="s">
        <v>623</v>
      </c>
      <c r="F30" s="163">
        <v>2010501024940</v>
      </c>
      <c r="G30" s="136" t="s">
        <v>3</v>
      </c>
      <c r="H30" s="207">
        <v>15913150</v>
      </c>
      <c r="I30" s="138">
        <v>13750000</v>
      </c>
      <c r="J30" s="90">
        <f t="shared" ref="J30:J32" si="2">IF(D30="","",I30/H30)</f>
        <v>0.86406525420799773</v>
      </c>
      <c r="K30" s="136"/>
    </row>
    <row r="31" spans="1:11" s="133" customFormat="1" ht="80.150000000000006" customHeight="1" x14ac:dyDescent="0.2">
      <c r="B31" s="160" t="s">
        <v>731</v>
      </c>
      <c r="C31" s="183" t="s">
        <v>600</v>
      </c>
      <c r="D31" s="206">
        <v>45854</v>
      </c>
      <c r="E31" s="146" t="s">
        <v>567</v>
      </c>
      <c r="F31" s="205">
        <v>7010001136182</v>
      </c>
      <c r="G31" s="136" t="s">
        <v>3</v>
      </c>
      <c r="H31" s="207">
        <v>17213358</v>
      </c>
      <c r="I31" s="138">
        <v>16500000</v>
      </c>
      <c r="J31" s="90">
        <f t="shared" si="2"/>
        <v>0.95855788277917653</v>
      </c>
      <c r="K31" s="136"/>
    </row>
    <row r="32" spans="1:11" s="133" customFormat="1" ht="80.150000000000006" customHeight="1" x14ac:dyDescent="0.2">
      <c r="B32" s="160" t="s">
        <v>732</v>
      </c>
      <c r="C32" s="183" t="s">
        <v>600</v>
      </c>
      <c r="D32" s="206">
        <v>45854</v>
      </c>
      <c r="E32" s="162" t="s">
        <v>528</v>
      </c>
      <c r="F32" s="163">
        <v>2010001016851</v>
      </c>
      <c r="G32" s="136" t="s">
        <v>3</v>
      </c>
      <c r="H32" s="207">
        <v>30492000</v>
      </c>
      <c r="I32" s="138">
        <v>27500000</v>
      </c>
      <c r="J32" s="90">
        <f t="shared" si="2"/>
        <v>0.90187590187590183</v>
      </c>
      <c r="K32" s="136"/>
    </row>
    <row r="33" spans="1:11" s="133" customFormat="1" ht="80.150000000000006" customHeight="1" x14ac:dyDescent="0.2">
      <c r="B33" s="160" t="s">
        <v>592</v>
      </c>
      <c r="C33" s="134" t="s">
        <v>370</v>
      </c>
      <c r="D33" s="206">
        <v>45856</v>
      </c>
      <c r="E33" s="162" t="s">
        <v>587</v>
      </c>
      <c r="F33" s="165">
        <v>8290001007537</v>
      </c>
      <c r="G33" s="136" t="s">
        <v>3</v>
      </c>
      <c r="H33" s="207">
        <v>5940000</v>
      </c>
      <c r="I33" s="138">
        <v>5940000</v>
      </c>
      <c r="J33" s="90">
        <f>IF(D33="","",I33/H33)</f>
        <v>1</v>
      </c>
      <c r="K33" s="136"/>
    </row>
    <row r="34" spans="1:11" s="133" customFormat="1" ht="80.150000000000006" customHeight="1" x14ac:dyDescent="0.2">
      <c r="B34" s="160" t="s">
        <v>733</v>
      </c>
      <c r="C34" s="183" t="s">
        <v>600</v>
      </c>
      <c r="D34" s="206">
        <v>45860</v>
      </c>
      <c r="E34" s="146" t="s">
        <v>553</v>
      </c>
      <c r="F34" s="163">
        <v>6010601062093</v>
      </c>
      <c r="G34" s="136" t="s">
        <v>3</v>
      </c>
      <c r="H34" s="207">
        <v>30437000</v>
      </c>
      <c r="I34" s="138">
        <v>17050000</v>
      </c>
      <c r="J34" s="90">
        <f t="shared" ref="J34:J35" si="3">IF(D34="","",I34/H34)</f>
        <v>0.56017347307553311</v>
      </c>
      <c r="K34" s="136"/>
    </row>
    <row r="35" spans="1:11" s="133" customFormat="1" ht="80.150000000000006" customHeight="1" x14ac:dyDescent="0.2">
      <c r="B35" s="160" t="s">
        <v>734</v>
      </c>
      <c r="C35" s="183" t="s">
        <v>600</v>
      </c>
      <c r="D35" s="206">
        <v>45862</v>
      </c>
      <c r="E35" s="146" t="s">
        <v>572</v>
      </c>
      <c r="F35" s="205">
        <v>6010005012249</v>
      </c>
      <c r="G35" s="225" t="s">
        <v>3</v>
      </c>
      <c r="H35" s="207">
        <v>29490866</v>
      </c>
      <c r="I35" s="138">
        <v>29150000</v>
      </c>
      <c r="J35" s="90">
        <f t="shared" si="3"/>
        <v>0.98844164155776237</v>
      </c>
      <c r="K35" s="136"/>
    </row>
    <row r="36" spans="1:11" s="133" customFormat="1" ht="80.150000000000006" customHeight="1" x14ac:dyDescent="0.2">
      <c r="B36" s="160" t="s">
        <v>593</v>
      </c>
      <c r="C36" s="134" t="s">
        <v>370</v>
      </c>
      <c r="D36" s="206">
        <v>45867</v>
      </c>
      <c r="E36" s="162" t="s">
        <v>594</v>
      </c>
      <c r="F36" s="165">
        <v>6010001062545</v>
      </c>
      <c r="G36" s="136" t="s">
        <v>3</v>
      </c>
      <c r="H36" s="207">
        <v>6358000</v>
      </c>
      <c r="I36" s="138">
        <v>6039000</v>
      </c>
      <c r="J36" s="90">
        <f>IF(D36="","",I36/H36)</f>
        <v>0.94982698961937717</v>
      </c>
      <c r="K36" s="136"/>
    </row>
    <row r="37" spans="1:11" s="133" customFormat="1" ht="80.150000000000006" customHeight="1" x14ac:dyDescent="0.2">
      <c r="B37" s="160" t="s">
        <v>735</v>
      </c>
      <c r="C37" s="183" t="s">
        <v>600</v>
      </c>
      <c r="D37" s="206">
        <v>45867</v>
      </c>
      <c r="E37" s="162" t="s">
        <v>565</v>
      </c>
      <c r="F37" s="165">
        <v>2010405010707</v>
      </c>
      <c r="G37" s="136" t="s">
        <v>3</v>
      </c>
      <c r="H37" s="207">
        <v>12944571</v>
      </c>
      <c r="I37" s="138">
        <v>10780000</v>
      </c>
      <c r="J37" s="90">
        <f>IF(D37="","",I37/H37)</f>
        <v>0.83278155761206762</v>
      </c>
      <c r="K37" s="136"/>
    </row>
    <row r="38" spans="1:11" s="24" customFormat="1" ht="15" customHeight="1" x14ac:dyDescent="0.45">
      <c r="A38" s="18"/>
      <c r="B38" s="19"/>
      <c r="C38" s="20"/>
      <c r="D38" s="21"/>
      <c r="E38" s="22"/>
      <c r="F38" s="36"/>
      <c r="G38" s="19"/>
      <c r="H38" s="23"/>
      <c r="I38" s="23"/>
      <c r="J38" s="82"/>
      <c r="K38" s="83"/>
    </row>
    <row r="39" spans="1:11" ht="20.149999999999999" customHeight="1" x14ac:dyDescent="0.2">
      <c r="B39" s="62" t="s">
        <v>16</v>
      </c>
      <c r="C39" s="63"/>
      <c r="D39" s="64"/>
      <c r="E39" s="65"/>
      <c r="F39" s="66"/>
      <c r="G39" s="63"/>
      <c r="H39" s="67"/>
      <c r="I39" s="67"/>
      <c r="J39" s="67"/>
      <c r="K39" s="68"/>
    </row>
    <row r="40" spans="1:11" s="133" customFormat="1" ht="80.150000000000006" customHeight="1" x14ac:dyDescent="0.2">
      <c r="B40" s="162" t="s">
        <v>736</v>
      </c>
      <c r="C40" s="183" t="s">
        <v>600</v>
      </c>
      <c r="D40" s="206">
        <v>45874</v>
      </c>
      <c r="E40" s="162" t="s">
        <v>660</v>
      </c>
      <c r="F40" s="165">
        <v>4010805001956</v>
      </c>
      <c r="G40" s="136" t="s">
        <v>3</v>
      </c>
      <c r="H40" s="207">
        <v>22769536</v>
      </c>
      <c r="I40" s="138">
        <v>17600000</v>
      </c>
      <c r="J40" s="90">
        <f>IF(D40="","",I40/H40)</f>
        <v>0.77296261109580799</v>
      </c>
      <c r="K40" s="136"/>
    </row>
    <row r="41" spans="1:11" s="133" customFormat="1" ht="80.150000000000006" customHeight="1" x14ac:dyDescent="0.2">
      <c r="B41" s="162" t="s">
        <v>737</v>
      </c>
      <c r="C41" s="183" t="s">
        <v>600</v>
      </c>
      <c r="D41" s="206">
        <v>45877</v>
      </c>
      <c r="E41" s="162" t="s">
        <v>661</v>
      </c>
      <c r="F41" s="165" t="s">
        <v>662</v>
      </c>
      <c r="G41" s="136" t="s">
        <v>3</v>
      </c>
      <c r="H41" s="207">
        <v>6259641</v>
      </c>
      <c r="I41" s="138">
        <v>6094000</v>
      </c>
      <c r="J41" s="90">
        <f t="shared" ref="J41:J43" si="4">IF(D41="","",I41/H41)</f>
        <v>0.97353825882346923</v>
      </c>
      <c r="K41" s="136"/>
    </row>
    <row r="42" spans="1:11" s="133" customFormat="1" ht="80.150000000000006" customHeight="1" x14ac:dyDescent="0.2">
      <c r="B42" s="162" t="s">
        <v>738</v>
      </c>
      <c r="C42" s="183" t="s">
        <v>600</v>
      </c>
      <c r="D42" s="206">
        <v>45882</v>
      </c>
      <c r="E42" s="162" t="s">
        <v>663</v>
      </c>
      <c r="F42" s="165">
        <v>6010005012249</v>
      </c>
      <c r="G42" s="136" t="s">
        <v>3</v>
      </c>
      <c r="H42" s="207">
        <v>17829746</v>
      </c>
      <c r="I42" s="138">
        <v>16940000</v>
      </c>
      <c r="J42" s="90">
        <f t="shared" si="4"/>
        <v>0.95009766263636064</v>
      </c>
      <c r="K42" s="136"/>
    </row>
    <row r="43" spans="1:11" s="133" customFormat="1" ht="80.150000000000006" customHeight="1" x14ac:dyDescent="0.2">
      <c r="B43" s="162" t="s">
        <v>739</v>
      </c>
      <c r="C43" s="183" t="s">
        <v>600</v>
      </c>
      <c r="D43" s="206">
        <v>45884</v>
      </c>
      <c r="E43" s="162" t="s">
        <v>155</v>
      </c>
      <c r="F43" s="165">
        <v>2010405010707</v>
      </c>
      <c r="G43" s="136" t="s">
        <v>3</v>
      </c>
      <c r="H43" s="207">
        <v>18968390</v>
      </c>
      <c r="I43" s="138">
        <v>17380000</v>
      </c>
      <c r="J43" s="90">
        <f t="shared" si="4"/>
        <v>0.91626121141541272</v>
      </c>
      <c r="K43" s="136"/>
    </row>
    <row r="44" spans="1:11" s="133" customFormat="1" ht="80.150000000000006" customHeight="1" x14ac:dyDescent="0.2">
      <c r="B44" s="225" t="s">
        <v>640</v>
      </c>
      <c r="C44" s="225" t="s">
        <v>525</v>
      </c>
      <c r="D44" s="256">
        <v>45884</v>
      </c>
      <c r="E44" s="254" t="s">
        <v>641</v>
      </c>
      <c r="F44" s="205">
        <v>8020001067244</v>
      </c>
      <c r="G44" s="255" t="s">
        <v>8</v>
      </c>
      <c r="H44" s="257">
        <v>27544256</v>
      </c>
      <c r="I44" s="257">
        <v>26400000</v>
      </c>
      <c r="J44" s="258">
        <f t="shared" ref="J44" si="5">I44/H44*100</f>
        <v>95.845754555868197</v>
      </c>
      <c r="K44" s="244"/>
    </row>
    <row r="45" spans="1:11" s="133" customFormat="1" ht="80.150000000000006" customHeight="1" x14ac:dyDescent="0.2">
      <c r="B45" s="160" t="s">
        <v>637</v>
      </c>
      <c r="C45" s="245" t="s">
        <v>370</v>
      </c>
      <c r="D45" s="206">
        <v>45890</v>
      </c>
      <c r="E45" s="160" t="s">
        <v>658</v>
      </c>
      <c r="F45" s="165">
        <v>3290001017474</v>
      </c>
      <c r="G45" s="136" t="s">
        <v>3</v>
      </c>
      <c r="H45" s="246">
        <v>12719131</v>
      </c>
      <c r="I45" s="138">
        <v>9460000</v>
      </c>
      <c r="J45" s="90">
        <f>IF(D45="","",I45/H45)</f>
        <v>0.743761503832298</v>
      </c>
      <c r="K45" s="136"/>
    </row>
    <row r="46" spans="1:11" s="133" customFormat="1" ht="80.150000000000006" customHeight="1" x14ac:dyDescent="0.2">
      <c r="B46" s="162" t="s">
        <v>740</v>
      </c>
      <c r="C46" s="183" t="s">
        <v>600</v>
      </c>
      <c r="D46" s="206">
        <v>45895</v>
      </c>
      <c r="E46" s="162" t="s">
        <v>659</v>
      </c>
      <c r="F46" s="165">
        <v>5013201004656</v>
      </c>
      <c r="G46" s="136" t="s">
        <v>3</v>
      </c>
      <c r="H46" s="207">
        <v>7139000</v>
      </c>
      <c r="I46" s="138">
        <v>3815900</v>
      </c>
      <c r="J46" s="90">
        <f t="shared" ref="J46:J48" si="6">IF(D46="","",I46/H46)</f>
        <v>0.5345146379044684</v>
      </c>
      <c r="K46" s="136"/>
    </row>
    <row r="47" spans="1:11" s="133" customFormat="1" ht="80.150000000000006" customHeight="1" x14ac:dyDescent="0.2">
      <c r="B47" s="162" t="s">
        <v>741</v>
      </c>
      <c r="C47" s="183" t="s">
        <v>600</v>
      </c>
      <c r="D47" s="206">
        <v>45895</v>
      </c>
      <c r="E47" s="162" t="s">
        <v>664</v>
      </c>
      <c r="F47" s="165">
        <v>8013401001509</v>
      </c>
      <c r="G47" s="136" t="s">
        <v>3</v>
      </c>
      <c r="H47" s="207">
        <v>10472000</v>
      </c>
      <c r="I47" s="138">
        <v>9350000</v>
      </c>
      <c r="J47" s="90">
        <f t="shared" si="6"/>
        <v>0.8928571428571429</v>
      </c>
      <c r="K47" s="136"/>
    </row>
    <row r="48" spans="1:11" s="133" customFormat="1" ht="80.150000000000006" customHeight="1" x14ac:dyDescent="0.2">
      <c r="B48" s="162" t="s">
        <v>742</v>
      </c>
      <c r="C48" s="183" t="s">
        <v>600</v>
      </c>
      <c r="D48" s="206">
        <v>45898</v>
      </c>
      <c r="E48" s="162" t="s">
        <v>665</v>
      </c>
      <c r="F48" s="165">
        <v>6010001030403</v>
      </c>
      <c r="G48" s="136" t="s">
        <v>3</v>
      </c>
      <c r="H48" s="207">
        <v>14872000</v>
      </c>
      <c r="I48" s="138">
        <v>13200000</v>
      </c>
      <c r="J48" s="90">
        <f t="shared" si="6"/>
        <v>0.8875739644970414</v>
      </c>
      <c r="K48" s="136"/>
    </row>
    <row r="49" spans="1:11" s="24" customFormat="1" ht="15" customHeight="1" x14ac:dyDescent="0.45">
      <c r="A49" s="18"/>
      <c r="B49" s="19"/>
      <c r="C49" s="20"/>
      <c r="D49" s="21"/>
      <c r="E49" s="22"/>
      <c r="F49" s="36"/>
      <c r="G49" s="19"/>
      <c r="H49" s="23"/>
      <c r="I49" s="23"/>
      <c r="J49" s="82"/>
      <c r="K49" s="83"/>
    </row>
    <row r="50" spans="1:11" ht="20.149999999999999" customHeight="1" x14ac:dyDescent="0.2">
      <c r="B50" s="62" t="s">
        <v>4</v>
      </c>
      <c r="C50" s="63"/>
      <c r="D50" s="64"/>
      <c r="E50" s="65"/>
      <c r="F50" s="66"/>
      <c r="G50" s="63"/>
      <c r="H50" s="67"/>
      <c r="I50" s="67"/>
      <c r="J50" s="67"/>
      <c r="K50" s="68"/>
    </row>
    <row r="51" spans="1:11" s="133" customFormat="1" ht="80.150000000000006" customHeight="1" x14ac:dyDescent="0.2">
      <c r="B51" s="87" t="s">
        <v>767</v>
      </c>
      <c r="C51" s="183" t="s">
        <v>600</v>
      </c>
      <c r="D51" s="135">
        <v>45902</v>
      </c>
      <c r="E51" s="162" t="s">
        <v>665</v>
      </c>
      <c r="F51" s="165">
        <v>6010001030403</v>
      </c>
      <c r="G51" s="136" t="s">
        <v>8</v>
      </c>
      <c r="H51" s="137">
        <v>35695000</v>
      </c>
      <c r="I51" s="138">
        <v>29150000</v>
      </c>
      <c r="J51" s="90">
        <f>IF(D51="","",I51/H51)</f>
        <v>0.81664098613251157</v>
      </c>
      <c r="K51" s="122"/>
    </row>
    <row r="52" spans="1:11" s="133" customFormat="1" ht="80.150000000000006" customHeight="1" x14ac:dyDescent="0.2">
      <c r="B52" s="162" t="s">
        <v>769</v>
      </c>
      <c r="C52" s="183" t="s">
        <v>600</v>
      </c>
      <c r="D52" s="206">
        <v>45909</v>
      </c>
      <c r="E52" s="162" t="s">
        <v>763</v>
      </c>
      <c r="F52" s="165" t="s">
        <v>764</v>
      </c>
      <c r="G52" s="136" t="s">
        <v>3</v>
      </c>
      <c r="H52" s="207">
        <v>28435832</v>
      </c>
      <c r="I52" s="138">
        <v>27500000</v>
      </c>
      <c r="J52" s="90">
        <f t="shared" ref="J52:J53" si="7">IF(D52="","",I52/H52)</f>
        <v>0.96708969162569258</v>
      </c>
      <c r="K52" s="136"/>
    </row>
    <row r="53" spans="1:11" s="133" customFormat="1" ht="80.150000000000006" customHeight="1" x14ac:dyDescent="0.2">
      <c r="B53" s="162" t="s">
        <v>768</v>
      </c>
      <c r="C53" s="183" t="s">
        <v>600</v>
      </c>
      <c r="D53" s="206">
        <v>45917</v>
      </c>
      <c r="E53" s="162" t="s">
        <v>565</v>
      </c>
      <c r="F53" s="165" t="s">
        <v>765</v>
      </c>
      <c r="G53" s="136" t="s">
        <v>8</v>
      </c>
      <c r="H53" s="207">
        <v>13999836</v>
      </c>
      <c r="I53" s="138">
        <v>10780000</v>
      </c>
      <c r="J53" s="90">
        <f t="shared" si="7"/>
        <v>0.77000902010566408</v>
      </c>
      <c r="K53" s="136"/>
    </row>
    <row r="54" spans="1:11" s="133" customFormat="1" ht="80.150000000000006" customHeight="1" x14ac:dyDescent="0.2">
      <c r="B54" s="222" t="s">
        <v>771</v>
      </c>
      <c r="C54" s="160" t="s">
        <v>370</v>
      </c>
      <c r="D54" s="161">
        <v>45924</v>
      </c>
      <c r="E54" s="162" t="s">
        <v>760</v>
      </c>
      <c r="F54" s="165">
        <v>1290001017641</v>
      </c>
      <c r="G54" s="162" t="s">
        <v>8</v>
      </c>
      <c r="H54" s="207">
        <v>38261368</v>
      </c>
      <c r="I54" s="138">
        <v>36410000</v>
      </c>
      <c r="J54" s="90">
        <f>IF(D54="","",I54/H54)</f>
        <v>0.95161260308308893</v>
      </c>
      <c r="K54" s="136"/>
    </row>
    <row r="55" spans="1:11" s="133" customFormat="1" ht="80.150000000000006" customHeight="1" x14ac:dyDescent="0.2">
      <c r="B55" s="162" t="s">
        <v>770</v>
      </c>
      <c r="C55" s="183" t="s">
        <v>600</v>
      </c>
      <c r="D55" s="161">
        <v>45925</v>
      </c>
      <c r="E55" s="162" t="s">
        <v>766</v>
      </c>
      <c r="F55" s="165" t="s">
        <v>541</v>
      </c>
      <c r="G55" s="162" t="s">
        <v>3</v>
      </c>
      <c r="H55" s="207">
        <v>13999836</v>
      </c>
      <c r="I55" s="138">
        <v>10780000</v>
      </c>
      <c r="J55" s="90">
        <f>IF(D55="","",I55/H55)</f>
        <v>0.77000902010566408</v>
      </c>
      <c r="K55" s="136"/>
    </row>
    <row r="56" spans="1:11" s="133" customFormat="1" ht="80.150000000000006" customHeight="1" x14ac:dyDescent="0.2">
      <c r="B56" s="87" t="s">
        <v>759</v>
      </c>
      <c r="C56" s="183" t="s">
        <v>600</v>
      </c>
      <c r="D56" s="135">
        <v>45926</v>
      </c>
      <c r="E56" s="87" t="s">
        <v>761</v>
      </c>
      <c r="F56" s="119" t="s">
        <v>762</v>
      </c>
      <c r="G56" s="136" t="s">
        <v>3</v>
      </c>
      <c r="H56" s="137">
        <v>4818000</v>
      </c>
      <c r="I56" s="138">
        <v>3850000</v>
      </c>
      <c r="J56" s="90">
        <f t="shared" ref="J56" si="8">IF(D56="","",I56/H56)</f>
        <v>0.79908675799086759</v>
      </c>
      <c r="K56" s="122"/>
    </row>
    <row r="57" spans="1:11" s="24" customFormat="1" ht="15" customHeight="1" x14ac:dyDescent="0.45">
      <c r="A57" s="18"/>
      <c r="B57" s="19"/>
      <c r="C57" s="20"/>
      <c r="D57" s="21"/>
      <c r="E57" s="22"/>
      <c r="F57" s="36"/>
      <c r="G57" s="19"/>
      <c r="H57" s="23"/>
      <c r="I57" s="23"/>
      <c r="J57" s="82"/>
      <c r="K57" s="83"/>
    </row>
    <row r="58" spans="1:11" ht="20.149999999999999" customHeight="1" x14ac:dyDescent="0.2">
      <c r="B58" s="62" t="s">
        <v>29</v>
      </c>
      <c r="C58" s="63"/>
      <c r="D58" s="64"/>
      <c r="E58" s="65"/>
      <c r="F58" s="66"/>
      <c r="G58" s="63"/>
      <c r="H58" s="67"/>
      <c r="I58" s="67"/>
      <c r="J58" s="67"/>
      <c r="K58" s="68"/>
    </row>
    <row r="59" spans="1:11" s="133" customFormat="1" ht="80.150000000000006" customHeight="1" x14ac:dyDescent="0.2">
      <c r="B59" s="166" t="s">
        <v>836</v>
      </c>
      <c r="C59" s="160" t="s">
        <v>833</v>
      </c>
      <c r="D59" s="161">
        <v>45931</v>
      </c>
      <c r="E59" s="162" t="s">
        <v>834</v>
      </c>
      <c r="F59" s="163">
        <v>3120001096361</v>
      </c>
      <c r="G59" s="162" t="s">
        <v>8</v>
      </c>
      <c r="H59" s="207">
        <v>12744035</v>
      </c>
      <c r="I59" s="138">
        <v>8800000</v>
      </c>
      <c r="J59" s="90">
        <f>IF(D59="","",I59/H59)</f>
        <v>0.6905191330689221</v>
      </c>
      <c r="K59" s="136"/>
    </row>
    <row r="60" spans="1:11" s="133" customFormat="1" ht="80.150000000000006" customHeight="1" x14ac:dyDescent="0.2">
      <c r="B60" s="160" t="s">
        <v>829</v>
      </c>
      <c r="C60" s="160" t="s">
        <v>370</v>
      </c>
      <c r="D60" s="161">
        <v>45933</v>
      </c>
      <c r="E60" s="162" t="s">
        <v>760</v>
      </c>
      <c r="F60" s="163">
        <v>1290001017641</v>
      </c>
      <c r="G60" s="162" t="s">
        <v>3</v>
      </c>
      <c r="H60" s="207">
        <v>9448722</v>
      </c>
      <c r="I60" s="138">
        <v>9130000</v>
      </c>
      <c r="J60" s="90">
        <f>IF(D60="","",I60/H60)</f>
        <v>0.96626824241415932</v>
      </c>
      <c r="K60" s="136"/>
    </row>
    <row r="61" spans="1:11" s="133" customFormat="1" ht="98" customHeight="1" x14ac:dyDescent="0.2">
      <c r="B61" s="162" t="s">
        <v>780</v>
      </c>
      <c r="C61" s="183" t="s">
        <v>600</v>
      </c>
      <c r="D61" s="206">
        <v>45939</v>
      </c>
      <c r="E61" s="162" t="s">
        <v>781</v>
      </c>
      <c r="F61" s="165" t="s">
        <v>782</v>
      </c>
      <c r="G61" s="136" t="s">
        <v>3</v>
      </c>
      <c r="H61" s="207">
        <v>20132736</v>
      </c>
      <c r="I61" s="138">
        <v>14850000</v>
      </c>
      <c r="J61" s="90">
        <f t="shared" ref="J61:J67" si="9">IF(D61="","",I61/H61)</f>
        <v>0.7376046653569589</v>
      </c>
      <c r="K61" s="136"/>
    </row>
    <row r="62" spans="1:11" s="133" customFormat="1" ht="98" customHeight="1" x14ac:dyDescent="0.2">
      <c r="B62" s="212" t="s">
        <v>841</v>
      </c>
      <c r="C62" s="183" t="s">
        <v>600</v>
      </c>
      <c r="D62" s="206">
        <v>45940</v>
      </c>
      <c r="E62" s="162" t="s">
        <v>842</v>
      </c>
      <c r="F62" s="165" t="s">
        <v>662</v>
      </c>
      <c r="G62" s="136" t="s">
        <v>3</v>
      </c>
      <c r="H62" s="207">
        <v>9807931</v>
      </c>
      <c r="I62" s="138">
        <v>8800000</v>
      </c>
      <c r="J62" s="90">
        <f t="shared" si="9"/>
        <v>0.89723306577095618</v>
      </c>
      <c r="K62" s="136"/>
    </row>
    <row r="63" spans="1:11" s="133" customFormat="1" ht="80.150000000000006" customHeight="1" x14ac:dyDescent="0.2">
      <c r="B63" s="162" t="s">
        <v>783</v>
      </c>
      <c r="C63" s="183" t="s">
        <v>600</v>
      </c>
      <c r="D63" s="206">
        <v>45944</v>
      </c>
      <c r="E63" s="162" t="s">
        <v>528</v>
      </c>
      <c r="F63" s="163">
        <v>2010001016851</v>
      </c>
      <c r="G63" s="136" t="s">
        <v>8</v>
      </c>
      <c r="H63" s="207">
        <v>34793000</v>
      </c>
      <c r="I63" s="138">
        <v>33000000</v>
      </c>
      <c r="J63" s="90">
        <f t="shared" si="9"/>
        <v>0.94846664558963012</v>
      </c>
      <c r="K63" s="136"/>
    </row>
    <row r="64" spans="1:11" s="133" customFormat="1" ht="80.150000000000006" customHeight="1" x14ac:dyDescent="0.2">
      <c r="B64" s="162" t="s">
        <v>784</v>
      </c>
      <c r="C64" s="183" t="s">
        <v>600</v>
      </c>
      <c r="D64" s="206">
        <v>45945</v>
      </c>
      <c r="E64" s="162" t="s">
        <v>528</v>
      </c>
      <c r="F64" s="163">
        <v>2010001016851</v>
      </c>
      <c r="G64" s="136" t="s">
        <v>8</v>
      </c>
      <c r="H64" s="207">
        <v>24552000</v>
      </c>
      <c r="I64" s="138">
        <v>20900000</v>
      </c>
      <c r="J64" s="90">
        <f t="shared" si="9"/>
        <v>0.85125448028673834</v>
      </c>
      <c r="K64" s="136"/>
    </row>
    <row r="65" spans="1:11" s="133" customFormat="1" ht="80.150000000000006" customHeight="1" x14ac:dyDescent="0.2">
      <c r="B65" s="162" t="s">
        <v>835</v>
      </c>
      <c r="C65" s="247" t="s">
        <v>629</v>
      </c>
      <c r="D65" s="206">
        <v>45946</v>
      </c>
      <c r="E65" s="225" t="s">
        <v>830</v>
      </c>
      <c r="F65" s="163">
        <v>5010401014584</v>
      </c>
      <c r="G65" s="136" t="s">
        <v>3</v>
      </c>
      <c r="H65" s="237">
        <v>4510860</v>
      </c>
      <c r="I65" s="237">
        <v>4400000</v>
      </c>
      <c r="J65" s="90">
        <f t="shared" si="9"/>
        <v>0.97542375511543256</v>
      </c>
      <c r="K65" s="136"/>
    </row>
    <row r="66" spans="1:11" s="133" customFormat="1" ht="80.150000000000006" customHeight="1" x14ac:dyDescent="0.2">
      <c r="B66" s="212" t="s">
        <v>838</v>
      </c>
      <c r="C66" s="183" t="s">
        <v>600</v>
      </c>
      <c r="D66" s="206">
        <v>45952</v>
      </c>
      <c r="E66" s="162" t="s">
        <v>837</v>
      </c>
      <c r="F66" s="165">
        <v>5010001075465</v>
      </c>
      <c r="G66" s="136" t="s">
        <v>8</v>
      </c>
      <c r="H66" s="207">
        <v>19360000</v>
      </c>
      <c r="I66" s="138">
        <v>18590000</v>
      </c>
      <c r="J66" s="90">
        <f t="shared" si="9"/>
        <v>0.96022727272727271</v>
      </c>
      <c r="K66" s="136"/>
    </row>
    <row r="67" spans="1:11" s="133" customFormat="1" ht="80.150000000000006" customHeight="1" x14ac:dyDescent="0.2">
      <c r="B67" s="153" t="s">
        <v>840</v>
      </c>
      <c r="C67" s="183" t="s">
        <v>600</v>
      </c>
      <c r="D67" s="135">
        <v>45958</v>
      </c>
      <c r="E67" s="87" t="s">
        <v>839</v>
      </c>
      <c r="F67" s="119">
        <v>2010601036670</v>
      </c>
      <c r="G67" s="136" t="s">
        <v>3</v>
      </c>
      <c r="H67" s="137">
        <v>59749092</v>
      </c>
      <c r="I67" s="138">
        <v>55000000</v>
      </c>
      <c r="J67" s="90">
        <f t="shared" si="9"/>
        <v>0.92051608081341219</v>
      </c>
      <c r="K67" s="122"/>
    </row>
    <row r="68" spans="1:11" s="24" customFormat="1" ht="15" customHeight="1" x14ac:dyDescent="0.45">
      <c r="A68" s="18"/>
      <c r="B68" s="19"/>
      <c r="C68" s="20"/>
      <c r="D68" s="21"/>
      <c r="E68" s="22"/>
      <c r="F68" s="36"/>
      <c r="G68" s="19"/>
      <c r="H68" s="23"/>
      <c r="I68" s="23"/>
      <c r="J68" s="82"/>
      <c r="K68" s="83"/>
    </row>
    <row r="69" spans="1:11" ht="20.149999999999999" customHeight="1" x14ac:dyDescent="0.2">
      <c r="B69" s="62" t="s">
        <v>34</v>
      </c>
      <c r="C69" s="63"/>
      <c r="D69" s="64"/>
      <c r="E69" s="65"/>
      <c r="F69" s="66"/>
      <c r="G69" s="63"/>
      <c r="H69" s="67"/>
      <c r="I69" s="67"/>
      <c r="J69" s="67"/>
      <c r="K69" s="68"/>
    </row>
    <row r="70" spans="1:11" s="133" customFormat="1" ht="80.150000000000006" customHeight="1" x14ac:dyDescent="0.2">
      <c r="B70" s="87" t="s">
        <v>862</v>
      </c>
      <c r="C70" s="183" t="s">
        <v>600</v>
      </c>
      <c r="D70" s="135">
        <v>45966</v>
      </c>
      <c r="E70" s="87" t="s">
        <v>863</v>
      </c>
      <c r="F70" s="163">
        <v>1010001072631</v>
      </c>
      <c r="G70" s="136" t="s">
        <v>3</v>
      </c>
      <c r="H70" s="137">
        <v>7940599</v>
      </c>
      <c r="I70" s="138">
        <v>7260000</v>
      </c>
      <c r="J70" s="90">
        <f>IF(D70="","",I70/H70)</f>
        <v>0.91428870794256201</v>
      </c>
      <c r="K70" s="122"/>
    </row>
    <row r="71" spans="1:11" s="133" customFormat="1" ht="80.150000000000006" customHeight="1" x14ac:dyDescent="0.2">
      <c r="B71" s="87" t="s">
        <v>864</v>
      </c>
      <c r="C71" s="183" t="s">
        <v>600</v>
      </c>
      <c r="D71" s="135">
        <v>45966</v>
      </c>
      <c r="E71" s="87" t="s">
        <v>865</v>
      </c>
      <c r="F71" s="163">
        <v>8020001067244</v>
      </c>
      <c r="G71" s="136" t="s">
        <v>3</v>
      </c>
      <c r="H71" s="137">
        <v>5591416</v>
      </c>
      <c r="I71" s="138">
        <v>5500000</v>
      </c>
      <c r="J71" s="90">
        <f t="shared" ref="J71:J72" si="10">IF(D71="","",I71/H71)</f>
        <v>0.98365065307249544</v>
      </c>
      <c r="K71" s="122"/>
    </row>
    <row r="72" spans="1:11" s="133" customFormat="1" ht="80.150000000000006" customHeight="1" x14ac:dyDescent="0.2">
      <c r="B72" s="87" t="s">
        <v>870</v>
      </c>
      <c r="C72" s="183" t="s">
        <v>600</v>
      </c>
      <c r="D72" s="135">
        <v>45967</v>
      </c>
      <c r="E72" s="87" t="s">
        <v>871</v>
      </c>
      <c r="F72" s="119">
        <v>4010401009577</v>
      </c>
      <c r="G72" s="136" t="s">
        <v>3</v>
      </c>
      <c r="H72" s="137">
        <v>9001524</v>
      </c>
      <c r="I72" s="138">
        <v>6028000</v>
      </c>
      <c r="J72" s="90">
        <f t="shared" si="10"/>
        <v>0.66966438127588168</v>
      </c>
      <c r="K72" s="122"/>
    </row>
    <row r="73" spans="1:11" s="24" customFormat="1" ht="15" customHeight="1" x14ac:dyDescent="0.45">
      <c r="A73" s="18"/>
      <c r="B73" s="19"/>
      <c r="C73" s="20"/>
      <c r="D73" s="21"/>
      <c r="E73" s="22"/>
      <c r="F73" s="36"/>
      <c r="G73" s="19"/>
      <c r="H73" s="23"/>
      <c r="I73" s="23"/>
      <c r="J73" s="82"/>
      <c r="K73" s="83"/>
    </row>
    <row r="74" spans="1:11" ht="20.149999999999999" customHeight="1" x14ac:dyDescent="0.2">
      <c r="B74" s="62" t="s">
        <v>22</v>
      </c>
      <c r="C74" s="63"/>
      <c r="D74" s="64"/>
      <c r="E74" s="65"/>
      <c r="F74" s="66"/>
      <c r="G74" s="63"/>
      <c r="H74" s="67"/>
      <c r="I74" s="67"/>
      <c r="J74" s="67"/>
      <c r="K74" s="68"/>
    </row>
    <row r="75" spans="1:11" s="133" customFormat="1" ht="80.150000000000006" customHeight="1" x14ac:dyDescent="0.2">
      <c r="B75" s="87"/>
      <c r="C75" s="134"/>
      <c r="D75" s="135"/>
      <c r="E75" s="87"/>
      <c r="F75" s="119"/>
      <c r="G75" s="136"/>
      <c r="H75" s="137"/>
      <c r="I75" s="138"/>
      <c r="J75" s="90" t="str">
        <f>IF(D75="","",I75/H75)</f>
        <v/>
      </c>
      <c r="K75" s="122"/>
    </row>
    <row r="76" spans="1:11" s="24" customFormat="1" ht="15" customHeight="1" x14ac:dyDescent="0.45">
      <c r="A76" s="18"/>
      <c r="B76" s="19"/>
      <c r="C76" s="20"/>
      <c r="D76" s="21"/>
      <c r="E76" s="22"/>
      <c r="F76" s="36"/>
      <c r="G76" s="19"/>
      <c r="H76" s="23"/>
      <c r="I76" s="23"/>
      <c r="J76" s="82"/>
      <c r="K76" s="83"/>
    </row>
    <row r="77" spans="1:11" ht="20.149999999999999" customHeight="1" x14ac:dyDescent="0.2">
      <c r="B77" s="62" t="s">
        <v>26</v>
      </c>
      <c r="C77" s="63"/>
      <c r="D77" s="64"/>
      <c r="E77" s="65"/>
      <c r="F77" s="66"/>
      <c r="G77" s="63"/>
      <c r="H77" s="67"/>
      <c r="I77" s="67"/>
      <c r="J77" s="67"/>
      <c r="K77" s="68"/>
    </row>
    <row r="78" spans="1:11" s="133" customFormat="1" ht="80.150000000000006" customHeight="1" x14ac:dyDescent="0.2">
      <c r="B78" s="87"/>
      <c r="C78" s="134"/>
      <c r="D78" s="135"/>
      <c r="E78" s="87"/>
      <c r="F78" s="119"/>
      <c r="G78" s="136"/>
      <c r="H78" s="137"/>
      <c r="I78" s="138"/>
      <c r="J78" s="90" t="str">
        <f>IF(D78="","",I78/H78)</f>
        <v/>
      </c>
      <c r="K78" s="122"/>
    </row>
    <row r="79" spans="1:11" s="24" customFormat="1" ht="15" customHeight="1" x14ac:dyDescent="0.45">
      <c r="A79" s="18"/>
      <c r="B79" s="19"/>
      <c r="C79" s="20"/>
      <c r="D79" s="21"/>
      <c r="E79" s="22"/>
      <c r="F79" s="36"/>
      <c r="G79" s="19"/>
      <c r="H79" s="23"/>
      <c r="I79" s="23"/>
      <c r="J79" s="82"/>
      <c r="K79" s="83"/>
    </row>
    <row r="80" spans="1:11" ht="20.149999999999999" customHeight="1" x14ac:dyDescent="0.2">
      <c r="B80" s="62" t="s">
        <v>27</v>
      </c>
      <c r="C80" s="63"/>
      <c r="D80" s="64"/>
      <c r="E80" s="65"/>
      <c r="F80" s="66"/>
      <c r="G80" s="63"/>
      <c r="H80" s="67"/>
      <c r="I80" s="67"/>
      <c r="J80" s="67"/>
      <c r="K80" s="68"/>
    </row>
    <row r="81" spans="1:11" s="133" customFormat="1" ht="80.150000000000006" customHeight="1" x14ac:dyDescent="0.2">
      <c r="B81" s="87"/>
      <c r="C81" s="134"/>
      <c r="D81" s="135"/>
      <c r="E81" s="87"/>
      <c r="F81" s="119"/>
      <c r="G81" s="136"/>
      <c r="H81" s="137"/>
      <c r="I81" s="138"/>
      <c r="J81" s="90" t="str">
        <f>IF(D81="","",I81/H81)</f>
        <v/>
      </c>
      <c r="K81" s="122"/>
    </row>
    <row r="82" spans="1:11" s="24" customFormat="1" ht="15" customHeight="1" x14ac:dyDescent="0.45">
      <c r="A82" s="18"/>
      <c r="B82" s="19"/>
      <c r="C82" s="20"/>
      <c r="D82" s="21"/>
      <c r="E82" s="22"/>
      <c r="F82" s="36"/>
      <c r="G82" s="19"/>
      <c r="H82" s="23"/>
      <c r="I82" s="23"/>
      <c r="J82" s="82"/>
      <c r="K82" s="83"/>
    </row>
    <row r="83" spans="1:11" ht="20.149999999999999" customHeight="1" x14ac:dyDescent="0.2">
      <c r="B83" s="62" t="s">
        <v>28</v>
      </c>
      <c r="C83" s="63"/>
      <c r="D83" s="64"/>
      <c r="E83" s="65"/>
      <c r="F83" s="66"/>
      <c r="G83" s="63"/>
      <c r="H83" s="67"/>
      <c r="I83" s="67"/>
      <c r="J83" s="67"/>
      <c r="K83" s="68"/>
    </row>
    <row r="84" spans="1:11" s="133" customFormat="1" ht="80.150000000000006" customHeight="1" x14ac:dyDescent="0.2">
      <c r="B84" s="87"/>
      <c r="C84" s="134"/>
      <c r="D84" s="135"/>
      <c r="E84" s="87"/>
      <c r="F84" s="119"/>
      <c r="G84" s="136"/>
      <c r="H84" s="137"/>
      <c r="I84" s="138"/>
      <c r="J84" s="90" t="str">
        <f>IF(D84="","",I84/H84)</f>
        <v/>
      </c>
      <c r="K84" s="122"/>
    </row>
  </sheetData>
  <autoFilter ref="A1:K1" xr:uid="{00000000-0001-0000-0200-000000000000}"/>
  <phoneticPr fontId="4"/>
  <conditionalFormatting sqref="B3:B6 B9:B13 B59:B67 B70:B72">
    <cfRule type="expression" dxfId="9" priority="153">
      <formula>IF(FK3&gt;0,FK3=DS3,"")</formula>
    </cfRule>
  </conditionalFormatting>
  <conditionalFormatting sqref="B16:B23">
    <cfRule type="expression" dxfId="8" priority="5">
      <formula>IF(FK16&gt;0,FK16=DS16,"")</formula>
    </cfRule>
  </conditionalFormatting>
  <conditionalFormatting sqref="B26:B37">
    <cfRule type="expression" dxfId="7" priority="4">
      <formula>IF(FK26&gt;0,FK26=DS26,"")</formula>
    </cfRule>
  </conditionalFormatting>
  <conditionalFormatting sqref="B40:B48">
    <cfRule type="expression" dxfId="6" priority="3">
      <formula>IF(FK40&gt;0,FK40=DS40,"")</formula>
    </cfRule>
  </conditionalFormatting>
  <conditionalFormatting sqref="B51:B56">
    <cfRule type="expression" dxfId="5" priority="2">
      <formula>IF(FK51&gt;0,FK51=DS51,"")</formula>
    </cfRule>
  </conditionalFormatting>
  <conditionalFormatting sqref="B75 B78 B81 B84">
    <cfRule type="expression" dxfId="4" priority="12">
      <formula>IF(FK75&gt;0,FK75=DS75,"")</formula>
    </cfRule>
  </conditionalFormatting>
  <dataValidations count="11">
    <dataValidation type="date" operator="greaterThanOrEqual" allowBlank="1" showInputMessage="1" showErrorMessage="1" errorTitle="契約を締結した日" error="正しい日付を入力してください。" sqref="D1 D38 D7 D82 D79 D68 D76 D14 D49 D57 D73 D85:D1048490 D22:D24 D54:D55 D18:D19 D59:D60" xr:uid="{00000000-0002-0000-0200-000000000000}">
      <formula1>38718</formula1>
    </dataValidation>
    <dataValidation imeMode="off" allowBlank="1" showInputMessage="1" showErrorMessage="1" sqref="H81 H78 H3:H6 H84 H75 H66:H67 H51:H56 H16:H23 H26:H37 H9:H13 H40:H48 J44 H59:H64 H70:H72" xr:uid="{00000000-0002-0000-0200-000001000000}"/>
    <dataValidation operator="equal" allowBlank="1" showInputMessage="1" showErrorMessage="1" sqref="E81:F82 E33:F33 E51:F53 E75:F76 E78:F79 E7:F7 E66:F68 E84:F84 E24:F24 E19:F19 E13:F14 E10:F10 E56:F57 E54:E55 E34 E40:F43 E16:F17 E35:F38 E26:F26 E31:F31 E45:F49 E61:F62 E70:E73 F72:F73" xr:uid="{00000000-0002-0000-0200-000002000000}"/>
    <dataValidation type="textLength" operator="lessThanOrEqual" allowBlank="1" showInputMessage="1" showErrorMessage="1" errorTitle="備考" error="256文字以内で入力してください。" sqref="K81:K82 K78:K79 K51:K57 K84:K65129 K75:K76 K3:K7 K26:K38 K16:K24 K59:K68 K9:K14 K40:K49 K70:K73"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85:F65129 E44:F44 E65"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9 C7 C85:C65129 C14 C76 C73 C68 C79 C57 C38 C82 C24 C54 C59:C60" xr:uid="{00000000-0002-0000-0200-000005000000}">
      <formula1>256</formula1>
    </dataValidation>
    <dataValidation type="textLength" operator="lessThanOrEqual" allowBlank="1" showInputMessage="1" showErrorMessage="1" errorTitle="物品役務等の名称及び数量" error="256文字以内で入力してください。" sqref="B85:B65129" xr:uid="{00000000-0002-0000-0200-000006000000}">
      <formula1>256</formula1>
    </dataValidation>
    <dataValidation type="list" operator="lessThanOrEqual" showInputMessage="1" showErrorMessage="1" errorTitle="一般競争入札・指名競争入札の別" error="リストから選択してください。" sqref="G84:G65129 G78:G79 G81:G82 G26:G34 G16:G24 G75:G76 G51:G57 G3:G7 G59:G68 G9:G14 G36:G38 G40:G49 G70:G73"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85:I65129 I44" xr:uid="{00000000-0002-0000-0200-000008000000}">
      <formula1>999999999999</formula1>
    </dataValidation>
    <dataValidation type="whole" operator="lessThanOrEqual" allowBlank="1" showInputMessage="1" showErrorMessage="1" errorTitle="予定価格" error="正しい数値を入力してください。" sqref="H85:H65129 I7 I14 I38 I49 I68 I73 I76 I79 I82 I57 I24 H65:I65" xr:uid="{00000000-0002-0000-0200-000009000000}">
      <formula1>999999999999</formula1>
    </dataValidation>
    <dataValidation imeMode="disabled" allowBlank="1" showInputMessage="1" showErrorMessage="1" sqref="H7 H14 H24 H38 H49 H57 H68 H73 H76 H79 H82"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13" activePane="bottomLeft" state="frozen"/>
      <selection activeCell="C4" sqref="C4"/>
      <selection pane="bottomLeft" activeCell="C20" sqref="C20"/>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6.1796875" style="34" bestFit="1"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45</v>
      </c>
      <c r="C3" s="140"/>
      <c r="D3" s="135"/>
      <c r="E3" s="118"/>
      <c r="F3" s="141"/>
      <c r="G3" s="140"/>
      <c r="H3" s="137"/>
      <c r="I3" s="142"/>
      <c r="J3" s="143" t="str">
        <f t="shared" ref="J3" si="0">IF(D3="","",I3/H3*100)</f>
        <v/>
      </c>
      <c r="K3" s="144"/>
      <c r="L3" s="144"/>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40" t="s">
        <v>519</v>
      </c>
      <c r="C6" s="140" t="s">
        <v>501</v>
      </c>
      <c r="D6" s="135">
        <v>45778</v>
      </c>
      <c r="E6" s="118" t="s">
        <v>520</v>
      </c>
      <c r="F6" s="208">
        <v>8020001067244</v>
      </c>
      <c r="G6" s="223" t="s">
        <v>435</v>
      </c>
      <c r="H6" s="137">
        <v>27481165</v>
      </c>
      <c r="I6" s="142">
        <v>26950000</v>
      </c>
      <c r="J6" s="143">
        <f t="shared" ref="J6" si="1">IF(D6="","",I6/H6*100)</f>
        <v>98.067167094262558</v>
      </c>
      <c r="K6" s="144"/>
      <c r="L6" s="144"/>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62" t="s">
        <v>743</v>
      </c>
      <c r="C9" s="145" t="s">
        <v>46</v>
      </c>
      <c r="D9" s="135">
        <v>45825</v>
      </c>
      <c r="E9" s="87" t="s">
        <v>353</v>
      </c>
      <c r="F9" s="88">
        <v>5010001075465</v>
      </c>
      <c r="G9" s="223" t="s">
        <v>435</v>
      </c>
      <c r="H9" s="137">
        <v>69894000</v>
      </c>
      <c r="I9" s="142">
        <v>69850000</v>
      </c>
      <c r="J9" s="143">
        <f t="shared" ref="J9" si="2">IF(D9="","",I9/H9*100)</f>
        <v>99.937047529115517</v>
      </c>
      <c r="K9" s="144"/>
      <c r="L9" s="144"/>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242" t="s">
        <v>45</v>
      </c>
      <c r="C12" s="140"/>
      <c r="D12" s="135"/>
      <c r="E12" s="118"/>
      <c r="F12" s="141"/>
      <c r="G12" s="140"/>
      <c r="H12" s="137"/>
      <c r="I12" s="142"/>
      <c r="J12" s="143" t="str">
        <f t="shared" ref="J12" si="3">IF(D12="","",I12/H12*100)</f>
        <v/>
      </c>
      <c r="K12" s="144"/>
      <c r="L12" s="144"/>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242" t="s">
        <v>45</v>
      </c>
      <c r="C15" s="140"/>
      <c r="D15" s="135"/>
      <c r="E15" s="118"/>
      <c r="F15" s="141"/>
      <c r="G15" s="140"/>
      <c r="H15" s="137"/>
      <c r="I15" s="142"/>
      <c r="J15" s="143" t="str">
        <f t="shared" ref="J15" si="4">IF(D15="","",I15/H15*100)</f>
        <v/>
      </c>
      <c r="K15" s="144"/>
      <c r="L15" s="144"/>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242" t="s">
        <v>45</v>
      </c>
      <c r="C18" s="140"/>
      <c r="D18" s="135"/>
      <c r="E18" s="118"/>
      <c r="F18" s="141"/>
      <c r="G18" s="140"/>
      <c r="H18" s="137"/>
      <c r="I18" s="142"/>
      <c r="J18" s="143" t="str">
        <f t="shared" ref="J18" si="5">IF(D18="","",I18/H18*100)</f>
        <v/>
      </c>
      <c r="K18" s="144"/>
      <c r="L18" s="144"/>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242" t="s">
        <v>45</v>
      </c>
      <c r="C21" s="140"/>
      <c r="D21" s="135"/>
      <c r="E21" s="118"/>
      <c r="F21" s="141"/>
      <c r="G21" s="140"/>
      <c r="H21" s="137"/>
      <c r="I21" s="142"/>
      <c r="J21" s="143" t="str">
        <f t="shared" ref="J21" si="6">IF(D21="","",I21/H21*100)</f>
        <v/>
      </c>
      <c r="K21" s="144"/>
      <c r="L21" s="144"/>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242" t="s">
        <v>45</v>
      </c>
      <c r="C24" s="140"/>
      <c r="D24" s="135"/>
      <c r="E24" s="118"/>
      <c r="F24" s="141"/>
      <c r="G24" s="140"/>
      <c r="H24" s="137"/>
      <c r="I24" s="142"/>
      <c r="J24" s="143" t="str">
        <f t="shared" ref="J24" si="7">IF(D24="","",I24/H24*100)</f>
        <v/>
      </c>
      <c r="K24" s="144"/>
      <c r="L24" s="144"/>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87"/>
      <c r="C27" s="140"/>
      <c r="D27" s="135"/>
      <c r="E27" s="118"/>
      <c r="F27" s="141"/>
      <c r="G27" s="140"/>
      <c r="H27" s="137"/>
      <c r="I27" s="142"/>
      <c r="J27" s="143" t="str">
        <f t="shared" ref="J27" si="8">IF(D27="","",I27/H27*100)</f>
        <v/>
      </c>
      <c r="K27" s="144"/>
      <c r="L27" s="144"/>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87"/>
      <c r="C30" s="140"/>
      <c r="D30" s="135"/>
      <c r="E30" s="118"/>
      <c r="F30" s="141"/>
      <c r="G30" s="140"/>
      <c r="H30" s="137"/>
      <c r="I30" s="142"/>
      <c r="J30" s="143" t="str">
        <f t="shared" ref="J30" si="9">IF(D30="","",I30/H30*100)</f>
        <v/>
      </c>
      <c r="K30" s="144"/>
      <c r="L30" s="144"/>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87"/>
      <c r="C33" s="140"/>
      <c r="D33" s="135"/>
      <c r="E33" s="118"/>
      <c r="F33" s="141"/>
      <c r="G33" s="140"/>
      <c r="H33" s="137"/>
      <c r="I33" s="142"/>
      <c r="J33" s="143" t="str">
        <f t="shared" ref="J33" si="10">IF(D33="","",I33/H33*100)</f>
        <v/>
      </c>
      <c r="K33" s="144"/>
      <c r="L33" s="144"/>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87"/>
      <c r="C36" s="140"/>
      <c r="D36" s="135"/>
      <c r="E36" s="118"/>
      <c r="F36" s="141"/>
      <c r="G36" s="140"/>
      <c r="H36" s="137"/>
      <c r="I36" s="142"/>
      <c r="J36" s="143" t="str">
        <f t="shared" ref="J36" si="11">IF(D36="","",I36/H36*100)</f>
        <v/>
      </c>
      <c r="K36" s="144"/>
      <c r="L36" s="144"/>
    </row>
  </sheetData>
  <autoFilter ref="B1:L24" xr:uid="{00000000-0009-0000-0000-000003000000}"/>
  <phoneticPr fontId="7"/>
  <conditionalFormatting sqref="B3 B15">
    <cfRule type="expression" dxfId="3" priority="26">
      <formula>IF(FK3&gt;0,FK3=DS3,"")</formula>
    </cfRule>
  </conditionalFormatting>
  <conditionalFormatting sqref="B6">
    <cfRule type="expression" dxfId="2" priority="4">
      <formula>IF(FK6&gt;0,FK6=DS6,"")</formula>
    </cfRule>
  </conditionalFormatting>
  <conditionalFormatting sqref="B9">
    <cfRule type="expression" dxfId="1" priority="1">
      <formula>IF(FK9&gt;0,FK9=DS9,"")</formula>
    </cfRule>
  </conditionalFormatting>
  <conditionalFormatting sqref="B12 B18 B21 B27 B30 B33 B36 B24">
    <cfRule type="expression" dxfId="0" priority="6">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3:D4 D10 D33:D34 D36:D1048566 D15:D16"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6:F7 E10:F10 E33:F34 E21:F22 E30:F31 E27:F28 E18:F19 E12:F13 E36:F65329 E3:F4 E24:F25 E15:F16"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3:I3 H18:I18 H9:I9 H24 H15:I15"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9:K10 K3:K4 K36:K65329 K15:K16"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