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Z:\契約共有\☆調査・作業\● 公表関係\【毎月】 契約に係る情報の公表\令和８年度\Ｒ８．６\"/>
    </mc:Choice>
  </mc:AlternateContent>
  <xr:revisionPtr revIDLastSave="0" documentId="13_ncr:1_{BC83E381-B020-4C46-AC87-7FBC672AE895}" xr6:coauthVersionLast="47" xr6:coauthVersionMax="47" xr10:uidLastSave="{00000000-0000-0000-0000-000000000000}"/>
  <workbookProtection workbookPassword="CC71" lockStructure="1"/>
  <bookViews>
    <workbookView xWindow="28680" yWindow="-120" windowWidth="29040" windowHeight="15720" tabRatio="669"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2" hidden="1">'公共工事調達（競争入札）'!$B$1:$K$43</definedName>
    <definedName name="_xlnm._FilterDatabase" localSheetId="3" hidden="1">'公共工事調達（随意契約）'!$B$1:$L$24</definedName>
    <definedName name="_xlnm._FilterDatabase" localSheetId="0" hidden="1">'物品役務調達（競争入札）'!$B$1:$K$246</definedName>
    <definedName name="_xlnm._FilterDatabase" localSheetId="1" hidden="1">'物品役務調達（随意契約）'!$B$1:$L$88</definedName>
    <definedName name="aaaa">'[1]選択リスト（削除不可）'!$A$2:$A$5</definedName>
    <definedName name="_xlnm.Print_Area" localSheetId="2">'公共工事調達（競争入札）'!$A$1:$K$43</definedName>
    <definedName name="_xlnm.Print_Area" localSheetId="3">'公共工事調達（随意契約）'!$A$1:$L$36</definedName>
    <definedName name="_xlnm.Print_Area" localSheetId="1">'物品役務調達（随意契約）'!$A$1:$L$88</definedName>
    <definedName name="_xlnm.Print_Titles" localSheetId="2">'公共工事調達（競争入札）'!$1:$1</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5" l="1"/>
  <c r="J16" i="5"/>
  <c r="J214" i="1" l="1"/>
  <c r="J217" i="1"/>
  <c r="J218" i="1"/>
  <c r="J215" i="1"/>
  <c r="J216" i="1"/>
  <c r="J212" i="1"/>
  <c r="J199" i="1"/>
  <c r="J60" i="4"/>
  <c r="J57" i="4"/>
  <c r="J201" i="1" l="1"/>
  <c r="J198" i="1"/>
  <c r="J213" i="1"/>
  <c r="J219" i="1"/>
  <c r="J200" i="1"/>
  <c r="J59" i="4"/>
  <c r="J61" i="4"/>
  <c r="J13" i="5" l="1"/>
  <c r="J14" i="5"/>
  <c r="J190" i="1"/>
  <c r="J191" i="1"/>
  <c r="J207" i="1"/>
  <c r="J208" i="1"/>
  <c r="J209" i="1"/>
  <c r="J210" i="1"/>
  <c r="J211" i="1"/>
  <c r="J205" i="1"/>
  <c r="J206" i="1"/>
  <c r="J203" i="1"/>
  <c r="J192" i="1" l="1"/>
  <c r="J193" i="1"/>
  <c r="J194" i="1"/>
  <c r="J195" i="1"/>
  <c r="J196" i="1"/>
  <c r="J58" i="4"/>
  <c r="J204" i="1" l="1"/>
  <c r="J202" i="1" l="1"/>
  <c r="J197" i="1"/>
  <c r="J9" i="5" l="1"/>
  <c r="J8" i="5"/>
  <c r="J3" i="5"/>
  <c r="J7" i="5"/>
  <c r="J6" i="5"/>
  <c r="J186" i="1"/>
  <c r="J187" i="1"/>
  <c r="J53" i="4" l="1"/>
  <c r="J50" i="4"/>
  <c r="J182" i="1" l="1"/>
  <c r="J183" i="1"/>
  <c r="J184" i="1" l="1"/>
  <c r="J181" i="1" l="1"/>
  <c r="J48" i="4"/>
  <c r="J45" i="4"/>
  <c r="J44" i="4"/>
  <c r="J52" i="4"/>
  <c r="J49" i="4"/>
  <c r="J51" i="4"/>
  <c r="J185" i="1" l="1"/>
  <c r="J164" i="1"/>
  <c r="J165" i="1"/>
  <c r="J166" i="1"/>
  <c r="J167" i="1"/>
  <c r="J168" i="1"/>
  <c r="J169" i="1"/>
  <c r="J170" i="1"/>
  <c r="J171" i="1"/>
  <c r="J172" i="1"/>
  <c r="J173" i="1"/>
  <c r="J174" i="1"/>
  <c r="J175" i="1"/>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76" i="1"/>
  <c r="J177" i="1" l="1"/>
  <c r="J178" i="1"/>
  <c r="J23" i="1" l="1"/>
  <c r="J24" i="1"/>
  <c r="J25" i="1"/>
  <c r="J26" i="1"/>
  <c r="J27" i="1"/>
  <c r="J28" i="1"/>
  <c r="J29" i="1"/>
  <c r="J30" i="1"/>
  <c r="J31" i="1"/>
  <c r="J32" i="1"/>
  <c r="J3" i="1" l="1"/>
  <c r="J16" i="1"/>
  <c r="J17" i="1"/>
  <c r="J22" i="1"/>
  <c r="J21" i="1"/>
  <c r="J20" i="1"/>
  <c r="J19" i="1"/>
  <c r="J18" i="1"/>
  <c r="J3" i="4"/>
  <c r="J4" i="4"/>
  <c r="J15" i="1"/>
  <c r="J14" i="1"/>
  <c r="J13" i="1"/>
  <c r="J12" i="1"/>
  <c r="J11" i="1"/>
  <c r="J10" i="1"/>
  <c r="J9" i="1"/>
  <c r="J8" i="1"/>
  <c r="J7" i="1"/>
  <c r="J6" i="1"/>
  <c r="J5" i="1"/>
  <c r="J4" i="1"/>
  <c r="J222" i="1" l="1"/>
  <c r="J12" i="5" l="1"/>
  <c r="J43" i="5" l="1"/>
  <c r="J40" i="5"/>
  <c r="J37" i="5"/>
  <c r="J34" i="5"/>
  <c r="J31" i="5"/>
  <c r="J28" i="5"/>
  <c r="J25" i="5"/>
  <c r="J22" i="5"/>
  <c r="J19" i="5"/>
  <c r="J246" i="1"/>
  <c r="J243" i="1"/>
  <c r="J240" i="1"/>
  <c r="J237" i="1"/>
  <c r="J234" i="1"/>
  <c r="J231" i="1"/>
  <c r="J228" i="1"/>
  <c r="J225" i="1"/>
  <c r="J56" i="4"/>
  <c r="J64" i="4"/>
  <c r="J67" i="4"/>
  <c r="J70" i="4"/>
  <c r="J73" i="4"/>
  <c r="J85" i="4"/>
  <c r="J76" i="4"/>
  <c r="J79" i="4"/>
  <c r="J82" i="4" l="1"/>
  <c r="J88" i="4" l="1"/>
  <c r="J36" i="6" l="1"/>
  <c r="J33" i="6"/>
  <c r="J30" i="6"/>
  <c r="J27" i="6"/>
  <c r="J24" i="6"/>
  <c r="J21" i="6"/>
  <c r="J18" i="6"/>
  <c r="J15" i="6"/>
  <c r="J12" i="6"/>
  <c r="J9" i="6"/>
  <c r="J3" i="6" l="1"/>
  <c r="J6" i="6"/>
</calcChain>
</file>

<file path=xl/sharedStrings.xml><?xml version="1.0" encoding="utf-8"?>
<sst xmlns="http://schemas.openxmlformats.org/spreadsheetml/2006/main" count="1342" uniqueCount="547">
  <si>
    <t>物品役務等の名称及び数量</t>
    <rPh sb="4" eb="5">
      <t>ナド</t>
    </rPh>
    <rPh sb="6" eb="8">
      <t>メイショウ</t>
    </rPh>
    <rPh sb="8" eb="9">
      <t>オヨ</t>
    </rPh>
    <rPh sb="10" eb="12">
      <t>スウリョウ</t>
    </rPh>
    <phoneticPr fontId="7"/>
  </si>
  <si>
    <t>02：指名競争入札</t>
  </si>
  <si>
    <t>選択項目（一般競争入札・指名競争入札の別（総合評価の実施））</t>
    <rPh sb="0" eb="2">
      <t>センタク</t>
    </rPh>
    <rPh sb="2" eb="4">
      <t>コウモク</t>
    </rPh>
    <phoneticPr fontId="7"/>
  </si>
  <si>
    <t>01：一般競争入札</t>
  </si>
  <si>
    <t>９月</t>
    <rPh sb="1" eb="2">
      <t>ガツ</t>
    </rPh>
    <phoneticPr fontId="7"/>
  </si>
  <si>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7"/>
  </si>
  <si>
    <t>備考</t>
    <rPh sb="0" eb="2">
      <t>ビコウ</t>
    </rPh>
    <phoneticPr fontId="7"/>
  </si>
  <si>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7"/>
  </si>
  <si>
    <t>03：一般競争入札(総合評価を実施)</t>
  </si>
  <si>
    <t>契約を締結した日</t>
  </si>
  <si>
    <t>再就職の役員の数</t>
  </si>
  <si>
    <t>04：指名競争入札(総合評価を実施)</t>
  </si>
  <si>
    <t>物品役務等の名称及び数量</t>
  </si>
  <si>
    <t>契約担当官等の氏名並びにその所属する部局の名称及び所在地</t>
  </si>
  <si>
    <t>契約の相手方の称号又は名称及び住所</t>
  </si>
  <si>
    <t>随意契約によることとした会計法令の根拠条文及び理由（企画競争又は公募）</t>
  </si>
  <si>
    <t>８月</t>
    <rPh sb="1" eb="2">
      <t>ガツ</t>
    </rPh>
    <phoneticPr fontId="7"/>
  </si>
  <si>
    <t>予定価格</t>
  </si>
  <si>
    <t>契約金額</t>
  </si>
  <si>
    <t>備考</t>
  </si>
  <si>
    <t>公共工事の名称、場所、期間及び種別</t>
  </si>
  <si>
    <t>４月</t>
    <rPh sb="1" eb="2">
      <t>ガツ</t>
    </rPh>
    <phoneticPr fontId="7"/>
  </si>
  <si>
    <t>12月</t>
    <rPh sb="2" eb="3">
      <t>ガツ</t>
    </rPh>
    <phoneticPr fontId="7"/>
  </si>
  <si>
    <t>７月</t>
    <rPh sb="1" eb="2">
      <t>ガツ</t>
    </rPh>
    <phoneticPr fontId="7"/>
  </si>
  <si>
    <t>５月</t>
    <rPh sb="1" eb="2">
      <t>ガツ</t>
    </rPh>
    <phoneticPr fontId="7"/>
  </si>
  <si>
    <t>６月</t>
    <rPh sb="1" eb="2">
      <t>ガツ</t>
    </rPh>
    <phoneticPr fontId="7"/>
  </si>
  <si>
    <t>１月</t>
    <rPh sb="1" eb="2">
      <t>ガツ</t>
    </rPh>
    <phoneticPr fontId="7"/>
  </si>
  <si>
    <t>２月</t>
    <rPh sb="1" eb="2">
      <t>ガツ</t>
    </rPh>
    <phoneticPr fontId="7"/>
  </si>
  <si>
    <t>３月</t>
    <rPh sb="1" eb="2">
      <t>ガツ</t>
    </rPh>
    <phoneticPr fontId="7"/>
  </si>
  <si>
    <t>10月</t>
    <rPh sb="2" eb="3">
      <t>ガツ</t>
    </rPh>
    <phoneticPr fontId="7"/>
  </si>
  <si>
    <t>法人番号</t>
    <rPh sb="0" eb="2">
      <t>ホウジン</t>
    </rPh>
    <rPh sb="2" eb="4">
      <t>バンゴウ</t>
    </rPh>
    <phoneticPr fontId="8"/>
  </si>
  <si>
    <t>一般競争入札・指名競争入札の別
（総合評価の実施）</t>
    <phoneticPr fontId="6"/>
  </si>
  <si>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7"/>
  </si>
  <si>
    <t>落札率（小数点第3位を四捨五入）
※自動計算</t>
    <phoneticPr fontId="6"/>
  </si>
  <si>
    <t>11月</t>
    <rPh sb="2" eb="3">
      <t>ガツ</t>
    </rPh>
    <phoneticPr fontId="7"/>
  </si>
  <si>
    <r>
      <rPr>
        <sz val="11"/>
        <rFont val="Yu Gothic UI"/>
        <family val="3"/>
        <charset val="128"/>
      </rPr>
      <t>契約を締結した日</t>
    </r>
    <rPh sb="0" eb="2">
      <t>ケイヤク</t>
    </rPh>
    <rPh sb="3" eb="5">
      <t>テイケツ</t>
    </rPh>
    <rPh sb="7" eb="8">
      <t>ヒ</t>
    </rPh>
    <phoneticPr fontId="7"/>
  </si>
  <si>
    <r>
      <rPr>
        <sz val="11"/>
        <rFont val="Yu Gothic UI"/>
        <family val="3"/>
        <charset val="128"/>
      </rPr>
      <t>法人番号</t>
    </r>
    <rPh sb="0" eb="2">
      <t>ホウジン</t>
    </rPh>
    <rPh sb="2" eb="4">
      <t>バンゴウ</t>
    </rPh>
    <phoneticPr fontId="9"/>
  </si>
  <si>
    <r>
      <rPr>
        <sz val="11"/>
        <rFont val="Yu Gothic UI"/>
        <family val="3"/>
        <charset val="128"/>
      </rPr>
      <t>予定価格</t>
    </r>
    <rPh sb="0" eb="2">
      <t>ヨテイ</t>
    </rPh>
    <rPh sb="2" eb="4">
      <t>カカク</t>
    </rPh>
    <phoneticPr fontId="7"/>
  </si>
  <si>
    <r>
      <rPr>
        <sz val="11"/>
        <rFont val="Yu Gothic UI"/>
        <family val="3"/>
        <charset val="128"/>
      </rPr>
      <t>契約金額</t>
    </r>
    <rPh sb="0" eb="2">
      <t>ケイヤク</t>
    </rPh>
    <rPh sb="2" eb="4">
      <t>キンガク</t>
    </rPh>
    <phoneticPr fontId="7"/>
  </si>
  <si>
    <r>
      <rPr>
        <sz val="11"/>
        <rFont val="Yu Gothic UI"/>
        <family val="3"/>
        <charset val="128"/>
      </rPr>
      <t>契約を締結した日</t>
    </r>
  </si>
  <si>
    <r>
      <rPr>
        <sz val="11"/>
        <rFont val="Yu Gothic UI"/>
        <family val="3"/>
        <charset val="128"/>
      </rPr>
      <t>法人番号</t>
    </r>
    <rPh sb="0" eb="2">
      <t>ホウジン</t>
    </rPh>
    <rPh sb="2" eb="4">
      <t>バンゴウ</t>
    </rPh>
    <phoneticPr fontId="7"/>
  </si>
  <si>
    <r>
      <rPr>
        <sz val="11"/>
        <rFont val="Yu Gothic UI"/>
        <family val="3"/>
        <charset val="128"/>
      </rPr>
      <t>予定価格</t>
    </r>
  </si>
  <si>
    <r>
      <rPr>
        <sz val="11"/>
        <rFont val="Yu Gothic UI"/>
        <family val="3"/>
        <charset val="128"/>
      </rPr>
      <t>契約金額</t>
    </r>
  </si>
  <si>
    <t>国土交通省航空保安大学校で使用する電気の購入</t>
  </si>
  <si>
    <t>令和８年度航空保安大学校保安警備請負</t>
    <rPh sb="0" eb="2">
      <t>レイワ</t>
    </rPh>
    <rPh sb="3" eb="5">
      <t>ネンド</t>
    </rPh>
    <rPh sb="5" eb="7">
      <t>コウクウ</t>
    </rPh>
    <rPh sb="7" eb="9">
      <t>ホアン</t>
    </rPh>
    <rPh sb="9" eb="12">
      <t>ダイガッコウ</t>
    </rPh>
    <rPh sb="12" eb="14">
      <t>ホアン</t>
    </rPh>
    <rPh sb="14" eb="16">
      <t>ケイビ</t>
    </rPh>
    <rPh sb="16" eb="18">
      <t>ウケオイ</t>
    </rPh>
    <phoneticPr fontId="4"/>
  </si>
  <si>
    <t>令和８年度航空保安大学校清掃作業</t>
    <rPh sb="0" eb="2">
      <t>レイワ</t>
    </rPh>
    <rPh sb="3" eb="5">
      <t>ネンド</t>
    </rPh>
    <rPh sb="5" eb="12">
      <t>コウクウホアンダイガクコウ</t>
    </rPh>
    <rPh sb="12" eb="16">
      <t>セイソウサギョウ</t>
    </rPh>
    <phoneticPr fontId="4"/>
  </si>
  <si>
    <t>令和８年度航空保安大学校機械設備保全業務</t>
    <rPh sb="0" eb="2">
      <t>レイワ</t>
    </rPh>
    <rPh sb="3" eb="5">
      <t>ネンド</t>
    </rPh>
    <rPh sb="5" eb="20">
      <t>コウクウホアンダイガクコウキカイセツビホゼンギョウム</t>
    </rPh>
    <phoneticPr fontId="4"/>
  </si>
  <si>
    <t>飛行場管制実習装置保守業務</t>
    <rPh sb="0" eb="3">
      <t>ヒコウジョウ</t>
    </rPh>
    <rPh sb="3" eb="11">
      <t>カンセイジッシュウソウチホシュ</t>
    </rPh>
    <rPh sb="11" eb="13">
      <t>ギョウム</t>
    </rPh>
    <phoneticPr fontId="4"/>
  </si>
  <si>
    <t>ターミナル管制実習装置保守業務</t>
    <rPh sb="5" eb="7">
      <t>カンセイ</t>
    </rPh>
    <rPh sb="7" eb="13">
      <t>ジッシュウソウチホシュ</t>
    </rPh>
    <rPh sb="13" eb="15">
      <t>ギョウム</t>
    </rPh>
    <phoneticPr fontId="4"/>
  </si>
  <si>
    <t>航空路管制実習装置保守業務</t>
    <rPh sb="0" eb="3">
      <t>コウクウロ</t>
    </rPh>
    <rPh sb="3" eb="13">
      <t>カンセイジッシュウソウチホシュギョウム</t>
    </rPh>
    <phoneticPr fontId="4"/>
  </si>
  <si>
    <t>進入管制実習装置（表示処理系）保守業務</t>
    <rPh sb="0" eb="4">
      <t>シンニュウカンセイ</t>
    </rPh>
    <rPh sb="4" eb="6">
      <t>ジッシュウ</t>
    </rPh>
    <rPh sb="6" eb="8">
      <t>ソウチ</t>
    </rPh>
    <rPh sb="9" eb="11">
      <t>ヒョウジ</t>
    </rPh>
    <rPh sb="11" eb="14">
      <t>ショリケイ</t>
    </rPh>
    <rPh sb="15" eb="17">
      <t>ホシュ</t>
    </rPh>
    <rPh sb="17" eb="19">
      <t>ギョウム</t>
    </rPh>
    <phoneticPr fontId="4"/>
  </si>
  <si>
    <t>洋上管制実習装置保守業務</t>
    <rPh sb="0" eb="12">
      <t>ヨウジョウカンセイジッシュウソウチホシュギョウム</t>
    </rPh>
    <phoneticPr fontId="4"/>
  </si>
  <si>
    <t>訓練用運航情報実習装置保守業務</t>
    <rPh sb="0" eb="7">
      <t>クンレンヨウウンコウジョウホウ</t>
    </rPh>
    <rPh sb="7" eb="11">
      <t>ジッシュウソウチ</t>
    </rPh>
    <rPh sb="11" eb="15">
      <t>ホシュギョウム</t>
    </rPh>
    <phoneticPr fontId="4"/>
  </si>
  <si>
    <t>進入管制実習装置（音声系）保守業務</t>
    <rPh sb="0" eb="4">
      <t>シンニュウカンセイ</t>
    </rPh>
    <rPh sb="4" eb="6">
      <t>ジッシュウ</t>
    </rPh>
    <rPh sb="6" eb="8">
      <t>ソウチ</t>
    </rPh>
    <rPh sb="9" eb="11">
      <t>オンセイ</t>
    </rPh>
    <rPh sb="11" eb="12">
      <t>ケイ</t>
    </rPh>
    <rPh sb="13" eb="15">
      <t>ホシュ</t>
    </rPh>
    <rPh sb="15" eb="17">
      <t>ギョウム</t>
    </rPh>
    <phoneticPr fontId="4"/>
  </si>
  <si>
    <t>一般定期健康診断・臨時健康診断及び健康管理医契約</t>
    <rPh sb="0" eb="4">
      <t>イッパンテイキ</t>
    </rPh>
    <rPh sb="4" eb="8">
      <t>ケンコウシンダン</t>
    </rPh>
    <rPh sb="9" eb="11">
      <t>リンジ</t>
    </rPh>
    <rPh sb="11" eb="15">
      <t>ケンコウシンダン</t>
    </rPh>
    <rPh sb="15" eb="16">
      <t>オヨ</t>
    </rPh>
    <rPh sb="17" eb="22">
      <t>ケンコウカンリイ</t>
    </rPh>
    <rPh sb="22" eb="24">
      <t>ケイヤク</t>
    </rPh>
    <phoneticPr fontId="4"/>
  </si>
  <si>
    <t>（医）健人会
大阪府大阪市淀川区西中島4-4-21</t>
    <rPh sb="1" eb="2">
      <t>イ</t>
    </rPh>
    <rPh sb="3" eb="4">
      <t>ケン</t>
    </rPh>
    <rPh sb="4" eb="5">
      <t>ヒト</t>
    </rPh>
    <rPh sb="5" eb="6">
      <t>カイ</t>
    </rPh>
    <phoneticPr fontId="4"/>
  </si>
  <si>
    <t>令和８年度航空保安大学校消防設備等保守点検作業</t>
    <rPh sb="0" eb="2">
      <t>レイワ</t>
    </rPh>
    <rPh sb="3" eb="5">
      <t>ネンド</t>
    </rPh>
    <rPh sb="5" eb="12">
      <t>コウクウホアンダイガッコウ</t>
    </rPh>
    <rPh sb="12" eb="14">
      <t>ショウボウ</t>
    </rPh>
    <rPh sb="14" eb="16">
      <t>セツビ</t>
    </rPh>
    <rPh sb="16" eb="17">
      <t>トウ</t>
    </rPh>
    <rPh sb="17" eb="23">
      <t>ホシュテンケンサギョウ</t>
    </rPh>
    <phoneticPr fontId="4"/>
  </si>
  <si>
    <t>航空保安大学校労働者派遣業務</t>
    <rPh sb="0" eb="7">
      <t>コウクウホアンダイガッコウ</t>
    </rPh>
    <rPh sb="7" eb="14">
      <t>ロウドウシャハケンギョウム</t>
    </rPh>
    <phoneticPr fontId="4"/>
  </si>
  <si>
    <t>分任支出負担行為担当官
涌元　一
航空保安大学校
大阪府泉佐野市りんくう往来南３－１１</t>
    <rPh sb="12" eb="14">
      <t>ワクモト</t>
    </rPh>
    <rPh sb="15" eb="16">
      <t>ハジメ</t>
    </rPh>
    <rPh sb="25" eb="28">
      <t>オオサカフ</t>
    </rPh>
    <rPh sb="28" eb="32">
      <t>イズミサノシ</t>
    </rPh>
    <rPh sb="36" eb="38">
      <t>オウライ</t>
    </rPh>
    <rPh sb="38" eb="39">
      <t>ミナミ</t>
    </rPh>
    <phoneticPr fontId="9"/>
  </si>
  <si>
    <t>単価</t>
    <rPh sb="0" eb="2">
      <t>タンカ</t>
    </rPh>
    <phoneticPr fontId="7"/>
  </si>
  <si>
    <t>令和８年度　監視制御情報共有装置保守請負</t>
    <rPh sb="16" eb="18">
      <t>ホシュ</t>
    </rPh>
    <rPh sb="18" eb="20">
      <t>ウケオイ</t>
    </rPh>
    <phoneticPr fontId="19"/>
  </si>
  <si>
    <t>分任支出負担行為担当官
松本　弘聖
神戸航空交通管制部
神戸市西区井吹台東町７－６－２</t>
    <rPh sb="12" eb="14">
      <t>マツモト</t>
    </rPh>
    <rPh sb="15" eb="17">
      <t>ヒロセイ</t>
    </rPh>
    <phoneticPr fontId="22"/>
  </si>
  <si>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</si>
  <si>
    <t>令和８年度 神戸航空交通管制部無停電電源設備精密保守</t>
    <rPh sb="0" eb="2">
      <t>レイワ</t>
    </rPh>
    <rPh sb="3" eb="5">
      <t>ネンド</t>
    </rPh>
    <rPh sb="6" eb="8">
      <t>コウベ</t>
    </rPh>
    <rPh sb="8" eb="10">
      <t>コウクウ</t>
    </rPh>
    <rPh sb="10" eb="12">
      <t>コウツウ</t>
    </rPh>
    <rPh sb="12" eb="14">
      <t>カンセイ</t>
    </rPh>
    <rPh sb="14" eb="15">
      <t>ブ</t>
    </rPh>
    <rPh sb="15" eb="18">
      <t>ムテイデン</t>
    </rPh>
    <rPh sb="18" eb="20">
      <t>デンゲン</t>
    </rPh>
    <rPh sb="20" eb="22">
      <t>セツビ</t>
    </rPh>
    <rPh sb="22" eb="24">
      <t>セイミツ</t>
    </rPh>
    <rPh sb="24" eb="26">
      <t>ホシュ</t>
    </rPh>
    <phoneticPr fontId="19"/>
  </si>
  <si>
    <t>神戸航空交通管制部で使用する電気の購入</t>
    <rPh sb="0" eb="9">
      <t>コウベコウクウコウツウカンセイブ</t>
    </rPh>
    <rPh sb="10" eb="12">
      <t>シヨウ</t>
    </rPh>
    <rPh sb="14" eb="16">
      <t>デンキ</t>
    </rPh>
    <rPh sb="17" eb="19">
      <t>コウニュウ</t>
    </rPh>
    <phoneticPr fontId="6"/>
  </si>
  <si>
    <t>分任支出負担行為担当官
松本　弘聖
神戸航空交通管制部
神戸市西区井吹台東町７－６－２</t>
    <rPh sb="12" eb="14">
      <t>マツモト</t>
    </rPh>
    <rPh sb="15" eb="17">
      <t>ヒロセイ</t>
    </rPh>
    <phoneticPr fontId="6"/>
  </si>
  <si>
    <t>単価</t>
    <rPh sb="0" eb="2">
      <t>タンカ</t>
    </rPh>
    <phoneticPr fontId="6"/>
  </si>
  <si>
    <t>令和８年度 神戸航空交通管制部機械施設保全業務</t>
    <phoneticPr fontId="6"/>
  </si>
  <si>
    <t>令和８年度 神戸航空交通管制部庁舎警備業務</t>
    <phoneticPr fontId="27"/>
  </si>
  <si>
    <t>令和８年度 神戸航空交通管制部庁舎清掃作業</t>
    <phoneticPr fontId="27"/>
  </si>
  <si>
    <t>令和８年度 神戸航空交通管制部寝具賃貸借及びリネン供給（単価契約）</t>
    <phoneticPr fontId="27"/>
  </si>
  <si>
    <t>令和８年度 神戸航空交通管制部航空交通管制職員の身体検査（単価契約）</t>
    <phoneticPr fontId="27"/>
  </si>
  <si>
    <t>医療法人健人会　那須クリニック
大阪府大阪市淀川区西中島4丁目4-21</t>
    <phoneticPr fontId="27"/>
  </si>
  <si>
    <t>Foreflight Web 7式他1点の購入</t>
    <phoneticPr fontId="15"/>
  </si>
  <si>
    <t>本調達品の日本国内における販売は、左記相手方のみが行っていることから、会計法第29条の3第4項、予算決算及び会計令第102条の4第3号の規定を適用し、左記相手方と随意契約を締結したものである。</t>
    <rPh sb="25" eb="26">
      <t>オコナ</t>
    </rPh>
    <phoneticPr fontId="7"/>
  </si>
  <si>
    <t>伊藤忠アビエーション株式会社
東京都港区赤坂２－9－11</t>
    <phoneticPr fontId="15"/>
  </si>
  <si>
    <t>支出負担行為担当官
宮澤   康一
航空局
東京都千代田区霞が関２－１－３</t>
    <phoneticPr fontId="6"/>
  </si>
  <si>
    <t>Aviation Daily（法人向け）1式他1点の購入</t>
    <phoneticPr fontId="4"/>
  </si>
  <si>
    <t>株式会社かんぽう
大阪府大阪市西区江戸堀1-2-14</t>
    <phoneticPr fontId="4"/>
  </si>
  <si>
    <t>単価</t>
    <rPh sb="0" eb="2">
      <t>タンカ</t>
    </rPh>
    <phoneticPr fontId="4"/>
  </si>
  <si>
    <t>令和8年度トナーカートリッジ等の購入（単価契約）</t>
    <phoneticPr fontId="4"/>
  </si>
  <si>
    <t>株式会社井上企画
東京都町田市本町田３２７５－１２</t>
    <rPh sb="9" eb="12">
      <t>トウキョウト</t>
    </rPh>
    <rPh sb="12" eb="15">
      <t>マチダシ</t>
    </rPh>
    <phoneticPr fontId="4"/>
  </si>
  <si>
    <t>航空タービン燃料油の購入（旭川空港）</t>
  </si>
  <si>
    <t>石野礦油株式会社
東京都大田区池上8丁目５番3号</t>
    <rPh sb="9" eb="12">
      <t>トウキョウト</t>
    </rPh>
    <rPh sb="12" eb="15">
      <t>オオタク</t>
    </rPh>
    <phoneticPr fontId="4"/>
  </si>
  <si>
    <t xml:space="preserve">	1010801000923</t>
    <phoneticPr fontId="4"/>
  </si>
  <si>
    <t>航空タービン燃料油の購入（帯広空港）</t>
    <phoneticPr fontId="4"/>
  </si>
  <si>
    <t>航空タービン燃料油の購入（熊本空港）</t>
    <phoneticPr fontId="4"/>
  </si>
  <si>
    <t>航空タービン燃料油の購入（下地島空港）</t>
    <phoneticPr fontId="4"/>
  </si>
  <si>
    <t>航空タービン燃料油の購入（石垣空港）</t>
    <phoneticPr fontId="4"/>
  </si>
  <si>
    <t>航空タービン燃料油の購入（東京国際空港）</t>
    <phoneticPr fontId="4"/>
  </si>
  <si>
    <t>航空タービン燃料油の購入（宮古空港）</t>
    <phoneticPr fontId="4"/>
  </si>
  <si>
    <t>航空タービン燃料油の購入（女満別空港）</t>
    <phoneticPr fontId="4"/>
  </si>
  <si>
    <t>航空タービン燃料油の購入（稚内空港）</t>
  </si>
  <si>
    <t>航空タービン燃料油の購入（釧路空港）</t>
    <phoneticPr fontId="4"/>
  </si>
  <si>
    <t>株式会社ＫＡＦＣＯ
東京都中央区日本橋大伝馬町3番2号</t>
    <rPh sb="10" eb="13">
      <t>トウキョウト</t>
    </rPh>
    <rPh sb="13" eb="16">
      <t>チュウオウク</t>
    </rPh>
    <phoneticPr fontId="4"/>
  </si>
  <si>
    <t xml:space="preserve">	2010001043103</t>
    <phoneticPr fontId="4"/>
  </si>
  <si>
    <t>航空タービン燃料油の購入（新千歳空港）</t>
  </si>
  <si>
    <t>航空タービン燃料油の購入（高松空港）</t>
  </si>
  <si>
    <t>航空タービン燃料油の購入（長崎空港）</t>
    <phoneticPr fontId="4"/>
  </si>
  <si>
    <t>航空タービン燃料油の購入（函館空港）</t>
  </si>
  <si>
    <t>航空タービン燃料油の購入（美保空港）</t>
  </si>
  <si>
    <t>航空タービン燃料油の購入（青森空港）</t>
  </si>
  <si>
    <t>有限会社船水礦油販売
青森県青森市大谷字小谷１－３０３</t>
    <rPh sb="11" eb="14">
      <t>アオモリケン</t>
    </rPh>
    <rPh sb="14" eb="17">
      <t>アオモリシ</t>
    </rPh>
    <phoneticPr fontId="4"/>
  </si>
  <si>
    <t xml:space="preserve">	3420002002536</t>
    <phoneticPr fontId="4"/>
  </si>
  <si>
    <t>航空タービン燃料油の購入（秋田空港）</t>
  </si>
  <si>
    <t>株式会社山二
秋田県秋田市中通二丁目2番32号</t>
    <rPh sb="7" eb="10">
      <t>アキタケン</t>
    </rPh>
    <rPh sb="10" eb="13">
      <t>アキタシ</t>
    </rPh>
    <phoneticPr fontId="4"/>
  </si>
  <si>
    <t>航空タービン燃料油の購入（仙台空港）</t>
  </si>
  <si>
    <t>株式会社宮澤商店
岩手県花巻市鍛治町3番6号</t>
    <rPh sb="9" eb="12">
      <t>イワテケン</t>
    </rPh>
    <rPh sb="12" eb="15">
      <t>ハナマキシ</t>
    </rPh>
    <phoneticPr fontId="4"/>
  </si>
  <si>
    <t>航空タービン燃料油の購入（新潟空港）</t>
  </si>
  <si>
    <t>新潟米油販売株式会社
新潟県新潟市中央区上大川前通12番町2708番地1</t>
    <rPh sb="11" eb="14">
      <t>ニイガタケン</t>
    </rPh>
    <rPh sb="14" eb="17">
      <t>ニイガタシ</t>
    </rPh>
    <phoneticPr fontId="4"/>
  </si>
  <si>
    <t xml:space="preserve">	3110001004060</t>
    <phoneticPr fontId="4"/>
  </si>
  <si>
    <t>航空タービン燃料油の購入（茨城空港）</t>
  </si>
  <si>
    <t>三愛アビエーションサービス株式会社
佐賀県佐賀市川副町大字犬井道9476番地187</t>
    <rPh sb="18" eb="21">
      <t>サガケン</t>
    </rPh>
    <rPh sb="21" eb="24">
      <t>サガシ</t>
    </rPh>
    <phoneticPr fontId="4"/>
  </si>
  <si>
    <t xml:space="preserve">	4300001001194</t>
    <phoneticPr fontId="4"/>
  </si>
  <si>
    <t>航空タービン燃料油の購入（神戸空港）</t>
    <phoneticPr fontId="4"/>
  </si>
  <si>
    <t>航空タービン燃料油の購入（小松空港）</t>
  </si>
  <si>
    <t>株式会社東亜メンテナンス
石川県金沢市増泉4丁目2番15号</t>
    <rPh sb="13" eb="16">
      <t>イシカワケン</t>
    </rPh>
    <rPh sb="16" eb="19">
      <t>カナザワシ</t>
    </rPh>
    <phoneticPr fontId="4"/>
  </si>
  <si>
    <t xml:space="preserve">	3220001004487</t>
    <phoneticPr fontId="4"/>
  </si>
  <si>
    <t>航空タービン燃料油の購入（奄美空港）</t>
  </si>
  <si>
    <t>マイナミ空港サービス株式会社
東京都港区元赤坂一丁目7番8号</t>
    <rPh sb="15" eb="18">
      <t>トウキョウト</t>
    </rPh>
    <rPh sb="18" eb="20">
      <t>ミナトク</t>
    </rPh>
    <phoneticPr fontId="4"/>
  </si>
  <si>
    <t>航空タービン燃料油の購入（関西国際空港）</t>
    <phoneticPr fontId="4"/>
  </si>
  <si>
    <t>航空タービン燃料油の購入（高知空港）</t>
  </si>
  <si>
    <t>航空タービン燃料油の購入（中部国際空港）</t>
  </si>
  <si>
    <t>航空タービン燃料油の購入（成田国際空港）</t>
    <phoneticPr fontId="4"/>
  </si>
  <si>
    <t>航空タービン燃料油の購入（広島空港）</t>
    <phoneticPr fontId="4"/>
  </si>
  <si>
    <t>航空タービン燃料油の購入（福岡空港）</t>
    <phoneticPr fontId="4"/>
  </si>
  <si>
    <t>航空タービン燃料油の購入（八丈島空港）</t>
    <phoneticPr fontId="4"/>
  </si>
  <si>
    <t>旭商事株式会社
東京都文京区向丘１－７－１１</t>
    <rPh sb="8" eb="11">
      <t>トウキョウト</t>
    </rPh>
    <rPh sb="11" eb="14">
      <t>ブンキョウク</t>
    </rPh>
    <phoneticPr fontId="4"/>
  </si>
  <si>
    <t xml:space="preserve">	9010001000031</t>
    <phoneticPr fontId="4"/>
  </si>
  <si>
    <t>航空タービン燃料油の購入（岡山空港）</t>
  </si>
  <si>
    <t>株式会社宇佐美エナジー
大阪府大阪市淀川区塚本3丁目4番4号</t>
    <rPh sb="12" eb="15">
      <t>オオサカフ</t>
    </rPh>
    <rPh sb="15" eb="18">
      <t>オオサカシ</t>
    </rPh>
    <phoneticPr fontId="4"/>
  </si>
  <si>
    <t xml:space="preserve">	4120001055911</t>
    <phoneticPr fontId="4"/>
  </si>
  <si>
    <t>航空タービン燃料油の購入（大分空港）</t>
    <phoneticPr fontId="4"/>
  </si>
  <si>
    <t xml:space="preserve">南国殖産株式会社
鹿児島県鹿児島市中央町18番地1
</t>
    <phoneticPr fontId="4"/>
  </si>
  <si>
    <t xml:space="preserve">	7340001003201</t>
    <phoneticPr fontId="4"/>
  </si>
  <si>
    <t>航空タービン燃料油の購入（鹿児島空港）</t>
    <phoneticPr fontId="4"/>
  </si>
  <si>
    <t>航空タービン燃料油の購入（宮崎空港）</t>
  </si>
  <si>
    <t>株式会社日米商会
宮崎県宮崎市花ヶ島町小無田670番3</t>
    <rPh sb="9" eb="12">
      <t>ミヤザキケン</t>
    </rPh>
    <rPh sb="12" eb="15">
      <t>ミヤザキシ</t>
    </rPh>
    <phoneticPr fontId="4"/>
  </si>
  <si>
    <t xml:space="preserve">	6350001001320</t>
    <phoneticPr fontId="4"/>
  </si>
  <si>
    <t>航空タービン燃料油の購入（那覇空港）</t>
    <phoneticPr fontId="4"/>
  </si>
  <si>
    <t>株式会社沖航燃
沖縄県那覇市字鏡水401番地先</t>
    <rPh sb="8" eb="11">
      <t>オキナワケン</t>
    </rPh>
    <rPh sb="11" eb="14">
      <t>ナハシ</t>
    </rPh>
    <phoneticPr fontId="4"/>
  </si>
  <si>
    <t xml:space="preserve">	3360001000613</t>
    <phoneticPr fontId="4"/>
  </si>
  <si>
    <t>株式会社三菱総合研究所
東京都千代田区永田町2－10－3</t>
    <rPh sb="12" eb="15">
      <t>トウキョウト</t>
    </rPh>
    <rPh sb="15" eb="19">
      <t>チヨダク</t>
    </rPh>
    <phoneticPr fontId="4"/>
  </si>
  <si>
    <t xml:space="preserve">	6010001030403</t>
    <phoneticPr fontId="4"/>
  </si>
  <si>
    <t>令和８年度航空管制シミュレータ用ソフトウェア保守</t>
  </si>
  <si>
    <t>株式会社テクノブレイン
京都府京都市山科区竹鼻外田町27-1</t>
    <rPh sb="12" eb="15">
      <t>キョウトフ</t>
    </rPh>
    <rPh sb="15" eb="18">
      <t>キョウトシ</t>
    </rPh>
    <phoneticPr fontId="15"/>
  </si>
  <si>
    <t>令和８年度ドローン情報基盤システムへのドクターヘリ飛行位置情報の提供及び運用業務</t>
  </si>
  <si>
    <t>左記相手方の運行管理システムは、現在日本国内で稼働するドクターヘリ全てで採用されている唯一のサービスであり、左記相手方から一元的なデータ提供等を受けることが必要であることから計法第29条の3第4項、予算決算及び会計令第102条の4第3号の規定を適用し、左記相手方と随意契約を締結したものである。</t>
  </si>
  <si>
    <t>株式会社ウェザーニューズ
千葉県千葉市美浜区中瀬1-3</t>
    <phoneticPr fontId="15"/>
  </si>
  <si>
    <t>令和８年度航空法関係手数料に関するダイレクト方式納付の取扱業務</t>
  </si>
  <si>
    <t>株式会社三菱UFJ銀行
東京都千代田区丸の内1-4-5</t>
  </si>
  <si>
    <t>令和８年度無線電話制御監視装置等通信機器部品の診断作業</t>
  </si>
  <si>
    <t>沖電気工業株式会社
東京都港区虎ノ門1-7-12</t>
  </si>
  <si>
    <t>令和８年度　航空安全情報管理・提供システム運用支援</t>
  </si>
  <si>
    <t>日本電気株式会社
東京都港区芝5-7-1</t>
  </si>
  <si>
    <t>令和８年度飛行方式設計装置運用支援業務請負</t>
  </si>
  <si>
    <t>株式会社ＮＴＴデータ
東京都江東区豊洲3-3-3</t>
  </si>
  <si>
    <t>令和８年度航空管制における外国機関等との調整に係る労働者派遣</t>
    <phoneticPr fontId="15"/>
  </si>
  <si>
    <t>日本コンベンションサービス株式会社
東京都千代田区霞が関1-4-2</t>
    <phoneticPr fontId="15"/>
  </si>
  <si>
    <t>令和８年度データリンク中央処理装置ソフトウェア保守請負</t>
  </si>
  <si>
    <t>令和８年度航空保安情報ネットワークサービスの調達</t>
  </si>
  <si>
    <t>NTTドコモビジネス株式会社
東京都千代田区大手町2-3-1</t>
    <rPh sb="15" eb="18">
      <t>トウキョウト</t>
    </rPh>
    <rPh sb="18" eb="22">
      <t>チヨダク</t>
    </rPh>
    <phoneticPr fontId="15"/>
  </si>
  <si>
    <t xml:space="preserve">	7010001064648</t>
  </si>
  <si>
    <t xml:space="preserve">	7010001064648</t>
    <phoneticPr fontId="15"/>
  </si>
  <si>
    <t>令和８年度衛星航法予測・監視装置ソフトウェア保守請負</t>
  </si>
  <si>
    <t>東芝電波テクノロジー株式会社
神奈川県川崎市幸区小向東芝町1番地</t>
  </si>
  <si>
    <t>令和８年度官報公告等掲載</t>
  </si>
  <si>
    <t>独立行政法人国立印刷局
東京都港区虎ノ門2-2-3</t>
  </si>
  <si>
    <t>官報の編集、印刷及び普及事務に関しては、左記相手方のみが行っていることから会計法第29条の3第4項、予算決算及び会計令第102条の4第3号の規定を適用し、左記相手方と随意契約を締結したものである。</t>
  </si>
  <si>
    <t>令和８年度MSAS信号生成・運用装置ソフトウェア保守請負</t>
  </si>
  <si>
    <t>令和８年度信頼性管理情報共有装置保守請負（航空局管内）</t>
  </si>
  <si>
    <t>令和８年度監視制御情報共有装置保守請負（航空局管内）</t>
  </si>
  <si>
    <t>航空管制官訓練教官業務作業員の派遣（航空保安大学校）（令和８年４月・５月・６月分）</t>
    <phoneticPr fontId="15"/>
  </si>
  <si>
    <t xml:space="preserve">一般財団法人航空保安研究センター
東京都中央区日本橋小伝馬町15-18
</t>
    <rPh sb="17" eb="20">
      <t>トウキョウト</t>
    </rPh>
    <rPh sb="20" eb="23">
      <t>チュウオウク</t>
    </rPh>
    <phoneticPr fontId="15"/>
  </si>
  <si>
    <t xml:space="preserve">	2010405010707</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</si>
  <si>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phoneticPr fontId="15"/>
  </si>
  <si>
    <t>令和８年度契約の一般競争を実施していたが、入札手続きに不備が発覚し、入札手続きのやり直しをおこなっている。
しかし、訓練教官業務作業員は、シミュレータの機器操作、訓練・試験に係る事務作業等、航空局教官を支援・補助するための業務を行っている。航空保安大学校は、年間を通じて非常に密度の高いカリキュラム構成となっており、作業員が派遣されない場合、研修を計画どおり実施することが困難となる。その結果、管制官の計画的な養成に支障を来すこととなり、官署への安定的な人員配置が滞ることになり、現場の業務実施体制が確保できなくなることから、会計法第29条の3第4項、予算決算及び会計令第102条の4第3号の規定を適用し、取りやめ前の入札に参加した３者に対して見積徴収を行い、結果、左記相手方と随意契約を締結したものである。</t>
    <rPh sb="30" eb="32">
      <t>ハッカク</t>
    </rPh>
    <rPh sb="42" eb="43">
      <t>ナオ</t>
    </rPh>
    <rPh sb="303" eb="304">
      <t>ト</t>
    </rPh>
    <rPh sb="307" eb="308">
      <t>マエ</t>
    </rPh>
    <rPh sb="309" eb="311">
      <t>ニュウサツ</t>
    </rPh>
    <rPh sb="312" eb="314">
      <t>サンカ</t>
    </rPh>
    <rPh sb="317" eb="318">
      <t>モノ</t>
    </rPh>
    <rPh sb="319" eb="320">
      <t>タイ</t>
    </rPh>
    <rPh sb="322" eb="324">
      <t>ミツ</t>
    </rPh>
    <rPh sb="324" eb="326">
      <t>チョウシュウ</t>
    </rPh>
    <rPh sb="327" eb="328">
      <t>オコナ</t>
    </rPh>
    <rPh sb="330" eb="332">
      <t>ケッカ</t>
    </rPh>
    <rPh sb="333" eb="335">
      <t>サキ</t>
    </rPh>
    <phoneticPr fontId="15"/>
  </si>
  <si>
    <t>令和８年度空港面探知レーダー装置等通信機器部品の診断作業</t>
  </si>
  <si>
    <t>三菱電機株式会社
東京都千代田区丸の内2-7-3</t>
  </si>
  <si>
    <t>令和８年度空港監視レーダー装置等通信機器部品の診断作業</t>
  </si>
  <si>
    <t>単価</t>
    <rPh sb="0" eb="2">
      <t>タンカ</t>
    </rPh>
    <phoneticPr fontId="15"/>
  </si>
  <si>
    <t>令和８年度Ｄ－ＶＯＲ装置等通信機器部品の診断作業</t>
  </si>
  <si>
    <t>令和８年度無人航空機の飛行に関する各種制度への問合せに係るヘルプデスク運用業務（令和８年５月～７月）</t>
  </si>
  <si>
    <t xml:space="preserve">株式会社AIサポート
東京都豊島区池袋2-9-4
</t>
    <rPh sb="11" eb="14">
      <t>トウキョウト</t>
    </rPh>
    <rPh sb="14" eb="17">
      <t>トヨシマク</t>
    </rPh>
    <phoneticPr fontId="15"/>
  </si>
  <si>
    <t xml:space="preserve">
4013301039636</t>
    <phoneticPr fontId="15"/>
  </si>
  <si>
    <t>本件については、過去２度（再公告含む）の入札公告を実施したがいずれにおいても応札者がなく不調となり、４月末日までの暫定的な契約を挟み、仕様を見直し対応を行っている。
無人航空機の飛行に関する各種制度の問合せは多い時で２万件／月ほど寄せられているが、外部事業者によるヘルプデスクの運営を行わなければ、これらの問合せが国側に接到し、航空局のみならず省全体の事業に著しく支障をきたす恐れがある。事業の円滑な推進のためには、早急に回線の増強を行う必要があることから、会計法第29条の3第4項、予算決算及び会計令第102条の4第3号の規定を適用し、左記相手方と随意契約を締結したものである。</t>
    <rPh sb="73" eb="75">
      <t>タイオウ</t>
    </rPh>
    <rPh sb="76" eb="77">
      <t>オコナ</t>
    </rPh>
    <rPh sb="269" eb="271">
      <t>サキ</t>
    </rPh>
    <rPh sb="271" eb="274">
      <t>アイテカタ</t>
    </rPh>
    <phoneticPr fontId="15"/>
  </si>
  <si>
    <t>令和８年度航空従事者技能証明等事務に係る労働者派遣</t>
    <phoneticPr fontId="4"/>
  </si>
  <si>
    <t xml:space="preserve">株式会社JPキャリアコンサルティング
東京都新宿区市谷田町3-8
</t>
    <rPh sb="0" eb="4">
      <t>カブシキガイシャ</t>
    </rPh>
    <phoneticPr fontId="27"/>
  </si>
  <si>
    <t>令和８年度航空路管制処理システム等通信機器部品の診断作業</t>
  </si>
  <si>
    <t>株式会社サンネクト
東京都港区浜松町1-2-1</t>
  </si>
  <si>
    <t>令和８年度空港使用料算定業務等への労働者派遣</t>
  </si>
  <si>
    <t>令和８年度管制データ交換処理システム（ADEX）運用支援</t>
  </si>
  <si>
    <t>令和８年度洋上管制処理システム（TOPS）運用支援</t>
  </si>
  <si>
    <t>令和８年度TEAM端末保守請負</t>
    <phoneticPr fontId="4"/>
  </si>
  <si>
    <t>令和８年度英語能力評価作業請負</t>
  </si>
  <si>
    <t>株式会社アルク
東京都品川区北品川6-7-29</t>
    <rPh sb="8" eb="11">
      <t>トウキョウト</t>
    </rPh>
    <rPh sb="11" eb="14">
      <t>シナガワク</t>
    </rPh>
    <phoneticPr fontId="4"/>
  </si>
  <si>
    <t xml:space="preserve">	6010001143378</t>
    <phoneticPr fontId="4"/>
  </si>
  <si>
    <t>令和８年度航空管制官の研修及び試験管理システム運用及び保守作業</t>
  </si>
  <si>
    <t>令和８年度航空管制等英語能力証明試験システム環境構築作業</t>
  </si>
  <si>
    <t>令和８年度教育用学習管理装置クラウドサービス等の提供業務</t>
  </si>
  <si>
    <t>令和８年度　国土交通省航空局職員宅機械警備</t>
    <phoneticPr fontId="4"/>
  </si>
  <si>
    <t>ALSOK株式会社
東京都港区元赤坂1-6-6</t>
    <rPh sb="10" eb="13">
      <t>トウキョウト</t>
    </rPh>
    <rPh sb="13" eb="15">
      <t>ミナトク</t>
    </rPh>
    <phoneticPr fontId="4"/>
  </si>
  <si>
    <t>令和８年度制限区域内車両運転講習及び試験システム構築等作業</t>
  </si>
  <si>
    <t>株式会社イー・コミュニケーションズ
東京都港区六本木7-15-7</t>
    <rPh sb="0" eb="4">
      <t>カブシキガイシャ</t>
    </rPh>
    <phoneticPr fontId="27"/>
  </si>
  <si>
    <t>令和８年度国際民間航空機関（ICAO）関係文書翻訳業務等に係る労働者派遣</t>
  </si>
  <si>
    <t>株式会社JPキャリアコンサルティング
東京都新宿区市谷田町3-8</t>
    <rPh sb="0" eb="4">
      <t>カブシキガイシャ</t>
    </rPh>
    <phoneticPr fontId="27"/>
  </si>
  <si>
    <t>令和８年度　航空局所管債権の管理に関する法律相談</t>
  </si>
  <si>
    <t>シティユーワ法律事務所（小木曽良忠）
東京都千代田区丸の内2-2-2</t>
  </si>
  <si>
    <t>令和８年度鳥衝突情報の管理及び鳥衝突防止対策検討委員会の運営に関する業務</t>
    <phoneticPr fontId="4"/>
  </si>
  <si>
    <t>株式会社総合環境計画
東京都江東区牡丹１－１４－１</t>
  </si>
  <si>
    <t>航空交通管制機器部品補給管理等業務</t>
  </si>
  <si>
    <t>一般財団法人航空保安施設信頼性センター
東京都大田区羽田空港3-5-10</t>
    <rPh sb="20" eb="23">
      <t>トウキョウト</t>
    </rPh>
    <rPh sb="23" eb="26">
      <t>オオタク</t>
    </rPh>
    <phoneticPr fontId="4"/>
  </si>
  <si>
    <t xml:space="preserve">	1010805000052</t>
    <phoneticPr fontId="4"/>
  </si>
  <si>
    <t>公益財団法人航空輸送技術研究センター
東京都港区三田1-3-39</t>
  </si>
  <si>
    <t>一般競争入札を行ったところ、再度の入札をしても落札者が無かったため、会計法第29条の3第5項、予算決算及び会計令第99条の2の規定を適用し、左記相手方と随意契約を締結したものである。</t>
    <rPh sb="7" eb="8">
      <t>オコナ</t>
    </rPh>
    <rPh sb="14" eb="16">
      <t>サイド</t>
    </rPh>
    <rPh sb="17" eb="19">
      <t>ニュウサツ</t>
    </rPh>
    <rPh sb="23" eb="26">
      <t>ラクサツシャ</t>
    </rPh>
    <rPh sb="27" eb="28">
      <t>ナ</t>
    </rPh>
    <phoneticPr fontId="29"/>
  </si>
  <si>
    <t>令和８年度航空安全プログラムの適用に伴う安全情報（自発報告）分析業務</t>
    <phoneticPr fontId="15"/>
  </si>
  <si>
    <t>令和８年度航空従事者基盤システムに係る運用支援</t>
  </si>
  <si>
    <t>ニューパルス株式会社
東京都中央区築地6-22-4</t>
    <rPh sb="11" eb="14">
      <t>トウキョウト</t>
    </rPh>
    <rPh sb="14" eb="17">
      <t>チュウオウク</t>
    </rPh>
    <phoneticPr fontId="4"/>
  </si>
  <si>
    <t>令和８年度航空管制等業務に係る語学能力評価試験実施請負</t>
  </si>
  <si>
    <t>一般財団法人航空交通管制協会
東京都大田区羽田空港1-6-6</t>
    <rPh sb="15" eb="18">
      <t>トウキョウト</t>
    </rPh>
    <rPh sb="18" eb="21">
      <t>オオタク</t>
    </rPh>
    <phoneticPr fontId="4"/>
  </si>
  <si>
    <t>令和８年度無人航空機登録制度の申請受付業務</t>
  </si>
  <si>
    <t>SCSKサービスリンクス株式会社
東京都豊島区南大塚3-30-3</t>
    <rPh sb="17" eb="20">
      <t>トウキョウト</t>
    </rPh>
    <rPh sb="20" eb="23">
      <t>トヨシマク</t>
    </rPh>
    <phoneticPr fontId="4"/>
  </si>
  <si>
    <t>令和８年度航空安全推進ネットワーク運用・管理及び保守業務</t>
  </si>
  <si>
    <t>株式会社石川コンピュータ・センター
石川県金沢市無量寺町ハ6-1</t>
  </si>
  <si>
    <t>03：一般競争入札(総合評価を実施)</t>
    <phoneticPr fontId="4"/>
  </si>
  <si>
    <t>令和８年度疲労管理システムソフトウェア保守請負</t>
  </si>
  <si>
    <t>兼松エレクトロニクス株式会社
東京都中央区京橋2-13-10</t>
  </si>
  <si>
    <t>令和８年度サイバーセキュリティ管理処理システム（CRMS）運用支援</t>
    <phoneticPr fontId="4"/>
  </si>
  <si>
    <t>令和８年度飛行場管制模擬装置ソフトウェア保守作業</t>
  </si>
  <si>
    <t xml:space="preserve">沖電気工業株式会社
東京都港区虎ノ門１丁目７番１２号 </t>
    <rPh sb="0" eb="3">
      <t>オキデンキ</t>
    </rPh>
    <rPh sb="3" eb="5">
      <t>コウギョウ</t>
    </rPh>
    <rPh sb="5" eb="9">
      <t>カブシキガイシャ</t>
    </rPh>
    <rPh sb="10" eb="13">
      <t>トウキョウト</t>
    </rPh>
    <rPh sb="13" eb="14">
      <t>ミナト</t>
    </rPh>
    <rPh sb="14" eb="15">
      <t>ク</t>
    </rPh>
    <rPh sb="15" eb="16">
      <t>トラ</t>
    </rPh>
    <rPh sb="17" eb="18">
      <t>モン</t>
    </rPh>
    <rPh sb="19" eb="21">
      <t>チョウメ</t>
    </rPh>
    <rPh sb="22" eb="23">
      <t>バン</t>
    </rPh>
    <rPh sb="25" eb="26">
      <t>ゴウ</t>
    </rPh>
    <phoneticPr fontId="19"/>
  </si>
  <si>
    <t>富士電機株式会社　関西支社
大阪府大阪市北区大深町3-1</t>
    <rPh sb="0" eb="4">
      <t>フジデンキ</t>
    </rPh>
    <rPh sb="4" eb="8">
      <t>カブシキガイシャ</t>
    </rPh>
    <rPh sb="9" eb="13">
      <t>カンサイシシャ</t>
    </rPh>
    <rPh sb="14" eb="17">
      <t>オオサカフ</t>
    </rPh>
    <rPh sb="17" eb="20">
      <t>オオサカシ</t>
    </rPh>
    <rPh sb="20" eb="21">
      <t>キタ</t>
    </rPh>
    <rPh sb="21" eb="22">
      <t>ク</t>
    </rPh>
    <phoneticPr fontId="5"/>
  </si>
  <si>
    <t>日本無線株式会社
東京都三鷹市牟礼6-21-11</t>
    <rPh sb="0" eb="4">
      <t>ニホンムセン</t>
    </rPh>
    <rPh sb="4" eb="8">
      <t>カブシキガイシャ</t>
    </rPh>
    <phoneticPr fontId="4"/>
  </si>
  <si>
    <t>株式会社エフオン
東京都千代田区丸の内1-9-2</t>
    <rPh sb="0" eb="4">
      <t>カブシキガイシャ</t>
    </rPh>
    <phoneticPr fontId="4"/>
  </si>
  <si>
    <t>近畿ビルサービス株式会社
大阪府富田林市錦織北1-16-38</t>
    <rPh sb="0" eb="2">
      <t>キンキ</t>
    </rPh>
    <rPh sb="8" eb="12">
      <t>カブシキガイシャ</t>
    </rPh>
    <phoneticPr fontId="4"/>
  </si>
  <si>
    <t>株式会社りんくう北中
大阪府泉佐野市下瓦屋5-2-8</t>
    <rPh sb="0" eb="4">
      <t>カブシキガイシャ</t>
    </rPh>
    <rPh sb="8" eb="10">
      <t>キタナカ</t>
    </rPh>
    <phoneticPr fontId="4"/>
  </si>
  <si>
    <t>南海ビルサービス株式会社
大阪府大阪市中央区難波5-1-60</t>
    <rPh sb="0" eb="2">
      <t>ナンカイ</t>
    </rPh>
    <phoneticPr fontId="4"/>
  </si>
  <si>
    <t>日本無線株式会社
東京都三鷹市牟礼6-21-11</t>
    <rPh sb="0" eb="4">
      <t>ニホンムセン</t>
    </rPh>
    <phoneticPr fontId="4"/>
  </si>
  <si>
    <t>株式会社ＮＴＴデータ
東京都江東区豊洲3-3-3</t>
    <phoneticPr fontId="4"/>
  </si>
  <si>
    <t>三菱電機株式会社
東京都千代田区丸の内2-7-3</t>
    <rPh sb="0" eb="4">
      <t>ミツビシデンキ</t>
    </rPh>
    <phoneticPr fontId="4"/>
  </si>
  <si>
    <t>日本電気株式会社
東京都港区芝5-7-1</t>
    <rPh sb="0" eb="4">
      <t>ニホンデンキ</t>
    </rPh>
    <phoneticPr fontId="4"/>
  </si>
  <si>
    <t>株式会社京津管理
京都府京都市山科区大塚丹田35-4</t>
    <rPh sb="4" eb="8">
      <t>ケイシンカンリ</t>
    </rPh>
    <phoneticPr fontId="4"/>
  </si>
  <si>
    <t>株式会社マインズ
兵庫県姫路市東延松2-24　アークビル1F</t>
    <phoneticPr fontId="4"/>
  </si>
  <si>
    <t>株式会社エフオン
東京都千代田区丸の内１丁目９番２号</t>
    <rPh sb="9" eb="12">
      <t>トウキョウト</t>
    </rPh>
    <rPh sb="12" eb="16">
      <t>チヨダク</t>
    </rPh>
    <rPh sb="16" eb="17">
      <t>マル</t>
    </rPh>
    <rPh sb="18" eb="19">
      <t>ウチ</t>
    </rPh>
    <rPh sb="20" eb="22">
      <t>チョウメ</t>
    </rPh>
    <rPh sb="23" eb="24">
      <t>バン</t>
    </rPh>
    <rPh sb="25" eb="26">
      <t>ゴウ</t>
    </rPh>
    <phoneticPr fontId="27"/>
  </si>
  <si>
    <t>空港施設株式会社
東京都大田区羽田空港１丁目６番５号</t>
    <phoneticPr fontId="6"/>
  </si>
  <si>
    <t>都市環境整美株式会社
東京都新宿区西新宿１丁目２５番１号</t>
    <rPh sb="0" eb="2">
      <t>トシ</t>
    </rPh>
    <rPh sb="2" eb="4">
      <t>カンキョウ</t>
    </rPh>
    <rPh sb="4" eb="6">
      <t>セイビ</t>
    </rPh>
    <phoneticPr fontId="26"/>
  </si>
  <si>
    <t xml:space="preserve">株式会社オークスコーポレーション
岡山県岡山市南区豊浜町９番２４号 </t>
    <phoneticPr fontId="27"/>
  </si>
  <si>
    <t xml:space="preserve">日本リプロ株式会社
兵庫県西宮市浜町９番１４号 </t>
    <rPh sb="0" eb="2">
      <t>ニホン</t>
    </rPh>
    <phoneticPr fontId="26"/>
  </si>
  <si>
    <t>令和８年度　空港使用料算定システム開発業務等への労働者派遣</t>
    <phoneticPr fontId="4"/>
  </si>
  <si>
    <t>Trustia株式会社 
北海道札幌市中央区北一条西3-2</t>
    <rPh sb="13" eb="16">
      <t>ホッカイドウ</t>
    </rPh>
    <rPh sb="16" eb="19">
      <t>サッポロシ</t>
    </rPh>
    <rPh sb="19" eb="22">
      <t>チュウオウク</t>
    </rPh>
    <phoneticPr fontId="4"/>
  </si>
  <si>
    <t>令和８年度　空港使用料算定システムソフトウェア保守</t>
    <phoneticPr fontId="15"/>
  </si>
  <si>
    <t>株式会社サイエンスインパクト
東京都江東区青梅2-7-4</t>
    <rPh sb="0" eb="4">
      <t>カブシキガイシャ</t>
    </rPh>
    <phoneticPr fontId="28"/>
  </si>
  <si>
    <t>令和８年度ＦＡＣＥ端末等保守請負</t>
  </si>
  <si>
    <t>令和８年度航空交通管制機器部品の運送</t>
    <phoneticPr fontId="4"/>
  </si>
  <si>
    <t>日本通運株式会社
東京都千代田区神田和泉町2</t>
    <rPh sb="0" eb="2">
      <t>ニホン</t>
    </rPh>
    <rPh sb="2" eb="4">
      <t>ツウウン</t>
    </rPh>
    <rPh sb="4" eb="8">
      <t>カブシキガイシャ</t>
    </rPh>
    <phoneticPr fontId="27"/>
  </si>
  <si>
    <t>令和８年度航空従事者基盤システムに係るクラウドサービスの調達</t>
  </si>
  <si>
    <t>ネットチャート株式会社
神奈川県横浜市港北区新横浜2-15-10</t>
    <rPh sb="7" eb="11">
      <t>カブシキガイシャ</t>
    </rPh>
    <phoneticPr fontId="27"/>
  </si>
  <si>
    <t>令和８年度無人航空機の登録講習機関等に係る審査事務補助業務への労働者派遣</t>
    <phoneticPr fontId="4"/>
  </si>
  <si>
    <t>令和８年度　空港使用料算定システムに係るクラウドサービスの調達</t>
    <phoneticPr fontId="4"/>
  </si>
  <si>
    <t>令和８年度無人航空機の登録講習機関等に係る申請受付及び審査業務</t>
    <phoneticPr fontId="4"/>
  </si>
  <si>
    <t>令和８年度航空管制官訓練教官業務作業員の派遣（東京航空交通管制部他１官署）</t>
  </si>
  <si>
    <t>株式会社稲穂
東京都港区芝公園2ｰ6ｰ8</t>
  </si>
  <si>
    <t>令和８年度航空管制官訓練教官業務作業員の派遣（福岡航空交通管制部他１官署）</t>
  </si>
  <si>
    <t>令和８年度航空管制官訓練教官業務作業員（英語）の派遣（東京航空交通管制部他４官署）</t>
    <phoneticPr fontId="4"/>
  </si>
  <si>
    <t>令和８年度航空行政端末管理システム運用保守業務</t>
  </si>
  <si>
    <t>リコージャパン株式会社
東京都大田区中馬込1-3-6</t>
  </si>
  <si>
    <t>令和８年度航空路誌等の図面データ作成</t>
  </si>
  <si>
    <t>株式会社サンエクシード
東京都中央区東日本橋2-28-4</t>
    <rPh sb="12" eb="15">
      <t>トウキョウト</t>
    </rPh>
    <rPh sb="15" eb="18">
      <t>チュウオウク</t>
    </rPh>
    <phoneticPr fontId="4"/>
  </si>
  <si>
    <t xml:space="preserve">	3040001060499</t>
    <phoneticPr fontId="4"/>
  </si>
  <si>
    <t>令和８年度　国際航空情報管理システム（J-MAT）の運用保守業務</t>
    <phoneticPr fontId="15"/>
  </si>
  <si>
    <t>令和８年度　航空保安対策情報共有サイト維持・技術支援業務</t>
  </si>
  <si>
    <t>株式会社インターコア
東京都港区海岸1-2-3</t>
  </si>
  <si>
    <t>令和８年度無人航空機の技能証明制度に係る申請受付、審査及び発行業務</t>
    <phoneticPr fontId="4"/>
  </si>
  <si>
    <t>TOPPAN株式会社
東京都台東区台東1丁目5番1号</t>
    <rPh sb="6" eb="10">
      <t>カブシキガイシャ</t>
    </rPh>
    <phoneticPr fontId="27"/>
  </si>
  <si>
    <t>令和８年度東京国際空港情報共有システム保守請負</t>
  </si>
  <si>
    <t>令和８年度空域安全性評価業務支援作業</t>
  </si>
  <si>
    <t>一般財団法人航空交通管制協会
東京都大田区羽田空港1-6-6</t>
  </si>
  <si>
    <t>令和８年度緊急通報管理装置保守管理請負</t>
  </si>
  <si>
    <t>富士ソフト株式会社
神奈川県横浜市中区桜木町1-1</t>
    <rPh sb="10" eb="14">
      <t>カナガワケン</t>
    </rPh>
    <rPh sb="14" eb="17">
      <t>ヨコハマシ</t>
    </rPh>
    <rPh sb="17" eb="19">
      <t>ナカク</t>
    </rPh>
    <phoneticPr fontId="4"/>
  </si>
  <si>
    <t xml:space="preserve">	2010001246985</t>
    <phoneticPr fontId="4"/>
  </si>
  <si>
    <t>令和８年度飛行の方式へ影響を及ぼす障害物の設置に伴う検証等作業</t>
    <phoneticPr fontId="15"/>
  </si>
  <si>
    <t xml:space="preserve">株式会社NTTデータ九州
福岡県福岡市博多区博多駅前1-17-21
</t>
    <phoneticPr fontId="15"/>
  </si>
  <si>
    <t>令和８年度航空情報センター運用卓等運用保守業務</t>
  </si>
  <si>
    <t>株式会社電通総研
東京都港区港南2-17-1</t>
    <rPh sb="9" eb="12">
      <t>トウキョウト</t>
    </rPh>
    <rPh sb="12" eb="14">
      <t>ミナトク</t>
    </rPh>
    <phoneticPr fontId="4"/>
  </si>
  <si>
    <t xml:space="preserve">	7010401053829</t>
    <phoneticPr fontId="4"/>
  </si>
  <si>
    <t>令和８年度管制支援処理システム（ICAP）運用支援</t>
    <phoneticPr fontId="4"/>
  </si>
  <si>
    <t>令和８年度航空路管制処理システム（TEPS）運用支援</t>
    <phoneticPr fontId="4"/>
  </si>
  <si>
    <t>令和８年度航空交通管理処理システム（TEAM）運用支援</t>
    <phoneticPr fontId="4"/>
  </si>
  <si>
    <t>令和８年度航空交通情報交換処理システム（MASS）運用支援</t>
  </si>
  <si>
    <t>令和８年度　管制官等電子ライセンス発行システム維持・技術支援業務</t>
  </si>
  <si>
    <t>合同会社デロイトトーマツ
東京都千代田区丸の内3-2-3</t>
    <rPh sb="13" eb="16">
      <t>トウキョウト</t>
    </rPh>
    <rPh sb="16" eb="20">
      <t>チヨダク</t>
    </rPh>
    <phoneticPr fontId="4"/>
  </si>
  <si>
    <t>令和８年度航空路管制処理システム（TEPS）アプリケーション保守</t>
  </si>
  <si>
    <t>令和８年度管制支援処理システム（ICAP）アプリケーション保守</t>
  </si>
  <si>
    <t>令和８年度航空交通管理処理システム（TEAM）アプリケーション保守</t>
  </si>
  <si>
    <t>令和８年度サイバーセキュリティ管理処理システム(CRMS)セキュリティ監視及びアプリケーション保守</t>
  </si>
  <si>
    <t>令和８年度管制データ交換処理システム(ADEX)アプリケーション保守</t>
  </si>
  <si>
    <t>令和８年度飛行情報管理処理システム（FACE）アプリケーション保守</t>
  </si>
  <si>
    <t>令和８年度洋上管制処理システム（TOPS）アプリケーション保守</t>
  </si>
  <si>
    <t>令和８年度航空交通情報交換処理システム(MASS)アプリケーション保守</t>
  </si>
  <si>
    <t>令和８年度空港管制処理システム(TAPS)アプリケーション保守</t>
  </si>
  <si>
    <t>令和８年度ドローン情報基盤システムアプリケーション保守業務</t>
  </si>
  <si>
    <t>令和８年度ドローン情報基盤システムクラウドサービス等の提供業務</t>
  </si>
  <si>
    <t>令和８年度航空機運航情報処理システム運用支援及び保守</t>
  </si>
  <si>
    <t>令和８年度空港管制処理システム（TAPS）運用支援</t>
  </si>
  <si>
    <t>令和８年度飛行情報管理処理システム（FACE）運用支援</t>
  </si>
  <si>
    <t>令和８年度Dynabook製パソコンの修繕（単価契約）</t>
  </si>
  <si>
    <t>Dynabook株式会社
東京都江東区豊洲5-6-15</t>
    <rPh sb="13" eb="16">
      <t>トウキョウト</t>
    </rPh>
    <rPh sb="16" eb="19">
      <t>コウトウク</t>
    </rPh>
    <phoneticPr fontId="4"/>
  </si>
  <si>
    <t>航空機運航情報処理システム性能向上</t>
  </si>
  <si>
    <t>令和８年度航空無線工事用積算基準データ改訂その他作業</t>
  </si>
  <si>
    <t>株式会社リサーチアンドソリューション
福岡県福岡市博多区上呉服町12-33</t>
    <phoneticPr fontId="4"/>
  </si>
  <si>
    <t xml:space="preserve">	1290001017278</t>
    <phoneticPr fontId="4"/>
  </si>
  <si>
    <t>令和８年度 岩沼研修センター機械設備保全業務</t>
    <phoneticPr fontId="15"/>
  </si>
  <si>
    <t>エヌ・ティファシリティーズ株式会社
宮城県仙台市青葉区国分町１－６－１８</t>
  </si>
  <si>
    <t>令和８年度 空港保安防災教育訓練センター高圧ガス製造設備運用業務</t>
  </si>
  <si>
    <t>一般財団法人航空保安協会
東京都港区虎ノ門1－16－4</t>
  </si>
  <si>
    <t>令和８年度 飛行検査機保守（C700型機）</t>
    <phoneticPr fontId="15"/>
  </si>
  <si>
    <t>株式会社Japan General Aviation Service
東京都港区北青山3-6-7 青山パラシオタワー11階</t>
  </si>
  <si>
    <t xml:space="preserve"> 令和8年度　複合型航空路監視センサー処理装置ソフトウェア保守</t>
    <phoneticPr fontId="15"/>
  </si>
  <si>
    <t>令和8年度 WAM-14型広域マルチラテレーション装置改修作業</t>
    <phoneticPr fontId="15"/>
  </si>
  <si>
    <t>令和8年度　技術管理センターＨＡＲＰ調整作業</t>
    <phoneticPr fontId="15"/>
  </si>
  <si>
    <t>令和８年度 飛行検査センター庁舎・格納庫ICカードリーダー等使用</t>
    <phoneticPr fontId="15"/>
  </si>
  <si>
    <t>中部国際空港株式会社
愛知県常滑市セントレア１－１</t>
  </si>
  <si>
    <t>本契約により使用するIC カードリーダー及び出入りを監視するITV カメラは、中部国際空港保安管理規程に基づいて設置されているため、会計法第29条の3第4項、予算決算及び会計令第102条の4第3号の規定を適用し、中部国際空港制限区域を管理する左記相手方と随意契約を締結したものである。</t>
  </si>
  <si>
    <t>令和８年度 福岡航空交通管制部ＨＡＲＰ調整作業</t>
    <phoneticPr fontId="15"/>
  </si>
  <si>
    <t>令和8年度　東京航空交通管制部HARP調整作業</t>
    <phoneticPr fontId="15"/>
  </si>
  <si>
    <t>令和8年度 性能評価センター無停電電源設備精密保守</t>
  </si>
  <si>
    <t>富士電機株式会社
東京都品川区大崎1-11-2</t>
  </si>
  <si>
    <t>令和8年度　航空保安大学校岩沼研修センターで使用する電気の購入</t>
    <phoneticPr fontId="4"/>
  </si>
  <si>
    <t>王子・伊藤忠エネクス電力販売株式会社
東京都千代田区霞が関３丁目２番５号</t>
    <rPh sb="19" eb="22">
      <t>トウキョウト</t>
    </rPh>
    <rPh sb="22" eb="26">
      <t>チヨダク</t>
    </rPh>
    <phoneticPr fontId="4"/>
  </si>
  <si>
    <t xml:space="preserve">	5010401116372</t>
    <phoneticPr fontId="4"/>
  </si>
  <si>
    <t>令和８年度岩沼研修センター研修生寮寝具等賃貸借</t>
    <phoneticPr fontId="4"/>
  </si>
  <si>
    <t>コヤマリネン株式会社
宮城県仙台市青葉区花京院２－２－７５</t>
  </si>
  <si>
    <t>令和８年度　岩沼研修センター庁舎等諸施設清掃管理請負</t>
  </si>
  <si>
    <t>株式会社ロスク
福島県郡山市菜根４－７－１７</t>
  </si>
  <si>
    <t>令和８年度岩沼研修センター庁舎等諸施設保安警備請負</t>
  </si>
  <si>
    <t>株式会社ＳＰＵ	
宮城県仙台市泉区加茂４－４－１</t>
  </si>
  <si>
    <t>令和8年度　システム開発評価・危機管理センターで使用する電気の購入</t>
    <phoneticPr fontId="4"/>
  </si>
  <si>
    <t>ゼロワットパワー株式会社
千葉県柏市若柴178番地4　柏の葉キャンパスKOIL</t>
    <rPh sb="8" eb="12">
      <t>カブシキガイシャ</t>
    </rPh>
    <rPh sb="13" eb="16">
      <t>チバケン</t>
    </rPh>
    <rPh sb="16" eb="18">
      <t>カシワシ</t>
    </rPh>
    <rPh sb="18" eb="20">
      <t>ワカシバ</t>
    </rPh>
    <rPh sb="23" eb="25">
      <t>バンチ</t>
    </rPh>
    <rPh sb="27" eb="28">
      <t>カシワ</t>
    </rPh>
    <rPh sb="29" eb="30">
      <t>ハ</t>
    </rPh>
    <phoneticPr fontId="2"/>
  </si>
  <si>
    <t>令和８年度 飛行検査装置用GNSS補正データライセンスの購入</t>
  </si>
  <si>
    <t>株式会社ニコン・トリンブル
東京都大田区南蒲田2-16-2</t>
  </si>
  <si>
    <t>令和8年度システム開発評価・危機管理センターサイバーセキュリティ管理処理システム(CRMS)ハードウェア保守</t>
    <phoneticPr fontId="4"/>
  </si>
  <si>
    <t>令和８年度システム開発評価・危機管理センター管制データ交換処理システム（ADEX）ハードウェア保守</t>
    <phoneticPr fontId="4"/>
  </si>
  <si>
    <t>令和８年度システム開発評価・危機管理センター飛行情報管理処理システム（FACE）ハードウェア保守</t>
    <phoneticPr fontId="4"/>
  </si>
  <si>
    <t>令和８年度システム開発評価・危機管理センター航空路管制処理システム（TEPS）ハードウェア保守</t>
  </si>
  <si>
    <t>令和８年度システム開発評価・危機管理センター管制支援処理システム（ICAP）ハードウェア保守</t>
  </si>
  <si>
    <t>令和８年度システム開発評価・危機管理センター空港管制処理システム（TAPS）ハードウェア保守</t>
  </si>
  <si>
    <t>令和８年度システム開発評価・危機管理センター航空交通管理処理システム（TEAM）ハードウェア保守</t>
  </si>
  <si>
    <t>令和８年度システム開発評価・危機管理センター洋上管制処理システム（TOPS）ハードウェア保守</t>
  </si>
  <si>
    <t>令和８年度システム開発評価・危機管理センター航空交通情報交換処理システム（MASS）ハードウェア保守</t>
  </si>
  <si>
    <t>令和８年度システム開発評価・危機管理センター機械設備保全業務</t>
  </si>
  <si>
    <t>空港施設株式会社
東京都大田区羽田空港１－６－５</t>
  </si>
  <si>
    <t>令和８年度システム開発評価・危機管理センター発電設備等保守業務　</t>
  </si>
  <si>
    <t>令和８年度システム開発評価・危機管理センター庁舎等警備請負</t>
  </si>
  <si>
    <t>株式会社ZERO
大阪府大阪市東成区玉津1丁目10番21号</t>
  </si>
  <si>
    <t>令和８年度システム開発評価・危機管理センター庁舎等清掃請負</t>
  </si>
  <si>
    <t>株式会社ハヤシハウジング
大阪府堺市東区日置荘田中町３５２－２</t>
  </si>
  <si>
    <t>空港保安防災教育訓練センターのＬＰガス購入</t>
  </si>
  <si>
    <t>株式会社チョープロ
長崎県長崎市赤迫３－２－２０</t>
  </si>
  <si>
    <t>令和8年度 12500立級化学消防車3台外4台点検作業</t>
  </si>
  <si>
    <t>長崎自動車株式会社
長崎県長崎市新地町3番17号</t>
  </si>
  <si>
    <t>令和８年度 空港保安防災教育訓練センター機械設備保全業務</t>
  </si>
  <si>
    <t>株式会社菱熱
福岡県福岡市博多区博多駅前南1丁目8番13号</t>
  </si>
  <si>
    <t>令和8年度 訓練車両(長崎800は869)定期点検整備</t>
  </si>
  <si>
    <t>令和8年度 訓練車両(長崎800は936)定期点検整備</t>
  </si>
  <si>
    <t>令和８年度空港保安防災教育訓練センター庁舎清掃作業</t>
  </si>
  <si>
    <t>有限会社長崎美研社
長崎県大村市竹松本町１０３５番地２</t>
    <rPh sb="10" eb="13">
      <t>ナガサキケン</t>
    </rPh>
    <rPh sb="13" eb="15">
      <t>オオムラ</t>
    </rPh>
    <rPh sb="15" eb="16">
      <t>シ</t>
    </rPh>
    <phoneticPr fontId="4"/>
  </si>
  <si>
    <t xml:space="preserve">	2310002016911</t>
    <phoneticPr fontId="4"/>
  </si>
  <si>
    <t>令和８年度空港保安防災教育訓練センターの警備請負</t>
  </si>
  <si>
    <t>株式会社全日警
東京都中央区日本橋浜町1丁目1番12号</t>
  </si>
  <si>
    <t>令和８年度　飛行検証装置整備保守作業</t>
  </si>
  <si>
    <t>株式会社JAL CAE FLIGHT TRAINING
東京都大田区羽田空港3-6-8</t>
  </si>
  <si>
    <t>令和８年度 EFBを用いた運航環境の提供</t>
  </si>
  <si>
    <t>令和8年度 航空タービン燃料油抜取り及び補給作業</t>
    <phoneticPr fontId="4"/>
  </si>
  <si>
    <t>令和８年度　飛行検査機部品供給等作業（CJ4型機）</t>
  </si>
  <si>
    <t>株式会社ＪＡＭＳ
東京都千代田区有楽町１－１－３</t>
  </si>
  <si>
    <t>令和８年度 飛行検査機部品供給等作業（C700型機）</t>
    <phoneticPr fontId="4"/>
  </si>
  <si>
    <t>令和8年度　飛行検査データ管理装置　定期保守</t>
  </si>
  <si>
    <t>令和8年度 飛行検査機運航支援作業</t>
  </si>
  <si>
    <t>全日本空輸株式会社
東京都港区東新橋1丁目5番2号</t>
  </si>
  <si>
    <t>令和8年度　飛行検査業務の情報共有に係わるネットワーク等提供業務</t>
  </si>
  <si>
    <t>令和８年度 飛行検査機保守（CJ4型機）</t>
  </si>
  <si>
    <t>令和８年度 飛行検査センター機械設備保守</t>
  </si>
  <si>
    <t xml:space="preserve">
日本空調システム株式会社
愛知県名古屋市東区白壁1丁目9番地</t>
  </si>
  <si>
    <t>令和８年度 飛行検査センター電気設備保守</t>
  </si>
  <si>
    <t>株式会社エージーピー
東京都大田区羽田空港1-7-1</t>
  </si>
  <si>
    <t>令和８年度性能評価センターで使用する電気の購入</t>
  </si>
  <si>
    <t xml:space="preserve">	9010001028064</t>
    <phoneticPr fontId="4"/>
  </si>
  <si>
    <t>株式会社エフオン
東京都千代田区丸の内一丁目９番２号</t>
    <rPh sb="9" eb="12">
      <t>トウキョウト</t>
    </rPh>
    <rPh sb="12" eb="16">
      <t>チヨダク</t>
    </rPh>
    <phoneticPr fontId="4"/>
  </si>
  <si>
    <t>令和８年度性能評価センター庁舎清掃作業</t>
    <phoneticPr fontId="4"/>
  </si>
  <si>
    <t>有限会社共同クリーンサービス
茨城県日立市西成沢町２－１３－３１</t>
  </si>
  <si>
    <t>令和８年度性能評価センター庁舎等警備業務</t>
  </si>
  <si>
    <t>首都圏ビルサービス協同組合
東京都港区赤坂1-1-16</t>
    <rPh sb="0" eb="3">
      <t>シュトケン</t>
    </rPh>
    <rPh sb="9" eb="13">
      <t>キョウドウクミアイ</t>
    </rPh>
    <rPh sb="14" eb="17">
      <t>トウキョウト</t>
    </rPh>
    <rPh sb="17" eb="19">
      <t>ミナトク</t>
    </rPh>
    <rPh sb="19" eb="21">
      <t>アカサカ</t>
    </rPh>
    <phoneticPr fontId="2"/>
  </si>
  <si>
    <t>令和８年度　警備業務請負</t>
  </si>
  <si>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13"/>
  </si>
  <si>
    <t>株式会社ＭＳＫ
千葉県千葉市稲毛区稲毛東３－６－１５</t>
    <rPh sb="0" eb="4">
      <t>カブシキガイシャ</t>
    </rPh>
    <phoneticPr fontId="4"/>
  </si>
  <si>
    <t>令和８年度　庁舎等清掃作業請負</t>
  </si>
  <si>
    <t>極東ビル管理株式会社
埼玉県さいたま市見沼区大和田１－１８４３</t>
    <rPh sb="6" eb="10">
      <t>カブシキガイシャ</t>
    </rPh>
    <phoneticPr fontId="4"/>
  </si>
  <si>
    <t>令和８年度　東京航空交通管制部機械施設保全業務</t>
  </si>
  <si>
    <t>株式会社裕生
東京都中央区銀座１－１１－３</t>
    <rPh sb="0" eb="4">
      <t>カブシキガイシャ</t>
    </rPh>
    <phoneticPr fontId="4"/>
  </si>
  <si>
    <t>令和８年度　健康診断</t>
  </si>
  <si>
    <t>一般財団法人産業保健研究財団
東京都渋谷区道玄坂１－１８－２</t>
    <rPh sb="0" eb="2">
      <t>イッパン</t>
    </rPh>
    <rPh sb="2" eb="4">
      <t>ザイダン</t>
    </rPh>
    <rPh sb="4" eb="6">
      <t>ホウジン</t>
    </rPh>
    <phoneticPr fontId="4"/>
  </si>
  <si>
    <t>令和８年度　東京航空交通管制部で使用する電気の購入</t>
    <rPh sb="0" eb="2">
      <t>レイワ</t>
    </rPh>
    <rPh sb="3" eb="5">
      <t>ネンド</t>
    </rPh>
    <rPh sb="6" eb="8">
      <t>トウキョウ</t>
    </rPh>
    <rPh sb="8" eb="10">
      <t>コウクウ</t>
    </rPh>
    <rPh sb="10" eb="12">
      <t>コウツウ</t>
    </rPh>
    <rPh sb="12" eb="14">
      <t>カンセイ</t>
    </rPh>
    <rPh sb="14" eb="15">
      <t>ブ</t>
    </rPh>
    <rPh sb="16" eb="18">
      <t>シヨウ</t>
    </rPh>
    <rPh sb="20" eb="22">
      <t>デンキ</t>
    </rPh>
    <rPh sb="23" eb="25">
      <t>コウニュウ</t>
    </rPh>
    <phoneticPr fontId="4"/>
  </si>
  <si>
    <t>ゼロワットパワー株式会社
千葉県柏市若柴１７８－４</t>
    <rPh sb="8" eb="12">
      <t>カブシキガイシャ</t>
    </rPh>
    <phoneticPr fontId="4"/>
  </si>
  <si>
    <t>令和８年度　寝具乾燥及びクリーニング作業</t>
  </si>
  <si>
    <t>株式会社ヤマト商会
千葉県浦安市千鳥１５－２５</t>
    <rPh sb="0" eb="4">
      <t>カブシキガイシャ</t>
    </rPh>
    <phoneticPr fontId="4"/>
  </si>
  <si>
    <t>令和８年度　監視制御情報共有装置保守請負</t>
  </si>
  <si>
    <t>沖電気工業株式会社
東京都港区虎ノ門１－7－１２</t>
    <rPh sb="5" eb="9">
      <t>カブシキガイシャ</t>
    </rPh>
    <phoneticPr fontId="15"/>
  </si>
  <si>
    <t xml:space="preserve">	7010401006126</t>
    <phoneticPr fontId="15"/>
  </si>
  <si>
    <t>令和８年度　１系無停電電源設備精密保守</t>
    <rPh sb="13" eb="15">
      <t>セツビ</t>
    </rPh>
    <rPh sb="15" eb="19">
      <t>セイミツホシュ</t>
    </rPh>
    <phoneticPr fontId="4"/>
  </si>
  <si>
    <t>東芝インフラテクノサービス株式会社
東京都新宿区西新宿６－２４－１</t>
    <rPh sb="13" eb="17">
      <t>カブシキガイシャ</t>
    </rPh>
    <phoneticPr fontId="15"/>
  </si>
  <si>
    <t>令和８年度　２系無停電電源設備精密保守</t>
    <rPh sb="13" eb="19">
      <t>セツビセイミツホシュ</t>
    </rPh>
    <phoneticPr fontId="4"/>
  </si>
  <si>
    <t>三菱電機プラントエンジニアリング株式会社
東京都港区三田３－５－１９</t>
    <rPh sb="16" eb="20">
      <t>カブシキガイシャ</t>
    </rPh>
    <phoneticPr fontId="15"/>
  </si>
  <si>
    <t>令和８年度　３系・４系無停電電源設備精密保守</t>
    <rPh sb="16" eb="22">
      <t>セツビセイミツホシュ</t>
    </rPh>
    <phoneticPr fontId="4"/>
  </si>
  <si>
    <t>富士電機株式会社
東京都品川区大崎１－１１－２　ゲートシティ大崎イーストタワー</t>
    <rPh sb="4" eb="8">
      <t>カブシキガイシャ</t>
    </rPh>
    <phoneticPr fontId="15"/>
  </si>
  <si>
    <t>令和８年度福岡航空交通管制部外1か所無停電電源設備点検整備</t>
  </si>
  <si>
    <t>分任支出負担行為担当官
濱畑　嘉亨　
福岡航空交通管制部
福岡市東区大字奈多字小瀬抜1302-17</t>
  </si>
  <si>
    <t>富士電機（株）関西支社
大阪府大阪市北区大深町3-1</t>
    <rPh sb="0" eb="4">
      <t>フジデンキ</t>
    </rPh>
    <rPh sb="4" eb="7">
      <t>カブ</t>
    </rPh>
    <rPh sb="7" eb="11">
      <t>カンサイシシャ</t>
    </rPh>
    <phoneticPr fontId="5"/>
  </si>
  <si>
    <t>令和８年度監視制御情報共有装置保守請負</t>
  </si>
  <si>
    <t>福岡航空交通管制部で使用する電気の購入</t>
    <rPh sb="0" eb="2">
      <t>フクオカ</t>
    </rPh>
    <rPh sb="2" eb="4">
      <t>コウクウ</t>
    </rPh>
    <rPh sb="4" eb="6">
      <t>コウツウ</t>
    </rPh>
    <rPh sb="6" eb="8">
      <t>カンセイ</t>
    </rPh>
    <rPh sb="8" eb="9">
      <t>ブ</t>
    </rPh>
    <rPh sb="10" eb="12">
      <t>シヨウ</t>
    </rPh>
    <rPh sb="14" eb="16">
      <t>デンキ</t>
    </rPh>
    <rPh sb="17" eb="19">
      <t>コウニュウ</t>
    </rPh>
    <phoneticPr fontId="4"/>
  </si>
  <si>
    <t>丸紅新電力株式会社
東京都千代田区大手町1-4-2</t>
    <rPh sb="0" eb="2">
      <t>マルベニ</t>
    </rPh>
    <rPh sb="2" eb="3">
      <t>シン</t>
    </rPh>
    <rPh sb="3" eb="5">
      <t>デンリョク</t>
    </rPh>
    <rPh sb="5" eb="9">
      <t>カブシキガイシャ</t>
    </rPh>
    <phoneticPr fontId="33"/>
  </si>
  <si>
    <t>コピー用紙（A4）440箱外39点購入（単価契約）</t>
    <phoneticPr fontId="4"/>
  </si>
  <si>
    <t>有限会社ヒラシマ
福岡県福岡市博多区比恵町2-28</t>
    <rPh sb="0" eb="4">
      <t>ユウゲンガイシャ</t>
    </rPh>
    <phoneticPr fontId="2"/>
  </si>
  <si>
    <t>令和８年度フライトオブジェクト分析装置運用保守管理請負</t>
  </si>
  <si>
    <t>日本電気株式会社
東京都港区芝5-7-1</t>
    <rPh sb="0" eb="2">
      <t>ニホン</t>
    </rPh>
    <rPh sb="2" eb="4">
      <t>デンキ</t>
    </rPh>
    <rPh sb="4" eb="8">
      <t>カブシキガイシャ</t>
    </rPh>
    <rPh sb="9" eb="12">
      <t>トウキョウト</t>
    </rPh>
    <rPh sb="12" eb="14">
      <t>ミナトク</t>
    </rPh>
    <rPh sb="14" eb="15">
      <t>シバ</t>
    </rPh>
    <phoneticPr fontId="2"/>
  </si>
  <si>
    <t>令和８年度 航空交通管制職員身体検査（単価契約）</t>
  </si>
  <si>
    <t>一般財団法人医療情報健康財団
福岡県福岡市博多区店屋町4-15</t>
    <rPh sb="0" eb="2">
      <t>イッパン</t>
    </rPh>
    <rPh sb="2" eb="4">
      <t>ザイダン</t>
    </rPh>
    <rPh sb="4" eb="6">
      <t>ホウジン</t>
    </rPh>
    <rPh sb="6" eb="14">
      <t>イリョウジョウホウケンコウザイダン</t>
    </rPh>
    <rPh sb="15" eb="18">
      <t>フクオカケン</t>
    </rPh>
    <rPh sb="18" eb="21">
      <t>フクオカシ</t>
    </rPh>
    <rPh sb="21" eb="24">
      <t>ハカタク</t>
    </rPh>
    <rPh sb="24" eb="25">
      <t>ミセ</t>
    </rPh>
    <rPh sb="25" eb="26">
      <t>ヤ</t>
    </rPh>
    <rPh sb="26" eb="27">
      <t>マチ</t>
    </rPh>
    <phoneticPr fontId="2"/>
  </si>
  <si>
    <t>令和８年度福岡航空交通管制部給排水衛生設備保全業務</t>
  </si>
  <si>
    <t>エコアス株式会社
福岡県福岡市博多区西月隈4丁目8番32号</t>
    <rPh sb="4" eb="8">
      <t>カブシキガイシャ</t>
    </rPh>
    <rPh sb="18" eb="21">
      <t>ニシツキクマ</t>
    </rPh>
    <rPh sb="22" eb="24">
      <t>チョウメ</t>
    </rPh>
    <rPh sb="25" eb="26">
      <t>バン</t>
    </rPh>
    <rPh sb="28" eb="29">
      <t>ゴウ</t>
    </rPh>
    <phoneticPr fontId="2"/>
  </si>
  <si>
    <t>令和８年度福岡航空交通管制部寝具消毒乾燥その他作業（単価契約）</t>
    <rPh sb="26" eb="30">
      <t>タンカケイヤク</t>
    </rPh>
    <phoneticPr fontId="3"/>
  </si>
  <si>
    <t>株式会社ベストアメニティ
福岡県福岡市中央区平和5-7-35</t>
    <rPh sb="0" eb="4">
      <t>カブシキガイシャ</t>
    </rPh>
    <phoneticPr fontId="4"/>
  </si>
  <si>
    <t>令和８年度福岡航空交通管制部警備業務</t>
  </si>
  <si>
    <t>令和８年度福岡航空交通管制部防護警報設備保全作業</t>
  </si>
  <si>
    <t>ＮＥＣネッツエスアイ株式会社九州支店
福岡県福岡市中央区天神一丁目10番20号</t>
    <rPh sb="10" eb="14">
      <t>カブシキガイシャ</t>
    </rPh>
    <phoneticPr fontId="4"/>
  </si>
  <si>
    <t>令和８年度一般定期等健康診断及び健康管理医の委嘱（単価契約）</t>
  </si>
  <si>
    <t>令和８年度　福岡航空交通管制部機械施設保全業務</t>
  </si>
  <si>
    <t>日東グローブシップ・カストディアル・サービス株式会社福岡支店
福岡県福岡市中央区大名2-4-30 西鉄赤坂ビル</t>
    <rPh sb="0" eb="2">
      <t>ニットウ</t>
    </rPh>
    <rPh sb="22" eb="26">
      <t>カブシキガイシャ</t>
    </rPh>
    <rPh sb="26" eb="28">
      <t>フクオカ</t>
    </rPh>
    <rPh sb="28" eb="30">
      <t>シテン</t>
    </rPh>
    <phoneticPr fontId="2"/>
  </si>
  <si>
    <t>東洋ビル管理株式会社
福岡県福岡市博多区博多駅南1-2-15</t>
    <rPh sb="6" eb="10">
      <t>カブシキガイシャ</t>
    </rPh>
    <phoneticPr fontId="4"/>
  </si>
  <si>
    <t>令和８年度福岡航空交通管制部庁舎等清掃作業</t>
    <phoneticPr fontId="4"/>
  </si>
  <si>
    <t>ＣＣＳ－１６－２型通信制御装置１式の製造</t>
    <phoneticPr fontId="4"/>
  </si>
  <si>
    <t>航空管制シミュレータ用ソフトウェアの購入</t>
    <phoneticPr fontId="15"/>
  </si>
  <si>
    <t>株式会社テクノブレイン
京都府京都市山科区竹鼻外田町27-1</t>
    <phoneticPr fontId="15"/>
  </si>
  <si>
    <t>株式会社日本空港コンサルタンツ
東京都中央区勝どき1－13－1</t>
    <rPh sb="16" eb="19">
      <t>トウキョウト</t>
    </rPh>
    <rPh sb="19" eb="22">
      <t>チュウオウク</t>
    </rPh>
    <phoneticPr fontId="4"/>
  </si>
  <si>
    <t xml:space="preserve">	5010001075465</t>
    <phoneticPr fontId="4"/>
  </si>
  <si>
    <t>国立大学法人東京農工大学
東京都府中市晴見町3-8-1</t>
    <phoneticPr fontId="4"/>
  </si>
  <si>
    <t xml:space="preserve">	1012405001281</t>
    <phoneticPr fontId="4"/>
  </si>
  <si>
    <t>国際航空旅客動態調査設計共同体</t>
    <phoneticPr fontId="4"/>
  </si>
  <si>
    <t>-</t>
    <phoneticPr fontId="4"/>
  </si>
  <si>
    <t>令和８年度　ヒアリ確認調査等業務</t>
    <phoneticPr fontId="4"/>
  </si>
  <si>
    <t>株式会社総合環境計画
東京都江東区牡丹1-14-1</t>
    <rPh sb="11" eb="14">
      <t>トウキョウト</t>
    </rPh>
    <rPh sb="14" eb="17">
      <t>コウトウク</t>
    </rPh>
    <phoneticPr fontId="4"/>
  </si>
  <si>
    <t xml:space="preserve">	3010601039466</t>
    <phoneticPr fontId="4"/>
  </si>
  <si>
    <t>羽田空港機能強化に係る情報提供・意見把握検討等業務</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</si>
  <si>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phoneticPr fontId="15"/>
  </si>
  <si>
    <t>様々なレベルにおける外国機関との交渉経緯を把握した上で、相当に高度な航空に関する知識と専門性への対応力が必要不可欠であり、適時適切かつ高レベルな翻訳及び通訳の労働者派遣の提供を受けることができる唯一の事業者であることから、会計法第29条の3第4項、予算決算及び会計令第102条の4第3号の規定を適用し、左記相手方と随意契約を締結したものである。</t>
    <phoneticPr fontId="15"/>
  </si>
  <si>
    <t>企画競争を行ったところ、左記相手方の企画提案書が特定されたことから、会計法第29条の3第4項、予算決算及び会計令第102条の4第3号の規定を適用し、左記相手方と随意契約を締結したものである。</t>
    <phoneticPr fontId="15"/>
  </si>
  <si>
    <t>株式会社博報堂
東京都港区赤坂5-3-1</t>
    <rPh sb="8" eb="11">
      <t>トウキョウト</t>
    </rPh>
    <rPh sb="11" eb="13">
      <t>ミナトク</t>
    </rPh>
    <phoneticPr fontId="15"/>
  </si>
  <si>
    <t>アジア太平洋航空安全サミット２０２６の実施運営業務</t>
    <phoneticPr fontId="4"/>
  </si>
  <si>
    <t>株式会社JTBコミュニケーションデザイン
東京都港区芝3-23-1</t>
    <rPh sb="21" eb="24">
      <t>トウキョウト</t>
    </rPh>
    <rPh sb="24" eb="26">
      <t>ミナトク</t>
    </rPh>
    <phoneticPr fontId="4"/>
  </si>
  <si>
    <t>令和８年度ＣＮＳ性能維持・高度化に関する技術支援作業</t>
    <phoneticPr fontId="4"/>
  </si>
  <si>
    <t>一般財団法人航空保安無線システム協会
東京都千代田区麹町4-5</t>
    <rPh sb="19" eb="22">
      <t>トウキョウト</t>
    </rPh>
    <rPh sb="22" eb="26">
      <t>チヨダク</t>
    </rPh>
    <phoneticPr fontId="4"/>
  </si>
  <si>
    <t xml:space="preserve">	6010005012249</t>
    <phoneticPr fontId="4"/>
  </si>
  <si>
    <t>技能発揮訓練に係る映像教材製作作業等</t>
    <phoneticPr fontId="4"/>
  </si>
  <si>
    <t>株式会社ANA総合研究所
東京都港区東新橋1-5-2</t>
    <rPh sb="13" eb="16">
      <t>トウキョウト</t>
    </rPh>
    <rPh sb="16" eb="18">
      <t>ミナトク</t>
    </rPh>
    <phoneticPr fontId="4"/>
  </si>
  <si>
    <t>令和８年度　岩沼研修センター教育用レーダー装置機能点検</t>
    <phoneticPr fontId="15"/>
  </si>
  <si>
    <t>令和８年度　岩沼研修センター教育用ＶＯＲ装置機能点検</t>
    <phoneticPr fontId="15"/>
  </si>
  <si>
    <t>令和８年度　岩沼研修センター教育用ILS・TACAN装置機能点検</t>
    <phoneticPr fontId="15"/>
  </si>
  <si>
    <t>令和８年度通信制御装置（ＣＣＳ）外１装置定期整備</t>
    <phoneticPr fontId="15"/>
  </si>
  <si>
    <t>令和８年度　飛行検査センター庁舎清掃作業</t>
    <phoneticPr fontId="4"/>
  </si>
  <si>
    <t>中部国際空港テクニカルコネクト株式会社
愛知県常滑市セントレア１丁目１番地</t>
    <phoneticPr fontId="4"/>
  </si>
  <si>
    <t xml:space="preserve">	4180001093658</t>
    <phoneticPr fontId="4"/>
  </si>
  <si>
    <t>令和8年度 飛行検査機保守（CJ4型機・C700型機飛行検査システム及びその他関連機器）</t>
    <phoneticPr fontId="4"/>
  </si>
  <si>
    <t>岡山航空株式会社
岡山県岡山市南区浦安南町673番地</t>
    <phoneticPr fontId="4"/>
  </si>
  <si>
    <t>空港施設の技術等に関する検討その他業務
R8.4.7～R9.3.23
測量及び建設コンサルタント等（その他の業種）</t>
    <phoneticPr fontId="4"/>
  </si>
  <si>
    <t>支出負担行為担当官
宮澤　康一　
航空局
東京都千代田区霞が関２－１－３</t>
    <rPh sb="10" eb="15">
      <t>ミヤザワ</t>
    </rPh>
    <rPh sb="17" eb="20">
      <t>コウクウキョク</t>
    </rPh>
    <phoneticPr fontId="6"/>
  </si>
  <si>
    <t>令和8年度 持続可能な航空燃料（SAF）の導入促進に資する検討調査
R8.5.7～R9.3.23
測量及び建設コンサルタント等（その他の業種）</t>
    <phoneticPr fontId="4"/>
  </si>
  <si>
    <t>令和８年度東京国際空港における施設整備方策検討調査
R8.5.12～R9.3.19
測量及び建設コンサルタント等（建設コンサルタント）</t>
    <phoneticPr fontId="4"/>
  </si>
  <si>
    <t>国際航空旅客動態調査
R8.5.25～R11.3.16
測量及び建設コンサルタント等（その他の業種）</t>
    <phoneticPr fontId="4"/>
  </si>
  <si>
    <t>令和8年度 CORSIA適格燃料の評価制度に関する調査
R8.5.20～R9.3.23
測量及び建設コンサルタント等（その他の業種）</t>
    <phoneticPr fontId="4"/>
  </si>
  <si>
    <t>分任支出負担行為担当官
松本　弘聖
神戸航空交通管制部
神戸市西区井吹台東町７－６－２</t>
    <rPh sb="12" eb="14">
      <t>マツモト</t>
    </rPh>
    <rPh sb="15" eb="17">
      <t>ヒロセイ</t>
    </rPh>
    <phoneticPr fontId="5"/>
  </si>
  <si>
    <t>単価</t>
    <rPh sb="0" eb="2">
      <t>タンカ</t>
    </rPh>
    <phoneticPr fontId="5"/>
  </si>
  <si>
    <t>令和８年度 神戸航空交通管制部一般健康診断（単価契約）</t>
  </si>
  <si>
    <t>令和８年度 神戸航空交通管制部緑地維持作業</t>
  </si>
  <si>
    <t>草刈植木手入れ及び除草剤散布等作業</t>
    <phoneticPr fontId="4"/>
  </si>
  <si>
    <t>分任支出負担行為担当官
中野　裕行
東京航空交通管制部
埼玉県所沢市並木１－１２</t>
    <phoneticPr fontId="4"/>
  </si>
  <si>
    <t>株式会社田久保造園土木
千葉県印西市戸神８０７内２</t>
    <rPh sb="0" eb="4">
      <t>カブシキガイシャ</t>
    </rPh>
    <rPh sb="12" eb="15">
      <t>チバケン</t>
    </rPh>
    <rPh sb="15" eb="18">
      <t>インザイシ</t>
    </rPh>
    <phoneticPr fontId="4"/>
  </si>
  <si>
    <t>ＴＤＵ－１４Ｃ型管制情報表示装置７式の製造</t>
    <phoneticPr fontId="15"/>
  </si>
  <si>
    <t>ＤＭＥ－９１Ｆ型ＤＭＥ装置２式の製造</t>
    <phoneticPr fontId="4"/>
  </si>
  <si>
    <t>ＩＬＳ－９１Ｈ型ＩＬＳ装置６式の製造</t>
  </si>
  <si>
    <t>ＩＬＳ－９２Ｆ型ＩＬＳ装置１式の製造</t>
    <phoneticPr fontId="4"/>
  </si>
  <si>
    <t>ＬＯＣ／ＤＭＥ－２００２Ｃ型ＬＯＣ／ＤＭＥ装置１式の製造</t>
    <phoneticPr fontId="4"/>
  </si>
  <si>
    <t>ＴＡＣＡＮ－９１Ｅ型ＴＡＣＡＮ装置２式の製造</t>
    <phoneticPr fontId="4"/>
  </si>
  <si>
    <t>ＳＳＲ－１５－２Ｃ型可搬型ＳＳＲ装置２式の製造</t>
    <phoneticPr fontId="4"/>
  </si>
  <si>
    <t>ＥＳＳＥ－２２Ａ型視覚情報支援装置２式の製造</t>
    <phoneticPr fontId="4"/>
  </si>
  <si>
    <t>株式会社橋本造園土木
兵庫県たつの市新宮町吉島559番地1</t>
    <rPh sb="0" eb="4">
      <t>カブシキガイシャ</t>
    </rPh>
    <phoneticPr fontId="4"/>
  </si>
  <si>
    <t>独立行政法人地域医療機能推進機構神戸中央病院
兵庫県神戸市北区惣山町2丁目1-1</t>
    <rPh sb="0" eb="2">
      <t>ドクリツ</t>
    </rPh>
    <rPh sb="2" eb="4">
      <t>ギョウセイ</t>
    </rPh>
    <rPh sb="4" eb="6">
      <t>ホウジン</t>
    </rPh>
    <rPh sb="6" eb="8">
      <t>チイキ</t>
    </rPh>
    <rPh sb="8" eb="16">
      <t>イリョウキノウスイシンキコウ</t>
    </rPh>
    <rPh sb="16" eb="22">
      <t>コウベチュウオウビョウイン</t>
    </rPh>
    <rPh sb="23" eb="26">
      <t>ヒョウゴケン</t>
    </rPh>
    <rPh sb="26" eb="31">
      <t>コウベシキタク</t>
    </rPh>
    <rPh sb="31" eb="34">
      <t>ソウヤマチョウ</t>
    </rPh>
    <rPh sb="35" eb="37">
      <t>チョウメ</t>
    </rPh>
    <phoneticPr fontId="5"/>
  </si>
  <si>
    <t>株式会社石川コンピュータ・センター
石川県金沢市無量寺町八6-1</t>
    <phoneticPr fontId="4"/>
  </si>
  <si>
    <t xml:space="preserve">	3220001000949</t>
    <phoneticPr fontId="4"/>
  </si>
  <si>
    <t>ＣＣＳ－１４－２Ｄ型通信制御装置２式の製造</t>
    <phoneticPr fontId="4"/>
  </si>
  <si>
    <t>ＤＲＥＣ－２００４Ｆ型デジタル録音再生装置５式の製造</t>
    <phoneticPr fontId="4"/>
  </si>
  <si>
    <t>池上通信機株式会社
東京都大田区池上5-6-16</t>
    <rPh sb="10" eb="13">
      <t>トウキョウト</t>
    </rPh>
    <rPh sb="13" eb="16">
      <t>オオタク</t>
    </rPh>
    <phoneticPr fontId="4"/>
  </si>
  <si>
    <t>ＲＡＥ－１６Ａ型遠隔対空通信解析装置１式の製造</t>
    <phoneticPr fontId="4"/>
  </si>
  <si>
    <t>無線電話制御監視装置１０式の製造</t>
    <phoneticPr fontId="4"/>
  </si>
  <si>
    <t>ＤＶＯＲ－０７Ｃ型Ｄ－ＶＯＲ装置４式の製造</t>
    <phoneticPr fontId="4"/>
  </si>
  <si>
    <t>ＳＳＲ－２４Ａ型二次監視レーダー装置１式の製造</t>
    <phoneticPr fontId="4"/>
  </si>
  <si>
    <t>ＣＣＳ－１４Ａ型通信制御装置１式の製造</t>
    <phoneticPr fontId="4"/>
  </si>
  <si>
    <t>明星電気株式会社
群馬県伊勢崎市長沼町2223番地</t>
    <phoneticPr fontId="4"/>
  </si>
  <si>
    <t>ＣＣＳ－０７型通信制御装置等の部品の購入</t>
    <phoneticPr fontId="4"/>
  </si>
  <si>
    <t>株式会社三菱総合研究所
東京都千代田区永田町2－10－3</t>
    <rPh sb="12" eb="15">
      <t>トウキョウト</t>
    </rPh>
    <rPh sb="15" eb="19">
      <t>チヨダク</t>
    </rPh>
    <phoneticPr fontId="4"/>
  </si>
  <si>
    <t>令和８年度　国際航空のCO2削減に向けた長期目標達成のための調査
R8.6.9～R9.2.26
測量及び建設コンサルタント等（その他の業種）</t>
    <phoneticPr fontId="4"/>
  </si>
  <si>
    <t>経費率算定基準等改訂調査
R8.6.24～R9.3.19
測量及び建設コンサルタント等（その他の業種）</t>
    <phoneticPr fontId="4"/>
  </si>
  <si>
    <t>一般財団法人経済調査会
東京都港区芝5-34-2</t>
    <rPh sb="12" eb="15">
      <t>トウキョウト</t>
    </rPh>
    <rPh sb="15" eb="17">
      <t>ミナトク</t>
    </rPh>
    <phoneticPr fontId="4"/>
  </si>
  <si>
    <t xml:space="preserve">	1010005002667</t>
    <phoneticPr fontId="4"/>
  </si>
  <si>
    <t>令和８年度「将来の航空交通システムに関する長期ビジョン」の推進に関する調査
R8.6.24～R9.3.24
測量及び建設コンサルタント等（その他の業種）</t>
    <phoneticPr fontId="4"/>
  </si>
  <si>
    <t>MSAS信号生成・運用装置更新整備要件調査
R8.7.1～R9.3.26
測量及び建設コンサルタント等（その他の業種）</t>
    <phoneticPr fontId="4"/>
  </si>
  <si>
    <t>TSR-17T型教育用空港監視レーダー装置SI機能追加改修作業</t>
    <phoneticPr fontId="15"/>
  </si>
  <si>
    <t>岩沼研修センター教育用レーダー装置駆動機構オーバーホール作業</t>
    <phoneticPr fontId="15"/>
  </si>
  <si>
    <t>令和8年度 岩沼研修センター構内除草作業</t>
    <phoneticPr fontId="4"/>
  </si>
  <si>
    <t>株式会社フォレストブロス
宮城県白石市南町１丁目２番１０－８号</t>
    <phoneticPr fontId="4"/>
  </si>
  <si>
    <t xml:space="preserve">	1370001039792</t>
    <phoneticPr fontId="4"/>
  </si>
  <si>
    <t>令和8年度 燃料油の購入（単価契約）</t>
    <phoneticPr fontId="4"/>
  </si>
  <si>
    <t>金子石油株式会社
長崎県長崎市八千代町２番９号</t>
    <phoneticPr fontId="4"/>
  </si>
  <si>
    <t>単価</t>
    <rPh sb="0" eb="2">
      <t>タンカ</t>
    </rPh>
    <phoneticPr fontId="4"/>
  </si>
  <si>
    <t>令和8年度 飛行検査機操縦士定期訓練（C700型機）</t>
    <phoneticPr fontId="4"/>
  </si>
  <si>
    <t>双日エアロスペース株式会社
東京都千代田区丸の内1-8-3</t>
    <rPh sb="14" eb="17">
      <t>トウキョウト</t>
    </rPh>
    <rPh sb="17" eb="21">
      <t>チヨダク</t>
    </rPh>
    <phoneticPr fontId="4"/>
  </si>
  <si>
    <t>令和8年度 飛行検査機操縦士定期訓練（CJ4型機）</t>
    <phoneticPr fontId="4"/>
  </si>
  <si>
    <t>テキストロン・アビエーション式525C型機に搭載する飛行検証用データベースライセンス５式の購入</t>
    <phoneticPr fontId="4"/>
  </si>
  <si>
    <t>シマヅプレシジョンインスツルメンツインク日本支店
京都府京都市中京区西ノ京桑原町1</t>
    <phoneticPr fontId="4"/>
  </si>
  <si>
    <t>松山空港における空港経営改革に関する総合アドバイザー業務等の請負</t>
    <phoneticPr fontId="15"/>
  </si>
  <si>
    <t>ＥＹストラテジー・アンド・コンサルティング株式会社
東京都千代田区有楽町1 丁目1 番2 号</t>
    <rPh sb="26" eb="29">
      <t>トウキョウト</t>
    </rPh>
    <rPh sb="29" eb="33">
      <t>チヨダク</t>
    </rPh>
    <phoneticPr fontId="15"/>
  </si>
  <si>
    <t>バーティポート整備方策検討業務</t>
    <phoneticPr fontId="15"/>
  </si>
  <si>
    <t>空港利用料制度及び利用者利便向上のための空港運用方法に関する国際標準と政策動向の総合調査</t>
    <phoneticPr fontId="15"/>
  </si>
  <si>
    <t>PwCコンサルティング合同会社
東京都千代田区大手町１－２－１</t>
    <rPh sb="16" eb="19">
      <t>トウキョウト</t>
    </rPh>
    <rPh sb="19" eb="23">
      <t>チヨダク</t>
    </rPh>
    <phoneticPr fontId="15"/>
  </si>
  <si>
    <t>令和８年度航空従事者等学科試験におけるComputer Based Testing（CBT）方式の運用に係る業務請負（第２回～第６回試験分）</t>
    <phoneticPr fontId="4"/>
  </si>
  <si>
    <t>株式会社シー・ビー・ティ・ソリューションズ
東京都千代田区神田練塀町3</t>
    <rPh sb="22" eb="25">
      <t>トウキョウト</t>
    </rPh>
    <rPh sb="25" eb="29">
      <t>チヨダク</t>
    </rPh>
    <phoneticPr fontId="4"/>
  </si>
  <si>
    <t>航空従事者試験官（飛行機操縦士）の技量保持訓練（小型機・実機）</t>
    <phoneticPr fontId="4"/>
  </si>
  <si>
    <t>株式会社アルファーアビエィション
東京都港区三田3-1-4</t>
    <rPh sb="17" eb="20">
      <t>トウキョウト</t>
    </rPh>
    <rPh sb="20" eb="22">
      <t>ミナトク</t>
    </rPh>
    <phoneticPr fontId="4"/>
  </si>
  <si>
    <t>令和8年度航空保安情報ネットワークサービスの調達（その２）</t>
    <phoneticPr fontId="4"/>
  </si>
  <si>
    <t>NTTドコモビジネス株式会社
東京都千代田区大手町2-3-1</t>
    <rPh sb="15" eb="18">
      <t>トウキョウト</t>
    </rPh>
    <rPh sb="18" eb="22">
      <t>チヨダク</t>
    </rPh>
    <phoneticPr fontId="4"/>
  </si>
  <si>
    <t>令和８年度無人航空機の飛行に関する各種制度への問合せに係るヘルプデスク運用業務（令和８年８月～令和９年３月）</t>
    <phoneticPr fontId="4"/>
  </si>
  <si>
    <t>SCSKサービスリンクス株式会社
東京都豊島区南大塚3-30-3</t>
    <rPh sb="17" eb="20">
      <t>トウキョウト</t>
    </rPh>
    <rPh sb="20" eb="23">
      <t>トヨシマク</t>
    </rPh>
    <phoneticPr fontId="4"/>
  </si>
  <si>
    <t>令和８年度航空管制官訓練教官業務作業員の派遣（航空保安大学校)</t>
    <phoneticPr fontId="4"/>
  </si>
  <si>
    <t>一般財団法人航空保安研究センター
東京都中央区日本橋小伝馬町15-18</t>
    <rPh sb="17" eb="20">
      <t>トウキョウト</t>
    </rPh>
    <rPh sb="20" eb="23">
      <t>チュウオウク</t>
    </rPh>
    <phoneticPr fontId="4"/>
  </si>
  <si>
    <t xml:space="preserve">	2010405010707</t>
    <phoneticPr fontId="4"/>
  </si>
  <si>
    <t>管制業務処理規程・飛行方式設定基準改正に係る支援業務</t>
    <phoneticPr fontId="4"/>
  </si>
  <si>
    <t>株式会社レイメイ
東京都千代田区神田神保町3-10-10</t>
    <rPh sb="9" eb="12">
      <t>トウキョウト</t>
    </rPh>
    <rPh sb="12" eb="16">
      <t>チヨダク</t>
    </rPh>
    <phoneticPr fontId="4"/>
  </si>
  <si>
    <t>福岡航空交通管制部敷地内草刈作業（単価契約）</t>
    <phoneticPr fontId="4"/>
  </si>
  <si>
    <t>株式会社ビッグストーン
福岡県福岡市南区西長住1-11-8</t>
    <rPh sb="0" eb="4">
      <t>カブシキガイシャ</t>
    </rPh>
    <rPh sb="12" eb="15">
      <t>フクオカケン</t>
    </rPh>
    <rPh sb="15" eb="18">
      <t>フクオカシ</t>
    </rPh>
    <rPh sb="18" eb="19">
      <t>ミナミ</t>
    </rPh>
    <rPh sb="19" eb="20">
      <t>ク</t>
    </rPh>
    <rPh sb="20" eb="21">
      <t>ニシ</t>
    </rPh>
    <rPh sb="21" eb="23">
      <t>ナガズミナガズミ</t>
    </rPh>
    <phoneticPr fontId="4"/>
  </si>
  <si>
    <t>株式会社ネットアルファ
東京都千代田区飯田橋2-13-7</t>
    <rPh sb="12" eb="15">
      <t>トウキョウト</t>
    </rPh>
    <rPh sb="15" eb="19">
      <t>チヨダク</t>
    </rPh>
    <rPh sb="19" eb="22">
      <t>イイダバシ</t>
    </rPh>
    <phoneticPr fontId="4"/>
  </si>
  <si>
    <t>東京国際空港情報共有システム設置工事外1件実施設計
R8.6.29～R9.3.19
測量及び建設コンサルタント等（その他の業種）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</si>
</sst>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dd"/>
    <numFmt numFmtId="177" formatCode="0_ "/>
    <numFmt numFmtId="178" formatCode="#,###&quot;円&quot;"/>
    <numFmt numFmtId="179" formatCode="0.00;[Red]0.00"/>
    <numFmt numFmtId="180" formatCode="[$-411]ge\.m\.d;@"/>
    <numFmt numFmtId="181" formatCode="yyyy/m/d;@"/>
    <numFmt numFmtId="182" formatCode="0_);[Red]\(0\)"/>
  </numFmts>
  <fonts count="34" x14ac:knownFonts="1">
    <font>
      <sz val="11"/>
      <name val="ＭＳ Ｐゴシック"/>
      <family val="3"/>
    </font>
    <font>
      <sz val="11"/>
      <color indexed="8"/>
      <name val="ＭＳ Ｐゴシック"/>
      <family val="3"/>
    </font>
    <font>
      <sz val="11"/>
      <name val="ＭＳ Ｐゴシック"/>
      <family val="3"/>
    </font>
    <font>
      <sz val="11"/>
      <color theme="1"/>
      <name val="ＭＳ Ｐゴシック"/>
      <family val="2"/>
      <scheme val="minor"/>
    </font>
    <font>
      <sz val="11"/>
      <name val="ＭＳ ゴシック"/>
      <family val="3"/>
    </font>
    <font>
      <sz val="10"/>
      <name val="ＭＳ Ｐゴシック"/>
      <family val="3"/>
    </font>
    <font>
      <sz val="10"/>
      <name val="HGｺﾞｼｯｸM"/>
      <family val="3"/>
    </font>
    <font>
      <sz val="6"/>
      <name val="ＭＳ Ｐゴシック"/>
      <family val="3"/>
    </font>
    <font>
      <sz val="11"/>
      <name val="ＭＳ ゴシック"/>
      <family val="3"/>
    </font>
    <font>
      <sz val="11"/>
      <name val="HGｺﾞｼｯｸM"/>
      <family val="3"/>
    </font>
    <font>
      <sz val="10"/>
      <name val="Yu Gothic UI"/>
      <family val="3"/>
      <charset val="128"/>
    </font>
    <font>
      <sz val="10"/>
      <name val="Arial"/>
      <family val="2"/>
    </font>
    <font>
      <sz val="9"/>
      <name val="Yu Gothic UI"/>
      <family val="3"/>
      <charset val="128"/>
    </font>
    <font>
      <sz val="11"/>
      <name val="Yu Gothic UI"/>
      <family val="3"/>
      <charset val="128"/>
    </font>
    <font>
      <sz val="11"/>
      <name val="Arial"/>
      <family val="2"/>
    </font>
    <font>
      <sz val="18"/>
      <color theme="3"/>
      <name val="ＭＳ Ｐゴシック"/>
      <family val="2"/>
      <charset val="128"/>
      <scheme val="major"/>
    </font>
    <font>
      <sz val="14"/>
      <name val="Yu Gothic UI"/>
      <family val="3"/>
      <charset val="128"/>
    </font>
    <font>
      <b/>
      <sz val="14"/>
      <color theme="0"/>
      <name val="Yu Gothic UI"/>
      <family val="3"/>
      <charset val="128"/>
    </font>
    <font>
      <sz val="10"/>
      <color theme="1"/>
      <name val="Yu Gothic UI"/>
      <family val="3"/>
      <charset val="128"/>
    </font>
    <font>
      <sz val="10"/>
      <color theme="1"/>
      <name val="Arial"/>
      <family val="2"/>
    </font>
    <font>
      <sz val="14"/>
      <color theme="1"/>
      <name val="Yu Gothic UI"/>
      <family val="3"/>
      <charset val="128"/>
    </font>
    <font>
      <sz val="9"/>
      <color theme="1"/>
      <name val="Yu Gothic UI"/>
      <family val="3"/>
      <charset val="128"/>
    </font>
    <font>
      <sz val="11"/>
      <color theme="1"/>
      <name val="Yu Gothic UI"/>
      <family val="3"/>
      <charset val="128"/>
    </font>
    <font>
      <sz val="11"/>
      <color theme="1"/>
      <name val="Arial"/>
      <family val="2"/>
    </font>
    <font>
      <sz val="10"/>
      <color theme="1"/>
      <name val="Segoe UI Symbol"/>
      <family val="2"/>
    </font>
    <font>
      <sz val="10"/>
      <color rgb="FF000000"/>
      <name val="Segoe UI Symbol"/>
      <family val="2"/>
    </font>
    <font>
      <b/>
      <sz val="11"/>
      <color theme="1"/>
      <name val="ＭＳ Ｐゴシック"/>
      <family val="2"/>
      <charset val="128"/>
      <scheme val="minor"/>
    </font>
    <font>
      <sz val="6"/>
      <name val="ＭＳ Ｐゴシック"/>
      <family val="3"/>
      <charset val="128"/>
    </font>
    <font>
      <sz val="10"/>
      <name val="HGｺﾞｼｯｸM"/>
      <family val="3"/>
      <charset val="128"/>
    </font>
    <font>
      <sz val="11"/>
      <color rgb="FF006100"/>
      <name val="ＭＳ Ｐゴシック"/>
      <family val="2"/>
      <charset val="128"/>
      <scheme val="minor"/>
    </font>
    <font>
      <sz val="11"/>
      <name val="Segoe UI Symbol"/>
      <family val="2"/>
    </font>
    <font>
      <sz val="10"/>
      <name val="Segoe UI Symbol"/>
      <family val="2"/>
    </font>
    <font>
      <sz val="11"/>
      <color theme="1"/>
      <name val="Segoe UI Symbol"/>
      <family val="2"/>
    </font>
    <font>
      <sz val="11"/>
      <color rgb="FF9C5700"/>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00B0F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3" fillId="0" borderId="0">
      <alignment vertical="center"/>
    </xf>
    <xf numFmtId="0" fontId="4" fillId="0" borderId="0"/>
    <xf numFmtId="0" fontId="3" fillId="0" borderId="0">
      <alignment vertical="center"/>
    </xf>
    <xf numFmtId="38" fontId="2" fillId="0" borderId="0" applyFont="0" applyFill="0" applyBorder="0" applyAlignment="0" applyProtection="0"/>
  </cellStyleXfs>
  <cellXfs count="195">
    <xf numFmtId="0" fontId="0" fillId="0" borderId="0" xfId="0"/>
    <xf numFmtId="0" fontId="5" fillId="0" borderId="0" xfId="0" applyFont="1"/>
    <xf numFmtId="0" fontId="5" fillId="0" borderId="0" xfId="0" applyFont="1" applyAlignment="1">
      <alignment horizontal="left"/>
    </xf>
    <xf numFmtId="0" fontId="10" fillId="0" borderId="0" xfId="0" applyFont="1" applyProtection="1">
      <protection locked="0"/>
    </xf>
    <xf numFmtId="49" fontId="10" fillId="0" borderId="0" xfId="0" applyNumberFormat="1" applyFont="1" applyProtection="1">
      <protection locked="0"/>
    </xf>
    <xf numFmtId="178" fontId="11" fillId="0" borderId="0" xfId="11" applyNumberFormat="1" applyFont="1" applyAlignment="1" applyProtection="1">
      <alignment shrinkToFit="1"/>
      <protection locked="0"/>
    </xf>
    <xf numFmtId="179" fontId="11" fillId="0" borderId="0" xfId="0" applyNumberFormat="1" applyFont="1" applyProtection="1">
      <protection locked="0"/>
    </xf>
    <xf numFmtId="0" fontId="10"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177" fontId="11" fillId="0" borderId="0" xfId="0" applyNumberFormat="1" applyFont="1" applyAlignment="1" applyProtection="1">
      <alignment horizontal="center"/>
      <protection locked="0"/>
    </xf>
    <xf numFmtId="176" fontId="11" fillId="0" borderId="0" xfId="0" applyNumberFormat="1" applyFont="1" applyAlignment="1" applyProtection="1">
      <alignment horizontal="center" vertical="top"/>
      <protection locked="0"/>
    </xf>
    <xf numFmtId="0" fontId="10" fillId="0" borderId="0" xfId="0" applyFont="1" applyAlignment="1" applyProtection="1">
      <alignment vertical="center"/>
      <protection locked="0"/>
    </xf>
    <xf numFmtId="49" fontId="10" fillId="0" borderId="0" xfId="0" applyNumberFormat="1" applyFont="1" applyAlignment="1" applyProtection="1">
      <alignment vertical="center"/>
      <protection locked="0"/>
    </xf>
    <xf numFmtId="14" fontId="11" fillId="0" borderId="0" xfId="0" applyNumberFormat="1" applyFont="1" applyAlignment="1" applyProtection="1">
      <alignment horizontal="center" vertical="center"/>
      <protection locked="0"/>
    </xf>
    <xf numFmtId="178" fontId="11" fillId="0" borderId="0" xfId="11" applyNumberFormat="1" applyFont="1" applyAlignment="1" applyProtection="1">
      <alignment vertical="center" shrinkToFit="1"/>
      <protection locked="0"/>
    </xf>
    <xf numFmtId="179" fontId="11" fillId="0" borderId="0" xfId="0" applyNumberFormat="1" applyFont="1" applyAlignment="1" applyProtection="1">
      <alignment vertical="center"/>
      <protection locked="0"/>
    </xf>
    <xf numFmtId="0" fontId="10" fillId="2" borderId="0" xfId="0" applyFont="1" applyFill="1" applyBorder="1" applyAlignment="1" applyProtection="1">
      <alignment horizontal="center" vertical="center"/>
      <protection locked="0"/>
    </xf>
    <xf numFmtId="0" fontId="10" fillId="0" borderId="5" xfId="0" applyFont="1" applyBorder="1" applyAlignment="1">
      <alignment vertical="center" wrapText="1"/>
    </xf>
    <xf numFmtId="0" fontId="10" fillId="0" borderId="5" xfId="0" applyFont="1" applyBorder="1" applyAlignment="1">
      <alignment vertical="center" wrapText="1" shrinkToFit="1"/>
    </xf>
    <xf numFmtId="180" fontId="11"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178" fontId="11" fillId="0" borderId="5" xfId="0" applyNumberFormat="1" applyFont="1" applyBorder="1" applyAlignment="1">
      <alignment vertical="center" wrapText="1"/>
    </xf>
    <xf numFmtId="0" fontId="10" fillId="0" borderId="0" xfId="0" applyFont="1" applyBorder="1" applyProtection="1">
      <protection locked="0"/>
    </xf>
    <xf numFmtId="0" fontId="10" fillId="0" borderId="5" xfId="0" applyNumberFormat="1" applyFont="1" applyFill="1" applyBorder="1" applyAlignment="1" applyProtection="1">
      <alignment vertical="center" wrapText="1"/>
      <protection locked="0"/>
    </xf>
    <xf numFmtId="0" fontId="10" fillId="0" borderId="5" xfId="0" applyFont="1" applyBorder="1" applyAlignment="1" applyProtection="1">
      <alignment vertical="center"/>
      <protection locked="0"/>
    </xf>
    <xf numFmtId="181" fontId="11" fillId="0" borderId="0" xfId="0" applyNumberFormat="1" applyFont="1" applyAlignment="1" applyProtection="1">
      <alignment horizontal="center" vertical="center"/>
      <protection locked="0"/>
    </xf>
    <xf numFmtId="179" fontId="11" fillId="0" borderId="5" xfId="0" applyNumberFormat="1" applyFont="1" applyBorder="1" applyAlignment="1" applyProtection="1">
      <alignment vertical="center"/>
      <protection hidden="1"/>
    </xf>
    <xf numFmtId="0" fontId="10" fillId="0" borderId="5" xfId="0" applyNumberFormat="1" applyFont="1" applyBorder="1" applyAlignment="1" applyProtection="1">
      <alignment vertical="center" wrapText="1"/>
      <protection locked="0"/>
    </xf>
    <xf numFmtId="181" fontId="11" fillId="0" borderId="5" xfId="0" applyNumberFormat="1" applyFont="1" applyBorder="1" applyAlignment="1" applyProtection="1">
      <alignment horizontal="center" vertical="center" wrapText="1"/>
      <protection locked="0"/>
    </xf>
    <xf numFmtId="0" fontId="11" fillId="0" borderId="5" xfId="0" applyNumberFormat="1" applyFont="1" applyFill="1" applyBorder="1" applyAlignment="1" applyProtection="1">
      <alignment vertical="center" wrapText="1"/>
      <protection locked="0"/>
    </xf>
    <xf numFmtId="178" fontId="11" fillId="0" borderId="5" xfId="0" applyNumberFormat="1" applyFont="1" applyBorder="1" applyAlignment="1" applyProtection="1">
      <alignment vertical="center" shrinkToFit="1"/>
      <protection locked="0"/>
    </xf>
    <xf numFmtId="0" fontId="10" fillId="0" borderId="5"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0" fillId="0" borderId="0" xfId="0" applyFont="1" applyAlignment="1" applyProtection="1">
      <protection locked="0"/>
    </xf>
    <xf numFmtId="182" fontId="11" fillId="0" borderId="5" xfId="0" applyNumberFormat="1" applyFont="1" applyBorder="1" applyAlignment="1">
      <alignment horizontal="center" vertical="center" wrapText="1"/>
    </xf>
    <xf numFmtId="182" fontId="11" fillId="0" borderId="0" xfId="0" applyNumberFormat="1" applyFont="1" applyAlignment="1" applyProtection="1">
      <alignment horizontal="center" vertical="center"/>
      <protection locked="0"/>
    </xf>
    <xf numFmtId="49" fontId="10" fillId="7" borderId="4" xfId="0" applyNumberFormat="1" applyFont="1" applyFill="1" applyBorder="1" applyAlignment="1" applyProtection="1">
      <alignment vertical="center"/>
      <protection locked="0"/>
    </xf>
    <xf numFmtId="49" fontId="11" fillId="7" borderId="4" xfId="0" applyNumberFormat="1" applyFont="1" applyFill="1" applyBorder="1" applyAlignment="1" applyProtection="1">
      <alignment horizontal="center" vertical="center"/>
      <protection locked="0"/>
    </xf>
    <xf numFmtId="49" fontId="10" fillId="7" borderId="4" xfId="0" applyNumberFormat="1" applyFont="1" applyFill="1" applyBorder="1" applyAlignment="1" applyProtection="1">
      <alignment horizontal="left" vertical="center"/>
      <protection locked="0"/>
    </xf>
    <xf numFmtId="177" fontId="11" fillId="7" borderId="4" xfId="0" applyNumberFormat="1" applyFont="1" applyFill="1" applyBorder="1" applyAlignment="1" applyProtection="1">
      <alignment horizontal="center" vertical="center"/>
      <protection locked="0"/>
    </xf>
    <xf numFmtId="49" fontId="11" fillId="7" borderId="4" xfId="0" applyNumberFormat="1" applyFont="1" applyFill="1" applyBorder="1" applyAlignment="1" applyProtection="1">
      <alignment vertical="center"/>
      <protection locked="0"/>
    </xf>
    <xf numFmtId="49" fontId="16" fillId="7" borderId="6"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vertical="center" wrapText="1"/>
      <protection locked="0"/>
    </xf>
    <xf numFmtId="176"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177"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wrapText="1"/>
      <protection locked="0"/>
    </xf>
    <xf numFmtId="178" fontId="14" fillId="6" borderId="3" xfId="11" applyNumberFormat="1" applyFont="1" applyFill="1" applyBorder="1" applyAlignment="1" applyProtection="1">
      <alignment horizontal="center" vertical="center" shrinkToFit="1"/>
      <protection locked="0"/>
    </xf>
    <xf numFmtId="179" fontId="12" fillId="6" borderId="3" xfId="0" applyNumberFormat="1" applyFont="1" applyFill="1" applyBorder="1" applyAlignment="1" applyProtection="1">
      <alignment horizontal="center" vertical="center" wrapText="1"/>
      <protection locked="0"/>
    </xf>
    <xf numFmtId="49" fontId="13" fillId="7" borderId="4" xfId="0" applyNumberFormat="1" applyFont="1" applyFill="1" applyBorder="1" applyAlignment="1" applyProtection="1">
      <alignment vertical="center"/>
      <protection locked="0"/>
    </xf>
    <xf numFmtId="49" fontId="14" fillId="7" borderId="4" xfId="0" applyNumberFormat="1" applyFont="1" applyFill="1" applyBorder="1" applyAlignment="1" applyProtection="1">
      <alignment vertical="center"/>
      <protection locked="0"/>
    </xf>
    <xf numFmtId="14" fontId="14" fillId="7" borderId="4"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vertical="center"/>
      <protection locked="0"/>
    </xf>
    <xf numFmtId="14" fontId="13" fillId="6" borderId="3" xfId="0" applyNumberFormat="1" applyFont="1" applyFill="1" applyBorder="1" applyAlignment="1" applyProtection="1">
      <alignment horizontal="center" vertical="center"/>
      <protection locked="0"/>
    </xf>
    <xf numFmtId="182" fontId="13" fillId="6" borderId="3" xfId="0" applyNumberFormat="1" applyFont="1" applyFill="1" applyBorder="1" applyAlignment="1" applyProtection="1">
      <alignment horizontal="center" vertical="center"/>
      <protection locked="0"/>
    </xf>
    <xf numFmtId="0" fontId="10" fillId="6" borderId="3" xfId="0" applyFont="1" applyFill="1" applyBorder="1" applyAlignment="1" applyProtection="1">
      <alignment vertical="center" wrapText="1"/>
      <protection locked="0"/>
    </xf>
    <xf numFmtId="178" fontId="13" fillId="6" borderId="3" xfId="11" applyNumberFormat="1" applyFont="1" applyFill="1" applyBorder="1" applyAlignment="1" applyProtection="1">
      <alignment horizontal="center" vertical="center" shrinkToFit="1"/>
      <protection locked="0"/>
    </xf>
    <xf numFmtId="179" fontId="17" fillId="4" borderId="6"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vertical="center"/>
      <protection hidden="1"/>
    </xf>
    <xf numFmtId="181" fontId="11" fillId="4" borderId="4"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horizontal="left" vertical="center"/>
      <protection hidden="1"/>
    </xf>
    <xf numFmtId="182" fontId="11" fillId="4" borderId="4" xfId="0" applyNumberFormat="1" applyFont="1" applyFill="1" applyBorder="1" applyAlignment="1" applyProtection="1">
      <alignment horizontal="center" vertical="center"/>
      <protection hidden="1"/>
    </xf>
    <xf numFmtId="179" fontId="11" fillId="4" borderId="4" xfId="0" applyNumberFormat="1" applyFont="1" applyFill="1" applyBorder="1" applyAlignment="1" applyProtection="1">
      <alignment vertical="center"/>
      <protection hidden="1"/>
    </xf>
    <xf numFmtId="179" fontId="10" fillId="4" borderId="7" xfId="0" applyNumberFormat="1" applyFont="1" applyFill="1" applyBorder="1" applyAlignment="1" applyProtection="1">
      <alignment vertical="center"/>
      <protection hidden="1"/>
    </xf>
    <xf numFmtId="49" fontId="13" fillId="3" borderId="3"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vertical="center" wrapText="1"/>
      <protection locked="0"/>
    </xf>
    <xf numFmtId="181"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182"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wrapText="1"/>
      <protection locked="0"/>
    </xf>
    <xf numFmtId="178" fontId="13" fillId="3" borderId="3" xfId="11" applyNumberFormat="1" applyFont="1" applyFill="1" applyBorder="1" applyAlignment="1" applyProtection="1">
      <alignment horizontal="center" vertical="center" shrinkToFit="1"/>
      <protection locked="0"/>
    </xf>
    <xf numFmtId="179" fontId="12" fillId="3" borderId="3" xfId="0" applyNumberFormat="1" applyFont="1" applyFill="1" applyBorder="1" applyAlignment="1" applyProtection="1">
      <alignment horizontal="center" vertical="center" wrapText="1"/>
      <protection locked="0"/>
    </xf>
    <xf numFmtId="181" fontId="14" fillId="3" borderId="3" xfId="0" applyNumberFormat="1"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178" fontId="14" fillId="3" borderId="3" xfId="11" applyNumberFormat="1"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protection locked="0"/>
    </xf>
    <xf numFmtId="179" fontId="11" fillId="0" borderId="5" xfId="0" applyNumberFormat="1" applyFont="1" applyBorder="1" applyAlignment="1" applyProtection="1">
      <alignment horizontal="right" vertical="center"/>
      <protection hidden="1"/>
    </xf>
    <xf numFmtId="0" fontId="10" fillId="2" borderId="5" xfId="0" applyNumberFormat="1" applyFont="1" applyFill="1" applyBorder="1" applyAlignment="1" applyProtection="1">
      <alignment vertical="top" wrapText="1"/>
      <protection locked="0"/>
    </xf>
    <xf numFmtId="0" fontId="18" fillId="0" borderId="0" xfId="0" applyFont="1" applyAlignment="1" applyProtection="1">
      <alignment horizontal="center" vertical="center"/>
      <protection locked="0"/>
    </xf>
    <xf numFmtId="0" fontId="18" fillId="0" borderId="1" xfId="0" applyFont="1" applyBorder="1" applyAlignment="1">
      <alignment horizontal="left" vertical="center" wrapText="1"/>
    </xf>
    <xf numFmtId="180" fontId="19" fillId="0" borderId="1" xfId="0" applyNumberFormat="1" applyFont="1" applyBorder="1" applyAlignment="1">
      <alignment horizontal="center" vertical="center" wrapText="1"/>
    </xf>
    <xf numFmtId="0" fontId="18" fillId="0" borderId="1" xfId="0" applyFont="1" applyBorder="1" applyAlignment="1">
      <alignment vertical="center" wrapText="1"/>
    </xf>
    <xf numFmtId="177" fontId="19" fillId="0" borderId="1" xfId="0" applyNumberFormat="1" applyFont="1" applyBorder="1" applyAlignment="1">
      <alignment horizontal="center" vertical="center" wrapText="1"/>
    </xf>
    <xf numFmtId="178" fontId="19" fillId="0" borderId="1" xfId="0" applyNumberFormat="1" applyFont="1" applyBorder="1" applyAlignment="1">
      <alignment horizontal="right" vertical="center" wrapText="1"/>
    </xf>
    <xf numFmtId="10" fontId="19" fillId="0" borderId="2" xfId="0" applyNumberFormat="1" applyFont="1" applyBorder="1" applyAlignment="1" applyProtection="1">
      <alignment vertical="center"/>
      <protection hidden="1"/>
    </xf>
    <xf numFmtId="0" fontId="18" fillId="2" borderId="2" xfId="0" applyFont="1" applyFill="1" applyBorder="1" applyAlignment="1" applyProtection="1">
      <alignment vertical="top" wrapText="1"/>
      <protection locked="0"/>
    </xf>
    <xf numFmtId="0" fontId="18" fillId="0" borderId="0" xfId="0" applyFont="1" applyProtection="1">
      <protection locked="0"/>
    </xf>
    <xf numFmtId="0" fontId="18" fillId="2" borderId="0" xfId="0" applyFont="1" applyFill="1" applyBorder="1" applyAlignment="1" applyProtection="1">
      <alignment horizontal="center" vertical="center"/>
      <protection locked="0"/>
    </xf>
    <xf numFmtId="0" fontId="18" fillId="0" borderId="5" xfId="0" applyFont="1" applyBorder="1" applyAlignment="1">
      <alignment vertical="center" wrapText="1"/>
    </xf>
    <xf numFmtId="0" fontId="18" fillId="0" borderId="8" xfId="0" applyFont="1" applyBorder="1" applyAlignment="1">
      <alignment vertical="center" wrapText="1" shrinkToFit="1"/>
    </xf>
    <xf numFmtId="0" fontId="18" fillId="0" borderId="8" xfId="0" applyFont="1" applyBorder="1" applyAlignment="1">
      <alignment horizontal="left" vertical="center" wrapText="1"/>
    </xf>
    <xf numFmtId="0" fontId="18" fillId="0" borderId="8" xfId="0" applyFont="1" applyBorder="1" applyAlignment="1">
      <alignment vertical="center" wrapText="1"/>
    </xf>
    <xf numFmtId="178" fontId="19" fillId="0" borderId="8" xfId="0" applyNumberFormat="1" applyFont="1" applyBorder="1" applyAlignment="1">
      <alignment vertical="center" wrapText="1"/>
    </xf>
    <xf numFmtId="0" fontId="18" fillId="2" borderId="0" xfId="0" applyNumberFormat="1" applyFont="1" applyFill="1" applyBorder="1" applyAlignment="1" applyProtection="1">
      <alignment vertical="top" wrapText="1"/>
      <protection locked="0"/>
    </xf>
    <xf numFmtId="0" fontId="18" fillId="0" borderId="0" xfId="0" applyFont="1" applyBorder="1" applyProtection="1">
      <protection locked="0"/>
    </xf>
    <xf numFmtId="0" fontId="18" fillId="2" borderId="0" xfId="0" applyFont="1" applyFill="1" applyAlignment="1" applyProtection="1">
      <alignment horizontal="center" vertical="center"/>
      <protection locked="0"/>
    </xf>
    <xf numFmtId="49" fontId="20" fillId="7" borderId="6"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vertical="center"/>
      <protection locked="0"/>
    </xf>
    <xf numFmtId="49" fontId="19" fillId="7" borderId="5"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horizontal="left" vertical="center"/>
      <protection locked="0"/>
    </xf>
    <xf numFmtId="177" fontId="19" fillId="7" borderId="5" xfId="0" applyNumberFormat="1" applyFont="1" applyFill="1" applyBorder="1" applyAlignment="1" applyProtection="1">
      <alignment horizontal="center" vertical="center"/>
      <protection locked="0"/>
    </xf>
    <xf numFmtId="49" fontId="19"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horizontal="center" vertical="center"/>
      <protection locked="0"/>
    </xf>
    <xf numFmtId="0" fontId="18" fillId="0" borderId="5" xfId="0" applyFont="1" applyBorder="1" applyAlignment="1">
      <alignment vertical="center" wrapText="1" shrinkToFit="1"/>
    </xf>
    <xf numFmtId="180" fontId="19" fillId="0" borderId="5" xfId="0" applyNumberFormat="1" applyFont="1" applyBorder="1" applyAlignment="1">
      <alignment horizontal="center" vertical="center" wrapText="1"/>
    </xf>
    <xf numFmtId="0" fontId="18" fillId="0" borderId="5" xfId="0" applyFont="1" applyBorder="1" applyAlignment="1">
      <alignment horizontal="left" vertical="center" wrapText="1"/>
    </xf>
    <xf numFmtId="177" fontId="19" fillId="0" borderId="5" xfId="0" applyNumberFormat="1" applyFont="1" applyBorder="1" applyAlignment="1">
      <alignment horizontal="center" vertical="center" wrapText="1"/>
    </xf>
    <xf numFmtId="178" fontId="19" fillId="0" borderId="5" xfId="0" applyNumberFormat="1" applyFont="1" applyBorder="1" applyAlignment="1">
      <alignment vertical="center" wrapText="1"/>
    </xf>
    <xf numFmtId="179" fontId="19" fillId="0" borderId="4" xfId="0" applyNumberFormat="1" applyFont="1" applyBorder="1" applyAlignment="1" applyProtection="1">
      <alignment horizontal="right" vertical="center"/>
      <protection hidden="1"/>
    </xf>
    <xf numFmtId="0" fontId="18" fillId="2" borderId="4" xfId="0" applyNumberFormat="1" applyFont="1" applyFill="1" applyBorder="1" applyAlignment="1" applyProtection="1">
      <alignment vertical="top" wrapText="1"/>
      <protection locked="0"/>
    </xf>
    <xf numFmtId="49" fontId="20" fillId="7" borderId="9" xfId="0" applyNumberFormat="1"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18" fillId="2" borderId="1" xfId="0" applyNumberFormat="1" applyFont="1" applyFill="1" applyBorder="1" applyAlignment="1" applyProtection="1">
      <alignment vertical="center" wrapText="1"/>
      <protection locked="0"/>
    </xf>
    <xf numFmtId="182" fontId="19" fillId="2" borderId="1" xfId="0" applyNumberFormat="1" applyFont="1" applyFill="1" applyBorder="1" applyAlignment="1" applyProtection="1">
      <alignment horizontal="center" vertical="center" wrapText="1"/>
      <protection locked="0"/>
    </xf>
    <xf numFmtId="0" fontId="21" fillId="0" borderId="1"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wrapText="1"/>
    </xf>
    <xf numFmtId="0" fontId="18" fillId="0" borderId="1" xfId="0" applyFont="1" applyBorder="1" applyAlignment="1" applyProtection="1">
      <alignment horizontal="left" vertical="center" wrapText="1" shrinkToFit="1"/>
      <protection locked="0"/>
    </xf>
    <xf numFmtId="0" fontId="18" fillId="0" borderId="3" xfId="0" applyFont="1" applyBorder="1" applyAlignment="1" applyProtection="1">
      <alignment vertical="center"/>
      <protection locked="0"/>
    </xf>
    <xf numFmtId="180" fontId="19" fillId="0" borderId="11" xfId="0" applyNumberFormat="1" applyFont="1" applyBorder="1" applyAlignment="1">
      <alignment horizontal="center" vertical="center" wrapText="1"/>
    </xf>
    <xf numFmtId="0" fontId="21" fillId="0" borderId="8" xfId="0" applyFont="1" applyBorder="1" applyAlignment="1">
      <alignment vertical="center" wrapText="1"/>
    </xf>
    <xf numFmtId="179" fontId="19" fillId="0" borderId="0" xfId="0" applyNumberFormat="1" applyFont="1" applyBorder="1" applyAlignment="1" applyProtection="1">
      <alignment horizontal="right" vertical="center"/>
      <protection hidden="1"/>
    </xf>
    <xf numFmtId="49" fontId="22" fillId="7" borderId="5" xfId="0" applyNumberFormat="1" applyFont="1" applyFill="1" applyBorder="1" applyAlignment="1" applyProtection="1">
      <alignment vertical="center"/>
      <protection locked="0"/>
    </xf>
    <xf numFmtId="49" fontId="21" fillId="7" borderId="5" xfId="0" applyNumberFormat="1" applyFont="1" applyFill="1" applyBorder="1" applyAlignment="1" applyProtection="1">
      <alignment vertical="center"/>
      <protection locked="0"/>
    </xf>
    <xf numFmtId="49" fontId="23"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vertical="center"/>
      <protection locked="0"/>
    </xf>
    <xf numFmtId="0" fontId="18" fillId="2" borderId="0" xfId="0" applyFont="1" applyFill="1" applyAlignment="1" applyProtection="1">
      <alignment vertical="center"/>
      <protection locked="0"/>
    </xf>
    <xf numFmtId="0" fontId="18" fillId="2" borderId="2" xfId="0" applyFont="1" applyFill="1" applyBorder="1" applyAlignment="1" applyProtection="1">
      <alignment vertical="center" wrapText="1"/>
      <protection locked="0"/>
    </xf>
    <xf numFmtId="57" fontId="19" fillId="0" borderId="1" xfId="0" applyNumberFormat="1" applyFont="1" applyBorder="1" applyAlignment="1">
      <alignment horizontal="center" vertical="center"/>
    </xf>
    <xf numFmtId="0" fontId="18" fillId="0" borderId="3"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xf>
    <xf numFmtId="178" fontId="19" fillId="0" borderId="2" xfId="0" applyNumberFormat="1" applyFont="1" applyBorder="1" applyAlignment="1" applyProtection="1">
      <alignment vertical="center"/>
      <protection locked="0"/>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2" borderId="1" xfId="0" applyNumberFormat="1" applyFont="1" applyFill="1" applyBorder="1" applyAlignment="1" applyProtection="1">
      <alignment vertical="center" wrapText="1"/>
      <protection locked="0"/>
    </xf>
    <xf numFmtId="178" fontId="19" fillId="0" borderId="1" xfId="0" applyNumberFormat="1" applyFont="1" applyBorder="1" applyAlignment="1">
      <alignment horizontal="right" vertical="center" shrinkToFit="1"/>
    </xf>
    <xf numFmtId="179" fontId="19" fillId="0" borderId="2" xfId="0" applyNumberFormat="1" applyFont="1" applyBorder="1" applyAlignment="1" applyProtection="1">
      <alignment vertical="center"/>
      <protection hidden="1"/>
    </xf>
    <xf numFmtId="0" fontId="18" fillId="0" borderId="1" xfId="0" applyFont="1" applyBorder="1" applyAlignment="1" applyProtection="1">
      <alignment vertical="center"/>
      <protection locked="0"/>
    </xf>
    <xf numFmtId="0" fontId="10" fillId="2" borderId="2" xfId="0" applyFont="1" applyFill="1" applyBorder="1" applyAlignment="1" applyProtection="1">
      <alignment vertical="center" wrapText="1"/>
      <protection locked="0"/>
    </xf>
    <xf numFmtId="10" fontId="19" fillId="0" borderId="2" xfId="0" applyNumberFormat="1" applyFont="1" applyFill="1" applyBorder="1" applyAlignment="1" applyProtection="1">
      <alignment vertical="center"/>
      <protection hidden="1"/>
    </xf>
    <xf numFmtId="0" fontId="12" fillId="0" borderId="3" xfId="0" applyFont="1" applyBorder="1" applyAlignment="1" applyProtection="1">
      <alignment horizontal="left" vertical="center" wrapText="1" shrinkToFit="1"/>
      <protection locked="0"/>
    </xf>
    <xf numFmtId="177" fontId="24" fillId="0" borderId="1" xfId="0" applyNumberFormat="1" applyFont="1" applyBorder="1" applyAlignment="1">
      <alignment horizontal="center" vertical="center" wrapText="1"/>
    </xf>
    <xf numFmtId="0" fontId="18" fillId="0" borderId="3" xfId="0" applyFont="1" applyBorder="1" applyAlignment="1">
      <alignment horizontal="left" vertical="center" wrapText="1"/>
    </xf>
    <xf numFmtId="180" fontId="19" fillId="0" borderId="3" xfId="0" applyNumberFormat="1" applyFont="1" applyBorder="1" applyAlignment="1">
      <alignment horizontal="center" vertical="center" wrapText="1"/>
    </xf>
    <xf numFmtId="0" fontId="18" fillId="0" borderId="3" xfId="0" applyFont="1" applyBorder="1" applyAlignment="1">
      <alignment vertical="center" wrapText="1"/>
    </xf>
    <xf numFmtId="177" fontId="24" fillId="0" borderId="3" xfId="0" applyNumberFormat="1" applyFont="1" applyBorder="1" applyAlignment="1">
      <alignment horizontal="center" vertical="center" wrapText="1"/>
    </xf>
    <xf numFmtId="178" fontId="19" fillId="0" borderId="3" xfId="0" applyNumberFormat="1" applyFont="1" applyBorder="1" applyAlignment="1">
      <alignment horizontal="right" vertical="center" wrapText="1"/>
    </xf>
    <xf numFmtId="0" fontId="6" fillId="0" borderId="2" xfId="0" applyFont="1" applyBorder="1" applyAlignment="1" applyProtection="1">
      <alignment vertical="center" wrapText="1"/>
      <protection locked="0"/>
    </xf>
    <xf numFmtId="0" fontId="10" fillId="0" borderId="3" xfId="0" applyFont="1" applyBorder="1" applyAlignment="1">
      <alignment vertical="center" wrapText="1"/>
    </xf>
    <xf numFmtId="0" fontId="10" fillId="0" borderId="3" xfId="0" applyFont="1" applyBorder="1" applyAlignment="1">
      <alignment vertical="center" wrapText="1" shrinkToFit="1"/>
    </xf>
    <xf numFmtId="0" fontId="10" fillId="2" borderId="3" xfId="0" applyFont="1" applyFill="1" applyBorder="1" applyAlignment="1">
      <alignment vertical="center" wrapText="1"/>
    </xf>
    <xf numFmtId="180" fontId="11" fillId="0" borderId="3" xfId="0" applyNumberFormat="1" applyFont="1" applyBorder="1" applyAlignment="1">
      <alignment horizontal="center" vertical="center" wrapText="1"/>
    </xf>
    <xf numFmtId="178" fontId="11" fillId="0" borderId="3" xfId="0" applyNumberFormat="1" applyFont="1" applyBorder="1" applyAlignment="1">
      <alignment horizontal="right" vertical="center" wrapText="1"/>
    </xf>
    <xf numFmtId="179" fontId="11" fillId="2" borderId="2" xfId="0" applyNumberFormat="1" applyFont="1" applyFill="1" applyBorder="1" applyAlignment="1" applyProtection="1">
      <alignment horizontal="right" vertical="center"/>
      <protection hidden="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177" fontId="25" fillId="0" borderId="0" xfId="0" applyNumberFormat="1" applyFont="1" applyAlignment="1">
      <alignment horizontal="center" vertical="center"/>
    </xf>
    <xf numFmtId="177" fontId="25" fillId="0" borderId="3" xfId="0" applyNumberFormat="1" applyFont="1" applyBorder="1" applyAlignment="1">
      <alignment horizontal="center" vertical="center"/>
    </xf>
    <xf numFmtId="178" fontId="19" fillId="0" borderId="3" xfId="11" applyNumberFormat="1" applyFont="1" applyFill="1" applyBorder="1" applyAlignment="1">
      <alignment horizontal="right" vertical="center" wrapText="1"/>
    </xf>
    <xf numFmtId="0" fontId="6" fillId="0" borderId="3" xfId="0" applyFont="1" applyFill="1" applyBorder="1" applyAlignment="1">
      <alignment horizontal="left" vertical="center" wrapText="1"/>
    </xf>
    <xf numFmtId="177"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pplyProtection="1">
      <alignment vertical="center" wrapText="1"/>
      <protection locked="0"/>
    </xf>
    <xf numFmtId="0" fontId="6" fillId="0" borderId="2" xfId="0" applyFont="1" applyFill="1" applyBorder="1" applyAlignment="1" applyProtection="1">
      <alignment vertical="top" wrapText="1"/>
      <protection locked="0"/>
    </xf>
    <xf numFmtId="0" fontId="28" fillId="0" borderId="3" xfId="0" applyFont="1" applyFill="1" applyBorder="1" applyAlignment="1">
      <alignment vertical="center" wrapText="1"/>
    </xf>
    <xf numFmtId="0" fontId="5" fillId="0" borderId="2" xfId="0" applyFont="1" applyFill="1" applyBorder="1" applyAlignment="1" applyProtection="1">
      <alignment vertical="center" wrapText="1"/>
      <protection locked="0"/>
    </xf>
    <xf numFmtId="0" fontId="18" fillId="2" borderId="3" xfId="0" applyFont="1" applyFill="1" applyBorder="1" applyAlignment="1" applyProtection="1">
      <alignment vertical="center" wrapText="1"/>
      <protection locked="0"/>
    </xf>
    <xf numFmtId="180" fontId="11" fillId="0" borderId="3" xfId="0" applyNumberFormat="1" applyFont="1" applyFill="1" applyBorder="1" applyAlignment="1">
      <alignment horizontal="center" vertical="center" wrapText="1"/>
    </xf>
    <xf numFmtId="178" fontId="11" fillId="0" borderId="3" xfId="0" applyNumberFormat="1" applyFont="1" applyFill="1" applyBorder="1" applyAlignment="1">
      <alignment vertical="center" wrapText="1"/>
    </xf>
    <xf numFmtId="179" fontId="11" fillId="0" borderId="2" xfId="0" applyNumberFormat="1" applyFont="1" applyFill="1" applyBorder="1" applyAlignment="1" applyProtection="1">
      <alignment horizontal="right" vertical="center"/>
      <protection hidden="1"/>
    </xf>
    <xf numFmtId="178" fontId="11" fillId="0" borderId="3" xfId="0" applyNumberFormat="1" applyFont="1" applyFill="1" applyBorder="1" applyAlignment="1">
      <alignment vertical="center"/>
    </xf>
    <xf numFmtId="182" fontId="30" fillId="7" borderId="4" xfId="0" applyNumberFormat="1" applyFont="1" applyFill="1" applyBorder="1" applyAlignment="1" applyProtection="1">
      <alignment horizontal="center" vertical="center"/>
      <protection locked="0"/>
    </xf>
    <xf numFmtId="182" fontId="24" fillId="2" borderId="2" xfId="0" applyNumberFormat="1" applyFont="1" applyFill="1" applyBorder="1" applyAlignment="1" applyProtection="1">
      <alignment horizontal="center" vertical="center" wrapText="1"/>
      <protection locked="0"/>
    </xf>
    <xf numFmtId="182" fontId="31" fillId="0" borderId="3" xfId="0" applyNumberFormat="1" applyFont="1" applyBorder="1" applyAlignment="1">
      <alignment horizontal="center" vertical="center" wrapText="1"/>
    </xf>
    <xf numFmtId="182" fontId="24" fillId="0" borderId="8" xfId="0" applyNumberFormat="1" applyFont="1" applyBorder="1" applyAlignment="1">
      <alignment horizontal="center" vertical="center" wrapText="1"/>
    </xf>
    <xf numFmtId="182" fontId="32" fillId="7" borderId="5" xfId="0" applyNumberFormat="1" applyFont="1" applyFill="1" applyBorder="1" applyAlignment="1" applyProtection="1">
      <alignment horizontal="center" vertical="center"/>
      <protection locked="0"/>
    </xf>
    <xf numFmtId="182" fontId="24" fillId="2" borderId="1" xfId="0" applyNumberFormat="1" applyFont="1" applyFill="1" applyBorder="1" applyAlignment="1" applyProtection="1">
      <alignment horizontal="center" vertical="center" wrapText="1"/>
      <protection locked="0"/>
    </xf>
    <xf numFmtId="182" fontId="31" fillId="0" borderId="0" xfId="0" applyNumberFormat="1" applyFont="1" applyAlignment="1" applyProtection="1">
      <alignment horizontal="center" vertical="center"/>
      <protection locked="0"/>
    </xf>
    <xf numFmtId="182" fontId="19" fillId="2" borderId="3" xfId="0" applyNumberFormat="1" applyFont="1" applyFill="1" applyBorder="1" applyAlignment="1" applyProtection="1">
      <alignment horizontal="center" vertical="center" wrapText="1"/>
      <protection locked="0"/>
    </xf>
    <xf numFmtId="0" fontId="12" fillId="0" borderId="3" xfId="0" applyFont="1" applyFill="1" applyBorder="1" applyAlignment="1" applyProtection="1">
      <alignment horizontal="left" vertical="center" wrapText="1" shrinkToFit="1"/>
      <protection locked="0"/>
    </xf>
    <xf numFmtId="0" fontId="18" fillId="0" borderId="3" xfId="0" applyFont="1" applyBorder="1" applyAlignment="1">
      <alignment horizontal="center" vertical="center" wrapText="1"/>
    </xf>
    <xf numFmtId="177" fontId="19" fillId="0" borderId="3" xfId="0" applyNumberFormat="1" applyFont="1" applyBorder="1" applyAlignment="1">
      <alignment horizontal="center" vertical="center" wrapText="1"/>
    </xf>
    <xf numFmtId="0" fontId="21" fillId="0" borderId="3" xfId="0" applyFont="1" applyBorder="1" applyAlignment="1" applyProtection="1">
      <alignment horizontal="left" vertical="center" wrapText="1" shrinkToFit="1"/>
      <protection locked="0"/>
    </xf>
    <xf numFmtId="0" fontId="18" fillId="0" borderId="2" xfId="0" applyFont="1" applyBorder="1" applyAlignment="1">
      <alignment vertical="center" wrapText="1"/>
    </xf>
    <xf numFmtId="177" fontId="19" fillId="0" borderId="2" xfId="0" applyNumberFormat="1" applyFont="1" applyBorder="1" applyAlignment="1">
      <alignment horizontal="center" vertical="center" wrapText="1"/>
    </xf>
    <xf numFmtId="0" fontId="18" fillId="2" borderId="3" xfId="0" applyNumberFormat="1" applyFont="1" applyFill="1" applyBorder="1" applyAlignment="1" applyProtection="1">
      <alignment vertical="center" wrapText="1"/>
      <protection locked="0"/>
    </xf>
    <xf numFmtId="182" fontId="24" fillId="2" borderId="3" xfId="0" applyNumberFormat="1" applyFont="1" applyFill="1" applyBorder="1" applyAlignment="1" applyProtection="1">
      <alignment horizontal="center" vertical="center" wrapText="1"/>
      <protection locked="0"/>
    </xf>
    <xf numFmtId="0" fontId="18" fillId="0" borderId="3" xfId="0" applyFont="1" applyBorder="1" applyAlignment="1" applyProtection="1">
      <alignment vertical="center" wrapText="1"/>
      <protection locked="0"/>
    </xf>
    <xf numFmtId="182" fontId="19" fillId="0" borderId="3" xfId="0" applyNumberFormat="1" applyFont="1" applyBorder="1" applyAlignment="1" applyProtection="1">
      <alignment horizontal="center" vertical="center" wrapText="1"/>
      <protection locked="0"/>
    </xf>
    <xf numFmtId="57" fontId="19" fillId="0" borderId="3" xfId="0" applyNumberFormat="1" applyFont="1" applyBorder="1" applyAlignment="1">
      <alignment horizontal="center" vertical="center"/>
    </xf>
    <xf numFmtId="178" fontId="19" fillId="0" borderId="3" xfId="11" applyNumberFormat="1" applyFont="1" applyFill="1" applyBorder="1" applyAlignment="1">
      <alignment horizontal="right" vertical="center"/>
    </xf>
  </cellXfs>
  <cellStyles count="12">
    <cellStyle name="パーセント 2" xfId="1" xr:uid="{00000000-0005-0000-0000-000000000000}"/>
    <cellStyle name="桁区切り" xfId="11" builtinId="6"/>
    <cellStyle name="桁区切り 2" xfId="2" xr:uid="{00000000-0005-0000-0000-000002000000}"/>
    <cellStyle name="桁区切り 3" xfId="3" xr:uid="{00000000-0005-0000-0000-000003000000}"/>
    <cellStyle name="桁区切り 4"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3 2" xfId="8" xr:uid="{00000000-0005-0000-0000-000009000000}"/>
    <cellStyle name="標準 3 3" xfId="9" xr:uid="{00000000-0005-0000-0000-00000A000000}"/>
    <cellStyle name="標準 4" xfId="10" xr:uid="{00000000-0005-0000-0000-00000B000000}"/>
  </cellStyles>
  <dxfs count="9">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9" defaultPivotStyle="PivotStyleLight16"/>
  <colors>
    <mruColors>
      <color rgb="FFFFCCFF"/>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10.21.124.186/&#22865;&#32004;&#29677;/&#22865;&#32004;&#20849;&#26377;/&#9734;&#35519;&#26619;&#12539;&#20316;&#26989;/&#20844;&#34920;&#38306;&#20418;/&#12304;&#27598;&#26376;&#12305;&#22865;&#32004;&#12395;&#20418;&#12427;&#24773;&#22577;&#12398;&#20844;&#34920;/&#65298;&#65302;&#24180;&#24230;/&#20844;&#34920;&#29992;&#27096;&#24335;/&#33853;&#26413;&#24773;&#22577;&#65288;&#33322;&#31354;&#29992;&#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sheetData sheetId="1"/>
      <sheetData sheetId="2"/>
      <sheetData sheetId="3"/>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6"/>
  <sheetViews>
    <sheetView showGridLines="0" tabSelected="1" view="pageBreakPreview" zoomScale="85" zoomScaleNormal="85" zoomScaleSheetLayoutView="85" workbookViewId="0">
      <pane ySplit="1" topLeftCell="A213" activePane="bottomLeft" state="frozen"/>
      <selection pane="bottomLeft" activeCell="B218" sqref="B218"/>
    </sheetView>
  </sheetViews>
  <sheetFormatPr defaultColWidth="9" defaultRowHeight="16" outlineLevelCol="1" x14ac:dyDescent="0.45"/>
  <cols>
    <col min="1" max="1" width="2.6328125" style="8" customWidth="1"/>
    <col min="2" max="2" width="40.6328125" style="4" customWidth="1"/>
    <col min="3" max="3" width="35.6328125" style="4" customWidth="1" outlineLevel="1"/>
    <col min="4" max="4" width="16.08984375" style="12" customWidth="1" outlineLevel="1"/>
    <col min="5" max="5" width="35.6328125" style="10" customWidth="1"/>
    <col min="6" max="6" width="16.6328125" style="11" customWidth="1" outlineLevel="1"/>
    <col min="7" max="7" width="33.6328125" style="35" customWidth="1" outlineLevel="1"/>
    <col min="8" max="9" width="18.6328125" style="5" customWidth="1"/>
    <col min="10" max="10" width="14.90625" style="6" customWidth="1"/>
    <col min="11" max="11" width="15.6328125" style="9" customWidth="1"/>
    <col min="12" max="16384" width="9" style="3"/>
  </cols>
  <sheetData>
    <row r="1" spans="1:11" ht="45" customHeight="1" x14ac:dyDescent="0.45">
      <c r="A1" s="7"/>
      <c r="B1" s="45" t="s">
        <v>0</v>
      </c>
      <c r="C1" s="46" t="s">
        <v>7</v>
      </c>
      <c r="D1" s="47" t="s">
        <v>35</v>
      </c>
      <c r="E1" s="48" t="s">
        <v>5</v>
      </c>
      <c r="F1" s="49" t="s">
        <v>36</v>
      </c>
      <c r="G1" s="50" t="s">
        <v>32</v>
      </c>
      <c r="H1" s="51" t="s">
        <v>37</v>
      </c>
      <c r="I1" s="51" t="s">
        <v>38</v>
      </c>
      <c r="J1" s="52" t="s">
        <v>33</v>
      </c>
      <c r="K1" s="48" t="s">
        <v>6</v>
      </c>
    </row>
    <row r="2" spans="1:11" ht="19.5" customHeight="1" x14ac:dyDescent="0.45">
      <c r="B2" s="43" t="s">
        <v>21</v>
      </c>
      <c r="C2" s="38"/>
      <c r="D2" s="39"/>
      <c r="E2" s="40"/>
      <c r="F2" s="41"/>
      <c r="G2" s="38"/>
      <c r="H2" s="42"/>
      <c r="I2" s="42"/>
      <c r="J2" s="42"/>
      <c r="K2" s="44"/>
    </row>
    <row r="3" spans="1:11" s="91" customFormat="1" ht="80.150000000000006" customHeight="1" x14ac:dyDescent="0.45">
      <c r="A3" s="83"/>
      <c r="B3" s="152" t="s">
        <v>43</v>
      </c>
      <c r="C3" s="153" t="s">
        <v>58</v>
      </c>
      <c r="D3" s="155">
        <v>46113</v>
      </c>
      <c r="E3" s="159" t="s">
        <v>232</v>
      </c>
      <c r="F3" s="160">
        <v>9010001028064</v>
      </c>
      <c r="G3" s="158" t="s">
        <v>3</v>
      </c>
      <c r="H3" s="156">
        <v>54572307</v>
      </c>
      <c r="I3" s="156">
        <v>45149332</v>
      </c>
      <c r="J3" s="157">
        <f>IF(D3="","",I3/H3*100)</f>
        <v>82.733046268320678</v>
      </c>
      <c r="K3" s="151" t="s">
        <v>59</v>
      </c>
    </row>
    <row r="4" spans="1:11" s="91" customFormat="1" ht="80.150000000000006" customHeight="1" x14ac:dyDescent="0.45">
      <c r="A4" s="83"/>
      <c r="B4" s="154" t="s">
        <v>44</v>
      </c>
      <c r="C4" s="153" t="s">
        <v>58</v>
      </c>
      <c r="D4" s="155">
        <v>46113</v>
      </c>
      <c r="E4" s="159" t="s">
        <v>233</v>
      </c>
      <c r="F4" s="161">
        <v>1120101030783</v>
      </c>
      <c r="G4" s="158" t="s">
        <v>3</v>
      </c>
      <c r="H4" s="156">
        <v>19721433</v>
      </c>
      <c r="I4" s="156">
        <v>10441200</v>
      </c>
      <c r="J4" s="157">
        <f t="shared" ref="J4:J67" si="0">IF(D4="","",I4/H4*100)</f>
        <v>52.9434144060424</v>
      </c>
      <c r="K4" s="151"/>
    </row>
    <row r="5" spans="1:11" s="91" customFormat="1" ht="80.150000000000006" customHeight="1" x14ac:dyDescent="0.45">
      <c r="A5" s="83"/>
      <c r="B5" s="154" t="s">
        <v>45</v>
      </c>
      <c r="C5" s="153" t="s">
        <v>58</v>
      </c>
      <c r="D5" s="155">
        <v>46113</v>
      </c>
      <c r="E5" s="154" t="s">
        <v>234</v>
      </c>
      <c r="F5" s="161">
        <v>5120101040317</v>
      </c>
      <c r="G5" s="158" t="s">
        <v>3</v>
      </c>
      <c r="H5" s="156">
        <v>13860000</v>
      </c>
      <c r="I5" s="156">
        <v>8750500</v>
      </c>
      <c r="J5" s="157">
        <f t="shared" si="0"/>
        <v>63.134920634920633</v>
      </c>
      <c r="K5" s="151"/>
    </row>
    <row r="6" spans="1:11" s="91" customFormat="1" ht="80.150000000000006" customHeight="1" x14ac:dyDescent="0.45">
      <c r="A6" s="83"/>
      <c r="B6" s="154" t="s">
        <v>46</v>
      </c>
      <c r="C6" s="153" t="s">
        <v>58</v>
      </c>
      <c r="D6" s="155">
        <v>46113</v>
      </c>
      <c r="E6" s="154" t="s">
        <v>235</v>
      </c>
      <c r="F6" s="161">
        <v>5120001086344</v>
      </c>
      <c r="G6" s="158" t="s">
        <v>3</v>
      </c>
      <c r="H6" s="156">
        <v>45026403</v>
      </c>
      <c r="I6" s="156">
        <v>38500000</v>
      </c>
      <c r="J6" s="157">
        <f t="shared" si="0"/>
        <v>85.505386695002045</v>
      </c>
      <c r="K6" s="151"/>
    </row>
    <row r="7" spans="1:11" s="91" customFormat="1" ht="80.150000000000006" customHeight="1" x14ac:dyDescent="0.45">
      <c r="A7" s="83"/>
      <c r="B7" s="154" t="s">
        <v>47</v>
      </c>
      <c r="C7" s="153" t="s">
        <v>58</v>
      </c>
      <c r="D7" s="155">
        <v>46113</v>
      </c>
      <c r="E7" s="154" t="s">
        <v>236</v>
      </c>
      <c r="F7" s="161">
        <v>3012401012867</v>
      </c>
      <c r="G7" s="158" t="s">
        <v>3</v>
      </c>
      <c r="H7" s="156">
        <v>9589202</v>
      </c>
      <c r="I7" s="156">
        <v>9185000</v>
      </c>
      <c r="J7" s="157">
        <f t="shared" si="0"/>
        <v>95.784821302127128</v>
      </c>
      <c r="K7" s="151"/>
    </row>
    <row r="8" spans="1:11" s="91" customFormat="1" ht="80.150000000000006" customHeight="1" x14ac:dyDescent="0.45">
      <c r="A8" s="83"/>
      <c r="B8" s="154" t="s">
        <v>48</v>
      </c>
      <c r="C8" s="153" t="s">
        <v>58</v>
      </c>
      <c r="D8" s="155">
        <v>46113</v>
      </c>
      <c r="E8" s="154" t="s">
        <v>236</v>
      </c>
      <c r="F8" s="161">
        <v>3012401012867</v>
      </c>
      <c r="G8" s="158" t="s">
        <v>3</v>
      </c>
      <c r="H8" s="156">
        <v>6746320</v>
      </c>
      <c r="I8" s="156">
        <v>6270000</v>
      </c>
      <c r="J8" s="157">
        <f t="shared" si="0"/>
        <v>92.939558159114895</v>
      </c>
      <c r="K8" s="151"/>
    </row>
    <row r="9" spans="1:11" s="91" customFormat="1" ht="80.150000000000006" customHeight="1" x14ac:dyDescent="0.45">
      <c r="A9" s="83"/>
      <c r="B9" s="154" t="s">
        <v>49</v>
      </c>
      <c r="C9" s="153" t="s">
        <v>58</v>
      </c>
      <c r="D9" s="155">
        <v>46113</v>
      </c>
      <c r="E9" s="154" t="s">
        <v>237</v>
      </c>
      <c r="F9" s="161">
        <v>6010601062093</v>
      </c>
      <c r="G9" s="158" t="s">
        <v>3</v>
      </c>
      <c r="H9" s="156">
        <v>11325545</v>
      </c>
      <c r="I9" s="156">
        <v>11000000</v>
      </c>
      <c r="J9" s="157">
        <f t="shared" si="0"/>
        <v>97.125568791612238</v>
      </c>
      <c r="K9" s="151"/>
    </row>
    <row r="10" spans="1:11" s="91" customFormat="1" ht="80.150000000000006" customHeight="1" x14ac:dyDescent="0.45">
      <c r="A10" s="83"/>
      <c r="B10" s="154" t="s">
        <v>50</v>
      </c>
      <c r="C10" s="153" t="s">
        <v>58</v>
      </c>
      <c r="D10" s="155">
        <v>46113</v>
      </c>
      <c r="E10" s="154" t="s">
        <v>238</v>
      </c>
      <c r="F10" s="161">
        <v>4010001008772</v>
      </c>
      <c r="G10" s="158" t="s">
        <v>3</v>
      </c>
      <c r="H10" s="156">
        <v>5764575</v>
      </c>
      <c r="I10" s="156">
        <v>5500000</v>
      </c>
      <c r="J10" s="157">
        <f t="shared" si="0"/>
        <v>95.410329469215</v>
      </c>
      <c r="K10" s="151"/>
    </row>
    <row r="11" spans="1:11" s="91" customFormat="1" ht="80.150000000000006" customHeight="1" x14ac:dyDescent="0.45">
      <c r="A11" s="83"/>
      <c r="B11" s="154" t="s">
        <v>51</v>
      </c>
      <c r="C11" s="153" t="s">
        <v>58</v>
      </c>
      <c r="D11" s="155">
        <v>46113</v>
      </c>
      <c r="E11" s="154" t="s">
        <v>239</v>
      </c>
      <c r="F11" s="161">
        <v>7010401022916</v>
      </c>
      <c r="G11" s="158" t="s">
        <v>3</v>
      </c>
      <c r="H11" s="156">
        <v>6338332</v>
      </c>
      <c r="I11" s="156">
        <v>4950000</v>
      </c>
      <c r="J11" s="157">
        <f t="shared" si="0"/>
        <v>78.096256239023134</v>
      </c>
      <c r="K11" s="151"/>
    </row>
    <row r="12" spans="1:11" s="91" customFormat="1" ht="80.150000000000006" customHeight="1" x14ac:dyDescent="0.45">
      <c r="A12" s="83"/>
      <c r="B12" s="154" t="s">
        <v>52</v>
      </c>
      <c r="C12" s="153" t="s">
        <v>58</v>
      </c>
      <c r="D12" s="155">
        <v>46113</v>
      </c>
      <c r="E12" s="154" t="s">
        <v>239</v>
      </c>
      <c r="F12" s="161">
        <v>7010401022916</v>
      </c>
      <c r="G12" s="158" t="s">
        <v>3</v>
      </c>
      <c r="H12" s="156">
        <v>9596584</v>
      </c>
      <c r="I12" s="156">
        <v>9504000</v>
      </c>
      <c r="J12" s="157">
        <f t="shared" si="0"/>
        <v>99.035240039580756</v>
      </c>
      <c r="K12" s="151"/>
    </row>
    <row r="13" spans="1:11" s="91" customFormat="1" ht="80.150000000000006" customHeight="1" x14ac:dyDescent="0.45">
      <c r="A13" s="83"/>
      <c r="B13" s="154" t="s">
        <v>53</v>
      </c>
      <c r="C13" s="153" t="s">
        <v>58</v>
      </c>
      <c r="D13" s="155">
        <v>46113</v>
      </c>
      <c r="E13" s="159" t="s">
        <v>236</v>
      </c>
      <c r="F13" s="161">
        <v>3012401012867</v>
      </c>
      <c r="G13" s="158" t="s">
        <v>3</v>
      </c>
      <c r="H13" s="156">
        <v>2907190</v>
      </c>
      <c r="I13" s="156">
        <v>2695000</v>
      </c>
      <c r="J13" s="157">
        <f t="shared" si="0"/>
        <v>92.701199440009091</v>
      </c>
      <c r="K13" s="151"/>
    </row>
    <row r="14" spans="1:11" s="91" customFormat="1" ht="80.150000000000006" customHeight="1" x14ac:dyDescent="0.45">
      <c r="A14" s="83"/>
      <c r="B14" s="152" t="s">
        <v>54</v>
      </c>
      <c r="C14" s="153" t="s">
        <v>58</v>
      </c>
      <c r="D14" s="155">
        <v>46113</v>
      </c>
      <c r="E14" s="154" t="s">
        <v>55</v>
      </c>
      <c r="F14" s="161">
        <v>8120005005058</v>
      </c>
      <c r="G14" s="158" t="s">
        <v>3</v>
      </c>
      <c r="H14" s="156">
        <v>2930180</v>
      </c>
      <c r="I14" s="156">
        <v>2795430</v>
      </c>
      <c r="J14" s="157">
        <f t="shared" si="0"/>
        <v>95.401306404384712</v>
      </c>
      <c r="K14" s="151" t="s">
        <v>59</v>
      </c>
    </row>
    <row r="15" spans="1:11" s="91" customFormat="1" ht="80.150000000000006" customHeight="1" x14ac:dyDescent="0.45">
      <c r="A15" s="83"/>
      <c r="B15" s="152" t="s">
        <v>56</v>
      </c>
      <c r="C15" s="153" t="s">
        <v>58</v>
      </c>
      <c r="D15" s="155">
        <v>46113</v>
      </c>
      <c r="E15" s="154" t="s">
        <v>240</v>
      </c>
      <c r="F15" s="161">
        <v>1130001024661</v>
      </c>
      <c r="G15" s="158" t="s">
        <v>3</v>
      </c>
      <c r="H15" s="156">
        <v>4507932</v>
      </c>
      <c r="I15" s="156">
        <v>1089000</v>
      </c>
      <c r="J15" s="157">
        <f t="shared" si="0"/>
        <v>24.157418523615707</v>
      </c>
      <c r="K15" s="151"/>
    </row>
    <row r="16" spans="1:11" s="91" customFormat="1" ht="80.150000000000006" customHeight="1" x14ac:dyDescent="0.45">
      <c r="A16" s="83"/>
      <c r="B16" s="154" t="s">
        <v>57</v>
      </c>
      <c r="C16" s="153" t="s">
        <v>58</v>
      </c>
      <c r="D16" s="155">
        <v>46113</v>
      </c>
      <c r="E16" s="154" t="s">
        <v>241</v>
      </c>
      <c r="F16" s="161">
        <v>5140001065206</v>
      </c>
      <c r="G16" s="158" t="s">
        <v>3</v>
      </c>
      <c r="H16" s="156">
        <v>4073124</v>
      </c>
      <c r="I16" s="156">
        <v>3382764</v>
      </c>
      <c r="J16" s="157">
        <f>IF(D16="","",I16/H16*100)</f>
        <v>83.050847457627114</v>
      </c>
      <c r="K16" s="151" t="s">
        <v>59</v>
      </c>
    </row>
    <row r="17" spans="1:11" s="91" customFormat="1" ht="80.150000000000006" customHeight="1" x14ac:dyDescent="0.45">
      <c r="A17" s="83"/>
      <c r="B17" s="163" t="s">
        <v>64</v>
      </c>
      <c r="C17" s="163" t="s">
        <v>65</v>
      </c>
      <c r="D17" s="171">
        <v>46113</v>
      </c>
      <c r="E17" s="163" t="s">
        <v>242</v>
      </c>
      <c r="F17" s="164">
        <v>9010001028064</v>
      </c>
      <c r="G17" s="165" t="s">
        <v>3</v>
      </c>
      <c r="H17" s="172">
        <v>102005923</v>
      </c>
      <c r="I17" s="172">
        <v>84418295</v>
      </c>
      <c r="J17" s="173">
        <f>IF(D17="","",I17/H17*100)</f>
        <v>82.75822865697711</v>
      </c>
      <c r="K17" s="166" t="s">
        <v>66</v>
      </c>
    </row>
    <row r="18" spans="1:11" s="91" customFormat="1" ht="80.150000000000006" customHeight="1" x14ac:dyDescent="0.45">
      <c r="A18" s="83"/>
      <c r="B18" s="163" t="s">
        <v>67</v>
      </c>
      <c r="C18" s="163" t="s">
        <v>65</v>
      </c>
      <c r="D18" s="171">
        <v>46113</v>
      </c>
      <c r="E18" s="163" t="s">
        <v>243</v>
      </c>
      <c r="F18" s="164">
        <v>2120901025874</v>
      </c>
      <c r="G18" s="165" t="s">
        <v>3</v>
      </c>
      <c r="H18" s="172">
        <v>89812043</v>
      </c>
      <c r="I18" s="172">
        <v>88000000</v>
      </c>
      <c r="J18" s="173">
        <f t="shared" si="0"/>
        <v>97.982405321745105</v>
      </c>
      <c r="K18" s="167"/>
    </row>
    <row r="19" spans="1:11" s="91" customFormat="1" ht="80.150000000000006" customHeight="1" x14ac:dyDescent="0.45">
      <c r="A19" s="83"/>
      <c r="B19" s="168" t="s">
        <v>68</v>
      </c>
      <c r="C19" s="163" t="s">
        <v>65</v>
      </c>
      <c r="D19" s="171">
        <v>46113</v>
      </c>
      <c r="E19" s="168" t="s">
        <v>244</v>
      </c>
      <c r="F19" s="164">
        <v>6011101014452</v>
      </c>
      <c r="G19" s="165" t="s">
        <v>3</v>
      </c>
      <c r="H19" s="174">
        <v>59986639</v>
      </c>
      <c r="I19" s="174">
        <v>40019100</v>
      </c>
      <c r="J19" s="173">
        <f t="shared" si="0"/>
        <v>66.713355952481351</v>
      </c>
      <c r="K19" s="167"/>
    </row>
    <row r="20" spans="1:11" s="91" customFormat="1" ht="80.150000000000006" customHeight="1" x14ac:dyDescent="0.45">
      <c r="A20" s="83"/>
      <c r="B20" s="168" t="s">
        <v>69</v>
      </c>
      <c r="C20" s="163" t="s">
        <v>65</v>
      </c>
      <c r="D20" s="171">
        <v>46113</v>
      </c>
      <c r="E20" s="168" t="s">
        <v>245</v>
      </c>
      <c r="F20" s="164">
        <v>1260001008585</v>
      </c>
      <c r="G20" s="165" t="s">
        <v>3</v>
      </c>
      <c r="H20" s="174">
        <v>4614534</v>
      </c>
      <c r="I20" s="174">
        <v>4606800</v>
      </c>
      <c r="J20" s="173">
        <f t="shared" si="0"/>
        <v>99.832399111156192</v>
      </c>
      <c r="K20" s="169"/>
    </row>
    <row r="21" spans="1:11" s="91" customFormat="1" ht="80.150000000000006" customHeight="1" x14ac:dyDescent="0.45">
      <c r="A21" s="83"/>
      <c r="B21" s="168" t="s">
        <v>70</v>
      </c>
      <c r="C21" s="163" t="s">
        <v>65</v>
      </c>
      <c r="D21" s="171">
        <v>46113</v>
      </c>
      <c r="E21" s="168" t="s">
        <v>246</v>
      </c>
      <c r="F21" s="164">
        <v>9140001069830</v>
      </c>
      <c r="G21" s="165" t="s">
        <v>3</v>
      </c>
      <c r="H21" s="174">
        <v>6525420</v>
      </c>
      <c r="I21" s="174">
        <v>6525420</v>
      </c>
      <c r="J21" s="173">
        <f t="shared" si="0"/>
        <v>100</v>
      </c>
      <c r="K21" s="166" t="s">
        <v>66</v>
      </c>
    </row>
    <row r="22" spans="1:11" s="91" customFormat="1" ht="80.150000000000006" customHeight="1" x14ac:dyDescent="0.45">
      <c r="A22" s="83"/>
      <c r="B22" s="168" t="s">
        <v>71</v>
      </c>
      <c r="C22" s="163" t="s">
        <v>65</v>
      </c>
      <c r="D22" s="171">
        <v>46113</v>
      </c>
      <c r="E22" s="168" t="s">
        <v>72</v>
      </c>
      <c r="F22" s="164">
        <v>8120005005058</v>
      </c>
      <c r="G22" s="165" t="s">
        <v>3</v>
      </c>
      <c r="H22" s="174">
        <v>2507010</v>
      </c>
      <c r="I22" s="174">
        <v>2502060</v>
      </c>
      <c r="J22" s="173">
        <f t="shared" si="0"/>
        <v>99.802553639594578</v>
      </c>
      <c r="K22" s="166" t="s">
        <v>66</v>
      </c>
    </row>
    <row r="23" spans="1:11" s="91" customFormat="1" ht="80.150000000000006" customHeight="1" x14ac:dyDescent="0.45">
      <c r="A23" s="83"/>
      <c r="B23" s="154" t="s">
        <v>77</v>
      </c>
      <c r="C23" s="170" t="s">
        <v>76</v>
      </c>
      <c r="D23" s="171">
        <v>46113</v>
      </c>
      <c r="E23" s="154" t="s">
        <v>78</v>
      </c>
      <c r="F23" s="161">
        <v>7120001042411</v>
      </c>
      <c r="G23" s="165" t="s">
        <v>3</v>
      </c>
      <c r="H23" s="156">
        <v>37400000</v>
      </c>
      <c r="I23" s="156">
        <v>28723200</v>
      </c>
      <c r="J23" s="173">
        <f t="shared" si="0"/>
        <v>76.8</v>
      </c>
      <c r="K23" s="151"/>
    </row>
    <row r="24" spans="1:11" s="91" customFormat="1" ht="80.150000000000006" customHeight="1" x14ac:dyDescent="0.45">
      <c r="A24" s="83"/>
      <c r="B24" s="154" t="s">
        <v>80</v>
      </c>
      <c r="C24" s="170" t="s">
        <v>76</v>
      </c>
      <c r="D24" s="171">
        <v>46113</v>
      </c>
      <c r="E24" s="154" t="s">
        <v>81</v>
      </c>
      <c r="F24" s="161">
        <v>3012301002860</v>
      </c>
      <c r="G24" s="165" t="s">
        <v>3</v>
      </c>
      <c r="H24" s="156">
        <v>4493137</v>
      </c>
      <c r="I24" s="156">
        <v>3424608</v>
      </c>
      <c r="J24" s="173">
        <f t="shared" si="0"/>
        <v>76.218641897631883</v>
      </c>
      <c r="K24" s="151" t="s">
        <v>79</v>
      </c>
    </row>
    <row r="25" spans="1:11" s="91" customFormat="1" ht="80.150000000000006" customHeight="1" x14ac:dyDescent="0.45">
      <c r="A25" s="83"/>
      <c r="B25" s="154" t="s">
        <v>82</v>
      </c>
      <c r="C25" s="170" t="s">
        <v>76</v>
      </c>
      <c r="D25" s="171">
        <v>46113</v>
      </c>
      <c r="E25" s="154" t="s">
        <v>83</v>
      </c>
      <c r="F25" s="161" t="s">
        <v>84</v>
      </c>
      <c r="G25" s="165" t="s">
        <v>3</v>
      </c>
      <c r="H25" s="156">
        <v>1403336</v>
      </c>
      <c r="I25" s="156">
        <v>1390400</v>
      </c>
      <c r="J25" s="173">
        <f t="shared" si="0"/>
        <v>99.07819652599234</v>
      </c>
      <c r="K25" s="151" t="s">
        <v>79</v>
      </c>
    </row>
    <row r="26" spans="1:11" s="91" customFormat="1" ht="80.150000000000006" customHeight="1" x14ac:dyDescent="0.45">
      <c r="A26" s="83"/>
      <c r="B26" s="154" t="s">
        <v>85</v>
      </c>
      <c r="C26" s="170" t="s">
        <v>76</v>
      </c>
      <c r="D26" s="171">
        <v>46113</v>
      </c>
      <c r="E26" s="154" t="s">
        <v>83</v>
      </c>
      <c r="F26" s="161" t="s">
        <v>84</v>
      </c>
      <c r="G26" s="165" t="s">
        <v>3</v>
      </c>
      <c r="H26" s="156">
        <v>2888589</v>
      </c>
      <c r="I26" s="156">
        <v>2861100</v>
      </c>
      <c r="J26" s="173">
        <f t="shared" si="0"/>
        <v>99.048358904641674</v>
      </c>
      <c r="K26" s="151" t="s">
        <v>79</v>
      </c>
    </row>
    <row r="27" spans="1:11" s="91" customFormat="1" ht="80.150000000000006" customHeight="1" x14ac:dyDescent="0.45">
      <c r="A27" s="83"/>
      <c r="B27" s="154" t="s">
        <v>86</v>
      </c>
      <c r="C27" s="170" t="s">
        <v>76</v>
      </c>
      <c r="D27" s="171">
        <v>46113</v>
      </c>
      <c r="E27" s="154" t="s">
        <v>83</v>
      </c>
      <c r="F27" s="161" t="s">
        <v>84</v>
      </c>
      <c r="G27" s="165" t="s">
        <v>3</v>
      </c>
      <c r="H27" s="156">
        <v>1189419</v>
      </c>
      <c r="I27" s="156">
        <v>1178100</v>
      </c>
      <c r="J27" s="173">
        <f t="shared" si="0"/>
        <v>99.048358904641674</v>
      </c>
      <c r="K27" s="151" t="s">
        <v>79</v>
      </c>
    </row>
    <row r="28" spans="1:11" s="91" customFormat="1" ht="80.150000000000006" customHeight="1" x14ac:dyDescent="0.45">
      <c r="A28" s="83"/>
      <c r="B28" s="154" t="s">
        <v>87</v>
      </c>
      <c r="C28" s="170" t="s">
        <v>76</v>
      </c>
      <c r="D28" s="171">
        <v>46113</v>
      </c>
      <c r="E28" s="154" t="s">
        <v>83</v>
      </c>
      <c r="F28" s="161" t="s">
        <v>84</v>
      </c>
      <c r="G28" s="165" t="s">
        <v>3</v>
      </c>
      <c r="H28" s="156">
        <v>22051194</v>
      </c>
      <c r="I28" s="156">
        <v>21918600</v>
      </c>
      <c r="J28" s="173">
        <f t="shared" si="0"/>
        <v>99.398699226898998</v>
      </c>
      <c r="K28" s="151" t="s">
        <v>79</v>
      </c>
    </row>
    <row r="29" spans="1:11" s="91" customFormat="1" ht="80.150000000000006" customHeight="1" x14ac:dyDescent="0.45">
      <c r="A29" s="83"/>
      <c r="B29" s="154" t="s">
        <v>88</v>
      </c>
      <c r="C29" s="170" t="s">
        <v>76</v>
      </c>
      <c r="D29" s="171">
        <v>46113</v>
      </c>
      <c r="E29" s="154" t="s">
        <v>83</v>
      </c>
      <c r="F29" s="161" t="s">
        <v>84</v>
      </c>
      <c r="G29" s="165" t="s">
        <v>3</v>
      </c>
      <c r="H29" s="156">
        <v>11323103</v>
      </c>
      <c r="I29" s="156">
        <v>11227700</v>
      </c>
      <c r="J29" s="173">
        <f t="shared" si="0"/>
        <v>99.157448271909203</v>
      </c>
      <c r="K29" s="151" t="s">
        <v>79</v>
      </c>
    </row>
    <row r="30" spans="1:11" s="91" customFormat="1" ht="80.150000000000006" customHeight="1" x14ac:dyDescent="0.45">
      <c r="A30" s="83"/>
      <c r="B30" s="154" t="s">
        <v>89</v>
      </c>
      <c r="C30" s="170" t="s">
        <v>76</v>
      </c>
      <c r="D30" s="171">
        <v>46113</v>
      </c>
      <c r="E30" s="154" t="s">
        <v>83</v>
      </c>
      <c r="F30" s="161" t="s">
        <v>84</v>
      </c>
      <c r="G30" s="165" t="s">
        <v>3</v>
      </c>
      <c r="H30" s="156">
        <v>22061512</v>
      </c>
      <c r="I30" s="156">
        <v>21841600</v>
      </c>
      <c r="J30" s="173">
        <f t="shared" si="0"/>
        <v>99.003187088899438</v>
      </c>
      <c r="K30" s="151" t="s">
        <v>79</v>
      </c>
    </row>
    <row r="31" spans="1:11" s="91" customFormat="1" ht="80.150000000000006" customHeight="1" x14ac:dyDescent="0.45">
      <c r="A31" s="83"/>
      <c r="B31" s="154" t="s">
        <v>90</v>
      </c>
      <c r="C31" s="170" t="s">
        <v>76</v>
      </c>
      <c r="D31" s="171">
        <v>46113</v>
      </c>
      <c r="E31" s="154" t="s">
        <v>83</v>
      </c>
      <c r="F31" s="161" t="s">
        <v>84</v>
      </c>
      <c r="G31" s="165" t="s">
        <v>3</v>
      </c>
      <c r="H31" s="156">
        <v>3454506</v>
      </c>
      <c r="I31" s="156">
        <v>3425400</v>
      </c>
      <c r="J31" s="173">
        <f t="shared" si="0"/>
        <v>99.157448271909203</v>
      </c>
      <c r="K31" s="151" t="s">
        <v>79</v>
      </c>
    </row>
    <row r="32" spans="1:11" s="91" customFormat="1" ht="80.150000000000006" customHeight="1" x14ac:dyDescent="0.45">
      <c r="A32" s="83"/>
      <c r="B32" s="154" t="s">
        <v>91</v>
      </c>
      <c r="C32" s="170" t="s">
        <v>76</v>
      </c>
      <c r="D32" s="171">
        <v>46113</v>
      </c>
      <c r="E32" s="154" t="s">
        <v>83</v>
      </c>
      <c r="F32" s="161" t="s">
        <v>84</v>
      </c>
      <c r="G32" s="165" t="s">
        <v>3</v>
      </c>
      <c r="H32" s="156">
        <v>3591357</v>
      </c>
      <c r="I32" s="156">
        <v>3557400</v>
      </c>
      <c r="J32" s="173">
        <f t="shared" si="0"/>
        <v>99.054479963980185</v>
      </c>
      <c r="K32" s="151" t="s">
        <v>79</v>
      </c>
    </row>
    <row r="33" spans="1:11" s="91" customFormat="1" ht="80.150000000000006" customHeight="1" x14ac:dyDescent="0.45">
      <c r="A33" s="83"/>
      <c r="B33" s="154" t="s">
        <v>92</v>
      </c>
      <c r="C33" s="170" t="s">
        <v>76</v>
      </c>
      <c r="D33" s="171">
        <v>46113</v>
      </c>
      <c r="E33" s="154" t="s">
        <v>83</v>
      </c>
      <c r="F33" s="161" t="s">
        <v>84</v>
      </c>
      <c r="G33" s="165" t="s">
        <v>3</v>
      </c>
      <c r="H33" s="156">
        <v>2829255</v>
      </c>
      <c r="I33" s="156">
        <v>2805000</v>
      </c>
      <c r="J33" s="173">
        <f t="shared" si="0"/>
        <v>99.142707179098394</v>
      </c>
      <c r="K33" s="151" t="s">
        <v>79</v>
      </c>
    </row>
    <row r="34" spans="1:11" s="91" customFormat="1" ht="80.150000000000006" customHeight="1" x14ac:dyDescent="0.45">
      <c r="A34" s="83"/>
      <c r="B34" s="154" t="s">
        <v>93</v>
      </c>
      <c r="C34" s="170" t="s">
        <v>76</v>
      </c>
      <c r="D34" s="171">
        <v>46113</v>
      </c>
      <c r="E34" s="154" t="s">
        <v>94</v>
      </c>
      <c r="F34" s="161" t="s">
        <v>95</v>
      </c>
      <c r="G34" s="165" t="s">
        <v>3</v>
      </c>
      <c r="H34" s="156">
        <v>1287088</v>
      </c>
      <c r="I34" s="156">
        <v>1282952</v>
      </c>
      <c r="J34" s="173">
        <f t="shared" si="0"/>
        <v>99.678654450977717</v>
      </c>
      <c r="K34" s="151" t="s">
        <v>79</v>
      </c>
    </row>
    <row r="35" spans="1:11" s="91" customFormat="1" ht="80.150000000000006" customHeight="1" x14ac:dyDescent="0.45">
      <c r="A35" s="83"/>
      <c r="B35" s="154" t="s">
        <v>96</v>
      </c>
      <c r="C35" s="170" t="s">
        <v>76</v>
      </c>
      <c r="D35" s="171">
        <v>46113</v>
      </c>
      <c r="E35" s="154" t="s">
        <v>94</v>
      </c>
      <c r="F35" s="161" t="s">
        <v>95</v>
      </c>
      <c r="G35" s="165" t="s">
        <v>3</v>
      </c>
      <c r="H35" s="156">
        <v>8686216</v>
      </c>
      <c r="I35" s="156">
        <v>8655713</v>
      </c>
      <c r="J35" s="173">
        <f t="shared" si="0"/>
        <v>99.648834429169156</v>
      </c>
      <c r="K35" s="151" t="s">
        <v>79</v>
      </c>
    </row>
    <row r="36" spans="1:11" s="91" customFormat="1" ht="80.150000000000006" customHeight="1" x14ac:dyDescent="0.45">
      <c r="A36" s="83"/>
      <c r="B36" s="154" t="s">
        <v>97</v>
      </c>
      <c r="C36" s="170" t="s">
        <v>76</v>
      </c>
      <c r="D36" s="171">
        <v>46113</v>
      </c>
      <c r="E36" s="154" t="s">
        <v>94</v>
      </c>
      <c r="F36" s="161" t="s">
        <v>95</v>
      </c>
      <c r="G36" s="165" t="s">
        <v>3</v>
      </c>
      <c r="H36" s="156">
        <v>2758250</v>
      </c>
      <c r="I36" s="156">
        <v>2749461</v>
      </c>
      <c r="J36" s="173">
        <f t="shared" si="0"/>
        <v>99.681355932203388</v>
      </c>
      <c r="K36" s="151" t="s">
        <v>79</v>
      </c>
    </row>
    <row r="37" spans="1:11" s="91" customFormat="1" ht="80.150000000000006" customHeight="1" x14ac:dyDescent="0.45">
      <c r="A37" s="83"/>
      <c r="B37" s="154" t="s">
        <v>98</v>
      </c>
      <c r="C37" s="170" t="s">
        <v>76</v>
      </c>
      <c r="D37" s="171">
        <v>46113</v>
      </c>
      <c r="E37" s="154" t="s">
        <v>94</v>
      </c>
      <c r="F37" s="161" t="s">
        <v>95</v>
      </c>
      <c r="G37" s="165" t="s">
        <v>3</v>
      </c>
      <c r="H37" s="156">
        <v>4546080</v>
      </c>
      <c r="I37" s="156">
        <v>4531604</v>
      </c>
      <c r="J37" s="173">
        <f t="shared" si="0"/>
        <v>99.681571815718158</v>
      </c>
      <c r="K37" s="151" t="s">
        <v>79</v>
      </c>
    </row>
    <row r="38" spans="1:11" s="91" customFormat="1" ht="80.150000000000006" customHeight="1" x14ac:dyDescent="0.45">
      <c r="A38" s="83"/>
      <c r="B38" s="154" t="s">
        <v>99</v>
      </c>
      <c r="C38" s="170" t="s">
        <v>76</v>
      </c>
      <c r="D38" s="171">
        <v>46113</v>
      </c>
      <c r="E38" s="154" t="s">
        <v>94</v>
      </c>
      <c r="F38" s="161" t="s">
        <v>95</v>
      </c>
      <c r="G38" s="165" t="s">
        <v>3</v>
      </c>
      <c r="H38" s="156">
        <v>5768334</v>
      </c>
      <c r="I38" s="156">
        <v>5748171</v>
      </c>
      <c r="J38" s="173">
        <f t="shared" si="0"/>
        <v>99.650453666517919</v>
      </c>
      <c r="K38" s="151" t="s">
        <v>79</v>
      </c>
    </row>
    <row r="39" spans="1:11" s="91" customFormat="1" ht="80.150000000000006" customHeight="1" x14ac:dyDescent="0.45">
      <c r="A39" s="83"/>
      <c r="B39" s="154" t="s">
        <v>100</v>
      </c>
      <c r="C39" s="170" t="s">
        <v>76</v>
      </c>
      <c r="D39" s="171">
        <v>46113</v>
      </c>
      <c r="E39" s="154" t="s">
        <v>94</v>
      </c>
      <c r="F39" s="161" t="s">
        <v>95</v>
      </c>
      <c r="G39" s="165" t="s">
        <v>3</v>
      </c>
      <c r="H39" s="156">
        <v>16491684</v>
      </c>
      <c r="I39" s="156">
        <v>16439467</v>
      </c>
      <c r="J39" s="173">
        <f t="shared" si="0"/>
        <v>99.683373753705197</v>
      </c>
      <c r="K39" s="151" t="s">
        <v>79</v>
      </c>
    </row>
    <row r="40" spans="1:11" s="91" customFormat="1" ht="80.150000000000006" customHeight="1" x14ac:dyDescent="0.45">
      <c r="A40" s="83"/>
      <c r="B40" s="154" t="s">
        <v>101</v>
      </c>
      <c r="C40" s="170" t="s">
        <v>76</v>
      </c>
      <c r="D40" s="171">
        <v>46113</v>
      </c>
      <c r="E40" s="154" t="s">
        <v>102</v>
      </c>
      <c r="F40" s="161" t="s">
        <v>103</v>
      </c>
      <c r="G40" s="165" t="s">
        <v>3</v>
      </c>
      <c r="H40" s="156">
        <v>1350536</v>
      </c>
      <c r="I40" s="156">
        <v>1300640</v>
      </c>
      <c r="J40" s="173">
        <f t="shared" si="0"/>
        <v>96.305466866488558</v>
      </c>
      <c r="K40" s="151" t="s">
        <v>79</v>
      </c>
    </row>
    <row r="41" spans="1:11" s="91" customFormat="1" ht="80.150000000000006" customHeight="1" x14ac:dyDescent="0.45">
      <c r="A41" s="83"/>
      <c r="B41" s="154" t="s">
        <v>104</v>
      </c>
      <c r="C41" s="170" t="s">
        <v>76</v>
      </c>
      <c r="D41" s="171">
        <v>46113</v>
      </c>
      <c r="E41" s="154" t="s">
        <v>105</v>
      </c>
      <c r="F41" s="161">
        <v>9410001002581</v>
      </c>
      <c r="G41" s="165" t="s">
        <v>3</v>
      </c>
      <c r="H41" s="156">
        <v>7567461</v>
      </c>
      <c r="I41" s="156">
        <v>4900500</v>
      </c>
      <c r="J41" s="173">
        <f t="shared" si="0"/>
        <v>64.757519067491714</v>
      </c>
      <c r="K41" s="151" t="s">
        <v>79</v>
      </c>
    </row>
    <row r="42" spans="1:11" s="91" customFormat="1" ht="80.150000000000006" customHeight="1" x14ac:dyDescent="0.45">
      <c r="A42" s="83"/>
      <c r="B42" s="154" t="s">
        <v>106</v>
      </c>
      <c r="C42" s="170" t="s">
        <v>76</v>
      </c>
      <c r="D42" s="171">
        <v>46113</v>
      </c>
      <c r="E42" s="154" t="s">
        <v>107</v>
      </c>
      <c r="F42" s="161">
        <v>2400001005501</v>
      </c>
      <c r="G42" s="165" t="s">
        <v>3</v>
      </c>
      <c r="H42" s="156">
        <v>3216675</v>
      </c>
      <c r="I42" s="156">
        <v>3162500</v>
      </c>
      <c r="J42" s="173">
        <f t="shared" si="0"/>
        <v>98.315807472001367</v>
      </c>
      <c r="K42" s="151" t="s">
        <v>79</v>
      </c>
    </row>
    <row r="43" spans="1:11" s="91" customFormat="1" ht="80.150000000000006" customHeight="1" x14ac:dyDescent="0.45">
      <c r="A43" s="83"/>
      <c r="B43" s="154" t="s">
        <v>108</v>
      </c>
      <c r="C43" s="170" t="s">
        <v>76</v>
      </c>
      <c r="D43" s="171">
        <v>46113</v>
      </c>
      <c r="E43" s="154" t="s">
        <v>109</v>
      </c>
      <c r="F43" s="161" t="s">
        <v>110</v>
      </c>
      <c r="G43" s="165" t="s">
        <v>3</v>
      </c>
      <c r="H43" s="156">
        <v>14630418</v>
      </c>
      <c r="I43" s="156">
        <v>14630418</v>
      </c>
      <c r="J43" s="173">
        <f t="shared" si="0"/>
        <v>100</v>
      </c>
      <c r="K43" s="151" t="s">
        <v>79</v>
      </c>
    </row>
    <row r="44" spans="1:11" s="91" customFormat="1" ht="80.150000000000006" customHeight="1" x14ac:dyDescent="0.45">
      <c r="A44" s="83"/>
      <c r="B44" s="154" t="s">
        <v>111</v>
      </c>
      <c r="C44" s="170" t="s">
        <v>76</v>
      </c>
      <c r="D44" s="171">
        <v>46113</v>
      </c>
      <c r="E44" s="154" t="s">
        <v>112</v>
      </c>
      <c r="F44" s="161" t="s">
        <v>113</v>
      </c>
      <c r="G44" s="165" t="s">
        <v>3</v>
      </c>
      <c r="H44" s="156">
        <v>8089499</v>
      </c>
      <c r="I44" s="156">
        <v>7961800</v>
      </c>
      <c r="J44" s="173">
        <f t="shared" si="0"/>
        <v>98.421422636927204</v>
      </c>
      <c r="K44" s="151" t="s">
        <v>79</v>
      </c>
    </row>
    <row r="45" spans="1:11" s="91" customFormat="1" ht="80.150000000000006" customHeight="1" x14ac:dyDescent="0.45">
      <c r="A45" s="83"/>
      <c r="B45" s="154" t="s">
        <v>114</v>
      </c>
      <c r="C45" s="170" t="s">
        <v>76</v>
      </c>
      <c r="D45" s="171">
        <v>46113</v>
      </c>
      <c r="E45" s="154" t="s">
        <v>112</v>
      </c>
      <c r="F45" s="161" t="s">
        <v>113</v>
      </c>
      <c r="G45" s="165" t="s">
        <v>3</v>
      </c>
      <c r="H45" s="156">
        <v>14574681</v>
      </c>
      <c r="I45" s="156">
        <v>14015100</v>
      </c>
      <c r="J45" s="173">
        <f t="shared" si="0"/>
        <v>96.160595213027307</v>
      </c>
      <c r="K45" s="151" t="s">
        <v>79</v>
      </c>
    </row>
    <row r="46" spans="1:11" s="91" customFormat="1" ht="80.150000000000006" customHeight="1" x14ac:dyDescent="0.45">
      <c r="A46" s="83"/>
      <c r="B46" s="154" t="s">
        <v>115</v>
      </c>
      <c r="C46" s="170" t="s">
        <v>76</v>
      </c>
      <c r="D46" s="171">
        <v>46113</v>
      </c>
      <c r="E46" s="154" t="s">
        <v>116</v>
      </c>
      <c r="F46" s="161" t="s">
        <v>117</v>
      </c>
      <c r="G46" s="165" t="s">
        <v>3</v>
      </c>
      <c r="H46" s="156">
        <v>5320491</v>
      </c>
      <c r="I46" s="156">
        <v>4501200</v>
      </c>
      <c r="J46" s="173">
        <f t="shared" si="0"/>
        <v>84.601214436787885</v>
      </c>
      <c r="K46" s="151" t="s">
        <v>79</v>
      </c>
    </row>
    <row r="47" spans="1:11" s="91" customFormat="1" ht="80.150000000000006" customHeight="1" x14ac:dyDescent="0.45">
      <c r="A47" s="83"/>
      <c r="B47" s="154" t="s">
        <v>118</v>
      </c>
      <c r="C47" s="170" t="s">
        <v>76</v>
      </c>
      <c r="D47" s="171">
        <v>46113</v>
      </c>
      <c r="E47" s="154" t="s">
        <v>119</v>
      </c>
      <c r="F47" s="161">
        <v>4010401027835</v>
      </c>
      <c r="G47" s="165" t="s">
        <v>3</v>
      </c>
      <c r="H47" s="156">
        <v>4875574</v>
      </c>
      <c r="I47" s="156">
        <v>4791600</v>
      </c>
      <c r="J47" s="173">
        <f t="shared" si="0"/>
        <v>98.277659204844397</v>
      </c>
      <c r="K47" s="151" t="s">
        <v>79</v>
      </c>
    </row>
    <row r="48" spans="1:11" s="91" customFormat="1" ht="80.150000000000006" customHeight="1" x14ac:dyDescent="0.45">
      <c r="A48" s="83"/>
      <c r="B48" s="154" t="s">
        <v>120</v>
      </c>
      <c r="C48" s="170" t="s">
        <v>76</v>
      </c>
      <c r="D48" s="171">
        <v>46113</v>
      </c>
      <c r="E48" s="154" t="s">
        <v>119</v>
      </c>
      <c r="F48" s="161">
        <v>4010401027835</v>
      </c>
      <c r="G48" s="165" t="s">
        <v>3</v>
      </c>
      <c r="H48" s="156">
        <v>1941687</v>
      </c>
      <c r="I48" s="156">
        <v>1899700</v>
      </c>
      <c r="J48" s="173">
        <f t="shared" si="0"/>
        <v>97.837602043995759</v>
      </c>
      <c r="K48" s="151" t="s">
        <v>79</v>
      </c>
    </row>
    <row r="49" spans="1:11" s="91" customFormat="1" ht="80.150000000000006" customHeight="1" x14ac:dyDescent="0.45">
      <c r="A49" s="83"/>
      <c r="B49" s="154" t="s">
        <v>121</v>
      </c>
      <c r="C49" s="170" t="s">
        <v>76</v>
      </c>
      <c r="D49" s="171">
        <v>46113</v>
      </c>
      <c r="E49" s="154" t="s">
        <v>119</v>
      </c>
      <c r="F49" s="161">
        <v>4010401027835</v>
      </c>
      <c r="G49" s="165" t="s">
        <v>3</v>
      </c>
      <c r="H49" s="156">
        <v>7501846</v>
      </c>
      <c r="I49" s="156">
        <v>7356800</v>
      </c>
      <c r="J49" s="173">
        <f t="shared" si="0"/>
        <v>98.066529224940098</v>
      </c>
      <c r="K49" s="151" t="s">
        <v>79</v>
      </c>
    </row>
    <row r="50" spans="1:11" s="91" customFormat="1" ht="80.150000000000006" customHeight="1" x14ac:dyDescent="0.45">
      <c r="A50" s="83"/>
      <c r="B50" s="154" t="s">
        <v>122</v>
      </c>
      <c r="C50" s="170" t="s">
        <v>76</v>
      </c>
      <c r="D50" s="171">
        <v>46113</v>
      </c>
      <c r="E50" s="154" t="s">
        <v>119</v>
      </c>
      <c r="F50" s="161">
        <v>4010401027835</v>
      </c>
      <c r="G50" s="165" t="s">
        <v>3</v>
      </c>
      <c r="H50" s="156">
        <v>71644287</v>
      </c>
      <c r="I50" s="156">
        <v>70075500</v>
      </c>
      <c r="J50" s="173">
        <f t="shared" si="0"/>
        <v>97.810311099892715</v>
      </c>
      <c r="K50" s="151" t="s">
        <v>79</v>
      </c>
    </row>
    <row r="51" spans="1:11" s="91" customFormat="1" ht="80.150000000000006" customHeight="1" x14ac:dyDescent="0.45">
      <c r="A51" s="83"/>
      <c r="B51" s="154" t="s">
        <v>123</v>
      </c>
      <c r="C51" s="170" t="s">
        <v>76</v>
      </c>
      <c r="D51" s="171">
        <v>46113</v>
      </c>
      <c r="E51" s="154" t="s">
        <v>119</v>
      </c>
      <c r="F51" s="161">
        <v>4010401027835</v>
      </c>
      <c r="G51" s="165" t="s">
        <v>3</v>
      </c>
      <c r="H51" s="156">
        <v>4376757</v>
      </c>
      <c r="I51" s="156">
        <v>4227300</v>
      </c>
      <c r="J51" s="173">
        <f t="shared" si="0"/>
        <v>96.585211379110149</v>
      </c>
      <c r="K51" s="151" t="s">
        <v>79</v>
      </c>
    </row>
    <row r="52" spans="1:11" s="91" customFormat="1" ht="80.150000000000006" customHeight="1" x14ac:dyDescent="0.45">
      <c r="A52" s="83"/>
      <c r="B52" s="154" t="s">
        <v>124</v>
      </c>
      <c r="C52" s="170" t="s">
        <v>76</v>
      </c>
      <c r="D52" s="171">
        <v>46113</v>
      </c>
      <c r="E52" s="154" t="s">
        <v>119</v>
      </c>
      <c r="F52" s="161">
        <v>4010401027835</v>
      </c>
      <c r="G52" s="165" t="s">
        <v>3</v>
      </c>
      <c r="H52" s="156">
        <v>8845914</v>
      </c>
      <c r="I52" s="156">
        <v>8685600</v>
      </c>
      <c r="J52" s="173">
        <f t="shared" si="0"/>
        <v>98.187705645793073</v>
      </c>
      <c r="K52" s="151" t="s">
        <v>79</v>
      </c>
    </row>
    <row r="53" spans="1:11" s="91" customFormat="1" ht="80.150000000000006" customHeight="1" x14ac:dyDescent="0.45">
      <c r="A53" s="83"/>
      <c r="B53" s="154" t="s">
        <v>125</v>
      </c>
      <c r="C53" s="170" t="s">
        <v>76</v>
      </c>
      <c r="D53" s="171">
        <v>46113</v>
      </c>
      <c r="E53" s="154" t="s">
        <v>119</v>
      </c>
      <c r="F53" s="161">
        <v>4010401027835</v>
      </c>
      <c r="G53" s="165" t="s">
        <v>3</v>
      </c>
      <c r="H53" s="156">
        <v>11226688</v>
      </c>
      <c r="I53" s="156">
        <v>10982400</v>
      </c>
      <c r="J53" s="173">
        <f t="shared" si="0"/>
        <v>97.824042139587391</v>
      </c>
      <c r="K53" s="151" t="s">
        <v>79</v>
      </c>
    </row>
    <row r="54" spans="1:11" s="91" customFormat="1" ht="80.150000000000006" customHeight="1" x14ac:dyDescent="0.45">
      <c r="A54" s="83"/>
      <c r="B54" s="154" t="s">
        <v>126</v>
      </c>
      <c r="C54" s="170" t="s">
        <v>76</v>
      </c>
      <c r="D54" s="171">
        <v>46113</v>
      </c>
      <c r="E54" s="154" t="s">
        <v>127</v>
      </c>
      <c r="F54" s="161" t="s">
        <v>128</v>
      </c>
      <c r="G54" s="165" t="s">
        <v>3</v>
      </c>
      <c r="H54" s="156">
        <v>1639902</v>
      </c>
      <c r="I54" s="156">
        <v>1573506</v>
      </c>
      <c r="J54" s="173">
        <f t="shared" si="0"/>
        <v>95.951221475429634</v>
      </c>
      <c r="K54" s="151" t="s">
        <v>79</v>
      </c>
    </row>
    <row r="55" spans="1:11" s="91" customFormat="1" ht="80.150000000000006" customHeight="1" x14ac:dyDescent="0.45">
      <c r="A55" s="83"/>
      <c r="B55" s="154" t="s">
        <v>129</v>
      </c>
      <c r="C55" s="170" t="s">
        <v>76</v>
      </c>
      <c r="D55" s="171">
        <v>46113</v>
      </c>
      <c r="E55" s="154" t="s">
        <v>130</v>
      </c>
      <c r="F55" s="161" t="s">
        <v>131</v>
      </c>
      <c r="G55" s="165" t="s">
        <v>3</v>
      </c>
      <c r="H55" s="156">
        <v>1158619</v>
      </c>
      <c r="I55" s="156">
        <v>1155000</v>
      </c>
      <c r="J55" s="173">
        <f t="shared" si="0"/>
        <v>99.687645377816182</v>
      </c>
      <c r="K55" s="151" t="s">
        <v>79</v>
      </c>
    </row>
    <row r="56" spans="1:11" s="91" customFormat="1" ht="80.150000000000006" customHeight="1" x14ac:dyDescent="0.45">
      <c r="A56" s="83"/>
      <c r="B56" s="154" t="s">
        <v>132</v>
      </c>
      <c r="C56" s="170" t="s">
        <v>76</v>
      </c>
      <c r="D56" s="171">
        <v>46113</v>
      </c>
      <c r="E56" s="154" t="s">
        <v>133</v>
      </c>
      <c r="F56" s="161" t="s">
        <v>134</v>
      </c>
      <c r="G56" s="165" t="s">
        <v>3</v>
      </c>
      <c r="H56" s="156">
        <v>21687512</v>
      </c>
      <c r="I56" s="156">
        <v>19764316</v>
      </c>
      <c r="J56" s="173">
        <f t="shared" si="0"/>
        <v>91.132242370632468</v>
      </c>
      <c r="K56" s="151" t="s">
        <v>79</v>
      </c>
    </row>
    <row r="57" spans="1:11" s="91" customFormat="1" ht="80.150000000000006" customHeight="1" x14ac:dyDescent="0.45">
      <c r="A57" s="83"/>
      <c r="B57" s="154" t="s">
        <v>135</v>
      </c>
      <c r="C57" s="170" t="s">
        <v>76</v>
      </c>
      <c r="D57" s="171">
        <v>46113</v>
      </c>
      <c r="E57" s="154" t="s">
        <v>133</v>
      </c>
      <c r="F57" s="161" t="s">
        <v>134</v>
      </c>
      <c r="G57" s="165" t="s">
        <v>3</v>
      </c>
      <c r="H57" s="156">
        <v>4474096</v>
      </c>
      <c r="I57" s="156">
        <v>4101174</v>
      </c>
      <c r="J57" s="173">
        <f t="shared" si="0"/>
        <v>91.664863695369974</v>
      </c>
      <c r="K57" s="151" t="s">
        <v>79</v>
      </c>
    </row>
    <row r="58" spans="1:11" s="91" customFormat="1" ht="80.150000000000006" customHeight="1" x14ac:dyDescent="0.45">
      <c r="A58" s="83"/>
      <c r="B58" s="154" t="s">
        <v>136</v>
      </c>
      <c r="C58" s="170" t="s">
        <v>76</v>
      </c>
      <c r="D58" s="171">
        <v>46113</v>
      </c>
      <c r="E58" s="154" t="s">
        <v>137</v>
      </c>
      <c r="F58" s="161" t="s">
        <v>138</v>
      </c>
      <c r="G58" s="165" t="s">
        <v>3</v>
      </c>
      <c r="H58" s="156">
        <v>8382154</v>
      </c>
      <c r="I58" s="156">
        <v>6671280</v>
      </c>
      <c r="J58" s="173">
        <f t="shared" si="0"/>
        <v>79.589088914376902</v>
      </c>
      <c r="K58" s="151" t="s">
        <v>79</v>
      </c>
    </row>
    <row r="59" spans="1:11" s="91" customFormat="1" ht="80.150000000000006" customHeight="1" x14ac:dyDescent="0.45">
      <c r="A59" s="83"/>
      <c r="B59" s="154" t="s">
        <v>139</v>
      </c>
      <c r="C59" s="170" t="s">
        <v>76</v>
      </c>
      <c r="D59" s="171">
        <v>46113</v>
      </c>
      <c r="E59" s="154" t="s">
        <v>140</v>
      </c>
      <c r="F59" s="161" t="s">
        <v>141</v>
      </c>
      <c r="G59" s="165" t="s">
        <v>3</v>
      </c>
      <c r="H59" s="156">
        <v>24816099</v>
      </c>
      <c r="I59" s="156">
        <v>24740100</v>
      </c>
      <c r="J59" s="173">
        <f t="shared" si="0"/>
        <v>99.693751221737145</v>
      </c>
      <c r="K59" s="151" t="s">
        <v>79</v>
      </c>
    </row>
    <row r="60" spans="1:11" s="91" customFormat="1" ht="80.150000000000006" customHeight="1" x14ac:dyDescent="0.45">
      <c r="A60" s="83"/>
      <c r="B60" s="154" t="s">
        <v>186</v>
      </c>
      <c r="C60" s="170" t="s">
        <v>76</v>
      </c>
      <c r="D60" s="171">
        <v>46113</v>
      </c>
      <c r="E60" s="154" t="s">
        <v>205</v>
      </c>
      <c r="F60" s="161">
        <v>5010001141993</v>
      </c>
      <c r="G60" s="165" t="s">
        <v>3</v>
      </c>
      <c r="H60" s="156">
        <v>4006324</v>
      </c>
      <c r="I60" s="156">
        <v>3574872</v>
      </c>
      <c r="J60" s="173">
        <f t="shared" si="0"/>
        <v>89.23072622184327</v>
      </c>
      <c r="K60" s="151" t="s">
        <v>79</v>
      </c>
    </row>
    <row r="61" spans="1:11" s="91" customFormat="1" ht="80.150000000000006" customHeight="1" x14ac:dyDescent="0.45">
      <c r="A61" s="83"/>
      <c r="B61" s="154" t="s">
        <v>188</v>
      </c>
      <c r="C61" s="170" t="s">
        <v>76</v>
      </c>
      <c r="D61" s="171">
        <v>46113</v>
      </c>
      <c r="E61" s="154" t="s">
        <v>189</v>
      </c>
      <c r="F61" s="161">
        <v>5010401011573</v>
      </c>
      <c r="G61" s="165" t="s">
        <v>3</v>
      </c>
      <c r="H61" s="156">
        <v>2201906</v>
      </c>
      <c r="I61" s="156">
        <v>2018434</v>
      </c>
      <c r="J61" s="173">
        <f t="shared" si="0"/>
        <v>91.667582539854109</v>
      </c>
      <c r="K61" s="151" t="s">
        <v>79</v>
      </c>
    </row>
    <row r="62" spans="1:11" s="91" customFormat="1" ht="80.150000000000006" customHeight="1" x14ac:dyDescent="0.45">
      <c r="A62" s="83"/>
      <c r="B62" s="154" t="s">
        <v>190</v>
      </c>
      <c r="C62" s="170" t="s">
        <v>76</v>
      </c>
      <c r="D62" s="171">
        <v>46113</v>
      </c>
      <c r="E62" s="154" t="s">
        <v>187</v>
      </c>
      <c r="F62" s="161">
        <v>5010001141993</v>
      </c>
      <c r="G62" s="165" t="s">
        <v>3</v>
      </c>
      <c r="H62" s="156">
        <v>4519955</v>
      </c>
      <c r="I62" s="156">
        <v>3755671</v>
      </c>
      <c r="J62" s="173">
        <f t="shared" si="0"/>
        <v>83.090893604029247</v>
      </c>
      <c r="K62" s="151" t="s">
        <v>79</v>
      </c>
    </row>
    <row r="63" spans="1:11" s="91" customFormat="1" ht="80.150000000000006" customHeight="1" x14ac:dyDescent="0.45">
      <c r="A63" s="83"/>
      <c r="B63" s="154" t="s">
        <v>191</v>
      </c>
      <c r="C63" s="170" t="s">
        <v>76</v>
      </c>
      <c r="D63" s="171">
        <v>46113</v>
      </c>
      <c r="E63" s="154" t="s">
        <v>154</v>
      </c>
      <c r="F63" s="161">
        <v>7010401022916</v>
      </c>
      <c r="G63" s="165" t="s">
        <v>3</v>
      </c>
      <c r="H63" s="156">
        <v>4507565</v>
      </c>
      <c r="I63" s="156">
        <v>2948000</v>
      </c>
      <c r="J63" s="173">
        <f t="shared" si="0"/>
        <v>65.401164486812718</v>
      </c>
      <c r="K63" s="151"/>
    </row>
    <row r="64" spans="1:11" s="91" customFormat="1" ht="80.150000000000006" customHeight="1" x14ac:dyDescent="0.45">
      <c r="A64" s="83"/>
      <c r="B64" s="154" t="s">
        <v>192</v>
      </c>
      <c r="C64" s="170" t="s">
        <v>76</v>
      </c>
      <c r="D64" s="171">
        <v>46113</v>
      </c>
      <c r="E64" s="154" t="s">
        <v>154</v>
      </c>
      <c r="F64" s="161">
        <v>7010401022916</v>
      </c>
      <c r="G64" s="165" t="s">
        <v>3</v>
      </c>
      <c r="H64" s="156">
        <v>6882251</v>
      </c>
      <c r="I64" s="156">
        <v>4499000</v>
      </c>
      <c r="J64" s="173">
        <f t="shared" si="0"/>
        <v>65.371053743898628</v>
      </c>
      <c r="K64" s="151"/>
    </row>
    <row r="65" spans="1:11" s="91" customFormat="1" ht="80.150000000000006" customHeight="1" x14ac:dyDescent="0.45">
      <c r="A65" s="83"/>
      <c r="B65" s="154" t="s">
        <v>193</v>
      </c>
      <c r="C65" s="170" t="s">
        <v>76</v>
      </c>
      <c r="D65" s="171">
        <v>46113</v>
      </c>
      <c r="E65" s="154" t="s">
        <v>156</v>
      </c>
      <c r="F65" s="161">
        <v>6010601062093</v>
      </c>
      <c r="G65" s="165" t="s">
        <v>3</v>
      </c>
      <c r="H65" s="156">
        <v>3722400</v>
      </c>
      <c r="I65" s="156">
        <v>2420000</v>
      </c>
      <c r="J65" s="173">
        <f t="shared" si="0"/>
        <v>65.011820330969272</v>
      </c>
      <c r="K65" s="151"/>
    </row>
    <row r="66" spans="1:11" s="91" customFormat="1" ht="80.150000000000006" customHeight="1" x14ac:dyDescent="0.45">
      <c r="A66" s="83"/>
      <c r="B66" s="154" t="s">
        <v>194</v>
      </c>
      <c r="C66" s="170" t="s">
        <v>76</v>
      </c>
      <c r="D66" s="171">
        <v>46113</v>
      </c>
      <c r="E66" s="154" t="s">
        <v>195</v>
      </c>
      <c r="F66" s="161" t="s">
        <v>196</v>
      </c>
      <c r="G66" s="165" t="s">
        <v>3</v>
      </c>
      <c r="H66" s="156">
        <v>8654015</v>
      </c>
      <c r="I66" s="156">
        <v>2562725</v>
      </c>
      <c r="J66" s="173">
        <f t="shared" si="0"/>
        <v>29.613133325976438</v>
      </c>
      <c r="K66" s="151" t="s">
        <v>79</v>
      </c>
    </row>
    <row r="67" spans="1:11" s="91" customFormat="1" ht="80.150000000000006" customHeight="1" x14ac:dyDescent="0.45">
      <c r="A67" s="83"/>
      <c r="B67" s="154" t="s">
        <v>197</v>
      </c>
      <c r="C67" s="170" t="s">
        <v>76</v>
      </c>
      <c r="D67" s="171">
        <v>46113</v>
      </c>
      <c r="E67" s="154" t="s">
        <v>161</v>
      </c>
      <c r="F67" s="161" t="s">
        <v>162</v>
      </c>
      <c r="G67" s="165" t="s">
        <v>3</v>
      </c>
      <c r="H67" s="156">
        <v>4932400</v>
      </c>
      <c r="I67" s="156">
        <v>4928000</v>
      </c>
      <c r="J67" s="173">
        <f t="shared" si="0"/>
        <v>99.910793933987506</v>
      </c>
      <c r="K67" s="151"/>
    </row>
    <row r="68" spans="1:11" s="91" customFormat="1" ht="80.150000000000006" customHeight="1" x14ac:dyDescent="0.45">
      <c r="A68" s="83"/>
      <c r="B68" s="154" t="s">
        <v>198</v>
      </c>
      <c r="C68" s="170" t="s">
        <v>76</v>
      </c>
      <c r="D68" s="171">
        <v>46113</v>
      </c>
      <c r="E68" s="154" t="s">
        <v>161</v>
      </c>
      <c r="F68" s="161" t="s">
        <v>162</v>
      </c>
      <c r="G68" s="165" t="s">
        <v>3</v>
      </c>
      <c r="H68" s="156">
        <v>4958811</v>
      </c>
      <c r="I68" s="156">
        <v>4950000</v>
      </c>
      <c r="J68" s="173">
        <f t="shared" ref="J68:J131" si="1">IF(D68="","",I68/H68*100)</f>
        <v>99.822316277026886</v>
      </c>
      <c r="K68" s="151"/>
    </row>
    <row r="69" spans="1:11" s="91" customFormat="1" ht="80.150000000000006" customHeight="1" x14ac:dyDescent="0.45">
      <c r="A69" s="83"/>
      <c r="B69" s="154" t="s">
        <v>199</v>
      </c>
      <c r="C69" s="170" t="s">
        <v>76</v>
      </c>
      <c r="D69" s="171">
        <v>46113</v>
      </c>
      <c r="E69" s="154" t="s">
        <v>161</v>
      </c>
      <c r="F69" s="161" t="s">
        <v>162</v>
      </c>
      <c r="G69" s="165" t="s">
        <v>3</v>
      </c>
      <c r="H69" s="156">
        <v>5060880</v>
      </c>
      <c r="I69" s="156">
        <v>4950000</v>
      </c>
      <c r="J69" s="173">
        <f t="shared" si="1"/>
        <v>97.809076682316118</v>
      </c>
      <c r="K69" s="151"/>
    </row>
    <row r="70" spans="1:11" s="91" customFormat="1" ht="80.150000000000006" customHeight="1" x14ac:dyDescent="0.45">
      <c r="A70" s="83"/>
      <c r="B70" s="154" t="s">
        <v>200</v>
      </c>
      <c r="C70" s="170" t="s">
        <v>76</v>
      </c>
      <c r="D70" s="171">
        <v>46113</v>
      </c>
      <c r="E70" s="154" t="s">
        <v>201</v>
      </c>
      <c r="F70" s="161">
        <v>3010401016070</v>
      </c>
      <c r="G70" s="165" t="s">
        <v>3</v>
      </c>
      <c r="H70" s="156">
        <v>3066800</v>
      </c>
      <c r="I70" s="156">
        <v>3066800</v>
      </c>
      <c r="J70" s="173">
        <f t="shared" si="1"/>
        <v>100</v>
      </c>
      <c r="K70" s="151"/>
    </row>
    <row r="71" spans="1:11" s="91" customFormat="1" ht="80.150000000000006" customHeight="1" x14ac:dyDescent="0.45">
      <c r="A71" s="83"/>
      <c r="B71" s="154" t="s">
        <v>202</v>
      </c>
      <c r="C71" s="170" t="s">
        <v>76</v>
      </c>
      <c r="D71" s="171">
        <v>46113</v>
      </c>
      <c r="E71" s="154" t="s">
        <v>203</v>
      </c>
      <c r="F71" s="161">
        <v>4010401092904</v>
      </c>
      <c r="G71" s="165" t="s">
        <v>3</v>
      </c>
      <c r="H71" s="156">
        <v>9088200</v>
      </c>
      <c r="I71" s="156">
        <v>8778000</v>
      </c>
      <c r="J71" s="173">
        <f t="shared" si="1"/>
        <v>96.586782861292662</v>
      </c>
      <c r="K71" s="151"/>
    </row>
    <row r="72" spans="1:11" s="91" customFormat="1" ht="80.150000000000006" customHeight="1" x14ac:dyDescent="0.45">
      <c r="A72" s="83"/>
      <c r="B72" s="154" t="s">
        <v>204</v>
      </c>
      <c r="C72" s="170" t="s">
        <v>76</v>
      </c>
      <c r="D72" s="171">
        <v>46113</v>
      </c>
      <c r="E72" s="154" t="s">
        <v>205</v>
      </c>
      <c r="F72" s="161">
        <v>5010001141993</v>
      </c>
      <c r="G72" s="165" t="s">
        <v>3</v>
      </c>
      <c r="H72" s="156">
        <v>7807195</v>
      </c>
      <c r="I72" s="156">
        <v>5752670</v>
      </c>
      <c r="J72" s="173">
        <f t="shared" si="1"/>
        <v>73.68421052631578</v>
      </c>
      <c r="K72" s="151" t="s">
        <v>79</v>
      </c>
    </row>
    <row r="73" spans="1:11" s="91" customFormat="1" ht="80.150000000000006" customHeight="1" x14ac:dyDescent="0.45">
      <c r="A73" s="83"/>
      <c r="B73" s="154" t="s">
        <v>206</v>
      </c>
      <c r="C73" s="170" t="s">
        <v>76</v>
      </c>
      <c r="D73" s="171">
        <v>46113</v>
      </c>
      <c r="E73" s="154" t="s">
        <v>207</v>
      </c>
      <c r="F73" s="161">
        <v>2010005024735</v>
      </c>
      <c r="G73" s="165" t="s">
        <v>3</v>
      </c>
      <c r="H73" s="156">
        <v>11668800</v>
      </c>
      <c r="I73" s="156">
        <v>10210200</v>
      </c>
      <c r="J73" s="173">
        <f t="shared" si="1"/>
        <v>87.5</v>
      </c>
      <c r="K73" s="151" t="s">
        <v>79</v>
      </c>
    </row>
    <row r="74" spans="1:11" s="91" customFormat="1" ht="80.150000000000006" customHeight="1" x14ac:dyDescent="0.45">
      <c r="A74" s="83"/>
      <c r="B74" s="154" t="s">
        <v>208</v>
      </c>
      <c r="C74" s="170" t="s">
        <v>76</v>
      </c>
      <c r="D74" s="171">
        <v>46113</v>
      </c>
      <c r="E74" s="154" t="s">
        <v>209</v>
      </c>
      <c r="F74" s="161">
        <v>3010601039466</v>
      </c>
      <c r="G74" s="165" t="s">
        <v>3</v>
      </c>
      <c r="H74" s="156">
        <v>11458887</v>
      </c>
      <c r="I74" s="156">
        <v>7700000</v>
      </c>
      <c r="J74" s="173">
        <f t="shared" si="1"/>
        <v>67.19675305289249</v>
      </c>
      <c r="K74" s="151" t="s">
        <v>79</v>
      </c>
    </row>
    <row r="75" spans="1:11" s="91" customFormat="1" ht="80.150000000000006" customHeight="1" x14ac:dyDescent="0.45">
      <c r="A75" s="83"/>
      <c r="B75" s="154" t="s">
        <v>210</v>
      </c>
      <c r="C75" s="170" t="s">
        <v>76</v>
      </c>
      <c r="D75" s="171">
        <v>46113</v>
      </c>
      <c r="E75" s="154" t="s">
        <v>211</v>
      </c>
      <c r="F75" s="161" t="s">
        <v>212</v>
      </c>
      <c r="G75" s="165" t="s">
        <v>3</v>
      </c>
      <c r="H75" s="156">
        <v>136603845</v>
      </c>
      <c r="I75" s="156">
        <v>109230000</v>
      </c>
      <c r="J75" s="173">
        <f t="shared" si="1"/>
        <v>79.961146042411912</v>
      </c>
      <c r="K75" s="151"/>
    </row>
    <row r="76" spans="1:11" s="91" customFormat="1" ht="80.150000000000006" customHeight="1" x14ac:dyDescent="0.45">
      <c r="A76" s="83"/>
      <c r="B76" s="154" t="s">
        <v>216</v>
      </c>
      <c r="C76" s="170" t="s">
        <v>76</v>
      </c>
      <c r="D76" s="171">
        <v>46113</v>
      </c>
      <c r="E76" s="154" t="s">
        <v>217</v>
      </c>
      <c r="F76" s="161">
        <v>3010001107856</v>
      </c>
      <c r="G76" s="165" t="s">
        <v>3</v>
      </c>
      <c r="H76" s="156">
        <v>17124648</v>
      </c>
      <c r="I76" s="156">
        <v>11880000</v>
      </c>
      <c r="J76" s="173">
        <f t="shared" si="1"/>
        <v>69.373688732171317</v>
      </c>
      <c r="K76" s="151"/>
    </row>
    <row r="77" spans="1:11" s="91" customFormat="1" ht="80.150000000000006" customHeight="1" x14ac:dyDescent="0.45">
      <c r="A77" s="83"/>
      <c r="B77" s="154" t="s">
        <v>218</v>
      </c>
      <c r="C77" s="170" t="s">
        <v>76</v>
      </c>
      <c r="D77" s="171">
        <v>46113</v>
      </c>
      <c r="E77" s="154" t="s">
        <v>219</v>
      </c>
      <c r="F77" s="161">
        <v>4010805001956</v>
      </c>
      <c r="G77" s="165" t="s">
        <v>3</v>
      </c>
      <c r="H77" s="156">
        <v>11042818</v>
      </c>
      <c r="I77" s="156">
        <v>10998625</v>
      </c>
      <c r="J77" s="173">
        <f t="shared" si="1"/>
        <v>99.599803238629846</v>
      </c>
      <c r="K77" s="151" t="s">
        <v>79</v>
      </c>
    </row>
    <row r="78" spans="1:11" s="91" customFormat="1" ht="80.150000000000006" customHeight="1" x14ac:dyDescent="0.45">
      <c r="A78" s="83"/>
      <c r="B78" s="154" t="s">
        <v>220</v>
      </c>
      <c r="C78" s="170" t="s">
        <v>76</v>
      </c>
      <c r="D78" s="171">
        <v>46113</v>
      </c>
      <c r="E78" s="154" t="s">
        <v>221</v>
      </c>
      <c r="F78" s="161">
        <v>9011101054264</v>
      </c>
      <c r="G78" s="165" t="s">
        <v>3</v>
      </c>
      <c r="H78" s="156">
        <v>56351020</v>
      </c>
      <c r="I78" s="156">
        <v>56342000</v>
      </c>
      <c r="J78" s="173">
        <f t="shared" si="1"/>
        <v>99.983993191250136</v>
      </c>
      <c r="K78" s="151"/>
    </row>
    <row r="79" spans="1:11" s="91" customFormat="1" ht="80.150000000000006" customHeight="1" x14ac:dyDescent="0.45">
      <c r="A79" s="83"/>
      <c r="B79" s="154" t="s">
        <v>222</v>
      </c>
      <c r="C79" s="170" t="s">
        <v>76</v>
      </c>
      <c r="D79" s="171">
        <v>46113</v>
      </c>
      <c r="E79" s="154" t="s">
        <v>223</v>
      </c>
      <c r="F79" s="161">
        <v>3220001000949</v>
      </c>
      <c r="G79" s="165" t="s">
        <v>224</v>
      </c>
      <c r="H79" s="156">
        <v>190413712</v>
      </c>
      <c r="I79" s="156">
        <v>190080000</v>
      </c>
      <c r="J79" s="173">
        <f t="shared" si="1"/>
        <v>99.824743713835062</v>
      </c>
      <c r="K79" s="151"/>
    </row>
    <row r="80" spans="1:11" s="91" customFormat="1" ht="80.150000000000006" customHeight="1" x14ac:dyDescent="0.45">
      <c r="A80" s="83"/>
      <c r="B80" s="154" t="s">
        <v>225</v>
      </c>
      <c r="C80" s="170" t="s">
        <v>76</v>
      </c>
      <c r="D80" s="171">
        <v>46113</v>
      </c>
      <c r="E80" s="154" t="s">
        <v>226</v>
      </c>
      <c r="F80" s="161">
        <v>3010001040339</v>
      </c>
      <c r="G80" s="165" t="s">
        <v>3</v>
      </c>
      <c r="H80" s="156">
        <v>9360054</v>
      </c>
      <c r="I80" s="156">
        <v>9350000</v>
      </c>
      <c r="J80" s="173">
        <f t="shared" si="1"/>
        <v>99.892586089781105</v>
      </c>
      <c r="K80" s="151"/>
    </row>
    <row r="81" spans="1:11" s="91" customFormat="1" ht="80.150000000000006" customHeight="1" x14ac:dyDescent="0.45">
      <c r="A81" s="83"/>
      <c r="B81" s="154" t="s">
        <v>227</v>
      </c>
      <c r="C81" s="170" t="s">
        <v>76</v>
      </c>
      <c r="D81" s="171">
        <v>46113</v>
      </c>
      <c r="E81" s="154" t="s">
        <v>154</v>
      </c>
      <c r="F81" s="161">
        <v>7010401022916</v>
      </c>
      <c r="G81" s="165" t="s">
        <v>3</v>
      </c>
      <c r="H81" s="156">
        <v>10358027</v>
      </c>
      <c r="I81" s="156">
        <v>6798000</v>
      </c>
      <c r="J81" s="173">
        <f t="shared" si="1"/>
        <v>65.630259507915937</v>
      </c>
      <c r="K81" s="151"/>
    </row>
    <row r="82" spans="1:11" s="91" customFormat="1" ht="80.150000000000006" customHeight="1" x14ac:dyDescent="0.45">
      <c r="A82" s="83"/>
      <c r="B82" s="154" t="s">
        <v>228</v>
      </c>
      <c r="C82" s="170" t="s">
        <v>76</v>
      </c>
      <c r="D82" s="171">
        <v>46113</v>
      </c>
      <c r="E82" s="154" t="s">
        <v>231</v>
      </c>
      <c r="F82" s="161">
        <v>3012401012867</v>
      </c>
      <c r="G82" s="165" t="s">
        <v>3</v>
      </c>
      <c r="H82" s="156">
        <v>11277320</v>
      </c>
      <c r="I82" s="156">
        <v>9680000</v>
      </c>
      <c r="J82" s="173">
        <f t="shared" si="1"/>
        <v>85.835996495621302</v>
      </c>
      <c r="K82" s="151"/>
    </row>
    <row r="83" spans="1:11" s="91" customFormat="1" ht="80.150000000000006" customHeight="1" x14ac:dyDescent="0.45">
      <c r="A83" s="83"/>
      <c r="B83" s="154" t="s">
        <v>247</v>
      </c>
      <c r="C83" s="170" t="s">
        <v>76</v>
      </c>
      <c r="D83" s="171">
        <v>46113</v>
      </c>
      <c r="E83" s="154" t="s">
        <v>248</v>
      </c>
      <c r="F83" s="161">
        <v>4430001036319</v>
      </c>
      <c r="G83" s="165" t="s">
        <v>3</v>
      </c>
      <c r="H83" s="156">
        <v>14448612</v>
      </c>
      <c r="I83" s="156">
        <v>10920794</v>
      </c>
      <c r="J83" s="173">
        <f t="shared" si="1"/>
        <v>75.583689284479377</v>
      </c>
      <c r="K83" s="151" t="s">
        <v>79</v>
      </c>
    </row>
    <row r="84" spans="1:11" s="91" customFormat="1" ht="80.150000000000006" customHeight="1" x14ac:dyDescent="0.45">
      <c r="A84" s="83"/>
      <c r="B84" s="154" t="s">
        <v>251</v>
      </c>
      <c r="C84" s="170" t="s">
        <v>76</v>
      </c>
      <c r="D84" s="171">
        <v>46113</v>
      </c>
      <c r="E84" s="154" t="s">
        <v>239</v>
      </c>
      <c r="F84" s="161">
        <v>7010401022916</v>
      </c>
      <c r="G84" s="165" t="s">
        <v>3</v>
      </c>
      <c r="H84" s="156">
        <v>12450741</v>
      </c>
      <c r="I84" s="156">
        <v>8250000</v>
      </c>
      <c r="J84" s="173">
        <f t="shared" si="1"/>
        <v>66.261116507041635</v>
      </c>
      <c r="K84" s="151"/>
    </row>
    <row r="85" spans="1:11" s="91" customFormat="1" ht="80.150000000000006" customHeight="1" x14ac:dyDescent="0.45">
      <c r="A85" s="83"/>
      <c r="B85" s="154" t="s">
        <v>252</v>
      </c>
      <c r="C85" s="170" t="s">
        <v>76</v>
      </c>
      <c r="D85" s="171">
        <v>46113</v>
      </c>
      <c r="E85" s="154" t="s">
        <v>253</v>
      </c>
      <c r="F85" s="161">
        <v>4010401022860</v>
      </c>
      <c r="G85" s="165" t="s">
        <v>3</v>
      </c>
      <c r="H85" s="156">
        <v>13252678</v>
      </c>
      <c r="I85" s="156">
        <v>11125033</v>
      </c>
      <c r="J85" s="173">
        <f t="shared" si="1"/>
        <v>83.945546703843547</v>
      </c>
      <c r="K85" s="151" t="s">
        <v>79</v>
      </c>
    </row>
    <row r="86" spans="1:11" s="91" customFormat="1" ht="80.150000000000006" customHeight="1" x14ac:dyDescent="0.45">
      <c r="A86" s="83"/>
      <c r="B86" s="154" t="s">
        <v>254</v>
      </c>
      <c r="C86" s="170" t="s">
        <v>76</v>
      </c>
      <c r="D86" s="171">
        <v>46113</v>
      </c>
      <c r="E86" s="154" t="s">
        <v>255</v>
      </c>
      <c r="F86" s="161">
        <v>2020001048423</v>
      </c>
      <c r="G86" s="165" t="s">
        <v>3</v>
      </c>
      <c r="H86" s="156">
        <v>7458330</v>
      </c>
      <c r="I86" s="156">
        <v>5940000</v>
      </c>
      <c r="J86" s="173">
        <f t="shared" si="1"/>
        <v>79.642493694969247</v>
      </c>
      <c r="K86" s="151"/>
    </row>
    <row r="87" spans="1:11" s="91" customFormat="1" ht="80.150000000000006" customHeight="1" x14ac:dyDescent="0.45">
      <c r="A87" s="83"/>
      <c r="B87" s="154" t="s">
        <v>256</v>
      </c>
      <c r="C87" s="170" t="s">
        <v>76</v>
      </c>
      <c r="D87" s="171">
        <v>46113</v>
      </c>
      <c r="E87" s="154" t="s">
        <v>205</v>
      </c>
      <c r="F87" s="161">
        <v>5010001141993</v>
      </c>
      <c r="G87" s="165" t="s">
        <v>3</v>
      </c>
      <c r="H87" s="156">
        <v>11579568</v>
      </c>
      <c r="I87" s="156">
        <v>11579568</v>
      </c>
      <c r="J87" s="173">
        <f t="shared" si="1"/>
        <v>100</v>
      </c>
      <c r="K87" s="151" t="s">
        <v>79</v>
      </c>
    </row>
    <row r="88" spans="1:11" s="91" customFormat="1" ht="80.150000000000006" customHeight="1" x14ac:dyDescent="0.45">
      <c r="A88" s="83"/>
      <c r="B88" s="154" t="s">
        <v>258</v>
      </c>
      <c r="C88" s="170" t="s">
        <v>76</v>
      </c>
      <c r="D88" s="171">
        <v>46113</v>
      </c>
      <c r="E88" s="154" t="s">
        <v>221</v>
      </c>
      <c r="F88" s="161">
        <v>9011101054264</v>
      </c>
      <c r="G88" s="165" t="s">
        <v>3</v>
      </c>
      <c r="H88" s="156">
        <v>36998500</v>
      </c>
      <c r="I88" s="156">
        <v>32956000</v>
      </c>
      <c r="J88" s="173">
        <f t="shared" si="1"/>
        <v>89.073881373569193</v>
      </c>
      <c r="K88" s="151"/>
    </row>
    <row r="89" spans="1:11" s="91" customFormat="1" ht="80.150000000000006" customHeight="1" x14ac:dyDescent="0.45">
      <c r="A89" s="83"/>
      <c r="B89" s="154" t="s">
        <v>257</v>
      </c>
      <c r="C89" s="170" t="s">
        <v>76</v>
      </c>
      <c r="D89" s="171">
        <v>46113</v>
      </c>
      <c r="E89" s="154" t="s">
        <v>255</v>
      </c>
      <c r="F89" s="161">
        <v>2020001048423</v>
      </c>
      <c r="G89" s="165" t="s">
        <v>3</v>
      </c>
      <c r="H89" s="156">
        <v>5566176</v>
      </c>
      <c r="I89" s="156">
        <v>5544000</v>
      </c>
      <c r="J89" s="173">
        <f t="shared" si="1"/>
        <v>99.601593625498012</v>
      </c>
      <c r="K89" s="151"/>
    </row>
    <row r="90" spans="1:11" s="91" customFormat="1" ht="80.150000000000006" customHeight="1" x14ac:dyDescent="0.45">
      <c r="A90" s="83"/>
      <c r="B90" s="154" t="s">
        <v>259</v>
      </c>
      <c r="C90" s="170" t="s">
        <v>76</v>
      </c>
      <c r="D90" s="171">
        <v>46113</v>
      </c>
      <c r="E90" s="154" t="s">
        <v>260</v>
      </c>
      <c r="F90" s="161">
        <v>9010401065789</v>
      </c>
      <c r="G90" s="165" t="s">
        <v>3</v>
      </c>
      <c r="H90" s="156">
        <v>88410326</v>
      </c>
      <c r="I90" s="156">
        <v>88385655</v>
      </c>
      <c r="J90" s="173">
        <f t="shared" si="1"/>
        <v>99.972094888554082</v>
      </c>
      <c r="K90" s="151" t="s">
        <v>79</v>
      </c>
    </row>
    <row r="91" spans="1:11" s="91" customFormat="1" ht="80.150000000000006" customHeight="1" x14ac:dyDescent="0.45">
      <c r="A91" s="83"/>
      <c r="B91" s="154" t="s">
        <v>261</v>
      </c>
      <c r="C91" s="170" t="s">
        <v>76</v>
      </c>
      <c r="D91" s="171">
        <v>46113</v>
      </c>
      <c r="E91" s="154" t="s">
        <v>260</v>
      </c>
      <c r="F91" s="161">
        <v>9010401065789</v>
      </c>
      <c r="G91" s="165" t="s">
        <v>3</v>
      </c>
      <c r="H91" s="156">
        <v>73675272</v>
      </c>
      <c r="I91" s="156">
        <v>73654713</v>
      </c>
      <c r="J91" s="173">
        <f t="shared" si="1"/>
        <v>99.972095114898252</v>
      </c>
      <c r="K91" s="151" t="s">
        <v>79</v>
      </c>
    </row>
    <row r="92" spans="1:11" s="91" customFormat="1" ht="80.150000000000006" customHeight="1" x14ac:dyDescent="0.45">
      <c r="A92" s="83"/>
      <c r="B92" s="154" t="s">
        <v>262</v>
      </c>
      <c r="C92" s="170" t="s">
        <v>76</v>
      </c>
      <c r="D92" s="171">
        <v>46113</v>
      </c>
      <c r="E92" s="154" t="s">
        <v>260</v>
      </c>
      <c r="F92" s="161">
        <v>9010401065789</v>
      </c>
      <c r="G92" s="165" t="s">
        <v>3</v>
      </c>
      <c r="H92" s="156">
        <v>22312141</v>
      </c>
      <c r="I92" s="156">
        <v>22312140</v>
      </c>
      <c r="J92" s="173">
        <f t="shared" si="1"/>
        <v>99.999995518135179</v>
      </c>
      <c r="K92" s="151" t="s">
        <v>79</v>
      </c>
    </row>
    <row r="93" spans="1:11" s="91" customFormat="1" ht="80.150000000000006" customHeight="1" x14ac:dyDescent="0.45">
      <c r="A93" s="83"/>
      <c r="B93" s="154" t="s">
        <v>263</v>
      </c>
      <c r="C93" s="170" t="s">
        <v>76</v>
      </c>
      <c r="D93" s="171">
        <v>46113</v>
      </c>
      <c r="E93" s="154" t="s">
        <v>264</v>
      </c>
      <c r="F93" s="161">
        <v>1010001110829</v>
      </c>
      <c r="G93" s="165" t="s">
        <v>3</v>
      </c>
      <c r="H93" s="156">
        <v>104944675</v>
      </c>
      <c r="I93" s="156">
        <v>103400000</v>
      </c>
      <c r="J93" s="173">
        <f t="shared" si="1"/>
        <v>98.528105404109354</v>
      </c>
      <c r="K93" s="151"/>
    </row>
    <row r="94" spans="1:11" s="91" customFormat="1" ht="80.150000000000006" customHeight="1" x14ac:dyDescent="0.45">
      <c r="A94" s="83"/>
      <c r="B94" s="154" t="s">
        <v>265</v>
      </c>
      <c r="C94" s="170" t="s">
        <v>76</v>
      </c>
      <c r="D94" s="171">
        <v>46113</v>
      </c>
      <c r="E94" s="154" t="s">
        <v>266</v>
      </c>
      <c r="F94" s="161" t="s">
        <v>267</v>
      </c>
      <c r="G94" s="165" t="s">
        <v>3</v>
      </c>
      <c r="H94" s="156">
        <v>7711399</v>
      </c>
      <c r="I94" s="156">
        <v>5040750</v>
      </c>
      <c r="J94" s="173">
        <f t="shared" si="1"/>
        <v>65.36751632226526</v>
      </c>
      <c r="K94" s="151" t="s">
        <v>79</v>
      </c>
    </row>
    <row r="95" spans="1:11" s="91" customFormat="1" ht="80.150000000000006" customHeight="1" x14ac:dyDescent="0.45">
      <c r="A95" s="83"/>
      <c r="B95" s="154" t="s">
        <v>269</v>
      </c>
      <c r="C95" s="170" t="s">
        <v>76</v>
      </c>
      <c r="D95" s="171">
        <v>46113</v>
      </c>
      <c r="E95" s="154" t="s">
        <v>270</v>
      </c>
      <c r="F95" s="161">
        <v>1010401002808</v>
      </c>
      <c r="G95" s="165" t="s">
        <v>3</v>
      </c>
      <c r="H95" s="156">
        <v>17677000</v>
      </c>
      <c r="I95" s="156">
        <v>17490000</v>
      </c>
      <c r="J95" s="173">
        <f t="shared" si="1"/>
        <v>98.942128189172379</v>
      </c>
      <c r="K95" s="151"/>
    </row>
    <row r="96" spans="1:11" s="91" customFormat="1" ht="80.150000000000006" customHeight="1" x14ac:dyDescent="0.45">
      <c r="A96" s="83"/>
      <c r="B96" s="154" t="s">
        <v>271</v>
      </c>
      <c r="C96" s="170" t="s">
        <v>76</v>
      </c>
      <c r="D96" s="171">
        <v>46113</v>
      </c>
      <c r="E96" s="154" t="s">
        <v>272</v>
      </c>
      <c r="F96" s="161">
        <v>8010501050089</v>
      </c>
      <c r="G96" s="165" t="s">
        <v>3</v>
      </c>
      <c r="H96" s="156">
        <v>196187277</v>
      </c>
      <c r="I96" s="156">
        <v>182600000</v>
      </c>
      <c r="J96" s="173">
        <f t="shared" si="1"/>
        <v>93.074333255565804</v>
      </c>
      <c r="K96" s="151"/>
    </row>
    <row r="97" spans="1:11" s="91" customFormat="1" ht="80.150000000000006" customHeight="1" x14ac:dyDescent="0.45">
      <c r="A97" s="83"/>
      <c r="B97" s="154" t="s">
        <v>273</v>
      </c>
      <c r="C97" s="170" t="s">
        <v>76</v>
      </c>
      <c r="D97" s="171">
        <v>46113</v>
      </c>
      <c r="E97" s="154" t="s">
        <v>238</v>
      </c>
      <c r="F97" s="161">
        <v>4010001008772</v>
      </c>
      <c r="G97" s="165" t="s">
        <v>3</v>
      </c>
      <c r="H97" s="156">
        <v>131601704</v>
      </c>
      <c r="I97" s="156">
        <v>96003600</v>
      </c>
      <c r="J97" s="173">
        <f t="shared" si="1"/>
        <v>72.950119247696065</v>
      </c>
      <c r="K97" s="151"/>
    </row>
    <row r="98" spans="1:11" s="91" customFormat="1" ht="80.150000000000006" customHeight="1" x14ac:dyDescent="0.45">
      <c r="A98" s="83"/>
      <c r="B98" s="154" t="s">
        <v>274</v>
      </c>
      <c r="C98" s="170" t="s">
        <v>76</v>
      </c>
      <c r="D98" s="171">
        <v>46113</v>
      </c>
      <c r="E98" s="154" t="s">
        <v>275</v>
      </c>
      <c r="F98" s="161">
        <v>4010805001956</v>
      </c>
      <c r="G98" s="165" t="s">
        <v>3</v>
      </c>
      <c r="H98" s="156">
        <v>27385010</v>
      </c>
      <c r="I98" s="156">
        <v>25740000</v>
      </c>
      <c r="J98" s="173">
        <f t="shared" si="1"/>
        <v>93.993027572383582</v>
      </c>
      <c r="K98" s="151"/>
    </row>
    <row r="99" spans="1:11" s="91" customFormat="1" ht="80.150000000000006" customHeight="1" x14ac:dyDescent="0.45">
      <c r="A99" s="83"/>
      <c r="B99" s="154" t="s">
        <v>276</v>
      </c>
      <c r="C99" s="170" t="s">
        <v>76</v>
      </c>
      <c r="D99" s="171">
        <v>46113</v>
      </c>
      <c r="E99" s="154" t="s">
        <v>277</v>
      </c>
      <c r="F99" s="161" t="s">
        <v>278</v>
      </c>
      <c r="G99" s="165" t="s">
        <v>3</v>
      </c>
      <c r="H99" s="156">
        <v>59785346</v>
      </c>
      <c r="I99" s="156">
        <v>58410000</v>
      </c>
      <c r="J99" s="173">
        <f t="shared" si="1"/>
        <v>97.699526569604529</v>
      </c>
      <c r="K99" s="151"/>
    </row>
    <row r="100" spans="1:11" s="91" customFormat="1" ht="80.150000000000006" customHeight="1" x14ac:dyDescent="0.45">
      <c r="A100" s="83"/>
      <c r="B100" s="154" t="s">
        <v>281</v>
      </c>
      <c r="C100" s="170" t="s">
        <v>76</v>
      </c>
      <c r="D100" s="171">
        <v>46113</v>
      </c>
      <c r="E100" s="154" t="s">
        <v>282</v>
      </c>
      <c r="F100" s="161" t="s">
        <v>283</v>
      </c>
      <c r="G100" s="165" t="s">
        <v>3</v>
      </c>
      <c r="H100" s="156">
        <v>25469658</v>
      </c>
      <c r="I100" s="156">
        <v>24200000</v>
      </c>
      <c r="J100" s="173">
        <f t="shared" si="1"/>
        <v>95.015017476873851</v>
      </c>
      <c r="K100" s="151"/>
    </row>
    <row r="101" spans="1:11" s="91" customFormat="1" ht="80.150000000000006" customHeight="1" x14ac:dyDescent="0.45">
      <c r="A101" s="83"/>
      <c r="B101" s="154" t="s">
        <v>284</v>
      </c>
      <c r="C101" s="170" t="s">
        <v>76</v>
      </c>
      <c r="D101" s="171">
        <v>46113</v>
      </c>
      <c r="E101" s="154" t="s">
        <v>239</v>
      </c>
      <c r="F101" s="161">
        <v>7010401022916</v>
      </c>
      <c r="G101" s="165" t="s">
        <v>3</v>
      </c>
      <c r="H101" s="156">
        <v>22600204</v>
      </c>
      <c r="I101" s="156">
        <v>14795000</v>
      </c>
      <c r="J101" s="173">
        <f t="shared" si="1"/>
        <v>65.464010855831205</v>
      </c>
      <c r="K101" s="151"/>
    </row>
    <row r="102" spans="1:11" s="91" customFormat="1" ht="80.150000000000006" customHeight="1" x14ac:dyDescent="0.45">
      <c r="A102" s="83"/>
      <c r="B102" s="154" t="s">
        <v>285</v>
      </c>
      <c r="C102" s="170" t="s">
        <v>76</v>
      </c>
      <c r="D102" s="171">
        <v>46113</v>
      </c>
      <c r="E102" s="154" t="s">
        <v>239</v>
      </c>
      <c r="F102" s="161">
        <v>7010401022916</v>
      </c>
      <c r="G102" s="165" t="s">
        <v>3</v>
      </c>
      <c r="H102" s="156">
        <v>97400691</v>
      </c>
      <c r="I102" s="156">
        <v>65197000</v>
      </c>
      <c r="J102" s="173">
        <f t="shared" si="1"/>
        <v>66.936896782385247</v>
      </c>
      <c r="K102" s="151"/>
    </row>
    <row r="103" spans="1:11" s="91" customFormat="1" ht="80.150000000000006" customHeight="1" x14ac:dyDescent="0.45">
      <c r="A103" s="83"/>
      <c r="B103" s="154" t="s">
        <v>286</v>
      </c>
      <c r="C103" s="170" t="s">
        <v>76</v>
      </c>
      <c r="D103" s="171">
        <v>46113</v>
      </c>
      <c r="E103" s="154" t="s">
        <v>239</v>
      </c>
      <c r="F103" s="161">
        <v>7010401022916</v>
      </c>
      <c r="G103" s="165" t="s">
        <v>3</v>
      </c>
      <c r="H103" s="156">
        <v>30143748</v>
      </c>
      <c r="I103" s="156">
        <v>20394000</v>
      </c>
      <c r="J103" s="173">
        <f t="shared" si="1"/>
        <v>67.655820371109783</v>
      </c>
      <c r="K103" s="151"/>
    </row>
    <row r="104" spans="1:11" s="91" customFormat="1" ht="80.150000000000006" customHeight="1" x14ac:dyDescent="0.45">
      <c r="A104" s="83"/>
      <c r="B104" s="154" t="s">
        <v>287</v>
      </c>
      <c r="C104" s="170" t="s">
        <v>76</v>
      </c>
      <c r="D104" s="171">
        <v>46113</v>
      </c>
      <c r="E104" s="154" t="s">
        <v>239</v>
      </c>
      <c r="F104" s="161">
        <v>7010401022916</v>
      </c>
      <c r="G104" s="165" t="s">
        <v>3</v>
      </c>
      <c r="H104" s="156">
        <v>31224342</v>
      </c>
      <c r="I104" s="156">
        <v>19998000</v>
      </c>
      <c r="J104" s="173">
        <f t="shared" si="1"/>
        <v>64.046185504885898</v>
      </c>
      <c r="K104" s="151"/>
    </row>
    <row r="105" spans="1:11" s="91" customFormat="1" ht="80.150000000000006" customHeight="1" x14ac:dyDescent="0.45">
      <c r="A105" s="83"/>
      <c r="B105" s="154" t="s">
        <v>290</v>
      </c>
      <c r="C105" s="170" t="s">
        <v>76</v>
      </c>
      <c r="D105" s="171">
        <v>46113</v>
      </c>
      <c r="E105" s="154" t="s">
        <v>237</v>
      </c>
      <c r="F105" s="161">
        <v>6010601062093</v>
      </c>
      <c r="G105" s="184" t="s">
        <v>8</v>
      </c>
      <c r="H105" s="156">
        <v>820835996</v>
      </c>
      <c r="I105" s="156">
        <v>797830000</v>
      </c>
      <c r="J105" s="173">
        <f t="shared" si="1"/>
        <v>97.197248157718462</v>
      </c>
      <c r="K105" s="151"/>
    </row>
    <row r="106" spans="1:11" s="91" customFormat="1" ht="80.150000000000006" customHeight="1" x14ac:dyDescent="0.45">
      <c r="A106" s="83"/>
      <c r="B106" s="154" t="s">
        <v>291</v>
      </c>
      <c r="C106" s="170" t="s">
        <v>76</v>
      </c>
      <c r="D106" s="171">
        <v>46113</v>
      </c>
      <c r="E106" s="154" t="s">
        <v>237</v>
      </c>
      <c r="F106" s="161">
        <v>6010601062093</v>
      </c>
      <c r="G106" s="184" t="s">
        <v>8</v>
      </c>
      <c r="H106" s="156">
        <v>272476800</v>
      </c>
      <c r="I106" s="156">
        <v>265870000</v>
      </c>
      <c r="J106" s="173">
        <f t="shared" si="1"/>
        <v>97.575279803638324</v>
      </c>
      <c r="K106" s="151"/>
    </row>
    <row r="107" spans="1:11" s="91" customFormat="1" ht="80.150000000000006" customHeight="1" x14ac:dyDescent="0.45">
      <c r="A107" s="83"/>
      <c r="B107" s="154" t="s">
        <v>292</v>
      </c>
      <c r="C107" s="170" t="s">
        <v>76</v>
      </c>
      <c r="D107" s="171">
        <v>46113</v>
      </c>
      <c r="E107" s="154" t="s">
        <v>237</v>
      </c>
      <c r="F107" s="161">
        <v>6010601062093</v>
      </c>
      <c r="G107" s="184" t="s">
        <v>8</v>
      </c>
      <c r="H107" s="156">
        <v>525568447</v>
      </c>
      <c r="I107" s="156">
        <v>521950000</v>
      </c>
      <c r="J107" s="173">
        <f t="shared" si="1"/>
        <v>99.31151745873359</v>
      </c>
      <c r="K107" s="151"/>
    </row>
    <row r="108" spans="1:11" s="91" customFormat="1" ht="80.150000000000006" customHeight="1" x14ac:dyDescent="0.45">
      <c r="A108" s="83"/>
      <c r="B108" s="154" t="s">
        <v>293</v>
      </c>
      <c r="C108" s="170" t="s">
        <v>76</v>
      </c>
      <c r="D108" s="171">
        <v>46113</v>
      </c>
      <c r="E108" s="154" t="s">
        <v>239</v>
      </c>
      <c r="F108" s="161">
        <v>7010401022916</v>
      </c>
      <c r="G108" s="184" t="s">
        <v>8</v>
      </c>
      <c r="H108" s="156">
        <v>383937473</v>
      </c>
      <c r="I108" s="156">
        <v>368500000</v>
      </c>
      <c r="J108" s="173">
        <f t="shared" si="1"/>
        <v>95.979170024906637</v>
      </c>
      <c r="K108" s="151"/>
    </row>
    <row r="109" spans="1:11" s="91" customFormat="1" ht="80.150000000000006" customHeight="1" x14ac:dyDescent="0.45">
      <c r="A109" s="83"/>
      <c r="B109" s="154" t="s">
        <v>294</v>
      </c>
      <c r="C109" s="170" t="s">
        <v>76</v>
      </c>
      <c r="D109" s="171">
        <v>46113</v>
      </c>
      <c r="E109" s="154" t="s">
        <v>239</v>
      </c>
      <c r="F109" s="161">
        <v>7010401022916</v>
      </c>
      <c r="G109" s="184" t="s">
        <v>8</v>
      </c>
      <c r="H109" s="156">
        <v>174153537</v>
      </c>
      <c r="I109" s="156">
        <v>170500000</v>
      </c>
      <c r="J109" s="173">
        <f t="shared" si="1"/>
        <v>97.902117256452854</v>
      </c>
      <c r="K109" s="151"/>
    </row>
    <row r="110" spans="1:11" s="91" customFormat="1" ht="80.150000000000006" customHeight="1" x14ac:dyDescent="0.45">
      <c r="A110" s="83"/>
      <c r="B110" s="154" t="s">
        <v>295</v>
      </c>
      <c r="C110" s="170" t="s">
        <v>76</v>
      </c>
      <c r="D110" s="171">
        <v>46113</v>
      </c>
      <c r="E110" s="154" t="s">
        <v>239</v>
      </c>
      <c r="F110" s="161">
        <v>7010401022916</v>
      </c>
      <c r="G110" s="184" t="s">
        <v>8</v>
      </c>
      <c r="H110" s="156">
        <v>880419641</v>
      </c>
      <c r="I110" s="156">
        <v>869000000</v>
      </c>
      <c r="J110" s="173">
        <f t="shared" si="1"/>
        <v>98.702932048741062</v>
      </c>
      <c r="K110" s="151"/>
    </row>
    <row r="111" spans="1:11" s="91" customFormat="1" ht="80.150000000000006" customHeight="1" x14ac:dyDescent="0.45">
      <c r="A111" s="83"/>
      <c r="B111" s="154" t="s">
        <v>296</v>
      </c>
      <c r="C111" s="170" t="s">
        <v>76</v>
      </c>
      <c r="D111" s="171">
        <v>46113</v>
      </c>
      <c r="E111" s="154" t="s">
        <v>239</v>
      </c>
      <c r="F111" s="161">
        <v>7010401022916</v>
      </c>
      <c r="G111" s="184" t="s">
        <v>8</v>
      </c>
      <c r="H111" s="156">
        <v>345149398</v>
      </c>
      <c r="I111" s="156">
        <v>330000000</v>
      </c>
      <c r="J111" s="173">
        <f t="shared" si="1"/>
        <v>95.610770846542223</v>
      </c>
      <c r="K111" s="151"/>
    </row>
    <row r="112" spans="1:11" s="91" customFormat="1" ht="80.150000000000006" customHeight="1" x14ac:dyDescent="0.45">
      <c r="A112" s="83"/>
      <c r="B112" s="154" t="s">
        <v>297</v>
      </c>
      <c r="C112" s="170" t="s">
        <v>76</v>
      </c>
      <c r="D112" s="171">
        <v>46113</v>
      </c>
      <c r="E112" s="154" t="s">
        <v>239</v>
      </c>
      <c r="F112" s="161">
        <v>7010401022916</v>
      </c>
      <c r="G112" s="184" t="s">
        <v>8</v>
      </c>
      <c r="H112" s="156">
        <v>525243195</v>
      </c>
      <c r="I112" s="156">
        <v>506000000</v>
      </c>
      <c r="J112" s="173">
        <f t="shared" si="1"/>
        <v>96.336326641985337</v>
      </c>
      <c r="K112" s="151"/>
    </row>
    <row r="113" spans="1:11" s="91" customFormat="1" ht="80.150000000000006" customHeight="1" x14ac:dyDescent="0.45">
      <c r="A113" s="83"/>
      <c r="B113" s="154" t="s">
        <v>298</v>
      </c>
      <c r="C113" s="170" t="s">
        <v>76</v>
      </c>
      <c r="D113" s="171">
        <v>46113</v>
      </c>
      <c r="E113" s="154" t="s">
        <v>238</v>
      </c>
      <c r="F113" s="161">
        <v>4010001008772</v>
      </c>
      <c r="G113" s="184" t="s">
        <v>8</v>
      </c>
      <c r="H113" s="156">
        <v>731509163</v>
      </c>
      <c r="I113" s="156">
        <v>704000000</v>
      </c>
      <c r="J113" s="173">
        <f t="shared" si="1"/>
        <v>96.239395978693977</v>
      </c>
      <c r="K113" s="151"/>
    </row>
    <row r="114" spans="1:11" s="91" customFormat="1" ht="80.150000000000006" customHeight="1" x14ac:dyDescent="0.45">
      <c r="A114" s="83"/>
      <c r="B114" s="154" t="s">
        <v>299</v>
      </c>
      <c r="C114" s="170" t="s">
        <v>76</v>
      </c>
      <c r="D114" s="171">
        <v>46113</v>
      </c>
      <c r="E114" s="154" t="s">
        <v>237</v>
      </c>
      <c r="F114" s="161">
        <v>6010601062093</v>
      </c>
      <c r="G114" s="184" t="s">
        <v>8</v>
      </c>
      <c r="H114" s="156">
        <v>499416192</v>
      </c>
      <c r="I114" s="156">
        <v>491166720</v>
      </c>
      <c r="J114" s="173">
        <f t="shared" si="1"/>
        <v>98.348176904925026</v>
      </c>
      <c r="K114" s="151"/>
    </row>
    <row r="115" spans="1:11" s="91" customFormat="1" ht="80.150000000000006" customHeight="1" x14ac:dyDescent="0.45">
      <c r="A115" s="83"/>
      <c r="B115" s="154" t="s">
        <v>300</v>
      </c>
      <c r="C115" s="170" t="s">
        <v>76</v>
      </c>
      <c r="D115" s="171">
        <v>46113</v>
      </c>
      <c r="E115" s="154" t="s">
        <v>237</v>
      </c>
      <c r="F115" s="161">
        <v>6010601062093</v>
      </c>
      <c r="G115" s="184" t="s">
        <v>8</v>
      </c>
      <c r="H115" s="156">
        <v>735233400</v>
      </c>
      <c r="I115" s="156">
        <v>730439600</v>
      </c>
      <c r="J115" s="173">
        <f t="shared" si="1"/>
        <v>99.347989359569354</v>
      </c>
      <c r="K115" s="151"/>
    </row>
    <row r="116" spans="1:11" s="91" customFormat="1" ht="80.150000000000006" customHeight="1" x14ac:dyDescent="0.45">
      <c r="A116" s="83"/>
      <c r="B116" s="154" t="s">
        <v>301</v>
      </c>
      <c r="C116" s="170" t="s">
        <v>76</v>
      </c>
      <c r="D116" s="171">
        <v>46113</v>
      </c>
      <c r="E116" s="154" t="s">
        <v>237</v>
      </c>
      <c r="F116" s="161">
        <v>6010601062093</v>
      </c>
      <c r="G116" s="184" t="s">
        <v>8</v>
      </c>
      <c r="H116" s="156">
        <v>199415700</v>
      </c>
      <c r="I116" s="156">
        <v>198000000</v>
      </c>
      <c r="J116" s="173">
        <f t="shared" si="1"/>
        <v>99.290075956908112</v>
      </c>
      <c r="K116" s="151"/>
    </row>
    <row r="117" spans="1:11" s="91" customFormat="1" ht="80.150000000000006" customHeight="1" x14ac:dyDescent="0.45">
      <c r="A117" s="83"/>
      <c r="B117" s="154" t="s">
        <v>302</v>
      </c>
      <c r="C117" s="170" t="s">
        <v>76</v>
      </c>
      <c r="D117" s="171">
        <v>46113</v>
      </c>
      <c r="E117" s="154" t="s">
        <v>239</v>
      </c>
      <c r="F117" s="161">
        <v>7010401022916</v>
      </c>
      <c r="G117" s="184" t="s">
        <v>8</v>
      </c>
      <c r="H117" s="156">
        <v>195804640</v>
      </c>
      <c r="I117" s="156">
        <v>128843000</v>
      </c>
      <c r="J117" s="173">
        <f t="shared" si="1"/>
        <v>65.801811438176344</v>
      </c>
      <c r="K117" s="151"/>
    </row>
    <row r="118" spans="1:11" s="91" customFormat="1" ht="80.150000000000006" customHeight="1" x14ac:dyDescent="0.45">
      <c r="A118" s="83"/>
      <c r="B118" s="154" t="s">
        <v>303</v>
      </c>
      <c r="C118" s="170" t="s">
        <v>76</v>
      </c>
      <c r="D118" s="171">
        <v>46113</v>
      </c>
      <c r="E118" s="154" t="s">
        <v>239</v>
      </c>
      <c r="F118" s="161">
        <v>7010401022916</v>
      </c>
      <c r="G118" s="184" t="s">
        <v>8</v>
      </c>
      <c r="H118" s="156">
        <v>169110311</v>
      </c>
      <c r="I118" s="156">
        <v>112453000</v>
      </c>
      <c r="J118" s="173">
        <f t="shared" si="1"/>
        <v>66.496832354592499</v>
      </c>
      <c r="K118" s="151"/>
    </row>
    <row r="119" spans="1:11" s="91" customFormat="1" ht="80.150000000000006" customHeight="1" x14ac:dyDescent="0.45">
      <c r="A119" s="83"/>
      <c r="B119" s="154" t="s">
        <v>304</v>
      </c>
      <c r="C119" s="170" t="s">
        <v>76</v>
      </c>
      <c r="D119" s="171">
        <v>46113</v>
      </c>
      <c r="E119" s="154" t="s">
        <v>305</v>
      </c>
      <c r="F119" s="161">
        <v>8010601034867</v>
      </c>
      <c r="G119" s="165" t="s">
        <v>3</v>
      </c>
      <c r="H119" s="156">
        <v>6928152</v>
      </c>
      <c r="I119" s="156">
        <v>6928152</v>
      </c>
      <c r="J119" s="173">
        <f t="shared" si="1"/>
        <v>100</v>
      </c>
      <c r="K119" s="151" t="s">
        <v>79</v>
      </c>
    </row>
    <row r="120" spans="1:11" s="91" customFormat="1" ht="80.150000000000006" customHeight="1" x14ac:dyDescent="0.45">
      <c r="A120" s="83"/>
      <c r="B120" s="154" t="s">
        <v>326</v>
      </c>
      <c r="C120" s="170" t="s">
        <v>76</v>
      </c>
      <c r="D120" s="171">
        <v>46113</v>
      </c>
      <c r="E120" s="154" t="s">
        <v>327</v>
      </c>
      <c r="F120" s="161" t="s">
        <v>328</v>
      </c>
      <c r="G120" s="165" t="s">
        <v>3</v>
      </c>
      <c r="H120" s="156">
        <v>33816888</v>
      </c>
      <c r="I120" s="156">
        <v>18990037</v>
      </c>
      <c r="J120" s="173">
        <f t="shared" si="1"/>
        <v>56.155483615168848</v>
      </c>
      <c r="K120" s="151" t="s">
        <v>79</v>
      </c>
    </row>
    <row r="121" spans="1:11" s="91" customFormat="1" ht="80.150000000000006" customHeight="1" x14ac:dyDescent="0.45">
      <c r="A121" s="83"/>
      <c r="B121" s="154" t="s">
        <v>329</v>
      </c>
      <c r="C121" s="170" t="s">
        <v>76</v>
      </c>
      <c r="D121" s="171">
        <v>46113</v>
      </c>
      <c r="E121" s="154" t="s">
        <v>330</v>
      </c>
      <c r="F121" s="161">
        <v>4370001008101</v>
      </c>
      <c r="G121" s="165" t="s">
        <v>3</v>
      </c>
      <c r="H121" s="156">
        <v>7156248</v>
      </c>
      <c r="I121" s="156">
        <v>6875640</v>
      </c>
      <c r="J121" s="173">
        <f t="shared" si="1"/>
        <v>96.07883907880219</v>
      </c>
      <c r="K121" s="151" t="s">
        <v>79</v>
      </c>
    </row>
    <row r="122" spans="1:11" s="91" customFormat="1" ht="80.150000000000006" customHeight="1" x14ac:dyDescent="0.45">
      <c r="A122" s="83"/>
      <c r="B122" s="146" t="s">
        <v>331</v>
      </c>
      <c r="C122" s="170" t="s">
        <v>76</v>
      </c>
      <c r="D122" s="171">
        <v>46113</v>
      </c>
      <c r="E122" s="148" t="s">
        <v>332</v>
      </c>
      <c r="F122" s="149">
        <v>6380002004575</v>
      </c>
      <c r="G122" s="165" t="s">
        <v>3</v>
      </c>
      <c r="H122" s="150">
        <v>10327236</v>
      </c>
      <c r="I122" s="150">
        <v>7986000</v>
      </c>
      <c r="J122" s="173">
        <f t="shared" si="1"/>
        <v>77.32950036195551</v>
      </c>
      <c r="K122" s="90"/>
    </row>
    <row r="123" spans="1:11" s="91" customFormat="1" ht="80.150000000000006" customHeight="1" x14ac:dyDescent="0.45">
      <c r="A123" s="83"/>
      <c r="B123" s="146" t="s">
        <v>333</v>
      </c>
      <c r="C123" s="170" t="s">
        <v>76</v>
      </c>
      <c r="D123" s="171">
        <v>46113</v>
      </c>
      <c r="E123" s="148" t="s">
        <v>334</v>
      </c>
      <c r="F123" s="149">
        <v>7370001021373</v>
      </c>
      <c r="G123" s="165" t="s">
        <v>3</v>
      </c>
      <c r="H123" s="150">
        <v>13235191</v>
      </c>
      <c r="I123" s="150">
        <v>6270000</v>
      </c>
      <c r="J123" s="173">
        <f t="shared" si="1"/>
        <v>47.373702427112683</v>
      </c>
      <c r="K123" s="90"/>
    </row>
    <row r="124" spans="1:11" s="91" customFormat="1" ht="80.150000000000006" customHeight="1" x14ac:dyDescent="0.45">
      <c r="A124" s="83"/>
      <c r="B124" s="146" t="s">
        <v>335</v>
      </c>
      <c r="C124" s="170" t="s">
        <v>76</v>
      </c>
      <c r="D124" s="171">
        <v>46113</v>
      </c>
      <c r="E124" s="148" t="s">
        <v>336</v>
      </c>
      <c r="F124" s="149">
        <v>1040001089656</v>
      </c>
      <c r="G124" s="165" t="s">
        <v>3</v>
      </c>
      <c r="H124" s="150">
        <v>164549322</v>
      </c>
      <c r="I124" s="150">
        <v>124237224</v>
      </c>
      <c r="J124" s="173">
        <f t="shared" si="1"/>
        <v>75.50151072637054</v>
      </c>
      <c r="K124" s="131" t="s">
        <v>79</v>
      </c>
    </row>
    <row r="125" spans="1:11" s="91" customFormat="1" ht="80.150000000000006" customHeight="1" x14ac:dyDescent="0.45">
      <c r="A125" s="83"/>
      <c r="B125" s="146" t="s">
        <v>339</v>
      </c>
      <c r="C125" s="170" t="s">
        <v>76</v>
      </c>
      <c r="D125" s="171">
        <v>46113</v>
      </c>
      <c r="E125" s="148" t="s">
        <v>239</v>
      </c>
      <c r="F125" s="149">
        <v>7010401022916</v>
      </c>
      <c r="G125" s="165" t="s">
        <v>3</v>
      </c>
      <c r="H125" s="150">
        <v>12832130</v>
      </c>
      <c r="I125" s="150">
        <v>12100000</v>
      </c>
      <c r="J125" s="173">
        <f t="shared" si="1"/>
        <v>94.29455593108861</v>
      </c>
      <c r="K125" s="90"/>
    </row>
    <row r="126" spans="1:11" s="91" customFormat="1" ht="80.150000000000006" customHeight="1" x14ac:dyDescent="0.45">
      <c r="A126" s="83"/>
      <c r="B126" s="146" t="s">
        <v>340</v>
      </c>
      <c r="C126" s="170" t="s">
        <v>76</v>
      </c>
      <c r="D126" s="171">
        <v>46113</v>
      </c>
      <c r="E126" s="148" t="s">
        <v>239</v>
      </c>
      <c r="F126" s="149">
        <v>7010401022916</v>
      </c>
      <c r="G126" s="165" t="s">
        <v>3</v>
      </c>
      <c r="H126" s="150">
        <v>5016831</v>
      </c>
      <c r="I126" s="150">
        <v>4950000</v>
      </c>
      <c r="J126" s="173">
        <f t="shared" si="1"/>
        <v>98.667864235410761</v>
      </c>
      <c r="K126" s="90"/>
    </row>
    <row r="127" spans="1:11" s="91" customFormat="1" ht="80.150000000000006" customHeight="1" x14ac:dyDescent="0.45">
      <c r="A127" s="83"/>
      <c r="B127" s="146" t="s">
        <v>341</v>
      </c>
      <c r="C127" s="170" t="s">
        <v>76</v>
      </c>
      <c r="D127" s="171">
        <v>46113</v>
      </c>
      <c r="E127" s="148" t="s">
        <v>239</v>
      </c>
      <c r="F127" s="149">
        <v>7010401022916</v>
      </c>
      <c r="G127" s="165" t="s">
        <v>3</v>
      </c>
      <c r="H127" s="150">
        <v>138041336</v>
      </c>
      <c r="I127" s="150">
        <v>133100000</v>
      </c>
      <c r="J127" s="173">
        <f t="shared" si="1"/>
        <v>96.420393960835042</v>
      </c>
      <c r="K127" s="90"/>
    </row>
    <row r="128" spans="1:11" s="91" customFormat="1" ht="80.150000000000006" customHeight="1" x14ac:dyDescent="0.45">
      <c r="A128" s="83"/>
      <c r="B128" s="146" t="s">
        <v>342</v>
      </c>
      <c r="C128" s="170" t="s">
        <v>76</v>
      </c>
      <c r="D128" s="171">
        <v>46113</v>
      </c>
      <c r="E128" s="154" t="s">
        <v>237</v>
      </c>
      <c r="F128" s="161">
        <v>6010601062093</v>
      </c>
      <c r="G128" s="165" t="s">
        <v>3</v>
      </c>
      <c r="H128" s="150">
        <v>101638768</v>
      </c>
      <c r="I128" s="150">
        <v>97900000</v>
      </c>
      <c r="J128" s="173">
        <f t="shared" si="1"/>
        <v>96.321513853847591</v>
      </c>
      <c r="K128" s="90"/>
    </row>
    <row r="129" spans="1:11" s="91" customFormat="1" ht="80.150000000000006" customHeight="1" x14ac:dyDescent="0.45">
      <c r="A129" s="83"/>
      <c r="B129" s="146" t="s">
        <v>343</v>
      </c>
      <c r="C129" s="170" t="s">
        <v>76</v>
      </c>
      <c r="D129" s="171">
        <v>46113</v>
      </c>
      <c r="E129" s="154" t="s">
        <v>237</v>
      </c>
      <c r="F129" s="161">
        <v>6010601062093</v>
      </c>
      <c r="G129" s="165" t="s">
        <v>3</v>
      </c>
      <c r="H129" s="150">
        <v>23359446</v>
      </c>
      <c r="I129" s="150">
        <v>22000000</v>
      </c>
      <c r="J129" s="173">
        <f t="shared" si="1"/>
        <v>94.180315748926574</v>
      </c>
      <c r="K129" s="90"/>
    </row>
    <row r="130" spans="1:11" s="91" customFormat="1" ht="80.150000000000006" customHeight="1" x14ac:dyDescent="0.45">
      <c r="A130" s="83"/>
      <c r="B130" s="146" t="s">
        <v>344</v>
      </c>
      <c r="C130" s="170" t="s">
        <v>76</v>
      </c>
      <c r="D130" s="171">
        <v>46113</v>
      </c>
      <c r="E130" s="148" t="s">
        <v>238</v>
      </c>
      <c r="F130" s="149">
        <v>4010001008772</v>
      </c>
      <c r="G130" s="165" t="s">
        <v>3</v>
      </c>
      <c r="H130" s="150">
        <v>87537002</v>
      </c>
      <c r="I130" s="150">
        <v>83600000</v>
      </c>
      <c r="J130" s="173">
        <f t="shared" si="1"/>
        <v>95.502471057896173</v>
      </c>
      <c r="K130" s="90"/>
    </row>
    <row r="131" spans="1:11" s="91" customFormat="1" ht="80.150000000000006" customHeight="1" x14ac:dyDescent="0.45">
      <c r="A131" s="83"/>
      <c r="B131" s="146" t="s">
        <v>345</v>
      </c>
      <c r="C131" s="170" t="s">
        <v>76</v>
      </c>
      <c r="D131" s="171">
        <v>46113</v>
      </c>
      <c r="E131" s="154" t="s">
        <v>237</v>
      </c>
      <c r="F131" s="161">
        <v>6010601062093</v>
      </c>
      <c r="G131" s="165" t="s">
        <v>3</v>
      </c>
      <c r="H131" s="150">
        <v>41545442</v>
      </c>
      <c r="I131" s="150">
        <v>39600000</v>
      </c>
      <c r="J131" s="173">
        <f t="shared" si="1"/>
        <v>95.317315434988032</v>
      </c>
      <c r="K131" s="90"/>
    </row>
    <row r="132" spans="1:11" s="91" customFormat="1" ht="80.150000000000006" customHeight="1" x14ac:dyDescent="0.45">
      <c r="A132" s="83"/>
      <c r="B132" s="146" t="s">
        <v>346</v>
      </c>
      <c r="C132" s="170" t="s">
        <v>76</v>
      </c>
      <c r="D132" s="171">
        <v>46113</v>
      </c>
      <c r="E132" s="148" t="s">
        <v>239</v>
      </c>
      <c r="F132" s="149">
        <v>7010401022916</v>
      </c>
      <c r="G132" s="165" t="s">
        <v>3</v>
      </c>
      <c r="H132" s="150">
        <v>20731906</v>
      </c>
      <c r="I132" s="150">
        <v>19800000</v>
      </c>
      <c r="J132" s="173">
        <f t="shared" ref="J132:J175" si="2">IF(D132="","",I132/H132*100)</f>
        <v>95.504967078280217</v>
      </c>
      <c r="K132" s="90"/>
    </row>
    <row r="133" spans="1:11" s="91" customFormat="1" ht="80.150000000000006" customHeight="1" x14ac:dyDescent="0.45">
      <c r="A133" s="83"/>
      <c r="B133" s="146" t="s">
        <v>347</v>
      </c>
      <c r="C133" s="170" t="s">
        <v>76</v>
      </c>
      <c r="D133" s="171">
        <v>46113</v>
      </c>
      <c r="E133" s="148" t="s">
        <v>239</v>
      </c>
      <c r="F133" s="149">
        <v>7010401022916</v>
      </c>
      <c r="G133" s="165" t="s">
        <v>3</v>
      </c>
      <c r="H133" s="150">
        <v>36539052</v>
      </c>
      <c r="I133" s="150">
        <v>35200000</v>
      </c>
      <c r="J133" s="173">
        <f t="shared" si="2"/>
        <v>96.335285327052276</v>
      </c>
      <c r="K133" s="90"/>
    </row>
    <row r="134" spans="1:11" s="91" customFormat="1" ht="80.150000000000006" customHeight="1" x14ac:dyDescent="0.45">
      <c r="A134" s="83"/>
      <c r="B134" s="146" t="s">
        <v>348</v>
      </c>
      <c r="C134" s="170" t="s">
        <v>76</v>
      </c>
      <c r="D134" s="171">
        <v>46113</v>
      </c>
      <c r="E134" s="148" t="s">
        <v>349</v>
      </c>
      <c r="F134" s="149">
        <v>8010801003218</v>
      </c>
      <c r="G134" s="165" t="s">
        <v>3</v>
      </c>
      <c r="H134" s="150">
        <v>8611670</v>
      </c>
      <c r="I134" s="150">
        <v>8580000</v>
      </c>
      <c r="J134" s="173">
        <f t="shared" si="2"/>
        <v>99.632243223439815</v>
      </c>
      <c r="K134" s="90"/>
    </row>
    <row r="135" spans="1:11" s="91" customFormat="1" ht="80.150000000000006" customHeight="1" x14ac:dyDescent="0.45">
      <c r="A135" s="83"/>
      <c r="B135" s="146" t="s">
        <v>350</v>
      </c>
      <c r="C135" s="170" t="s">
        <v>76</v>
      </c>
      <c r="D135" s="171">
        <v>46113</v>
      </c>
      <c r="E135" s="148" t="s">
        <v>349</v>
      </c>
      <c r="F135" s="149">
        <v>8010801003218</v>
      </c>
      <c r="G135" s="165" t="s">
        <v>3</v>
      </c>
      <c r="H135" s="150">
        <v>1947447</v>
      </c>
      <c r="I135" s="150">
        <v>1936000</v>
      </c>
      <c r="J135" s="173">
        <f t="shared" si="2"/>
        <v>99.412204799411739</v>
      </c>
      <c r="K135" s="90"/>
    </row>
    <row r="136" spans="1:11" s="91" customFormat="1" ht="80.150000000000006" customHeight="1" x14ac:dyDescent="0.45">
      <c r="A136" s="83"/>
      <c r="B136" s="146" t="s">
        <v>351</v>
      </c>
      <c r="C136" s="170" t="s">
        <v>76</v>
      </c>
      <c r="D136" s="171">
        <v>46113</v>
      </c>
      <c r="E136" s="148" t="s">
        <v>352</v>
      </c>
      <c r="F136" s="149">
        <v>9120001112369</v>
      </c>
      <c r="G136" s="165" t="s">
        <v>3</v>
      </c>
      <c r="H136" s="150">
        <v>14273325</v>
      </c>
      <c r="I136" s="150">
        <v>13329800</v>
      </c>
      <c r="J136" s="173">
        <f t="shared" si="2"/>
        <v>93.389592123769333</v>
      </c>
      <c r="K136" s="90"/>
    </row>
    <row r="137" spans="1:11" s="91" customFormat="1" ht="80.150000000000006" customHeight="1" x14ac:dyDescent="0.45">
      <c r="A137" s="83"/>
      <c r="B137" s="146" t="s">
        <v>353</v>
      </c>
      <c r="C137" s="170" t="s">
        <v>76</v>
      </c>
      <c r="D137" s="171">
        <v>46113</v>
      </c>
      <c r="E137" s="148" t="s">
        <v>354</v>
      </c>
      <c r="F137" s="149">
        <v>6120101005806</v>
      </c>
      <c r="G137" s="165" t="s">
        <v>3</v>
      </c>
      <c r="H137" s="150">
        <v>4510000</v>
      </c>
      <c r="I137" s="150">
        <v>3190000</v>
      </c>
      <c r="J137" s="173">
        <f t="shared" si="2"/>
        <v>70.731707317073173</v>
      </c>
      <c r="K137" s="90"/>
    </row>
    <row r="138" spans="1:11" s="91" customFormat="1" ht="80.150000000000006" customHeight="1" x14ac:dyDescent="0.45">
      <c r="A138" s="83"/>
      <c r="B138" s="146" t="s">
        <v>355</v>
      </c>
      <c r="C138" s="170" t="s">
        <v>76</v>
      </c>
      <c r="D138" s="171">
        <v>46113</v>
      </c>
      <c r="E138" s="148" t="s">
        <v>356</v>
      </c>
      <c r="F138" s="149">
        <v>2310001001360</v>
      </c>
      <c r="G138" s="165" t="s">
        <v>3</v>
      </c>
      <c r="H138" s="150">
        <v>11726000</v>
      </c>
      <c r="I138" s="150">
        <v>10643600</v>
      </c>
      <c r="J138" s="173">
        <f t="shared" si="2"/>
        <v>90.769230769230774</v>
      </c>
      <c r="K138" s="131" t="s">
        <v>79</v>
      </c>
    </row>
    <row r="139" spans="1:11" s="91" customFormat="1" ht="80.150000000000006" customHeight="1" x14ac:dyDescent="0.45">
      <c r="A139" s="83"/>
      <c r="B139" s="146" t="s">
        <v>357</v>
      </c>
      <c r="C139" s="170" t="s">
        <v>76</v>
      </c>
      <c r="D139" s="171">
        <v>46113</v>
      </c>
      <c r="E139" s="148" t="s">
        <v>358</v>
      </c>
      <c r="F139" s="149">
        <v>2310001001369</v>
      </c>
      <c r="G139" s="165" t="s">
        <v>3</v>
      </c>
      <c r="H139" s="150">
        <v>2187472</v>
      </c>
      <c r="I139" s="150">
        <v>1870000</v>
      </c>
      <c r="J139" s="173">
        <f t="shared" si="2"/>
        <v>85.486808516863306</v>
      </c>
      <c r="K139" s="90"/>
    </row>
    <row r="140" spans="1:11" s="91" customFormat="1" ht="80.150000000000006" customHeight="1" x14ac:dyDescent="0.45">
      <c r="A140" s="83"/>
      <c r="B140" s="146" t="s">
        <v>359</v>
      </c>
      <c r="C140" s="170" t="s">
        <v>76</v>
      </c>
      <c r="D140" s="171">
        <v>46113</v>
      </c>
      <c r="E140" s="148" t="s">
        <v>360</v>
      </c>
      <c r="F140" s="149">
        <v>3290001017474</v>
      </c>
      <c r="G140" s="165" t="s">
        <v>3</v>
      </c>
      <c r="H140" s="150">
        <v>4051060</v>
      </c>
      <c r="I140" s="150">
        <v>3740000</v>
      </c>
      <c r="J140" s="173">
        <f t="shared" si="2"/>
        <v>92.321515850172545</v>
      </c>
      <c r="K140" s="90"/>
    </row>
    <row r="141" spans="1:11" s="91" customFormat="1" ht="80.150000000000006" customHeight="1" x14ac:dyDescent="0.45">
      <c r="A141" s="83"/>
      <c r="B141" s="146" t="s">
        <v>361</v>
      </c>
      <c r="C141" s="170" t="s">
        <v>76</v>
      </c>
      <c r="D141" s="171">
        <v>46113</v>
      </c>
      <c r="E141" s="148" t="s">
        <v>358</v>
      </c>
      <c r="F141" s="149">
        <v>2310001001369</v>
      </c>
      <c r="G141" s="165" t="s">
        <v>3</v>
      </c>
      <c r="H141" s="150">
        <v>3958779</v>
      </c>
      <c r="I141" s="150">
        <v>3932669</v>
      </c>
      <c r="J141" s="173">
        <f t="shared" si="2"/>
        <v>99.340453205394894</v>
      </c>
      <c r="K141" s="90"/>
    </row>
    <row r="142" spans="1:11" s="91" customFormat="1" ht="80.150000000000006" customHeight="1" x14ac:dyDescent="0.45">
      <c r="A142" s="83"/>
      <c r="B142" s="146" t="s">
        <v>362</v>
      </c>
      <c r="C142" s="170" t="s">
        <v>76</v>
      </c>
      <c r="D142" s="171">
        <v>46113</v>
      </c>
      <c r="E142" s="148" t="s">
        <v>358</v>
      </c>
      <c r="F142" s="149">
        <v>2310001001369</v>
      </c>
      <c r="G142" s="165" t="s">
        <v>3</v>
      </c>
      <c r="H142" s="150">
        <v>3628409</v>
      </c>
      <c r="I142" s="150">
        <v>3280869</v>
      </c>
      <c r="J142" s="173">
        <f t="shared" si="2"/>
        <v>90.421697223218217</v>
      </c>
      <c r="K142" s="90"/>
    </row>
    <row r="143" spans="1:11" s="91" customFormat="1" ht="80.150000000000006" customHeight="1" x14ac:dyDescent="0.45">
      <c r="A143" s="83"/>
      <c r="B143" s="146" t="s">
        <v>363</v>
      </c>
      <c r="C143" s="170" t="s">
        <v>76</v>
      </c>
      <c r="D143" s="171">
        <v>46113</v>
      </c>
      <c r="E143" s="148" t="s">
        <v>364</v>
      </c>
      <c r="F143" s="149" t="s">
        <v>365</v>
      </c>
      <c r="G143" s="165" t="s">
        <v>3</v>
      </c>
      <c r="H143" s="150">
        <v>4244021</v>
      </c>
      <c r="I143" s="150">
        <v>1617000</v>
      </c>
      <c r="J143" s="173">
        <f t="shared" si="2"/>
        <v>38.100659728121045</v>
      </c>
      <c r="K143" s="90"/>
    </row>
    <row r="144" spans="1:11" s="91" customFormat="1" ht="80.150000000000006" customHeight="1" x14ac:dyDescent="0.45">
      <c r="A144" s="83"/>
      <c r="B144" s="146" t="s">
        <v>366</v>
      </c>
      <c r="C144" s="170" t="s">
        <v>76</v>
      </c>
      <c r="D144" s="171">
        <v>46113</v>
      </c>
      <c r="E144" s="148" t="s">
        <v>367</v>
      </c>
      <c r="F144" s="149">
        <v>6010001034791</v>
      </c>
      <c r="G144" s="165" t="s">
        <v>3</v>
      </c>
      <c r="H144" s="150">
        <v>7459711</v>
      </c>
      <c r="I144" s="150">
        <v>7327430</v>
      </c>
      <c r="J144" s="173">
        <f t="shared" si="2"/>
        <v>98.226727550169173</v>
      </c>
      <c r="K144" s="90"/>
    </row>
    <row r="145" spans="1:11" s="91" customFormat="1" ht="80.150000000000006" customHeight="1" x14ac:dyDescent="0.45">
      <c r="A145" s="83"/>
      <c r="B145" s="146" t="s">
        <v>368</v>
      </c>
      <c r="C145" s="170" t="s">
        <v>76</v>
      </c>
      <c r="D145" s="171">
        <v>46113</v>
      </c>
      <c r="E145" s="148" t="s">
        <v>369</v>
      </c>
      <c r="F145" s="149">
        <v>5010801014135</v>
      </c>
      <c r="G145" s="165" t="s">
        <v>3</v>
      </c>
      <c r="H145" s="150">
        <v>7186898</v>
      </c>
      <c r="I145" s="150">
        <v>6116880</v>
      </c>
      <c r="J145" s="173">
        <f t="shared" si="2"/>
        <v>85.111546038360359</v>
      </c>
      <c r="K145" s="131" t="s">
        <v>79</v>
      </c>
    </row>
    <row r="146" spans="1:11" s="91" customFormat="1" ht="80.150000000000006" customHeight="1" x14ac:dyDescent="0.45">
      <c r="A146" s="83"/>
      <c r="B146" s="146" t="s">
        <v>370</v>
      </c>
      <c r="C146" s="170" t="s">
        <v>76</v>
      </c>
      <c r="D146" s="171">
        <v>46113</v>
      </c>
      <c r="E146" s="148" t="s">
        <v>161</v>
      </c>
      <c r="F146" s="149" t="s">
        <v>162</v>
      </c>
      <c r="G146" s="165" t="s">
        <v>3</v>
      </c>
      <c r="H146" s="150">
        <v>4631308</v>
      </c>
      <c r="I146" s="150">
        <v>4466308</v>
      </c>
      <c r="J146" s="173">
        <f t="shared" si="2"/>
        <v>96.437291581557517</v>
      </c>
      <c r="K146" s="90"/>
    </row>
    <row r="147" spans="1:11" s="91" customFormat="1" ht="80.150000000000006" customHeight="1" x14ac:dyDescent="0.45">
      <c r="A147" s="83"/>
      <c r="B147" s="146" t="s">
        <v>371</v>
      </c>
      <c r="C147" s="170" t="s">
        <v>76</v>
      </c>
      <c r="D147" s="171">
        <v>46113</v>
      </c>
      <c r="E147" s="148" t="s">
        <v>119</v>
      </c>
      <c r="F147" s="149">
        <v>4010401027835</v>
      </c>
      <c r="G147" s="165" t="s">
        <v>3</v>
      </c>
      <c r="H147" s="150">
        <v>7623000</v>
      </c>
      <c r="I147" s="150">
        <v>7623000</v>
      </c>
      <c r="J147" s="173">
        <f t="shared" si="2"/>
        <v>100</v>
      </c>
      <c r="K147" s="131" t="s">
        <v>79</v>
      </c>
    </row>
    <row r="148" spans="1:11" s="91" customFormat="1" ht="80.150000000000006" customHeight="1" x14ac:dyDescent="0.45">
      <c r="A148" s="83"/>
      <c r="B148" s="146" t="s">
        <v>372</v>
      </c>
      <c r="C148" s="170" t="s">
        <v>76</v>
      </c>
      <c r="D148" s="171">
        <v>46113</v>
      </c>
      <c r="E148" s="148" t="s">
        <v>373</v>
      </c>
      <c r="F148" s="149">
        <v>7010001242443</v>
      </c>
      <c r="G148" s="165" t="s">
        <v>3</v>
      </c>
      <c r="H148" s="150">
        <v>481141392</v>
      </c>
      <c r="I148" s="150">
        <v>426544077</v>
      </c>
      <c r="J148" s="173">
        <f t="shared" si="2"/>
        <v>88.652542494203033</v>
      </c>
      <c r="K148" s="131" t="s">
        <v>79</v>
      </c>
    </row>
    <row r="149" spans="1:11" s="91" customFormat="1" ht="80.150000000000006" customHeight="1" x14ac:dyDescent="0.45">
      <c r="A149" s="83"/>
      <c r="B149" s="146" t="s">
        <v>374</v>
      </c>
      <c r="C149" s="170" t="s">
        <v>76</v>
      </c>
      <c r="D149" s="171">
        <v>46113</v>
      </c>
      <c r="E149" s="148" t="s">
        <v>373</v>
      </c>
      <c r="F149" s="149">
        <v>7010001242443</v>
      </c>
      <c r="G149" s="165" t="s">
        <v>3</v>
      </c>
      <c r="H149" s="150">
        <v>120366835</v>
      </c>
      <c r="I149" s="150">
        <v>103761271</v>
      </c>
      <c r="J149" s="173">
        <f t="shared" si="2"/>
        <v>86.204203176065903</v>
      </c>
      <c r="K149" s="131" t="s">
        <v>79</v>
      </c>
    </row>
    <row r="150" spans="1:11" s="91" customFormat="1" ht="80.150000000000006" customHeight="1" x14ac:dyDescent="0.45">
      <c r="A150" s="83"/>
      <c r="B150" s="146" t="s">
        <v>375</v>
      </c>
      <c r="C150" s="170" t="s">
        <v>76</v>
      </c>
      <c r="D150" s="171">
        <v>46113</v>
      </c>
      <c r="E150" s="148" t="s">
        <v>250</v>
      </c>
      <c r="F150" s="149">
        <v>3180001073041</v>
      </c>
      <c r="G150" s="165" t="s">
        <v>3</v>
      </c>
      <c r="H150" s="150">
        <v>5999792</v>
      </c>
      <c r="I150" s="150">
        <v>4826800</v>
      </c>
      <c r="J150" s="173">
        <f t="shared" si="2"/>
        <v>80.449455581126813</v>
      </c>
      <c r="K150" s="131" t="s">
        <v>79</v>
      </c>
    </row>
    <row r="151" spans="1:11" s="91" customFormat="1" ht="80.150000000000006" customHeight="1" x14ac:dyDescent="0.45">
      <c r="A151" s="83"/>
      <c r="B151" s="146" t="s">
        <v>376</v>
      </c>
      <c r="C151" s="170" t="s">
        <v>76</v>
      </c>
      <c r="D151" s="171">
        <v>46113</v>
      </c>
      <c r="E151" s="148" t="s">
        <v>377</v>
      </c>
      <c r="F151" s="149">
        <v>1010401099027</v>
      </c>
      <c r="G151" s="165" t="s">
        <v>3</v>
      </c>
      <c r="H151" s="150">
        <v>7058040</v>
      </c>
      <c r="I151" s="150">
        <v>7058040</v>
      </c>
      <c r="J151" s="173">
        <f t="shared" si="2"/>
        <v>100</v>
      </c>
      <c r="K151" s="131" t="s">
        <v>79</v>
      </c>
    </row>
    <row r="152" spans="1:11" s="91" customFormat="1" ht="80.150000000000006" customHeight="1" x14ac:dyDescent="0.45">
      <c r="A152" s="83"/>
      <c r="B152" s="146" t="s">
        <v>378</v>
      </c>
      <c r="C152" s="170" t="s">
        <v>76</v>
      </c>
      <c r="D152" s="171">
        <v>46113</v>
      </c>
      <c r="E152" s="148" t="s">
        <v>255</v>
      </c>
      <c r="F152" s="149">
        <v>2020001048423</v>
      </c>
      <c r="G152" s="165" t="s">
        <v>3</v>
      </c>
      <c r="H152" s="150">
        <v>8329068</v>
      </c>
      <c r="I152" s="150">
        <v>6864000</v>
      </c>
      <c r="J152" s="173">
        <f t="shared" si="2"/>
        <v>82.410180826954473</v>
      </c>
      <c r="K152" s="90"/>
    </row>
    <row r="153" spans="1:11" s="91" customFormat="1" ht="80.150000000000006" customHeight="1" x14ac:dyDescent="0.45">
      <c r="A153" s="83"/>
      <c r="B153" s="146" t="s">
        <v>379</v>
      </c>
      <c r="C153" s="170" t="s">
        <v>76</v>
      </c>
      <c r="D153" s="171">
        <v>46113</v>
      </c>
      <c r="E153" s="148" t="s">
        <v>373</v>
      </c>
      <c r="F153" s="149">
        <v>7010001242443</v>
      </c>
      <c r="G153" s="165" t="s">
        <v>3</v>
      </c>
      <c r="H153" s="150">
        <v>106045164</v>
      </c>
      <c r="I153" s="150">
        <v>92224250</v>
      </c>
      <c r="J153" s="173">
        <f t="shared" si="2"/>
        <v>86.966954947610802</v>
      </c>
      <c r="K153" s="90"/>
    </row>
    <row r="154" spans="1:11" s="91" customFormat="1" ht="80.150000000000006" customHeight="1" x14ac:dyDescent="0.45">
      <c r="A154" s="83"/>
      <c r="B154" s="146" t="s">
        <v>380</v>
      </c>
      <c r="C154" s="170" t="s">
        <v>76</v>
      </c>
      <c r="D154" s="171">
        <v>46113</v>
      </c>
      <c r="E154" s="148" t="s">
        <v>381</v>
      </c>
      <c r="F154" s="149">
        <v>3180001017849</v>
      </c>
      <c r="G154" s="165" t="s">
        <v>3</v>
      </c>
      <c r="H154" s="150">
        <v>7079191</v>
      </c>
      <c r="I154" s="150">
        <v>6600000</v>
      </c>
      <c r="J154" s="173">
        <f t="shared" si="2"/>
        <v>93.230992072399232</v>
      </c>
      <c r="K154" s="90"/>
    </row>
    <row r="155" spans="1:11" s="91" customFormat="1" ht="80.150000000000006" customHeight="1" x14ac:dyDescent="0.45">
      <c r="A155" s="83"/>
      <c r="B155" s="146" t="s">
        <v>382</v>
      </c>
      <c r="C155" s="170" t="s">
        <v>76</v>
      </c>
      <c r="D155" s="171">
        <v>46113</v>
      </c>
      <c r="E155" s="148" t="s">
        <v>383</v>
      </c>
      <c r="F155" s="149">
        <v>2010801001391</v>
      </c>
      <c r="G155" s="165" t="s">
        <v>3</v>
      </c>
      <c r="H155" s="150">
        <v>4805532</v>
      </c>
      <c r="I155" s="150">
        <v>4730000</v>
      </c>
      <c r="J155" s="173">
        <f t="shared" si="2"/>
        <v>98.428228133742522</v>
      </c>
      <c r="K155" s="90"/>
    </row>
    <row r="156" spans="1:11" s="91" customFormat="1" ht="80.150000000000006" customHeight="1" x14ac:dyDescent="0.45">
      <c r="A156" s="83"/>
      <c r="B156" s="146" t="s">
        <v>384</v>
      </c>
      <c r="C156" s="170" t="s">
        <v>76</v>
      </c>
      <c r="D156" s="171">
        <v>46113</v>
      </c>
      <c r="E156" s="148" t="s">
        <v>386</v>
      </c>
      <c r="F156" s="149" t="s">
        <v>385</v>
      </c>
      <c r="G156" s="165" t="s">
        <v>3</v>
      </c>
      <c r="H156" s="150">
        <v>83166026</v>
      </c>
      <c r="I156" s="150">
        <v>65696562</v>
      </c>
      <c r="J156" s="173">
        <f t="shared" si="2"/>
        <v>78.994470650791953</v>
      </c>
      <c r="K156" s="131" t="s">
        <v>79</v>
      </c>
    </row>
    <row r="157" spans="1:11" s="91" customFormat="1" ht="80.150000000000006" customHeight="1" x14ac:dyDescent="0.45">
      <c r="A157" s="83"/>
      <c r="B157" s="146" t="s">
        <v>387</v>
      </c>
      <c r="C157" s="170" t="s">
        <v>76</v>
      </c>
      <c r="D157" s="171">
        <v>46113</v>
      </c>
      <c r="E157" s="148" t="s">
        <v>388</v>
      </c>
      <c r="F157" s="149">
        <v>3050002030467</v>
      </c>
      <c r="G157" s="165" t="s">
        <v>3</v>
      </c>
      <c r="H157" s="150">
        <v>5228520</v>
      </c>
      <c r="I157" s="150">
        <v>2499200</v>
      </c>
      <c r="J157" s="173">
        <f t="shared" si="2"/>
        <v>47.79937726163427</v>
      </c>
      <c r="K157" s="90"/>
    </row>
    <row r="158" spans="1:11" s="91" customFormat="1" ht="80.150000000000006" customHeight="1" x14ac:dyDescent="0.45">
      <c r="A158" s="83"/>
      <c r="B158" s="146" t="s">
        <v>389</v>
      </c>
      <c r="C158" s="170" t="s">
        <v>76</v>
      </c>
      <c r="D158" s="171">
        <v>46113</v>
      </c>
      <c r="E158" s="148" t="s">
        <v>390</v>
      </c>
      <c r="F158" s="149">
        <v>1010405002003</v>
      </c>
      <c r="G158" s="165" t="s">
        <v>3</v>
      </c>
      <c r="H158" s="150">
        <v>45734700</v>
      </c>
      <c r="I158" s="150">
        <v>32967000</v>
      </c>
      <c r="J158" s="173">
        <f t="shared" si="2"/>
        <v>72.083122880438694</v>
      </c>
      <c r="K158" s="90"/>
    </row>
    <row r="159" spans="1:11" s="91" customFormat="1" ht="80.150000000000006" customHeight="1" x14ac:dyDescent="0.45">
      <c r="A159" s="83"/>
      <c r="B159" s="146" t="s">
        <v>391</v>
      </c>
      <c r="C159" s="142" t="s">
        <v>392</v>
      </c>
      <c r="D159" s="147">
        <v>46113</v>
      </c>
      <c r="E159" s="148" t="s">
        <v>393</v>
      </c>
      <c r="F159" s="185">
        <v>7040001076153</v>
      </c>
      <c r="G159" s="184" t="s">
        <v>3</v>
      </c>
      <c r="H159" s="150">
        <v>114699168</v>
      </c>
      <c r="I159" s="150">
        <v>65772960</v>
      </c>
      <c r="J159" s="173">
        <f t="shared" si="2"/>
        <v>57.343885877184398</v>
      </c>
      <c r="K159" s="90"/>
    </row>
    <row r="160" spans="1:11" s="91" customFormat="1" ht="80.150000000000006" customHeight="1" x14ac:dyDescent="0.45">
      <c r="A160" s="83"/>
      <c r="B160" s="146" t="s">
        <v>394</v>
      </c>
      <c r="C160" s="142" t="s">
        <v>392</v>
      </c>
      <c r="D160" s="147">
        <v>46113</v>
      </c>
      <c r="E160" s="148" t="s">
        <v>395</v>
      </c>
      <c r="F160" s="185">
        <v>1030001002289</v>
      </c>
      <c r="G160" s="184" t="s">
        <v>3</v>
      </c>
      <c r="H160" s="150">
        <v>8862672</v>
      </c>
      <c r="I160" s="150">
        <v>8118000</v>
      </c>
      <c r="J160" s="173">
        <f t="shared" si="2"/>
        <v>91.597658132897166</v>
      </c>
      <c r="K160" s="90"/>
    </row>
    <row r="161" spans="1:11" s="91" customFormat="1" ht="80.150000000000006" customHeight="1" x14ac:dyDescent="0.45">
      <c r="A161" s="83"/>
      <c r="B161" s="146" t="s">
        <v>396</v>
      </c>
      <c r="C161" s="142" t="s">
        <v>392</v>
      </c>
      <c r="D161" s="147">
        <v>46113</v>
      </c>
      <c r="E161" s="148" t="s">
        <v>397</v>
      </c>
      <c r="F161" s="185">
        <v>5010001059666</v>
      </c>
      <c r="G161" s="184" t="s">
        <v>3</v>
      </c>
      <c r="H161" s="150">
        <v>106506165</v>
      </c>
      <c r="I161" s="150">
        <v>105600000</v>
      </c>
      <c r="J161" s="173">
        <f t="shared" si="2"/>
        <v>99.149190096178941</v>
      </c>
      <c r="K161" s="90"/>
    </row>
    <row r="162" spans="1:11" s="91" customFormat="1" ht="80.150000000000006" customHeight="1" x14ac:dyDescent="0.45">
      <c r="A162" s="83"/>
      <c r="B162" s="146" t="s">
        <v>398</v>
      </c>
      <c r="C162" s="142" t="s">
        <v>392</v>
      </c>
      <c r="D162" s="147">
        <v>46113</v>
      </c>
      <c r="E162" s="148" t="s">
        <v>399</v>
      </c>
      <c r="F162" s="185">
        <v>8011005000200</v>
      </c>
      <c r="G162" s="184" t="s">
        <v>3</v>
      </c>
      <c r="H162" s="150">
        <v>8301920</v>
      </c>
      <c r="I162" s="150">
        <v>8031650</v>
      </c>
      <c r="J162" s="173">
        <f t="shared" si="2"/>
        <v>96.744488022047918</v>
      </c>
      <c r="K162" s="90"/>
    </row>
    <row r="163" spans="1:11" s="91" customFormat="1" ht="80.150000000000006" customHeight="1" x14ac:dyDescent="0.45">
      <c r="A163" s="83"/>
      <c r="B163" s="146" t="s">
        <v>400</v>
      </c>
      <c r="C163" s="142" t="s">
        <v>392</v>
      </c>
      <c r="D163" s="147">
        <v>46113</v>
      </c>
      <c r="E163" s="148" t="s">
        <v>401</v>
      </c>
      <c r="F163" s="185">
        <v>1040001089656</v>
      </c>
      <c r="G163" s="184" t="s">
        <v>3</v>
      </c>
      <c r="H163" s="150">
        <v>220747590</v>
      </c>
      <c r="I163" s="150">
        <v>155070443</v>
      </c>
      <c r="J163" s="173">
        <f t="shared" si="2"/>
        <v>70.247853215520948</v>
      </c>
      <c r="K163" s="90"/>
    </row>
    <row r="164" spans="1:11" s="91" customFormat="1" ht="80.150000000000006" customHeight="1" x14ac:dyDescent="0.45">
      <c r="A164" s="83"/>
      <c r="B164" s="146" t="s">
        <v>402</v>
      </c>
      <c r="C164" s="142" t="s">
        <v>392</v>
      </c>
      <c r="D164" s="147">
        <v>46113</v>
      </c>
      <c r="E164" s="148" t="s">
        <v>403</v>
      </c>
      <c r="F164" s="185">
        <v>5040001030087</v>
      </c>
      <c r="G164" s="184" t="s">
        <v>3</v>
      </c>
      <c r="H164" s="150">
        <v>3203420</v>
      </c>
      <c r="I164" s="150">
        <v>2830740</v>
      </c>
      <c r="J164" s="173">
        <f t="shared" si="2"/>
        <v>88.366183641233434</v>
      </c>
      <c r="K164" s="90"/>
    </row>
    <row r="165" spans="1:11" s="91" customFormat="1" ht="80.150000000000006" customHeight="1" x14ac:dyDescent="0.45">
      <c r="A165" s="83"/>
      <c r="B165" s="146" t="s">
        <v>417</v>
      </c>
      <c r="C165" s="142" t="s">
        <v>414</v>
      </c>
      <c r="D165" s="147">
        <v>46113</v>
      </c>
      <c r="E165" s="148" t="s">
        <v>418</v>
      </c>
      <c r="F165" s="149">
        <v>9010001137740</v>
      </c>
      <c r="G165" s="148" t="s">
        <v>3</v>
      </c>
      <c r="H165" s="150">
        <v>197813263</v>
      </c>
      <c r="I165" s="150">
        <v>172089486</v>
      </c>
      <c r="J165" s="173">
        <f t="shared" si="2"/>
        <v>86.995929084896602</v>
      </c>
      <c r="K165" s="90"/>
    </row>
    <row r="166" spans="1:11" s="91" customFormat="1" ht="80.150000000000006" customHeight="1" x14ac:dyDescent="0.45">
      <c r="A166" s="83"/>
      <c r="B166" s="146" t="s">
        <v>419</v>
      </c>
      <c r="C166" s="142" t="s">
        <v>414</v>
      </c>
      <c r="D166" s="147">
        <v>46113</v>
      </c>
      <c r="E166" s="187" t="s">
        <v>420</v>
      </c>
      <c r="F166" s="188">
        <v>4290002017142</v>
      </c>
      <c r="G166" s="148" t="s">
        <v>3</v>
      </c>
      <c r="H166" s="150">
        <v>3915104</v>
      </c>
      <c r="I166" s="150">
        <v>3891033</v>
      </c>
      <c r="J166" s="173">
        <f t="shared" si="2"/>
        <v>99.385175974891098</v>
      </c>
      <c r="K166" s="90"/>
    </row>
    <row r="167" spans="1:11" s="91" customFormat="1" ht="80.150000000000006" customHeight="1" x14ac:dyDescent="0.45">
      <c r="A167" s="83"/>
      <c r="B167" s="146" t="s">
        <v>421</v>
      </c>
      <c r="C167" s="142" t="s">
        <v>414</v>
      </c>
      <c r="D167" s="147">
        <v>46113</v>
      </c>
      <c r="E167" s="187" t="s">
        <v>422</v>
      </c>
      <c r="F167" s="188">
        <v>7010401022916</v>
      </c>
      <c r="G167" s="148" t="s">
        <v>3</v>
      </c>
      <c r="H167" s="150">
        <v>62161817</v>
      </c>
      <c r="I167" s="150">
        <v>59400000</v>
      </c>
      <c r="J167" s="173">
        <f t="shared" si="2"/>
        <v>95.557052330050126</v>
      </c>
      <c r="K167" s="90"/>
    </row>
    <row r="168" spans="1:11" s="91" customFormat="1" ht="80.150000000000006" customHeight="1" x14ac:dyDescent="0.45">
      <c r="A168" s="83"/>
      <c r="B168" s="146" t="s">
        <v>423</v>
      </c>
      <c r="C168" s="142" t="s">
        <v>414</v>
      </c>
      <c r="D168" s="147">
        <v>46113</v>
      </c>
      <c r="E168" s="148" t="s">
        <v>424</v>
      </c>
      <c r="F168" s="149">
        <v>9290005013340</v>
      </c>
      <c r="G168" s="148" t="s">
        <v>3</v>
      </c>
      <c r="H168" s="150">
        <v>4723400</v>
      </c>
      <c r="I168" s="150">
        <v>4723400</v>
      </c>
      <c r="J168" s="173">
        <f t="shared" si="2"/>
        <v>100</v>
      </c>
      <c r="K168" s="90"/>
    </row>
    <row r="169" spans="1:11" s="91" customFormat="1" ht="80.150000000000006" customHeight="1" x14ac:dyDescent="0.45">
      <c r="A169" s="83"/>
      <c r="B169" s="146" t="s">
        <v>425</v>
      </c>
      <c r="C169" s="142" t="s">
        <v>414</v>
      </c>
      <c r="D169" s="147">
        <v>46113</v>
      </c>
      <c r="E169" s="148" t="s">
        <v>426</v>
      </c>
      <c r="F169" s="149">
        <v>7290001023997</v>
      </c>
      <c r="G169" s="148" t="s">
        <v>3</v>
      </c>
      <c r="H169" s="150">
        <v>4071538</v>
      </c>
      <c r="I169" s="150">
        <v>2090000</v>
      </c>
      <c r="J169" s="173">
        <f t="shared" si="2"/>
        <v>51.331953674508256</v>
      </c>
      <c r="K169" s="90"/>
    </row>
    <row r="170" spans="1:11" s="91" customFormat="1" ht="80.150000000000006" customHeight="1" x14ac:dyDescent="0.45">
      <c r="A170" s="83"/>
      <c r="B170" s="146" t="s">
        <v>427</v>
      </c>
      <c r="C170" s="142" t="s">
        <v>414</v>
      </c>
      <c r="D170" s="147">
        <v>46113</v>
      </c>
      <c r="E170" s="148" t="s">
        <v>428</v>
      </c>
      <c r="F170" s="149">
        <v>7290001016588</v>
      </c>
      <c r="G170" s="148" t="s">
        <v>3</v>
      </c>
      <c r="H170" s="150">
        <v>3184742</v>
      </c>
      <c r="I170" s="150">
        <v>3103980</v>
      </c>
      <c r="J170" s="173">
        <f t="shared" si="2"/>
        <v>97.464095992705211</v>
      </c>
      <c r="K170" s="90"/>
    </row>
    <row r="171" spans="1:11" s="91" customFormat="1" ht="80.150000000000006" customHeight="1" x14ac:dyDescent="0.45">
      <c r="A171" s="83"/>
      <c r="B171" s="146" t="s">
        <v>429</v>
      </c>
      <c r="C171" s="142" t="s">
        <v>414</v>
      </c>
      <c r="D171" s="147">
        <v>46113</v>
      </c>
      <c r="E171" s="148" t="s">
        <v>390</v>
      </c>
      <c r="F171" s="149">
        <v>1010405002003</v>
      </c>
      <c r="G171" s="148" t="s">
        <v>3</v>
      </c>
      <c r="H171" s="150">
        <v>115860797</v>
      </c>
      <c r="I171" s="150">
        <v>93324000</v>
      </c>
      <c r="J171" s="173">
        <f t="shared" si="2"/>
        <v>80.548384282217569</v>
      </c>
      <c r="K171" s="90"/>
    </row>
    <row r="172" spans="1:11" s="91" customFormat="1" ht="80.150000000000006" customHeight="1" x14ac:dyDescent="0.45">
      <c r="A172" s="83"/>
      <c r="B172" s="146" t="s">
        <v>430</v>
      </c>
      <c r="C172" s="142" t="s">
        <v>414</v>
      </c>
      <c r="D172" s="147">
        <v>46113</v>
      </c>
      <c r="E172" s="148" t="s">
        <v>431</v>
      </c>
      <c r="F172" s="149">
        <v>6010001135680</v>
      </c>
      <c r="G172" s="148" t="s">
        <v>3</v>
      </c>
      <c r="H172" s="150">
        <v>5763190</v>
      </c>
      <c r="I172" s="150">
        <v>3960000</v>
      </c>
      <c r="J172" s="173">
        <f t="shared" si="2"/>
        <v>68.711945988246086</v>
      </c>
      <c r="K172" s="90"/>
    </row>
    <row r="173" spans="1:11" s="91" customFormat="1" ht="80.150000000000006" customHeight="1" x14ac:dyDescent="0.45">
      <c r="A173" s="83"/>
      <c r="B173" s="146" t="s">
        <v>432</v>
      </c>
      <c r="C173" s="142" t="s">
        <v>414</v>
      </c>
      <c r="D173" s="147">
        <v>46113</v>
      </c>
      <c r="E173" s="148" t="s">
        <v>424</v>
      </c>
      <c r="F173" s="149">
        <v>9290005013340</v>
      </c>
      <c r="G173" s="148" t="s">
        <v>3</v>
      </c>
      <c r="H173" s="150">
        <v>8794500</v>
      </c>
      <c r="I173" s="150">
        <v>8794500</v>
      </c>
      <c r="J173" s="173">
        <f t="shared" si="2"/>
        <v>100</v>
      </c>
      <c r="K173" s="90"/>
    </row>
    <row r="174" spans="1:11" s="91" customFormat="1" ht="80.150000000000006" customHeight="1" x14ac:dyDescent="0.45">
      <c r="A174" s="83"/>
      <c r="B174" s="146" t="s">
        <v>433</v>
      </c>
      <c r="C174" s="142" t="s">
        <v>414</v>
      </c>
      <c r="D174" s="147">
        <v>46113</v>
      </c>
      <c r="E174" s="148" t="s">
        <v>434</v>
      </c>
      <c r="F174" s="149">
        <v>9011401005058</v>
      </c>
      <c r="G174" s="148" t="s">
        <v>3</v>
      </c>
      <c r="H174" s="150">
        <v>85515129</v>
      </c>
      <c r="I174" s="150">
        <v>81180000</v>
      </c>
      <c r="J174" s="173">
        <f t="shared" si="2"/>
        <v>94.930570706383435</v>
      </c>
      <c r="K174" s="90"/>
    </row>
    <row r="175" spans="1:11" s="91" customFormat="1" ht="80.150000000000006" customHeight="1" x14ac:dyDescent="0.45">
      <c r="A175" s="83"/>
      <c r="B175" s="146" t="s">
        <v>436</v>
      </c>
      <c r="C175" s="142" t="s">
        <v>414</v>
      </c>
      <c r="D175" s="147">
        <v>46113</v>
      </c>
      <c r="E175" s="148" t="s">
        <v>435</v>
      </c>
      <c r="F175" s="149">
        <v>1290001014928</v>
      </c>
      <c r="G175" s="148" t="s">
        <v>3</v>
      </c>
      <c r="H175" s="150">
        <v>14988396</v>
      </c>
      <c r="I175" s="150">
        <v>14300000</v>
      </c>
      <c r="J175" s="173">
        <f t="shared" si="2"/>
        <v>95.407140297067144</v>
      </c>
      <c r="K175" s="90"/>
    </row>
    <row r="176" spans="1:11" s="91" customFormat="1" ht="80.150000000000006" customHeight="1" x14ac:dyDescent="0.45">
      <c r="A176" s="83"/>
      <c r="B176" s="146" t="s">
        <v>337</v>
      </c>
      <c r="C176" s="170" t="s">
        <v>76</v>
      </c>
      <c r="D176" s="171">
        <v>46121</v>
      </c>
      <c r="E176" s="148" t="s">
        <v>338</v>
      </c>
      <c r="F176" s="149">
        <v>8010801013794</v>
      </c>
      <c r="G176" s="184" t="s">
        <v>3</v>
      </c>
      <c r="H176" s="150">
        <v>6264500</v>
      </c>
      <c r="I176" s="150">
        <v>6264500</v>
      </c>
      <c r="J176" s="173">
        <f t="shared" ref="J176:J178" si="3">IF(D176="","",I176/H176*100)</f>
        <v>100</v>
      </c>
      <c r="K176" s="90"/>
    </row>
    <row r="177" spans="1:11" s="91" customFormat="1" ht="80.150000000000006" customHeight="1" x14ac:dyDescent="0.45">
      <c r="A177" s="83"/>
      <c r="B177" s="146" t="s">
        <v>306</v>
      </c>
      <c r="C177" s="170" t="s">
        <v>76</v>
      </c>
      <c r="D177" s="171">
        <v>46122</v>
      </c>
      <c r="E177" s="148" t="s">
        <v>156</v>
      </c>
      <c r="F177" s="149">
        <v>6010601062093</v>
      </c>
      <c r="G177" s="184" t="s">
        <v>3</v>
      </c>
      <c r="H177" s="150">
        <v>128899100</v>
      </c>
      <c r="I177" s="150">
        <v>127600000</v>
      </c>
      <c r="J177" s="173">
        <f t="shared" si="3"/>
        <v>98.992157431665532</v>
      </c>
      <c r="K177" s="90"/>
    </row>
    <row r="178" spans="1:11" s="91" customFormat="1" ht="80.150000000000006" customHeight="1" x14ac:dyDescent="0.45">
      <c r="A178" s="83"/>
      <c r="B178" s="146" t="s">
        <v>307</v>
      </c>
      <c r="C178" s="170" t="s">
        <v>76</v>
      </c>
      <c r="D178" s="171">
        <v>46140</v>
      </c>
      <c r="E178" s="148" t="s">
        <v>308</v>
      </c>
      <c r="F178" s="149" t="s">
        <v>309</v>
      </c>
      <c r="G178" s="184" t="s">
        <v>3</v>
      </c>
      <c r="H178" s="150">
        <v>4962023</v>
      </c>
      <c r="I178" s="150">
        <v>4950000</v>
      </c>
      <c r="J178" s="173">
        <f t="shared" si="3"/>
        <v>99.757699631783254</v>
      </c>
      <c r="K178" s="90"/>
    </row>
    <row r="179" spans="1:11" s="99" customFormat="1" ht="15" customHeight="1" x14ac:dyDescent="0.45">
      <c r="A179" s="92"/>
      <c r="B179" s="93"/>
      <c r="C179" s="108"/>
      <c r="D179" s="109"/>
      <c r="E179" s="110"/>
      <c r="F179" s="111"/>
      <c r="G179" s="93"/>
      <c r="H179" s="112"/>
      <c r="I179" s="112"/>
      <c r="J179" s="113"/>
      <c r="K179" s="114"/>
    </row>
    <row r="180" spans="1:11" s="91" customFormat="1" ht="19.5" customHeight="1" x14ac:dyDescent="0.45">
      <c r="A180" s="100"/>
      <c r="B180" s="101" t="s">
        <v>24</v>
      </c>
      <c r="C180" s="102"/>
      <c r="D180" s="103"/>
      <c r="E180" s="104"/>
      <c r="F180" s="105"/>
      <c r="G180" s="102"/>
      <c r="H180" s="106"/>
      <c r="I180" s="106"/>
      <c r="J180" s="106"/>
      <c r="K180" s="107"/>
    </row>
    <row r="181" spans="1:11" s="91" customFormat="1" ht="80.150000000000006" customHeight="1" x14ac:dyDescent="0.45">
      <c r="A181" s="83"/>
      <c r="B181" s="146" t="s">
        <v>454</v>
      </c>
      <c r="C181" s="170" t="s">
        <v>76</v>
      </c>
      <c r="D181" s="147">
        <v>46157</v>
      </c>
      <c r="E181" s="148" t="s">
        <v>455</v>
      </c>
      <c r="F181" s="185">
        <v>2010701023536</v>
      </c>
      <c r="G181" s="148" t="s">
        <v>3</v>
      </c>
      <c r="H181" s="150">
        <v>61983705</v>
      </c>
      <c r="I181" s="150">
        <v>56661064</v>
      </c>
      <c r="J181" s="89">
        <f t="shared" ref="J181:J187" si="4">IF(D181="","",I181/H181)</f>
        <v>0.91412838261281737</v>
      </c>
      <c r="K181" s="90"/>
    </row>
    <row r="182" spans="1:11" s="91" customFormat="1" ht="80.150000000000006" customHeight="1" x14ac:dyDescent="0.45">
      <c r="A182" s="83"/>
      <c r="B182" s="146" t="s">
        <v>456</v>
      </c>
      <c r="C182" s="170" t="s">
        <v>76</v>
      </c>
      <c r="D182" s="147">
        <v>46160</v>
      </c>
      <c r="E182" s="148" t="s">
        <v>457</v>
      </c>
      <c r="F182" s="185" t="s">
        <v>458</v>
      </c>
      <c r="G182" s="148" t="s">
        <v>3</v>
      </c>
      <c r="H182" s="150">
        <v>80277866</v>
      </c>
      <c r="I182" s="150">
        <v>74800000</v>
      </c>
      <c r="J182" s="89">
        <f t="shared" si="4"/>
        <v>0.93176368190953163</v>
      </c>
      <c r="K182" s="90"/>
    </row>
    <row r="183" spans="1:11" s="91" customFormat="1" ht="80.150000000000006" customHeight="1" x14ac:dyDescent="0.45">
      <c r="A183" s="83"/>
      <c r="B183" s="146" t="s">
        <v>459</v>
      </c>
      <c r="C183" s="170" t="s">
        <v>76</v>
      </c>
      <c r="D183" s="147">
        <v>46160</v>
      </c>
      <c r="E183" s="148" t="s">
        <v>460</v>
      </c>
      <c r="F183" s="185">
        <v>9010401061202</v>
      </c>
      <c r="G183" s="148" t="s">
        <v>3</v>
      </c>
      <c r="H183" s="150">
        <v>12507000</v>
      </c>
      <c r="I183" s="150">
        <v>11643500</v>
      </c>
      <c r="J183" s="89">
        <f t="shared" si="4"/>
        <v>0.93095866314863673</v>
      </c>
      <c r="K183" s="90"/>
    </row>
    <row r="184" spans="1:11" s="91" customFormat="1" ht="80.150000000000006" customHeight="1" x14ac:dyDescent="0.45">
      <c r="A184" s="83"/>
      <c r="B184" s="146" t="s">
        <v>446</v>
      </c>
      <c r="C184" s="170" t="s">
        <v>76</v>
      </c>
      <c r="D184" s="147">
        <v>46168</v>
      </c>
      <c r="E184" s="148" t="s">
        <v>447</v>
      </c>
      <c r="F184" s="185" t="s">
        <v>448</v>
      </c>
      <c r="G184" s="148" t="s">
        <v>3</v>
      </c>
      <c r="H184" s="150">
        <v>2343000</v>
      </c>
      <c r="I184" s="150">
        <v>1980000</v>
      </c>
      <c r="J184" s="89">
        <f t="shared" si="4"/>
        <v>0.84507042253521125</v>
      </c>
      <c r="K184" s="90"/>
    </row>
    <row r="185" spans="1:11" s="91" customFormat="1" ht="80.150000000000006" customHeight="1" x14ac:dyDescent="0.45">
      <c r="A185" s="83"/>
      <c r="B185" s="84" t="s">
        <v>437</v>
      </c>
      <c r="C185" s="170" t="s">
        <v>76</v>
      </c>
      <c r="D185" s="85">
        <v>46169</v>
      </c>
      <c r="E185" s="86" t="s">
        <v>229</v>
      </c>
      <c r="F185" s="145">
        <v>7010401006126</v>
      </c>
      <c r="G185" s="86" t="s">
        <v>3</v>
      </c>
      <c r="H185" s="88">
        <v>22228553</v>
      </c>
      <c r="I185" s="88">
        <v>19800000</v>
      </c>
      <c r="J185" s="89">
        <f t="shared" si="4"/>
        <v>0.89074623975748668</v>
      </c>
      <c r="K185" s="90"/>
    </row>
    <row r="186" spans="1:11" s="91" customFormat="1" ht="80.150000000000006" customHeight="1" x14ac:dyDescent="0.45">
      <c r="A186" s="83"/>
      <c r="B186" s="146" t="s">
        <v>465</v>
      </c>
      <c r="C186" s="170" t="s">
        <v>76</v>
      </c>
      <c r="D186" s="85">
        <v>46169</v>
      </c>
      <c r="E186" s="148" t="s">
        <v>466</v>
      </c>
      <c r="F186" s="149" t="s">
        <v>467</v>
      </c>
      <c r="G186" s="86" t="s">
        <v>3</v>
      </c>
      <c r="H186" s="150">
        <v>3364511</v>
      </c>
      <c r="I186" s="150">
        <v>3080000</v>
      </c>
      <c r="J186" s="89">
        <f t="shared" si="4"/>
        <v>0.91543763714845927</v>
      </c>
      <c r="K186" s="90"/>
    </row>
    <row r="187" spans="1:11" s="91" customFormat="1" ht="80.150000000000006" customHeight="1" x14ac:dyDescent="0.45">
      <c r="A187" s="83"/>
      <c r="B187" s="84" t="s">
        <v>468</v>
      </c>
      <c r="C187" s="170" t="s">
        <v>76</v>
      </c>
      <c r="D187" s="85">
        <v>46170</v>
      </c>
      <c r="E187" s="86" t="s">
        <v>469</v>
      </c>
      <c r="F187" s="87">
        <v>4260001000960</v>
      </c>
      <c r="G187" s="86" t="s">
        <v>3</v>
      </c>
      <c r="H187" s="88">
        <v>101845958</v>
      </c>
      <c r="I187" s="88">
        <v>101730794</v>
      </c>
      <c r="J187" s="89">
        <f t="shared" si="4"/>
        <v>0.99886923347512724</v>
      </c>
      <c r="K187" s="90"/>
    </row>
    <row r="188" spans="1:11" s="99" customFormat="1" ht="15" customHeight="1" x14ac:dyDescent="0.45">
      <c r="A188" s="92"/>
      <c r="B188" s="93"/>
      <c r="C188" s="108"/>
      <c r="D188" s="109"/>
      <c r="E188" s="110"/>
      <c r="F188" s="111"/>
      <c r="G188" s="93"/>
      <c r="H188" s="112"/>
      <c r="I188" s="112"/>
      <c r="J188" s="113"/>
      <c r="K188" s="114"/>
    </row>
    <row r="189" spans="1:11" s="91" customFormat="1" ht="19.5" customHeight="1" x14ac:dyDescent="0.45">
      <c r="A189" s="100"/>
      <c r="B189" s="101" t="s">
        <v>25</v>
      </c>
      <c r="C189" s="102"/>
      <c r="D189" s="103"/>
      <c r="E189" s="104"/>
      <c r="F189" s="105"/>
      <c r="G189" s="102"/>
      <c r="H189" s="106"/>
      <c r="I189" s="106"/>
      <c r="J189" s="106"/>
      <c r="K189" s="107"/>
    </row>
    <row r="190" spans="1:11" s="91" customFormat="1" ht="80.150000000000006" customHeight="1" x14ac:dyDescent="0.45">
      <c r="A190" s="83"/>
      <c r="B190" s="84" t="s">
        <v>504</v>
      </c>
      <c r="C190" s="170" t="s">
        <v>76</v>
      </c>
      <c r="D190" s="85">
        <v>46175</v>
      </c>
      <c r="E190" s="189" t="s">
        <v>503</v>
      </c>
      <c r="F190" s="182">
        <v>2010001007784</v>
      </c>
      <c r="G190" s="86" t="s">
        <v>3</v>
      </c>
      <c r="H190" s="88">
        <v>15537946</v>
      </c>
      <c r="I190" s="88">
        <v>14960000</v>
      </c>
      <c r="J190" s="89">
        <f>IF(D190="","",I190/H190)</f>
        <v>0.9628042213558986</v>
      </c>
      <c r="K190" s="90"/>
    </row>
    <row r="191" spans="1:11" s="91" customFormat="1" ht="80.150000000000006" customHeight="1" x14ac:dyDescent="0.45">
      <c r="A191" s="83"/>
      <c r="B191" s="84" t="s">
        <v>484</v>
      </c>
      <c r="C191" s="170" t="s">
        <v>76</v>
      </c>
      <c r="D191" s="85">
        <v>46176</v>
      </c>
      <c r="E191" s="86" t="s">
        <v>154</v>
      </c>
      <c r="F191" s="145">
        <v>7010401022916</v>
      </c>
      <c r="G191" s="86" t="s">
        <v>3</v>
      </c>
      <c r="H191" s="88">
        <v>202909614</v>
      </c>
      <c r="I191" s="88">
        <v>198000000</v>
      </c>
      <c r="J191" s="89">
        <f>IF(D191="","",I191/H191)</f>
        <v>0.97580393603232618</v>
      </c>
      <c r="K191" s="90"/>
    </row>
    <row r="192" spans="1:11" s="91" customFormat="1" ht="80.150000000000006" customHeight="1" x14ac:dyDescent="0.45">
      <c r="A192" s="83"/>
      <c r="B192" s="146" t="s">
        <v>485</v>
      </c>
      <c r="C192" s="170" t="s">
        <v>76</v>
      </c>
      <c r="D192" s="85">
        <v>46176</v>
      </c>
      <c r="E192" s="148" t="s">
        <v>165</v>
      </c>
      <c r="F192" s="149">
        <v>5020001075910</v>
      </c>
      <c r="G192" s="148" t="s">
        <v>3</v>
      </c>
      <c r="H192" s="150">
        <v>1652107314</v>
      </c>
      <c r="I192" s="150">
        <v>1606000000</v>
      </c>
      <c r="J192" s="89">
        <f t="shared" ref="J192:J196" si="5">IF(D192="","",I192/H192)</f>
        <v>0.97209181654890975</v>
      </c>
      <c r="K192" s="90"/>
    </row>
    <row r="193" spans="1:11" s="91" customFormat="1" ht="80.150000000000006" customHeight="1" x14ac:dyDescent="0.45">
      <c r="A193" s="83"/>
      <c r="B193" s="146" t="s">
        <v>486</v>
      </c>
      <c r="C193" s="170" t="s">
        <v>76</v>
      </c>
      <c r="D193" s="85">
        <v>46176</v>
      </c>
      <c r="E193" s="86" t="s">
        <v>154</v>
      </c>
      <c r="F193" s="145">
        <v>7010401022916</v>
      </c>
      <c r="G193" s="148" t="s">
        <v>3</v>
      </c>
      <c r="H193" s="150">
        <v>297708809</v>
      </c>
      <c r="I193" s="150">
        <v>291500000</v>
      </c>
      <c r="J193" s="89">
        <f t="shared" si="5"/>
        <v>0.97914469168428264</v>
      </c>
      <c r="K193" s="90"/>
    </row>
    <row r="194" spans="1:11" s="91" customFormat="1" ht="80.150000000000006" customHeight="1" x14ac:dyDescent="0.45">
      <c r="A194" s="83"/>
      <c r="B194" s="146" t="s">
        <v>487</v>
      </c>
      <c r="C194" s="170" t="s">
        <v>76</v>
      </c>
      <c r="D194" s="85">
        <v>46176</v>
      </c>
      <c r="E194" s="148" t="s">
        <v>165</v>
      </c>
      <c r="F194" s="149">
        <v>5020001075910</v>
      </c>
      <c r="G194" s="148" t="s">
        <v>3</v>
      </c>
      <c r="H194" s="150">
        <v>296265348</v>
      </c>
      <c r="I194" s="150">
        <v>295900000</v>
      </c>
      <c r="J194" s="89">
        <f t="shared" si="5"/>
        <v>0.99876682169390929</v>
      </c>
      <c r="K194" s="90"/>
    </row>
    <row r="195" spans="1:11" s="91" customFormat="1" ht="80.150000000000006" customHeight="1" x14ac:dyDescent="0.45">
      <c r="A195" s="83"/>
      <c r="B195" s="146" t="s">
        <v>488</v>
      </c>
      <c r="C195" s="170" t="s">
        <v>76</v>
      </c>
      <c r="D195" s="85">
        <v>46176</v>
      </c>
      <c r="E195" s="86" t="s">
        <v>154</v>
      </c>
      <c r="F195" s="145">
        <v>7010401022916</v>
      </c>
      <c r="G195" s="148" t="s">
        <v>3</v>
      </c>
      <c r="H195" s="150">
        <v>472142161</v>
      </c>
      <c r="I195" s="150">
        <v>467500000</v>
      </c>
      <c r="J195" s="89">
        <f t="shared" si="5"/>
        <v>0.99016787445931986</v>
      </c>
      <c r="K195" s="90"/>
    </row>
    <row r="196" spans="1:11" s="91" customFormat="1" ht="80.150000000000006" customHeight="1" x14ac:dyDescent="0.45">
      <c r="A196" s="83"/>
      <c r="B196" s="146" t="s">
        <v>489</v>
      </c>
      <c r="C196" s="170" t="s">
        <v>76</v>
      </c>
      <c r="D196" s="85">
        <v>46176</v>
      </c>
      <c r="E196" s="148" t="s">
        <v>165</v>
      </c>
      <c r="F196" s="149">
        <v>5020001075910</v>
      </c>
      <c r="G196" s="148" t="s">
        <v>3</v>
      </c>
      <c r="H196" s="150">
        <v>1352131509</v>
      </c>
      <c r="I196" s="150">
        <v>1320000000</v>
      </c>
      <c r="J196" s="89">
        <f t="shared" si="5"/>
        <v>0.97623640246076093</v>
      </c>
      <c r="K196" s="90"/>
    </row>
    <row r="197" spans="1:11" s="91" customFormat="1" ht="80.150000000000006" customHeight="1" x14ac:dyDescent="0.45">
      <c r="A197" s="83"/>
      <c r="B197" s="146" t="s">
        <v>478</v>
      </c>
      <c r="C197" s="146" t="s">
        <v>476</v>
      </c>
      <c r="D197" s="147">
        <v>46178</v>
      </c>
      <c r="E197" s="189" t="s">
        <v>492</v>
      </c>
      <c r="F197" s="182">
        <v>6040005003798</v>
      </c>
      <c r="G197" s="148" t="s">
        <v>3</v>
      </c>
      <c r="H197" s="150">
        <v>2508880</v>
      </c>
      <c r="I197" s="150">
        <v>2508880</v>
      </c>
      <c r="J197" s="89">
        <f t="shared" ref="J197:J203" si="6">IF(D197="","",I197/H197)</f>
        <v>1</v>
      </c>
      <c r="K197" s="131" t="s">
        <v>477</v>
      </c>
    </row>
    <row r="198" spans="1:11" s="91" customFormat="1" ht="80.150000000000006" customHeight="1" x14ac:dyDescent="0.45">
      <c r="A198" s="83"/>
      <c r="B198" s="146" t="s">
        <v>520</v>
      </c>
      <c r="C198" s="170" t="s">
        <v>76</v>
      </c>
      <c r="D198" s="147">
        <v>46178</v>
      </c>
      <c r="E198" s="189" t="s">
        <v>521</v>
      </c>
      <c r="F198" s="182">
        <v>9010401021742</v>
      </c>
      <c r="G198" s="148" t="s">
        <v>3</v>
      </c>
      <c r="H198" s="150">
        <v>45638154</v>
      </c>
      <c r="I198" s="150">
        <v>45599175</v>
      </c>
      <c r="J198" s="89">
        <f t="shared" si="6"/>
        <v>0.99914591199284708</v>
      </c>
      <c r="K198" s="131"/>
    </row>
    <row r="199" spans="1:11" s="91" customFormat="1" ht="80.150000000000006" customHeight="1" x14ac:dyDescent="0.45">
      <c r="A199" s="83"/>
      <c r="B199" s="146" t="s">
        <v>530</v>
      </c>
      <c r="C199" s="170" t="s">
        <v>76</v>
      </c>
      <c r="D199" s="147">
        <v>46182</v>
      </c>
      <c r="E199" s="189" t="s">
        <v>531</v>
      </c>
      <c r="F199" s="182">
        <v>4010001146894</v>
      </c>
      <c r="G199" s="148" t="s">
        <v>3</v>
      </c>
      <c r="H199" s="150">
        <v>13405321</v>
      </c>
      <c r="I199" s="150">
        <v>10823969</v>
      </c>
      <c r="J199" s="89">
        <f t="shared" si="6"/>
        <v>0.80743825530175661</v>
      </c>
      <c r="K199" s="131"/>
    </row>
    <row r="200" spans="1:11" s="91" customFormat="1" ht="80.150000000000006" customHeight="1" x14ac:dyDescent="0.45">
      <c r="A200" s="83"/>
      <c r="B200" s="146" t="s">
        <v>514</v>
      </c>
      <c r="C200" s="170" t="s">
        <v>76</v>
      </c>
      <c r="D200" s="147">
        <v>46183</v>
      </c>
      <c r="E200" s="189" t="s">
        <v>515</v>
      </c>
      <c r="F200" s="182" t="s">
        <v>516</v>
      </c>
      <c r="G200" s="148" t="s">
        <v>3</v>
      </c>
      <c r="H200" s="150">
        <v>6644000</v>
      </c>
      <c r="I200" s="150">
        <v>1033923</v>
      </c>
      <c r="J200" s="89">
        <f t="shared" si="6"/>
        <v>0.15561754966887417</v>
      </c>
      <c r="K200" s="131" t="s">
        <v>477</v>
      </c>
    </row>
    <row r="201" spans="1:11" s="91" customFormat="1" ht="80.150000000000006" customHeight="1" x14ac:dyDescent="0.45">
      <c r="A201" s="83"/>
      <c r="B201" s="146" t="s">
        <v>523</v>
      </c>
      <c r="C201" s="170" t="s">
        <v>76</v>
      </c>
      <c r="D201" s="147">
        <v>46183</v>
      </c>
      <c r="E201" s="189" t="s">
        <v>524</v>
      </c>
      <c r="F201" s="182">
        <v>4700150026654</v>
      </c>
      <c r="G201" s="148" t="s">
        <v>3</v>
      </c>
      <c r="H201" s="150">
        <v>14119009</v>
      </c>
      <c r="I201" s="150">
        <v>14025000</v>
      </c>
      <c r="J201" s="89">
        <f t="shared" si="6"/>
        <v>0.99334167150116559</v>
      </c>
      <c r="K201" s="131"/>
    </row>
    <row r="202" spans="1:11" s="91" customFormat="1" ht="80.150000000000006" customHeight="1" x14ac:dyDescent="0.45">
      <c r="A202" s="83"/>
      <c r="B202" s="146" t="s">
        <v>479</v>
      </c>
      <c r="C202" s="146" t="s">
        <v>476</v>
      </c>
      <c r="D202" s="147">
        <v>46185</v>
      </c>
      <c r="E202" s="189" t="s">
        <v>491</v>
      </c>
      <c r="F202" s="182">
        <v>3140001040367</v>
      </c>
      <c r="G202" s="148" t="s">
        <v>3</v>
      </c>
      <c r="H202" s="150">
        <v>5256194</v>
      </c>
      <c r="I202" s="150">
        <v>1837000</v>
      </c>
      <c r="J202" s="89">
        <f t="shared" si="6"/>
        <v>0.34949242741040382</v>
      </c>
      <c r="K202" s="90"/>
    </row>
    <row r="203" spans="1:11" s="91" customFormat="1" ht="80.150000000000006" customHeight="1" x14ac:dyDescent="0.45">
      <c r="A203" s="83"/>
      <c r="B203" s="146" t="s">
        <v>490</v>
      </c>
      <c r="C203" s="170" t="s">
        <v>76</v>
      </c>
      <c r="D203" s="147">
        <v>46185</v>
      </c>
      <c r="E203" s="189" t="s">
        <v>493</v>
      </c>
      <c r="F203" s="182" t="s">
        <v>494</v>
      </c>
      <c r="G203" s="148" t="s">
        <v>3</v>
      </c>
      <c r="H203" s="150">
        <v>64867584</v>
      </c>
      <c r="I203" s="150">
        <v>64240000</v>
      </c>
      <c r="J203" s="89">
        <f t="shared" si="6"/>
        <v>0.99032515223628492</v>
      </c>
      <c r="K203" s="90"/>
    </row>
    <row r="204" spans="1:11" s="91" customFormat="1" ht="80.150000000000006" customHeight="1" x14ac:dyDescent="0.45">
      <c r="A204" s="83"/>
      <c r="B204" s="146" t="s">
        <v>480</v>
      </c>
      <c r="C204" s="146" t="s">
        <v>481</v>
      </c>
      <c r="D204" s="147">
        <v>46190</v>
      </c>
      <c r="E204" s="191" t="s">
        <v>482</v>
      </c>
      <c r="F204" s="192">
        <v>1040001043679</v>
      </c>
      <c r="G204" s="148" t="s">
        <v>3</v>
      </c>
      <c r="H204" s="150">
        <v>8800000</v>
      </c>
      <c r="I204" s="150">
        <v>4983000</v>
      </c>
      <c r="J204" s="89">
        <f>IF(D204="","",I204/H204)</f>
        <v>0.56625000000000003</v>
      </c>
      <c r="K204" s="90"/>
    </row>
    <row r="205" spans="1:11" s="91" customFormat="1" ht="80.150000000000006" customHeight="1" x14ac:dyDescent="0.45">
      <c r="A205" s="83"/>
      <c r="B205" s="146" t="s">
        <v>495</v>
      </c>
      <c r="C205" s="170" t="s">
        <v>76</v>
      </c>
      <c r="D205" s="147">
        <v>46190</v>
      </c>
      <c r="E205" s="189" t="s">
        <v>503</v>
      </c>
      <c r="F205" s="182">
        <v>2010001007784</v>
      </c>
      <c r="G205" s="148" t="s">
        <v>3</v>
      </c>
      <c r="H205" s="150">
        <v>177316077</v>
      </c>
      <c r="I205" s="150">
        <v>169400000</v>
      </c>
      <c r="J205" s="89">
        <f t="shared" ref="J205:J219" si="7">IF(D205="","",I205/H205)</f>
        <v>0.95535612374280088</v>
      </c>
      <c r="K205" s="90"/>
    </row>
    <row r="206" spans="1:11" s="91" customFormat="1" ht="80.150000000000006" customHeight="1" x14ac:dyDescent="0.45">
      <c r="A206" s="83"/>
      <c r="B206" s="146" t="s">
        <v>496</v>
      </c>
      <c r="C206" s="170" t="s">
        <v>76</v>
      </c>
      <c r="D206" s="147">
        <v>46190</v>
      </c>
      <c r="E206" s="189" t="s">
        <v>497</v>
      </c>
      <c r="F206" s="182">
        <v>6010801000811</v>
      </c>
      <c r="G206" s="148" t="s">
        <v>3</v>
      </c>
      <c r="H206" s="150">
        <v>168131658</v>
      </c>
      <c r="I206" s="150">
        <v>156200000</v>
      </c>
      <c r="J206" s="89">
        <f t="shared" si="7"/>
        <v>0.92903384084869967</v>
      </c>
      <c r="K206" s="90"/>
    </row>
    <row r="207" spans="1:11" s="91" customFormat="1" ht="80.150000000000006" customHeight="1" x14ac:dyDescent="0.45">
      <c r="A207" s="83"/>
      <c r="B207" s="146" t="s">
        <v>498</v>
      </c>
      <c r="C207" s="170" t="s">
        <v>76</v>
      </c>
      <c r="D207" s="147">
        <v>46190</v>
      </c>
      <c r="E207" s="86" t="s">
        <v>229</v>
      </c>
      <c r="F207" s="145">
        <v>7010401006126</v>
      </c>
      <c r="G207" s="148" t="s">
        <v>3</v>
      </c>
      <c r="H207" s="150">
        <v>379131748</v>
      </c>
      <c r="I207" s="150">
        <v>368500000</v>
      </c>
      <c r="J207" s="89">
        <f t="shared" si="7"/>
        <v>0.97195764254488126</v>
      </c>
      <c r="K207" s="90"/>
    </row>
    <row r="208" spans="1:11" s="91" customFormat="1" ht="80.150000000000006" customHeight="1" x14ac:dyDescent="0.45">
      <c r="A208" s="83"/>
      <c r="B208" s="146" t="s">
        <v>499</v>
      </c>
      <c r="C208" s="170" t="s">
        <v>76</v>
      </c>
      <c r="D208" s="147">
        <v>46190</v>
      </c>
      <c r="E208" s="86" t="s">
        <v>229</v>
      </c>
      <c r="F208" s="145">
        <v>7010401006126</v>
      </c>
      <c r="G208" s="148" t="s">
        <v>3</v>
      </c>
      <c r="H208" s="150">
        <v>1713626774</v>
      </c>
      <c r="I208" s="150">
        <v>1676400000</v>
      </c>
      <c r="J208" s="89">
        <f t="shared" si="7"/>
        <v>0.97827603153450726</v>
      </c>
      <c r="K208" s="90"/>
    </row>
    <row r="209" spans="1:11" s="91" customFormat="1" ht="80.150000000000006" customHeight="1" x14ac:dyDescent="0.45">
      <c r="A209" s="83"/>
      <c r="B209" s="146" t="s">
        <v>500</v>
      </c>
      <c r="C209" s="170" t="s">
        <v>76</v>
      </c>
      <c r="D209" s="147">
        <v>46190</v>
      </c>
      <c r="E209" s="148" t="s">
        <v>165</v>
      </c>
      <c r="F209" s="149">
        <v>5020001075910</v>
      </c>
      <c r="G209" s="148" t="s">
        <v>3</v>
      </c>
      <c r="H209" s="150">
        <v>549330075</v>
      </c>
      <c r="I209" s="150">
        <v>546700000</v>
      </c>
      <c r="J209" s="89">
        <f t="shared" si="7"/>
        <v>0.99521221371322155</v>
      </c>
      <c r="K209" s="90"/>
    </row>
    <row r="210" spans="1:11" s="91" customFormat="1" ht="80.150000000000006" customHeight="1" x14ac:dyDescent="0.45">
      <c r="A210" s="83"/>
      <c r="B210" s="146" t="s">
        <v>501</v>
      </c>
      <c r="C210" s="170" t="s">
        <v>76</v>
      </c>
      <c r="D210" s="147">
        <v>46190</v>
      </c>
      <c r="E210" s="148" t="s">
        <v>165</v>
      </c>
      <c r="F210" s="149">
        <v>5020001075910</v>
      </c>
      <c r="G210" s="148" t="s">
        <v>3</v>
      </c>
      <c r="H210" s="150">
        <v>563765169</v>
      </c>
      <c r="I210" s="150">
        <v>550000000</v>
      </c>
      <c r="J210" s="89">
        <f t="shared" si="7"/>
        <v>0.97558350576284003</v>
      </c>
      <c r="K210" s="90"/>
    </row>
    <row r="211" spans="1:11" s="91" customFormat="1" ht="80.150000000000006" customHeight="1" x14ac:dyDescent="0.45">
      <c r="A211" s="83"/>
      <c r="B211" s="146" t="s">
        <v>502</v>
      </c>
      <c r="C211" s="170" t="s">
        <v>76</v>
      </c>
      <c r="D211" s="147">
        <v>46192</v>
      </c>
      <c r="E211" s="86" t="s">
        <v>229</v>
      </c>
      <c r="F211" s="145">
        <v>7010401006126</v>
      </c>
      <c r="G211" s="148" t="s">
        <v>3</v>
      </c>
      <c r="H211" s="150">
        <v>463279516</v>
      </c>
      <c r="I211" s="150">
        <v>440000000</v>
      </c>
      <c r="J211" s="89">
        <f t="shared" si="7"/>
        <v>0.94975060369386155</v>
      </c>
      <c r="K211" s="90"/>
    </row>
    <row r="212" spans="1:11" s="91" customFormat="1" ht="80.150000000000006" customHeight="1" x14ac:dyDescent="0.45">
      <c r="A212" s="83"/>
      <c r="B212" s="146" t="s">
        <v>532</v>
      </c>
      <c r="C212" s="170" t="s">
        <v>76</v>
      </c>
      <c r="D212" s="147">
        <v>46195</v>
      </c>
      <c r="E212" s="148" t="s">
        <v>533</v>
      </c>
      <c r="F212" s="149">
        <v>1010401073790</v>
      </c>
      <c r="G212" s="148" t="s">
        <v>3</v>
      </c>
      <c r="H212" s="150">
        <v>5104561</v>
      </c>
      <c r="I212" s="150">
        <v>5104000</v>
      </c>
      <c r="J212" s="89">
        <f t="shared" si="7"/>
        <v>0.99989009828661068</v>
      </c>
      <c r="K212" s="90"/>
    </row>
    <row r="213" spans="1:11" s="91" customFormat="1" ht="80.150000000000006" customHeight="1" x14ac:dyDescent="0.45">
      <c r="A213" s="83"/>
      <c r="B213" s="146" t="s">
        <v>517</v>
      </c>
      <c r="C213" s="170" t="s">
        <v>76</v>
      </c>
      <c r="D213" s="147">
        <v>46196</v>
      </c>
      <c r="E213" s="148" t="s">
        <v>518</v>
      </c>
      <c r="F213" s="149">
        <v>9310001000364</v>
      </c>
      <c r="G213" s="148" t="s">
        <v>3</v>
      </c>
      <c r="H213" s="150">
        <v>3404140</v>
      </c>
      <c r="I213" s="150">
        <v>3239280</v>
      </c>
      <c r="J213" s="89">
        <f t="shared" si="7"/>
        <v>0.95157073445862983</v>
      </c>
      <c r="K213" s="131" t="s">
        <v>519</v>
      </c>
    </row>
    <row r="214" spans="1:11" s="91" customFormat="1" ht="80.150000000000006" customHeight="1" x14ac:dyDescent="0.45">
      <c r="A214" s="83"/>
      <c r="B214" s="146" t="s">
        <v>543</v>
      </c>
      <c r="C214" s="142" t="s">
        <v>414</v>
      </c>
      <c r="D214" s="147">
        <v>46196</v>
      </c>
      <c r="E214" s="148" t="s">
        <v>544</v>
      </c>
      <c r="F214" s="149">
        <v>2290001027391</v>
      </c>
      <c r="G214" s="148" t="s">
        <v>3</v>
      </c>
      <c r="H214" s="150">
        <v>8406182</v>
      </c>
      <c r="I214" s="150">
        <v>3731738</v>
      </c>
      <c r="J214" s="89">
        <f t="shared" si="7"/>
        <v>0.44392781407778226</v>
      </c>
      <c r="K214" s="90"/>
    </row>
    <row r="215" spans="1:11" s="91" customFormat="1" ht="80.150000000000006" customHeight="1" x14ac:dyDescent="0.45">
      <c r="A215" s="83"/>
      <c r="B215" s="146" t="s">
        <v>534</v>
      </c>
      <c r="C215" s="170" t="s">
        <v>76</v>
      </c>
      <c r="D215" s="147">
        <v>46198</v>
      </c>
      <c r="E215" s="148" t="s">
        <v>535</v>
      </c>
      <c r="F215" s="149">
        <v>7010001064648</v>
      </c>
      <c r="G215" s="148" t="s">
        <v>8</v>
      </c>
      <c r="H215" s="150">
        <v>1992681803</v>
      </c>
      <c r="I215" s="150">
        <v>1908500000</v>
      </c>
      <c r="J215" s="89">
        <f t="shared" si="7"/>
        <v>0.9577545181206234</v>
      </c>
      <c r="K215" s="131"/>
    </row>
    <row r="216" spans="1:11" s="91" customFormat="1" ht="80.150000000000006" customHeight="1" x14ac:dyDescent="0.45">
      <c r="A216" s="83"/>
      <c r="B216" s="146" t="s">
        <v>536</v>
      </c>
      <c r="C216" s="170" t="s">
        <v>76</v>
      </c>
      <c r="D216" s="147">
        <v>46198</v>
      </c>
      <c r="E216" s="148" t="s">
        <v>537</v>
      </c>
      <c r="F216" s="149">
        <v>9011101054264</v>
      </c>
      <c r="G216" s="148" t="s">
        <v>3</v>
      </c>
      <c r="H216" s="150">
        <v>72388800</v>
      </c>
      <c r="I216" s="150">
        <v>65778900</v>
      </c>
      <c r="J216" s="89">
        <f>IF(D216="","",I216/H216)</f>
        <v>0.90868891320204226</v>
      </c>
      <c r="K216" s="131"/>
    </row>
    <row r="217" spans="1:11" s="91" customFormat="1" ht="80.150000000000006" customHeight="1" x14ac:dyDescent="0.45">
      <c r="A217" s="83"/>
      <c r="B217" s="146" t="s">
        <v>538</v>
      </c>
      <c r="C217" s="170" t="s">
        <v>76</v>
      </c>
      <c r="D217" s="147">
        <v>46202</v>
      </c>
      <c r="E217" s="148" t="s">
        <v>539</v>
      </c>
      <c r="F217" s="149" t="s">
        <v>540</v>
      </c>
      <c r="G217" s="148" t="s">
        <v>3</v>
      </c>
      <c r="H217" s="150">
        <v>49524453</v>
      </c>
      <c r="I217" s="150">
        <v>49524453</v>
      </c>
      <c r="J217" s="89">
        <f t="shared" ref="J217:J218" si="8">IF(D217="","",I217/H217)</f>
        <v>1</v>
      </c>
      <c r="K217" s="131" t="s">
        <v>519</v>
      </c>
    </row>
    <row r="218" spans="1:11" s="91" customFormat="1" ht="80.150000000000006" customHeight="1" x14ac:dyDescent="0.45">
      <c r="A218" s="83"/>
      <c r="B218" s="146" t="s">
        <v>541</v>
      </c>
      <c r="C218" s="170" t="s">
        <v>76</v>
      </c>
      <c r="D218" s="147">
        <v>46202</v>
      </c>
      <c r="E218" s="148" t="s">
        <v>542</v>
      </c>
      <c r="F218" s="149">
        <v>7010001136182</v>
      </c>
      <c r="G218" s="148" t="s">
        <v>3</v>
      </c>
      <c r="H218" s="150">
        <v>9042951</v>
      </c>
      <c r="I218" s="150">
        <v>8580000</v>
      </c>
      <c r="J218" s="89">
        <f t="shared" si="8"/>
        <v>0.94880531808698287</v>
      </c>
      <c r="K218" s="131"/>
    </row>
    <row r="219" spans="1:11" s="91" customFormat="1" ht="80.150000000000006" customHeight="1" x14ac:dyDescent="0.45">
      <c r="A219" s="83"/>
      <c r="B219" s="146" t="s">
        <v>522</v>
      </c>
      <c r="C219" s="170" t="s">
        <v>76</v>
      </c>
      <c r="D219" s="147">
        <v>46203</v>
      </c>
      <c r="E219" s="189" t="s">
        <v>521</v>
      </c>
      <c r="F219" s="182">
        <v>9010401021742</v>
      </c>
      <c r="G219" s="148" t="s">
        <v>3</v>
      </c>
      <c r="H219" s="150">
        <v>50835976</v>
      </c>
      <c r="I219" s="150">
        <v>42339072</v>
      </c>
      <c r="J219" s="89">
        <f t="shared" si="7"/>
        <v>0.83285647943495766</v>
      </c>
      <c r="K219" s="90"/>
    </row>
    <row r="220" spans="1:11" s="99" customFormat="1" ht="15" customHeight="1" x14ac:dyDescent="0.45">
      <c r="A220" s="92"/>
      <c r="B220" s="93"/>
      <c r="C220" s="108"/>
      <c r="D220" s="109"/>
      <c r="E220" s="110"/>
      <c r="F220" s="111"/>
      <c r="G220" s="93"/>
      <c r="H220" s="112"/>
      <c r="I220" s="112"/>
      <c r="J220" s="113"/>
      <c r="K220" s="114"/>
    </row>
    <row r="221" spans="1:11" s="91" customFormat="1" ht="19.5" customHeight="1" x14ac:dyDescent="0.45">
      <c r="A221" s="100"/>
      <c r="B221" s="101" t="s">
        <v>23</v>
      </c>
      <c r="C221" s="102"/>
      <c r="D221" s="103"/>
      <c r="E221" s="104"/>
      <c r="F221" s="105"/>
      <c r="G221" s="102"/>
      <c r="H221" s="106"/>
      <c r="I221" s="106"/>
      <c r="J221" s="106"/>
      <c r="K221" s="107"/>
    </row>
    <row r="222" spans="1:11" s="91" customFormat="1" ht="80.150000000000006" customHeight="1" x14ac:dyDescent="0.45">
      <c r="A222" s="83"/>
      <c r="B222" s="84"/>
      <c r="C222" s="84"/>
      <c r="D222" s="85"/>
      <c r="E222" s="117"/>
      <c r="F222" s="118"/>
      <c r="G222" s="86"/>
      <c r="H222" s="88"/>
      <c r="I222" s="88"/>
      <c r="J222" s="89" t="str">
        <f>IF(D222="","",I222/H222)</f>
        <v/>
      </c>
      <c r="K222" s="90"/>
    </row>
    <row r="223" spans="1:11" s="99" customFormat="1" ht="15" customHeight="1" x14ac:dyDescent="0.45">
      <c r="A223" s="92"/>
      <c r="B223" s="93"/>
      <c r="C223" s="108"/>
      <c r="D223" s="109"/>
      <c r="E223" s="110"/>
      <c r="F223" s="111"/>
      <c r="G223" s="93"/>
      <c r="H223" s="112"/>
      <c r="I223" s="112"/>
      <c r="J223" s="113"/>
      <c r="K223" s="114"/>
    </row>
    <row r="224" spans="1:11" s="91" customFormat="1" ht="19.5" customHeight="1" x14ac:dyDescent="0.45">
      <c r="A224" s="100"/>
      <c r="B224" s="115" t="s">
        <v>16</v>
      </c>
      <c r="C224" s="102"/>
      <c r="D224" s="103"/>
      <c r="E224" s="104"/>
      <c r="F224" s="105"/>
      <c r="G224" s="102"/>
      <c r="H224" s="106"/>
      <c r="I224" s="106"/>
      <c r="J224" s="106"/>
      <c r="K224" s="107"/>
    </row>
    <row r="225" spans="1:11" s="91" customFormat="1" ht="80.150000000000006" customHeight="1" x14ac:dyDescent="0.45">
      <c r="A225" s="83"/>
      <c r="B225" s="84"/>
      <c r="C225" s="84"/>
      <c r="D225" s="85"/>
      <c r="E225" s="86"/>
      <c r="F225" s="87"/>
      <c r="G225" s="86"/>
      <c r="H225" s="88"/>
      <c r="I225" s="88"/>
      <c r="J225" s="89" t="str">
        <f>IF(D225="","",I225/H225)</f>
        <v/>
      </c>
      <c r="K225" s="90"/>
    </row>
    <row r="226" spans="1:11" s="99" customFormat="1" ht="15" customHeight="1" x14ac:dyDescent="0.45">
      <c r="A226" s="92"/>
      <c r="B226" s="93"/>
      <c r="C226" s="108"/>
      <c r="D226" s="109"/>
      <c r="E226" s="110"/>
      <c r="F226" s="111"/>
      <c r="G226" s="93"/>
      <c r="H226" s="112"/>
      <c r="I226" s="112"/>
      <c r="J226" s="113"/>
      <c r="K226" s="114"/>
    </row>
    <row r="227" spans="1:11" s="91" customFormat="1" ht="19.5" customHeight="1" x14ac:dyDescent="0.45">
      <c r="A227" s="100"/>
      <c r="B227" s="115" t="s">
        <v>4</v>
      </c>
      <c r="C227" s="102"/>
      <c r="D227" s="103"/>
      <c r="E227" s="104"/>
      <c r="F227" s="105"/>
      <c r="G227" s="102"/>
      <c r="H227" s="106"/>
      <c r="I227" s="106"/>
      <c r="J227" s="106"/>
      <c r="K227" s="107"/>
    </row>
    <row r="228" spans="1:11" s="91" customFormat="1" ht="80.150000000000006" customHeight="1" x14ac:dyDescent="0.45">
      <c r="A228" s="83"/>
      <c r="B228" s="84"/>
      <c r="C228" s="84"/>
      <c r="D228" s="85"/>
      <c r="E228" s="86"/>
      <c r="F228" s="87"/>
      <c r="G228" s="86"/>
      <c r="H228" s="88"/>
      <c r="I228" s="88"/>
      <c r="J228" s="89" t="str">
        <f>IF(D228="","",I228/H228)</f>
        <v/>
      </c>
      <c r="K228" s="90"/>
    </row>
    <row r="229" spans="1:11" s="99" customFormat="1" ht="15" customHeight="1" x14ac:dyDescent="0.45">
      <c r="A229" s="92"/>
      <c r="B229" s="93"/>
      <c r="C229" s="108"/>
      <c r="D229" s="109"/>
      <c r="E229" s="110"/>
      <c r="F229" s="111"/>
      <c r="G229" s="93"/>
      <c r="H229" s="112"/>
      <c r="I229" s="112"/>
      <c r="J229" s="113"/>
      <c r="K229" s="114"/>
    </row>
    <row r="230" spans="1:11" s="91" customFormat="1" ht="19.5" customHeight="1" x14ac:dyDescent="0.45">
      <c r="A230" s="100"/>
      <c r="B230" s="115" t="s">
        <v>29</v>
      </c>
      <c r="C230" s="102"/>
      <c r="D230" s="103"/>
      <c r="E230" s="104"/>
      <c r="F230" s="105"/>
      <c r="G230" s="102"/>
      <c r="H230" s="106"/>
      <c r="I230" s="106"/>
      <c r="J230" s="106"/>
      <c r="K230" s="107"/>
    </row>
    <row r="231" spans="1:11" s="91" customFormat="1" ht="80.150000000000006" customHeight="1" x14ac:dyDescent="0.45">
      <c r="A231" s="83"/>
      <c r="B231" s="84"/>
      <c r="C231" s="84"/>
      <c r="D231" s="85"/>
      <c r="E231" s="86"/>
      <c r="F231" s="87"/>
      <c r="G231" s="86"/>
      <c r="H231" s="88"/>
      <c r="I231" s="88"/>
      <c r="J231" s="89" t="str">
        <f>IF(D231="","",I231/H231)</f>
        <v/>
      </c>
      <c r="K231" s="90"/>
    </row>
    <row r="232" spans="1:11" s="99" customFormat="1" ht="15" customHeight="1" x14ac:dyDescent="0.45">
      <c r="A232" s="92"/>
      <c r="B232" s="93"/>
      <c r="C232" s="108"/>
      <c r="D232" s="109"/>
      <c r="E232" s="110"/>
      <c r="F232" s="111"/>
      <c r="G232" s="93"/>
      <c r="H232" s="112"/>
      <c r="I232" s="112"/>
      <c r="J232" s="113"/>
      <c r="K232" s="114"/>
    </row>
    <row r="233" spans="1:11" s="91" customFormat="1" ht="19.5" customHeight="1" x14ac:dyDescent="0.45">
      <c r="A233" s="100"/>
      <c r="B233" s="115" t="s">
        <v>34</v>
      </c>
      <c r="C233" s="102"/>
      <c r="D233" s="103"/>
      <c r="E233" s="104"/>
      <c r="F233" s="105"/>
      <c r="G233" s="102"/>
      <c r="H233" s="106"/>
      <c r="I233" s="106"/>
      <c r="J233" s="106"/>
      <c r="K233" s="107"/>
    </row>
    <row r="234" spans="1:11" s="91" customFormat="1" ht="80.150000000000006" customHeight="1" x14ac:dyDescent="0.45">
      <c r="A234" s="83"/>
      <c r="B234" s="84"/>
      <c r="C234" s="84"/>
      <c r="D234" s="85"/>
      <c r="E234" s="86"/>
      <c r="F234" s="87"/>
      <c r="G234" s="86"/>
      <c r="H234" s="88"/>
      <c r="I234" s="88"/>
      <c r="J234" s="89" t="str">
        <f>IF(D234="","",I234/H234)</f>
        <v/>
      </c>
      <c r="K234" s="90"/>
    </row>
    <row r="235" spans="1:11" s="99" customFormat="1" ht="15" customHeight="1" x14ac:dyDescent="0.45">
      <c r="A235" s="92"/>
      <c r="B235" s="93"/>
      <c r="C235" s="108"/>
      <c r="D235" s="109"/>
      <c r="E235" s="110"/>
      <c r="F235" s="111"/>
      <c r="G235" s="93"/>
      <c r="H235" s="112"/>
      <c r="I235" s="112"/>
      <c r="J235" s="113"/>
      <c r="K235" s="114"/>
    </row>
    <row r="236" spans="1:11" s="91" customFormat="1" ht="19.5" customHeight="1" x14ac:dyDescent="0.45">
      <c r="A236" s="100"/>
      <c r="B236" s="115" t="s">
        <v>22</v>
      </c>
      <c r="C236" s="102"/>
      <c r="D236" s="103"/>
      <c r="E236" s="104"/>
      <c r="F236" s="105"/>
      <c r="G236" s="102"/>
      <c r="H236" s="106"/>
      <c r="I236" s="106"/>
      <c r="J236" s="106"/>
      <c r="K236" s="107"/>
    </row>
    <row r="237" spans="1:11" s="91" customFormat="1" ht="80.150000000000006" customHeight="1" x14ac:dyDescent="0.45">
      <c r="A237" s="83"/>
      <c r="B237" s="84"/>
      <c r="C237" s="84"/>
      <c r="D237" s="85"/>
      <c r="E237" s="86"/>
      <c r="F237" s="87"/>
      <c r="G237" s="86"/>
      <c r="H237" s="88"/>
      <c r="I237" s="88"/>
      <c r="J237" s="89" t="str">
        <f>IF(D237="","",I237/H237)</f>
        <v/>
      </c>
      <c r="K237" s="90"/>
    </row>
    <row r="238" spans="1:11" s="99" customFormat="1" ht="15" customHeight="1" x14ac:dyDescent="0.45">
      <c r="A238" s="92"/>
      <c r="B238" s="93"/>
      <c r="C238" s="108"/>
      <c r="D238" s="109"/>
      <c r="E238" s="110"/>
      <c r="F238" s="111"/>
      <c r="G238" s="93"/>
      <c r="H238" s="112"/>
      <c r="I238" s="112"/>
      <c r="J238" s="113"/>
      <c r="K238" s="114"/>
    </row>
    <row r="239" spans="1:11" s="91" customFormat="1" ht="19.5" customHeight="1" x14ac:dyDescent="0.45">
      <c r="A239" s="100"/>
      <c r="B239" s="115" t="s">
        <v>26</v>
      </c>
      <c r="C239" s="102"/>
      <c r="D239" s="103"/>
      <c r="E239" s="104"/>
      <c r="F239" s="105"/>
      <c r="G239" s="102"/>
      <c r="H239" s="106"/>
      <c r="I239" s="106"/>
      <c r="J239" s="106"/>
      <c r="K239" s="107"/>
    </row>
    <row r="240" spans="1:11" s="91" customFormat="1" ht="80.150000000000006" customHeight="1" x14ac:dyDescent="0.45">
      <c r="A240" s="83"/>
      <c r="B240" s="84"/>
      <c r="C240" s="84"/>
      <c r="D240" s="85"/>
      <c r="E240" s="86"/>
      <c r="F240" s="87"/>
      <c r="G240" s="86"/>
      <c r="H240" s="88"/>
      <c r="I240" s="88"/>
      <c r="J240" s="89" t="str">
        <f>IF(D240="","",I240/H240)</f>
        <v/>
      </c>
      <c r="K240" s="90"/>
    </row>
    <row r="241" spans="1:11" s="99" customFormat="1" ht="15" customHeight="1" x14ac:dyDescent="0.45">
      <c r="A241" s="92"/>
      <c r="B241" s="93"/>
      <c r="C241" s="108"/>
      <c r="D241" s="109"/>
      <c r="E241" s="110"/>
      <c r="F241" s="111"/>
      <c r="G241" s="93"/>
      <c r="H241" s="112"/>
      <c r="I241" s="112"/>
      <c r="J241" s="113"/>
      <c r="K241" s="114"/>
    </row>
    <row r="242" spans="1:11" s="91" customFormat="1" ht="19.5" customHeight="1" x14ac:dyDescent="0.45">
      <c r="A242" s="100"/>
      <c r="B242" s="115" t="s">
        <v>27</v>
      </c>
      <c r="C242" s="102"/>
      <c r="D242" s="103"/>
      <c r="E242" s="104"/>
      <c r="F242" s="105"/>
      <c r="G242" s="102"/>
      <c r="H242" s="106"/>
      <c r="I242" s="106"/>
      <c r="J242" s="106"/>
      <c r="K242" s="107"/>
    </row>
    <row r="243" spans="1:11" s="91" customFormat="1" ht="80.150000000000006" customHeight="1" x14ac:dyDescent="0.45">
      <c r="A243" s="83"/>
      <c r="B243" s="84"/>
      <c r="C243" s="84"/>
      <c r="D243" s="85"/>
      <c r="E243" s="86"/>
      <c r="F243" s="87"/>
      <c r="G243" s="86"/>
      <c r="H243" s="88"/>
      <c r="I243" s="88"/>
      <c r="J243" s="89" t="str">
        <f>IF(D243="","",I243/H243)</f>
        <v/>
      </c>
      <c r="K243" s="90"/>
    </row>
    <row r="244" spans="1:11" s="99" customFormat="1" ht="15" customHeight="1" x14ac:dyDescent="0.45">
      <c r="A244" s="92"/>
      <c r="B244" s="93"/>
      <c r="C244" s="108"/>
      <c r="D244" s="109"/>
      <c r="E244" s="110"/>
      <c r="F244" s="111"/>
      <c r="G244" s="93"/>
      <c r="H244" s="112"/>
      <c r="I244" s="112"/>
      <c r="J244" s="113"/>
      <c r="K244" s="114"/>
    </row>
    <row r="245" spans="1:11" s="91" customFormat="1" ht="19.5" customHeight="1" x14ac:dyDescent="0.45">
      <c r="A245" s="100"/>
      <c r="B245" s="115" t="s">
        <v>28</v>
      </c>
      <c r="C245" s="102"/>
      <c r="D245" s="103"/>
      <c r="E245" s="104"/>
      <c r="F245" s="105"/>
      <c r="G245" s="102"/>
      <c r="H245" s="106"/>
      <c r="I245" s="106"/>
      <c r="J245" s="106"/>
      <c r="K245" s="107"/>
    </row>
    <row r="246" spans="1:11" s="91" customFormat="1" ht="80.150000000000006" customHeight="1" x14ac:dyDescent="0.45">
      <c r="A246" s="83"/>
      <c r="B246" s="84"/>
      <c r="C246" s="84"/>
      <c r="D246" s="85"/>
      <c r="E246" s="86"/>
      <c r="F246" s="87"/>
      <c r="G246" s="86"/>
      <c r="H246" s="88"/>
      <c r="I246" s="88"/>
      <c r="J246" s="89" t="str">
        <f>IF(D246="","",I246/H246)</f>
        <v/>
      </c>
      <c r="K246" s="90"/>
    </row>
  </sheetData>
  <autoFilter ref="B1:K246" xr:uid="{00000000-0009-0000-0000-000000000000}"/>
  <phoneticPr fontId="4"/>
  <dataValidations count="11">
    <dataValidation type="date" operator="greaterThanOrEqual" allowBlank="1" showInputMessage="1" showErrorMessage="1" errorTitle="契約を締結した日" error="正しい日付を入力してください。" sqref="D1 D159:D175 D179:D64470" xr:uid="{00000000-0002-0000-0000-000000000000}">
      <formula1>38718</formula1>
    </dataValidation>
    <dataValidation imeMode="off" allowBlank="1" showInputMessage="1" showErrorMessage="1" sqref="H246 H243 H234 H181:H187 H231 H237 H240 H228 H222 H225 H3:I121 D3:D158 D176:D178 H122:H178 H190:H219" xr:uid="{00000000-0002-0000-0000-000001000000}"/>
    <dataValidation operator="equal" allowBlank="1" showInputMessage="1" showErrorMessage="1" sqref="E241:F241 E229:F229 E223:F223 E246:F246 E244:F244 E188:F188 E235:F235 E238:F238 E220:F220 E226:F226 E232:F232 E179:F179 F20:F21" xr:uid="{00000000-0002-0000-0000-000002000000}"/>
    <dataValidation type="textLength" operator="lessThanOrEqual" allowBlank="1" showInputMessage="1" showErrorMessage="1" errorTitle="契約の相手方の称号又は名称及び住所" error="256文字以内で入力してください。" sqref="E242:F242 E180:F180 E245:F245 E236:F236 E230:F230 E247:F64470 E239:F239 E221:F222 E227:F227 E233:F233 E224:F224 E189:F190 E219:F219 E197:F206" xr:uid="{00000000-0002-0000-0000-000003000000}">
      <formula1>256</formula1>
    </dataValidation>
    <dataValidation type="textLength" operator="lessThanOrEqual" allowBlank="1" showInputMessage="1" showErrorMessage="1" errorTitle="物品役務等の名称及び数量" error="256文字以内で入力してください。" sqref="B189 B242 B230 B180 B247:B64470 B236 B221 B245 B239 B233 B227 B224" xr:uid="{00000000-0002-0000-0000-000005000000}">
      <formula1>256</formula1>
    </dataValidation>
    <dataValidation type="whole" operator="lessThanOrEqual" allowBlank="1" showInputMessage="1" showErrorMessage="1" errorTitle="予定価格" error="正しい数値を入力してください。" sqref="H245:I245 I240:I241 H247:H64470 I234:I235 I181:I188 H230:I230 I243:I244 H180:J180 H189:I189 H224:I224 H242:I242 H236:I236 I228:I229 I237:I238 H239:I239 H221:I221 H227:I227 I231:I232 H233:I233 I222:I223 I225:I226 I122:I179 I190:I220" xr:uid="{00000000-0002-0000-0000-000006000000}">
      <formula1>999999999999</formula1>
    </dataValidation>
    <dataValidation imeMode="disabled" allowBlank="1" showInputMessage="1" showErrorMessage="1" sqref="H188 H241 H229 H223 H235 H244 H238 H220 H226 H232 H179" xr:uid="{00000000-0002-0000-0000-000009000000}"/>
    <dataValidation type="whole" operator="lessThanOrEqual" allowBlank="1" showInputMessage="1" showErrorMessage="1" errorTitle="契約金額" error="正しい数値を入力してください。" sqref="I246:I64470" xr:uid="{00000000-0002-0000-0000-000007000000}">
      <formula1>999999999999</formula1>
    </dataValidation>
    <dataValidation type="textLength" operator="lessThanOrEqual" allowBlank="1" showInputMessage="1" showErrorMessage="1" errorTitle="契約担当官等の氏名並びにその所属する部局の名称及び所在地" error="256文字以内で入力してください。" sqref="C179:C180 C188:C189 C202 C204 C197 C220:C64470" xr:uid="{00000000-0002-0000-0000-000004000000}">
      <formula1>256</formula1>
    </dataValidation>
    <dataValidation type="list" operator="lessThanOrEqual" showInputMessage="1" showErrorMessage="1" errorTitle="一般競争入札・指名競争入札の別" error="リストから選択してください。" sqref="G105:G118 G159:G64470" xr:uid="{00000000-0002-0000-0000-000008000000}">
      <formula1>一般競争入札・指名競争入札の別</formula1>
    </dataValidation>
    <dataValidation type="textLength" operator="lessThanOrEqual" allowBlank="1" showInputMessage="1" showErrorMessage="1" errorTitle="備考" error="256文字以内で入力してください。" sqref="K3:K64470" xr:uid="{00000000-0002-0000-0000-00000A000000}">
      <formula1>256</formula1>
    </dataValidation>
  </dataValidations>
  <printOptions horizontalCentered="1"/>
  <pageMargins left="0.19685039370078741" right="0.19685039370078741" top="0.59055118110236227" bottom="0.39370078740157483" header="0.51181102362204722" footer="0.51181102362204722"/>
  <pageSetup paperSize="8"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8"/>
  <sheetViews>
    <sheetView showGridLines="0" view="pageBreakPreview" zoomScale="85" zoomScaleNormal="85" zoomScaleSheetLayoutView="85" workbookViewId="0">
      <pane ySplit="1" topLeftCell="A52" activePane="bottomLeft" state="frozen"/>
      <selection activeCell="E5" sqref="E5"/>
      <selection pane="bottomLeft" activeCell="B56" sqref="B56"/>
    </sheetView>
  </sheetViews>
  <sheetFormatPr defaultColWidth="9" defaultRowHeight="16" outlineLevelCol="2" x14ac:dyDescent="0.2"/>
  <cols>
    <col min="1" max="1" width="2.6328125" style="13" customWidth="1"/>
    <col min="2" max="2" width="40.6328125" style="14" customWidth="1"/>
    <col min="3" max="3" width="35.6328125" style="14" customWidth="1" outlineLevel="2"/>
    <col min="4" max="4" width="16.08984375" style="15" customWidth="1" outlineLevel="2"/>
    <col min="5" max="5" width="35.7265625" style="13" customWidth="1"/>
    <col min="6" max="6" width="15.453125" style="181" customWidth="1"/>
    <col min="7" max="7" width="40.6328125" style="13" customWidth="1"/>
    <col min="8" max="9" width="18.6328125" style="16" customWidth="1"/>
    <col min="10" max="10" width="14.90625" style="17" bestFit="1" customWidth="1"/>
    <col min="11" max="12" width="8.6328125" style="13" customWidth="1"/>
    <col min="13" max="13" width="10.6328125" style="13" bestFit="1" customWidth="1"/>
    <col min="14" max="16384" width="9" style="13"/>
  </cols>
  <sheetData>
    <row r="1" spans="2:12" ht="45" customHeight="1" x14ac:dyDescent="0.2">
      <c r="B1" s="45" t="s">
        <v>12</v>
      </c>
      <c r="C1" s="46" t="s">
        <v>13</v>
      </c>
      <c r="D1" s="57" t="s">
        <v>9</v>
      </c>
      <c r="E1" s="48" t="s">
        <v>14</v>
      </c>
      <c r="F1" s="58" t="s">
        <v>30</v>
      </c>
      <c r="G1" s="59" t="s">
        <v>15</v>
      </c>
      <c r="H1" s="60" t="s">
        <v>17</v>
      </c>
      <c r="I1" s="60" t="s">
        <v>18</v>
      </c>
      <c r="J1" s="52" t="s">
        <v>33</v>
      </c>
      <c r="K1" s="50" t="s">
        <v>10</v>
      </c>
      <c r="L1" s="48" t="s">
        <v>19</v>
      </c>
    </row>
    <row r="2" spans="2:12" ht="20.149999999999999" customHeight="1" x14ac:dyDescent="0.2">
      <c r="B2" s="43" t="s">
        <v>21</v>
      </c>
      <c r="C2" s="53"/>
      <c r="D2" s="55"/>
      <c r="E2" s="53"/>
      <c r="F2" s="175"/>
      <c r="G2" s="53"/>
      <c r="H2" s="54"/>
      <c r="I2" s="54"/>
      <c r="J2" s="42"/>
      <c r="K2" s="38"/>
      <c r="L2" s="56"/>
    </row>
    <row r="3" spans="2:12" s="116" customFormat="1" ht="89" customHeight="1" x14ac:dyDescent="0.2">
      <c r="B3" s="84" t="s">
        <v>60</v>
      </c>
      <c r="C3" s="142" t="s">
        <v>61</v>
      </c>
      <c r="D3" s="85">
        <v>46113</v>
      </c>
      <c r="E3" s="86" t="s">
        <v>229</v>
      </c>
      <c r="F3" s="145">
        <v>7010401006126</v>
      </c>
      <c r="G3" s="144" t="s">
        <v>62</v>
      </c>
      <c r="H3" s="120">
        <v>12468574</v>
      </c>
      <c r="I3" s="120">
        <v>8514000</v>
      </c>
      <c r="J3" s="157">
        <f>IF(D3="","",I3/H3*100)</f>
        <v>68.283670610608709</v>
      </c>
      <c r="K3" s="143"/>
      <c r="L3" s="122"/>
    </row>
    <row r="4" spans="2:12" s="116" customFormat="1" ht="89" customHeight="1" x14ac:dyDescent="0.2">
      <c r="B4" s="146" t="s">
        <v>63</v>
      </c>
      <c r="C4" s="142" t="s">
        <v>61</v>
      </c>
      <c r="D4" s="147">
        <v>46113</v>
      </c>
      <c r="E4" s="148" t="s">
        <v>230</v>
      </c>
      <c r="F4" s="149">
        <v>9020001071492</v>
      </c>
      <c r="G4" s="144" t="s">
        <v>62</v>
      </c>
      <c r="H4" s="162">
        <v>10461035</v>
      </c>
      <c r="I4" s="162">
        <v>10175000</v>
      </c>
      <c r="J4" s="157">
        <f t="shared" ref="J4:J43" si="0">IF(D4="","",I4/H4*100)</f>
        <v>97.26571032407405</v>
      </c>
      <c r="K4" s="143"/>
      <c r="L4" s="122"/>
    </row>
    <row r="5" spans="2:12" s="116" customFormat="1" ht="89" customHeight="1" x14ac:dyDescent="0.2">
      <c r="B5" s="146" t="s">
        <v>73</v>
      </c>
      <c r="C5" s="170" t="s">
        <v>76</v>
      </c>
      <c r="D5" s="147">
        <v>46113</v>
      </c>
      <c r="E5" s="131" t="s">
        <v>75</v>
      </c>
      <c r="F5" s="176">
        <v>1010401002840</v>
      </c>
      <c r="G5" s="144" t="s">
        <v>74</v>
      </c>
      <c r="H5" s="162">
        <v>19690000</v>
      </c>
      <c r="I5" s="162">
        <v>19690000</v>
      </c>
      <c r="J5" s="157">
        <f t="shared" si="0"/>
        <v>100</v>
      </c>
      <c r="K5" s="143"/>
      <c r="L5" s="122"/>
    </row>
    <row r="6" spans="2:12" s="116" customFormat="1" ht="89" customHeight="1" x14ac:dyDescent="0.2">
      <c r="B6" s="146" t="s">
        <v>144</v>
      </c>
      <c r="C6" s="170" t="s">
        <v>76</v>
      </c>
      <c r="D6" s="147">
        <v>46113</v>
      </c>
      <c r="E6" s="148" t="s">
        <v>145</v>
      </c>
      <c r="F6" s="149">
        <v>6130001013049</v>
      </c>
      <c r="G6" s="144" t="s">
        <v>62</v>
      </c>
      <c r="H6" s="162">
        <v>4978385</v>
      </c>
      <c r="I6" s="162">
        <v>4970000</v>
      </c>
      <c r="J6" s="157">
        <f t="shared" si="0"/>
        <v>99.83157188525999</v>
      </c>
      <c r="K6" s="143"/>
      <c r="L6" s="122"/>
    </row>
    <row r="7" spans="2:12" s="116" customFormat="1" ht="89" customHeight="1" x14ac:dyDescent="0.2">
      <c r="B7" s="146" t="s">
        <v>146</v>
      </c>
      <c r="C7" s="170" t="s">
        <v>76</v>
      </c>
      <c r="D7" s="147">
        <v>46113</v>
      </c>
      <c r="E7" s="152" t="s">
        <v>148</v>
      </c>
      <c r="F7" s="177">
        <v>6010401003504</v>
      </c>
      <c r="G7" s="144" t="s">
        <v>147</v>
      </c>
      <c r="H7" s="162">
        <v>3300000</v>
      </c>
      <c r="I7" s="162">
        <v>3300000</v>
      </c>
      <c r="J7" s="157">
        <f t="shared" si="0"/>
        <v>100</v>
      </c>
      <c r="K7" s="143"/>
      <c r="L7" s="122"/>
    </row>
    <row r="8" spans="2:12" s="116" customFormat="1" ht="89" customHeight="1" x14ac:dyDescent="0.2">
      <c r="B8" s="146" t="s">
        <v>149</v>
      </c>
      <c r="C8" s="170" t="s">
        <v>76</v>
      </c>
      <c r="D8" s="147">
        <v>46113</v>
      </c>
      <c r="E8" s="148" t="s">
        <v>150</v>
      </c>
      <c r="F8" s="149">
        <v>5010001008846</v>
      </c>
      <c r="G8" s="144" t="s">
        <v>62</v>
      </c>
      <c r="H8" s="162">
        <v>3205686</v>
      </c>
      <c r="I8" s="162">
        <v>3205686</v>
      </c>
      <c r="J8" s="157">
        <f t="shared" si="0"/>
        <v>100</v>
      </c>
      <c r="K8" s="143"/>
      <c r="L8" s="122" t="s">
        <v>180</v>
      </c>
    </row>
    <row r="9" spans="2:12" s="116" customFormat="1" ht="89" customHeight="1" x14ac:dyDescent="0.2">
      <c r="B9" s="146" t="s">
        <v>151</v>
      </c>
      <c r="C9" s="170" t="s">
        <v>76</v>
      </c>
      <c r="D9" s="147">
        <v>46113</v>
      </c>
      <c r="E9" s="148" t="s">
        <v>152</v>
      </c>
      <c r="F9" s="149">
        <v>7010401006126</v>
      </c>
      <c r="G9" s="144" t="s">
        <v>62</v>
      </c>
      <c r="H9" s="162">
        <v>2770762</v>
      </c>
      <c r="I9" s="162">
        <v>2467960</v>
      </c>
      <c r="J9" s="157">
        <f t="shared" si="0"/>
        <v>89.071526172222661</v>
      </c>
      <c r="K9" s="143"/>
      <c r="L9" s="122" t="s">
        <v>180</v>
      </c>
    </row>
    <row r="10" spans="2:12" s="116" customFormat="1" ht="89" customHeight="1" x14ac:dyDescent="0.2">
      <c r="B10" s="84" t="s">
        <v>153</v>
      </c>
      <c r="C10" s="170" t="s">
        <v>76</v>
      </c>
      <c r="D10" s="147">
        <v>46113</v>
      </c>
      <c r="E10" s="86" t="s">
        <v>154</v>
      </c>
      <c r="F10" s="145">
        <v>7010401022916</v>
      </c>
      <c r="G10" s="144" t="s">
        <v>62</v>
      </c>
      <c r="H10" s="120">
        <v>14583207</v>
      </c>
      <c r="I10" s="120">
        <v>14300000</v>
      </c>
      <c r="J10" s="157">
        <f t="shared" si="0"/>
        <v>98.057992319522043</v>
      </c>
      <c r="K10" s="143"/>
      <c r="L10" s="122"/>
    </row>
    <row r="11" spans="2:12" s="116" customFormat="1" ht="89" customHeight="1" x14ac:dyDescent="0.2">
      <c r="B11" s="146" t="s">
        <v>155</v>
      </c>
      <c r="C11" s="170" t="s">
        <v>76</v>
      </c>
      <c r="D11" s="147">
        <v>46113</v>
      </c>
      <c r="E11" s="148" t="s">
        <v>156</v>
      </c>
      <c r="F11" s="149">
        <v>6010601062093</v>
      </c>
      <c r="G11" s="144" t="s">
        <v>450</v>
      </c>
      <c r="H11" s="162">
        <v>30617987</v>
      </c>
      <c r="I11" s="162">
        <v>30250000</v>
      </c>
      <c r="J11" s="157">
        <f t="shared" si="0"/>
        <v>98.798134573641306</v>
      </c>
      <c r="K11" s="143"/>
      <c r="L11" s="122"/>
    </row>
    <row r="12" spans="2:12" s="116" customFormat="1" ht="146.5" customHeight="1" x14ac:dyDescent="0.2">
      <c r="B12" s="146" t="s">
        <v>157</v>
      </c>
      <c r="C12" s="170" t="s">
        <v>76</v>
      </c>
      <c r="D12" s="147">
        <v>46113</v>
      </c>
      <c r="E12" s="170" t="s">
        <v>158</v>
      </c>
      <c r="F12" s="182">
        <v>2010001033161</v>
      </c>
      <c r="G12" s="144" t="s">
        <v>451</v>
      </c>
      <c r="H12" s="162">
        <v>14427064</v>
      </c>
      <c r="I12" s="162">
        <v>14095415</v>
      </c>
      <c r="J12" s="157">
        <f t="shared" si="0"/>
        <v>97.70120240680987</v>
      </c>
      <c r="K12" s="143"/>
      <c r="L12" s="122" t="s">
        <v>180</v>
      </c>
    </row>
    <row r="13" spans="2:12" s="116" customFormat="1" ht="89" customHeight="1" x14ac:dyDescent="0.2">
      <c r="B13" s="146" t="s">
        <v>159</v>
      </c>
      <c r="C13" s="170" t="s">
        <v>76</v>
      </c>
      <c r="D13" s="147">
        <v>46113</v>
      </c>
      <c r="E13" s="86" t="s">
        <v>154</v>
      </c>
      <c r="F13" s="145">
        <v>7010401022916</v>
      </c>
      <c r="G13" s="144" t="s">
        <v>62</v>
      </c>
      <c r="H13" s="162">
        <v>43276357</v>
      </c>
      <c r="I13" s="162">
        <v>43010000</v>
      </c>
      <c r="J13" s="157">
        <f t="shared" si="0"/>
        <v>99.384520744202192</v>
      </c>
      <c r="K13" s="143"/>
      <c r="L13" s="122"/>
    </row>
    <row r="14" spans="2:12" s="116" customFormat="1" ht="89" customHeight="1" x14ac:dyDescent="0.2">
      <c r="B14" s="146" t="s">
        <v>160</v>
      </c>
      <c r="C14" s="170" t="s">
        <v>76</v>
      </c>
      <c r="D14" s="147">
        <v>46113</v>
      </c>
      <c r="E14" s="148" t="s">
        <v>161</v>
      </c>
      <c r="F14" s="149" t="s">
        <v>163</v>
      </c>
      <c r="G14" s="144" t="s">
        <v>62</v>
      </c>
      <c r="H14" s="162">
        <v>6087705926</v>
      </c>
      <c r="I14" s="162">
        <v>5940000000</v>
      </c>
      <c r="J14" s="157">
        <f t="shared" si="0"/>
        <v>97.573701361474079</v>
      </c>
      <c r="K14" s="143"/>
      <c r="L14" s="122"/>
    </row>
    <row r="15" spans="2:12" s="116" customFormat="1" ht="89" customHeight="1" x14ac:dyDescent="0.2">
      <c r="B15" s="146" t="s">
        <v>164</v>
      </c>
      <c r="C15" s="170" t="s">
        <v>76</v>
      </c>
      <c r="D15" s="147">
        <v>46113</v>
      </c>
      <c r="E15" s="148" t="s">
        <v>165</v>
      </c>
      <c r="F15" s="149">
        <v>5020001075910</v>
      </c>
      <c r="G15" s="144" t="s">
        <v>62</v>
      </c>
      <c r="H15" s="162">
        <v>76077881</v>
      </c>
      <c r="I15" s="162">
        <v>72930000</v>
      </c>
      <c r="J15" s="157">
        <f t="shared" si="0"/>
        <v>95.862291432643872</v>
      </c>
      <c r="K15" s="143"/>
      <c r="L15" s="122"/>
    </row>
    <row r="16" spans="2:12" s="116" customFormat="1" ht="89" customHeight="1" x14ac:dyDescent="0.2">
      <c r="B16" s="146" t="s">
        <v>166</v>
      </c>
      <c r="C16" s="170" t="s">
        <v>76</v>
      </c>
      <c r="D16" s="147">
        <v>46113</v>
      </c>
      <c r="E16" s="148" t="s">
        <v>167</v>
      </c>
      <c r="F16" s="149">
        <v>6010405003434</v>
      </c>
      <c r="G16" s="144" t="s">
        <v>168</v>
      </c>
      <c r="H16" s="162">
        <v>20670899</v>
      </c>
      <c r="I16" s="162">
        <v>20670899</v>
      </c>
      <c r="J16" s="157">
        <f t="shared" si="0"/>
        <v>100</v>
      </c>
      <c r="K16" s="143"/>
      <c r="L16" s="122"/>
    </row>
    <row r="17" spans="2:12" s="116" customFormat="1" ht="89" customHeight="1" x14ac:dyDescent="0.2">
      <c r="B17" s="146" t="s">
        <v>169</v>
      </c>
      <c r="C17" s="170" t="s">
        <v>76</v>
      </c>
      <c r="D17" s="147">
        <v>46113</v>
      </c>
      <c r="E17" s="86" t="s">
        <v>154</v>
      </c>
      <c r="F17" s="145">
        <v>7010401022916</v>
      </c>
      <c r="G17" s="144" t="s">
        <v>62</v>
      </c>
      <c r="H17" s="162">
        <v>136386236</v>
      </c>
      <c r="I17" s="162">
        <v>134310000</v>
      </c>
      <c r="J17" s="157">
        <f t="shared" si="0"/>
        <v>98.477679228569656</v>
      </c>
      <c r="K17" s="143"/>
      <c r="L17" s="122"/>
    </row>
    <row r="18" spans="2:12" s="116" customFormat="1" ht="89" customHeight="1" x14ac:dyDescent="0.2">
      <c r="B18" s="146" t="s">
        <v>170</v>
      </c>
      <c r="C18" s="170" t="s">
        <v>76</v>
      </c>
      <c r="D18" s="147">
        <v>46113</v>
      </c>
      <c r="E18" s="86" t="s">
        <v>154</v>
      </c>
      <c r="F18" s="145">
        <v>7010401022916</v>
      </c>
      <c r="G18" s="144" t="s">
        <v>62</v>
      </c>
      <c r="H18" s="162">
        <v>232837878</v>
      </c>
      <c r="I18" s="162">
        <v>211860000</v>
      </c>
      <c r="J18" s="157">
        <f t="shared" si="0"/>
        <v>90.990349946412081</v>
      </c>
      <c r="K18" s="143"/>
      <c r="L18" s="122"/>
    </row>
    <row r="19" spans="2:12" s="116" customFormat="1" ht="89" customHeight="1" x14ac:dyDescent="0.2">
      <c r="B19" s="146" t="s">
        <v>171</v>
      </c>
      <c r="C19" s="170" t="s">
        <v>76</v>
      </c>
      <c r="D19" s="147">
        <v>46113</v>
      </c>
      <c r="E19" s="148" t="s">
        <v>152</v>
      </c>
      <c r="F19" s="149">
        <v>7010401006126</v>
      </c>
      <c r="G19" s="144" t="s">
        <v>175</v>
      </c>
      <c r="H19" s="162">
        <v>129892373</v>
      </c>
      <c r="I19" s="162">
        <v>120208000</v>
      </c>
      <c r="J19" s="157">
        <f t="shared" si="0"/>
        <v>92.544309741727488</v>
      </c>
      <c r="K19" s="143"/>
      <c r="L19" s="122"/>
    </row>
    <row r="20" spans="2:12" s="116" customFormat="1" ht="206.5" customHeight="1" x14ac:dyDescent="0.2">
      <c r="B20" s="146" t="s">
        <v>172</v>
      </c>
      <c r="C20" s="170" t="s">
        <v>76</v>
      </c>
      <c r="D20" s="147">
        <v>46113</v>
      </c>
      <c r="E20" s="148" t="s">
        <v>173</v>
      </c>
      <c r="F20" s="149" t="s">
        <v>174</v>
      </c>
      <c r="G20" s="183" t="s">
        <v>176</v>
      </c>
      <c r="H20" s="162">
        <v>14918481</v>
      </c>
      <c r="I20" s="162">
        <v>14914310</v>
      </c>
      <c r="J20" s="157">
        <f t="shared" si="0"/>
        <v>99.972041389468529</v>
      </c>
      <c r="K20" s="143"/>
      <c r="L20" s="122" t="s">
        <v>180</v>
      </c>
    </row>
    <row r="21" spans="2:12" s="116" customFormat="1" ht="89" customHeight="1" x14ac:dyDescent="0.2">
      <c r="B21" s="146" t="s">
        <v>177</v>
      </c>
      <c r="C21" s="170" t="s">
        <v>76</v>
      </c>
      <c r="D21" s="147">
        <v>46113</v>
      </c>
      <c r="E21" s="148" t="s">
        <v>178</v>
      </c>
      <c r="F21" s="149">
        <v>4010001008772</v>
      </c>
      <c r="G21" s="144" t="s">
        <v>62</v>
      </c>
      <c r="H21" s="162">
        <v>16026401</v>
      </c>
      <c r="I21" s="162">
        <v>15906880</v>
      </c>
      <c r="J21" s="157">
        <f t="shared" si="0"/>
        <v>99.254224326472297</v>
      </c>
      <c r="K21" s="143"/>
      <c r="L21" s="122" t="s">
        <v>180</v>
      </c>
    </row>
    <row r="22" spans="2:12" s="116" customFormat="1" ht="89" customHeight="1" x14ac:dyDescent="0.2">
      <c r="B22" s="146" t="s">
        <v>179</v>
      </c>
      <c r="C22" s="170" t="s">
        <v>76</v>
      </c>
      <c r="D22" s="147">
        <v>46113</v>
      </c>
      <c r="E22" s="148" t="s">
        <v>154</v>
      </c>
      <c r="F22" s="149">
        <v>7010401022916</v>
      </c>
      <c r="G22" s="144" t="s">
        <v>62</v>
      </c>
      <c r="H22" s="162">
        <v>6460586</v>
      </c>
      <c r="I22" s="162">
        <v>6294772</v>
      </c>
      <c r="J22" s="157">
        <f t="shared" si="0"/>
        <v>97.433452631077117</v>
      </c>
      <c r="K22" s="143"/>
      <c r="L22" s="122" t="s">
        <v>180</v>
      </c>
    </row>
    <row r="23" spans="2:12" s="116" customFormat="1" ht="89" customHeight="1" x14ac:dyDescent="0.2">
      <c r="B23" s="146" t="s">
        <v>181</v>
      </c>
      <c r="C23" s="170" t="s">
        <v>76</v>
      </c>
      <c r="D23" s="147">
        <v>46113</v>
      </c>
      <c r="E23" s="148" t="s">
        <v>165</v>
      </c>
      <c r="F23" s="149">
        <v>5020001075910</v>
      </c>
      <c r="G23" s="144" t="s">
        <v>175</v>
      </c>
      <c r="H23" s="162">
        <v>17431909</v>
      </c>
      <c r="I23" s="162">
        <v>15319436</v>
      </c>
      <c r="J23" s="157">
        <f t="shared" si="0"/>
        <v>87.881573957275705</v>
      </c>
      <c r="K23" s="143"/>
      <c r="L23" s="122" t="s">
        <v>180</v>
      </c>
    </row>
    <row r="24" spans="2:12" s="116" customFormat="1" ht="89" customHeight="1" x14ac:dyDescent="0.2">
      <c r="B24" s="146" t="s">
        <v>215</v>
      </c>
      <c r="C24" s="170" t="s">
        <v>76</v>
      </c>
      <c r="D24" s="147">
        <v>46113</v>
      </c>
      <c r="E24" s="148" t="s">
        <v>213</v>
      </c>
      <c r="F24" s="149">
        <v>1010405000254</v>
      </c>
      <c r="G24" s="144" t="s">
        <v>214</v>
      </c>
      <c r="H24" s="162">
        <v>42896301</v>
      </c>
      <c r="I24" s="162">
        <v>42746000</v>
      </c>
      <c r="J24" s="157">
        <f t="shared" si="0"/>
        <v>99.649617807372252</v>
      </c>
      <c r="K24" s="143"/>
      <c r="L24" s="122"/>
    </row>
    <row r="25" spans="2:12" s="116" customFormat="1" ht="89" customHeight="1" x14ac:dyDescent="0.2">
      <c r="B25" s="146" t="s">
        <v>249</v>
      </c>
      <c r="C25" s="170" t="s">
        <v>76</v>
      </c>
      <c r="D25" s="147">
        <v>46113</v>
      </c>
      <c r="E25" s="148" t="s">
        <v>250</v>
      </c>
      <c r="F25" s="149">
        <v>3180001073041</v>
      </c>
      <c r="G25" s="144" t="s">
        <v>214</v>
      </c>
      <c r="H25" s="162">
        <v>9552433</v>
      </c>
      <c r="I25" s="162">
        <v>9419740</v>
      </c>
      <c r="J25" s="157">
        <f t="shared" si="0"/>
        <v>98.610898396251514</v>
      </c>
      <c r="K25" s="143"/>
      <c r="L25" s="122"/>
    </row>
    <row r="26" spans="2:12" s="116" customFormat="1" ht="89" customHeight="1" x14ac:dyDescent="0.2">
      <c r="B26" s="146" t="s">
        <v>268</v>
      </c>
      <c r="C26" s="170" t="s">
        <v>76</v>
      </c>
      <c r="D26" s="147">
        <v>46113</v>
      </c>
      <c r="E26" s="148" t="s">
        <v>154</v>
      </c>
      <c r="F26" s="149">
        <v>7010401022916</v>
      </c>
      <c r="G26" s="144" t="s">
        <v>214</v>
      </c>
      <c r="H26" s="162">
        <v>19180850</v>
      </c>
      <c r="I26" s="162">
        <v>18920088</v>
      </c>
      <c r="J26" s="157">
        <f t="shared" si="0"/>
        <v>98.640508632307743</v>
      </c>
      <c r="K26" s="143"/>
      <c r="L26" s="122"/>
    </row>
    <row r="27" spans="2:12" s="116" customFormat="1" ht="89" customHeight="1" x14ac:dyDescent="0.2">
      <c r="B27" s="146" t="s">
        <v>279</v>
      </c>
      <c r="C27" s="170" t="s">
        <v>76</v>
      </c>
      <c r="D27" s="147">
        <v>46113</v>
      </c>
      <c r="E27" s="148" t="s">
        <v>280</v>
      </c>
      <c r="F27" s="149">
        <v>3290001012491</v>
      </c>
      <c r="G27" s="144" t="s">
        <v>214</v>
      </c>
      <c r="H27" s="162">
        <v>28990934</v>
      </c>
      <c r="I27" s="162">
        <v>28985000</v>
      </c>
      <c r="J27" s="157">
        <f t="shared" si="0"/>
        <v>99.979531532167954</v>
      </c>
      <c r="K27" s="143"/>
      <c r="L27" s="122"/>
    </row>
    <row r="28" spans="2:12" s="116" customFormat="1" ht="89" customHeight="1" x14ac:dyDescent="0.2">
      <c r="B28" s="154" t="s">
        <v>288</v>
      </c>
      <c r="C28" s="170" t="s">
        <v>76</v>
      </c>
      <c r="D28" s="171">
        <v>46113</v>
      </c>
      <c r="E28" s="154" t="s">
        <v>289</v>
      </c>
      <c r="F28" s="161">
        <v>3010001076738</v>
      </c>
      <c r="G28" s="144" t="s">
        <v>214</v>
      </c>
      <c r="H28" s="162">
        <v>13905144</v>
      </c>
      <c r="I28" s="162">
        <v>13860000</v>
      </c>
      <c r="J28" s="157">
        <f t="shared" si="0"/>
        <v>99.675343167967185</v>
      </c>
      <c r="K28" s="143"/>
      <c r="L28" s="122"/>
    </row>
    <row r="29" spans="2:12" s="116" customFormat="1" ht="89" customHeight="1" x14ac:dyDescent="0.2">
      <c r="B29" s="154" t="s">
        <v>310</v>
      </c>
      <c r="C29" s="170" t="s">
        <v>76</v>
      </c>
      <c r="D29" s="171">
        <v>46113</v>
      </c>
      <c r="E29" s="154" t="s">
        <v>311</v>
      </c>
      <c r="F29" s="161">
        <v>2370001007294</v>
      </c>
      <c r="G29" s="144" t="s">
        <v>214</v>
      </c>
      <c r="H29" s="162">
        <v>17020433</v>
      </c>
      <c r="I29" s="162">
        <v>16764000</v>
      </c>
      <c r="J29" s="157">
        <f t="shared" si="0"/>
        <v>98.493381455101641</v>
      </c>
      <c r="K29" s="143"/>
      <c r="L29" s="122"/>
    </row>
    <row r="30" spans="2:12" s="116" customFormat="1" ht="89" customHeight="1" x14ac:dyDescent="0.2">
      <c r="B30" s="154" t="s">
        <v>312</v>
      </c>
      <c r="C30" s="170" t="s">
        <v>76</v>
      </c>
      <c r="D30" s="171">
        <v>46113</v>
      </c>
      <c r="E30" s="154" t="s">
        <v>313</v>
      </c>
      <c r="F30" s="161">
        <v>8010405000231</v>
      </c>
      <c r="G30" s="144" t="s">
        <v>214</v>
      </c>
      <c r="H30" s="162">
        <v>22897595</v>
      </c>
      <c r="I30" s="162">
        <v>22880000</v>
      </c>
      <c r="J30" s="157">
        <f t="shared" si="0"/>
        <v>99.92315786876307</v>
      </c>
      <c r="K30" s="143"/>
      <c r="L30" s="122"/>
    </row>
    <row r="31" spans="2:12" s="116" customFormat="1" ht="89" customHeight="1" x14ac:dyDescent="0.2">
      <c r="B31" s="154" t="s">
        <v>314</v>
      </c>
      <c r="C31" s="170" t="s">
        <v>76</v>
      </c>
      <c r="D31" s="171">
        <v>46113</v>
      </c>
      <c r="E31" s="154" t="s">
        <v>315</v>
      </c>
      <c r="F31" s="161">
        <v>9010401097493</v>
      </c>
      <c r="G31" s="144" t="s">
        <v>214</v>
      </c>
      <c r="H31" s="162">
        <v>60490901</v>
      </c>
      <c r="I31" s="162">
        <v>60472922</v>
      </c>
      <c r="J31" s="157">
        <f t="shared" si="0"/>
        <v>99.970278174563816</v>
      </c>
      <c r="K31" s="143"/>
      <c r="L31" s="122"/>
    </row>
    <row r="32" spans="2:12" s="116" customFormat="1" ht="89" customHeight="1" x14ac:dyDescent="0.2">
      <c r="B32" s="154" t="s">
        <v>319</v>
      </c>
      <c r="C32" s="170" t="s">
        <v>76</v>
      </c>
      <c r="D32" s="171">
        <v>46113</v>
      </c>
      <c r="E32" s="154" t="s">
        <v>320</v>
      </c>
      <c r="F32" s="161">
        <v>7180001093548</v>
      </c>
      <c r="G32" s="144" t="s">
        <v>321</v>
      </c>
      <c r="H32" s="162">
        <v>4061750</v>
      </c>
      <c r="I32" s="162">
        <v>4061750</v>
      </c>
      <c r="J32" s="157">
        <f t="shared" si="0"/>
        <v>100</v>
      </c>
      <c r="K32" s="143"/>
      <c r="L32" s="122"/>
    </row>
    <row r="33" spans="1:12" s="116" customFormat="1" ht="89" customHeight="1" x14ac:dyDescent="0.2">
      <c r="B33" s="154" t="s">
        <v>316</v>
      </c>
      <c r="C33" s="170" t="s">
        <v>76</v>
      </c>
      <c r="D33" s="171">
        <v>46113</v>
      </c>
      <c r="E33" s="154" t="s">
        <v>239</v>
      </c>
      <c r="F33" s="161">
        <v>7010401022916</v>
      </c>
      <c r="G33" s="144" t="s">
        <v>62</v>
      </c>
      <c r="H33" s="162">
        <v>66199507</v>
      </c>
      <c r="I33" s="162">
        <v>66000000</v>
      </c>
      <c r="J33" s="157">
        <f t="shared" si="0"/>
        <v>99.69862766500664</v>
      </c>
      <c r="K33" s="143"/>
      <c r="L33" s="122"/>
    </row>
    <row r="34" spans="1:12" s="116" customFormat="1" ht="89" customHeight="1" x14ac:dyDescent="0.2">
      <c r="B34" s="154" t="s">
        <v>324</v>
      </c>
      <c r="C34" s="170" t="s">
        <v>76</v>
      </c>
      <c r="D34" s="171">
        <v>46113</v>
      </c>
      <c r="E34" s="154" t="s">
        <v>325</v>
      </c>
      <c r="F34" s="161">
        <v>7011101052303</v>
      </c>
      <c r="G34" s="144" t="s">
        <v>62</v>
      </c>
      <c r="H34" s="162">
        <v>21066996</v>
      </c>
      <c r="I34" s="162">
        <v>20900000</v>
      </c>
      <c r="J34" s="157">
        <f t="shared" si="0"/>
        <v>99.20730986040914</v>
      </c>
      <c r="K34" s="143"/>
      <c r="L34" s="122"/>
    </row>
    <row r="35" spans="1:12" s="116" customFormat="1" ht="89" customHeight="1" x14ac:dyDescent="0.2">
      <c r="B35" s="146" t="s">
        <v>404</v>
      </c>
      <c r="C35" s="170" t="s">
        <v>392</v>
      </c>
      <c r="D35" s="147">
        <v>46113</v>
      </c>
      <c r="E35" s="170" t="s">
        <v>405</v>
      </c>
      <c r="F35" s="182" t="s">
        <v>406</v>
      </c>
      <c r="G35" s="186" t="s">
        <v>175</v>
      </c>
      <c r="H35" s="162">
        <v>12529545</v>
      </c>
      <c r="I35" s="162">
        <v>8470000</v>
      </c>
      <c r="J35" s="157">
        <f t="shared" si="0"/>
        <v>67.600220119725023</v>
      </c>
      <c r="K35" s="133"/>
      <c r="L35" s="122"/>
    </row>
    <row r="36" spans="1:12" s="116" customFormat="1" ht="89" customHeight="1" x14ac:dyDescent="0.2">
      <c r="B36" s="146" t="s">
        <v>407</v>
      </c>
      <c r="C36" s="170" t="s">
        <v>392</v>
      </c>
      <c r="D36" s="147">
        <v>46113</v>
      </c>
      <c r="E36" s="170" t="s">
        <v>408</v>
      </c>
      <c r="F36" s="182">
        <v>3012401001151</v>
      </c>
      <c r="G36" s="186" t="s">
        <v>175</v>
      </c>
      <c r="H36" s="162">
        <v>2797243</v>
      </c>
      <c r="I36" s="162">
        <v>2200000</v>
      </c>
      <c r="J36" s="157">
        <f t="shared" si="0"/>
        <v>78.648869619121399</v>
      </c>
      <c r="K36" s="133"/>
      <c r="L36" s="122"/>
    </row>
    <row r="37" spans="1:12" s="116" customFormat="1" ht="89" customHeight="1" x14ac:dyDescent="0.2">
      <c r="B37" s="146" t="s">
        <v>409</v>
      </c>
      <c r="C37" s="170" t="s">
        <v>392</v>
      </c>
      <c r="D37" s="147">
        <v>46113</v>
      </c>
      <c r="E37" s="170" t="s">
        <v>410</v>
      </c>
      <c r="F37" s="182">
        <v>5010501020251</v>
      </c>
      <c r="G37" s="186" t="s">
        <v>175</v>
      </c>
      <c r="H37" s="162">
        <v>4154033</v>
      </c>
      <c r="I37" s="162">
        <v>3630000</v>
      </c>
      <c r="J37" s="157">
        <f t="shared" si="0"/>
        <v>87.384958184010571</v>
      </c>
      <c r="K37" s="133"/>
      <c r="L37" s="122"/>
    </row>
    <row r="38" spans="1:12" s="116" customFormat="1" ht="89" customHeight="1" x14ac:dyDescent="0.2">
      <c r="B38" s="146" t="s">
        <v>411</v>
      </c>
      <c r="C38" s="170" t="s">
        <v>392</v>
      </c>
      <c r="D38" s="147">
        <v>46113</v>
      </c>
      <c r="E38" s="170" t="s">
        <v>412</v>
      </c>
      <c r="F38" s="182">
        <v>9020001071492</v>
      </c>
      <c r="G38" s="186" t="s">
        <v>175</v>
      </c>
      <c r="H38" s="162">
        <v>7666022</v>
      </c>
      <c r="I38" s="162">
        <v>6875000</v>
      </c>
      <c r="J38" s="157">
        <f t="shared" si="0"/>
        <v>89.681454084008621</v>
      </c>
      <c r="K38" s="133"/>
      <c r="L38" s="122"/>
    </row>
    <row r="39" spans="1:12" s="116" customFormat="1" ht="89" customHeight="1" x14ac:dyDescent="0.2">
      <c r="B39" s="146" t="s">
        <v>413</v>
      </c>
      <c r="C39" s="142" t="s">
        <v>414</v>
      </c>
      <c r="D39" s="147">
        <v>46113</v>
      </c>
      <c r="E39" s="148" t="s">
        <v>415</v>
      </c>
      <c r="F39" s="149">
        <v>9020001071492</v>
      </c>
      <c r="G39" s="144" t="s">
        <v>62</v>
      </c>
      <c r="H39" s="162">
        <v>29702369</v>
      </c>
      <c r="I39" s="162">
        <v>29700000</v>
      </c>
      <c r="J39" s="157">
        <f t="shared" si="0"/>
        <v>99.992024205207329</v>
      </c>
      <c r="K39" s="133"/>
      <c r="L39" s="122"/>
    </row>
    <row r="40" spans="1:12" s="116" customFormat="1" ht="89" customHeight="1" x14ac:dyDescent="0.2">
      <c r="B40" s="146" t="s">
        <v>416</v>
      </c>
      <c r="C40" s="142" t="s">
        <v>414</v>
      </c>
      <c r="D40" s="147">
        <v>46113</v>
      </c>
      <c r="E40" s="148" t="s">
        <v>152</v>
      </c>
      <c r="F40" s="149">
        <v>7010401006126</v>
      </c>
      <c r="G40" s="144" t="s">
        <v>62</v>
      </c>
      <c r="H40" s="162">
        <v>25280930</v>
      </c>
      <c r="I40" s="162">
        <v>17017000</v>
      </c>
      <c r="J40" s="157">
        <f t="shared" si="0"/>
        <v>67.311606020822808</v>
      </c>
      <c r="K40" s="133"/>
      <c r="L40" s="122"/>
    </row>
    <row r="41" spans="1:12" s="116" customFormat="1" ht="89" customHeight="1" x14ac:dyDescent="0.2">
      <c r="B41" s="146" t="s">
        <v>318</v>
      </c>
      <c r="C41" s="170" t="s">
        <v>76</v>
      </c>
      <c r="D41" s="147">
        <v>46119</v>
      </c>
      <c r="E41" s="148" t="s">
        <v>154</v>
      </c>
      <c r="F41" s="149">
        <v>7010401022916</v>
      </c>
      <c r="G41" s="144" t="s">
        <v>62</v>
      </c>
      <c r="H41" s="162">
        <v>21250024</v>
      </c>
      <c r="I41" s="162">
        <v>21010000</v>
      </c>
      <c r="J41" s="157">
        <f t="shared" si="0"/>
        <v>98.870476569814699</v>
      </c>
      <c r="K41" s="143"/>
      <c r="L41" s="122"/>
    </row>
    <row r="42" spans="1:12" s="116" customFormat="1" ht="89" customHeight="1" x14ac:dyDescent="0.2">
      <c r="B42" s="146" t="s">
        <v>322</v>
      </c>
      <c r="C42" s="170" t="s">
        <v>76</v>
      </c>
      <c r="D42" s="147">
        <v>46119</v>
      </c>
      <c r="E42" s="148" t="s">
        <v>154</v>
      </c>
      <c r="F42" s="149">
        <v>7010401022916</v>
      </c>
      <c r="G42" s="144" t="s">
        <v>62</v>
      </c>
      <c r="H42" s="162">
        <v>20466385</v>
      </c>
      <c r="I42" s="162">
        <v>20350000</v>
      </c>
      <c r="J42" s="157">
        <f t="shared" si="0"/>
        <v>99.431335822129796</v>
      </c>
      <c r="K42" s="143"/>
      <c r="L42" s="122"/>
    </row>
    <row r="43" spans="1:12" s="116" customFormat="1" ht="89" customHeight="1" x14ac:dyDescent="0.2">
      <c r="B43" s="146" t="s">
        <v>323</v>
      </c>
      <c r="C43" s="170" t="s">
        <v>76</v>
      </c>
      <c r="D43" s="147">
        <v>46121</v>
      </c>
      <c r="E43" s="148" t="s">
        <v>154</v>
      </c>
      <c r="F43" s="149">
        <v>7010401022916</v>
      </c>
      <c r="G43" s="144" t="s">
        <v>62</v>
      </c>
      <c r="H43" s="162">
        <v>19998635</v>
      </c>
      <c r="I43" s="162">
        <v>19250000</v>
      </c>
      <c r="J43" s="157">
        <f t="shared" si="0"/>
        <v>96.256569510869113</v>
      </c>
      <c r="K43" s="143"/>
      <c r="L43" s="122"/>
    </row>
    <row r="44" spans="1:12" s="116" customFormat="1" ht="89" customHeight="1" x14ac:dyDescent="0.2">
      <c r="B44" s="146" t="s">
        <v>317</v>
      </c>
      <c r="C44" s="170" t="s">
        <v>76</v>
      </c>
      <c r="D44" s="147">
        <v>46136</v>
      </c>
      <c r="E44" s="154" t="s">
        <v>239</v>
      </c>
      <c r="F44" s="161">
        <v>7010401022916</v>
      </c>
      <c r="G44" s="144" t="s">
        <v>62</v>
      </c>
      <c r="H44" s="162">
        <v>5498955</v>
      </c>
      <c r="I44" s="162">
        <v>5445000</v>
      </c>
      <c r="J44" s="157">
        <f>IF(D44="","",I44/H44*100)</f>
        <v>99.01881357457917</v>
      </c>
      <c r="K44" s="143"/>
      <c r="L44" s="122"/>
    </row>
    <row r="45" spans="1:12" s="116" customFormat="1" ht="194" customHeight="1" x14ac:dyDescent="0.2">
      <c r="B45" s="84" t="s">
        <v>182</v>
      </c>
      <c r="C45" s="170" t="s">
        <v>76</v>
      </c>
      <c r="D45" s="147">
        <v>46139</v>
      </c>
      <c r="E45" s="86" t="s">
        <v>183</v>
      </c>
      <c r="F45" s="145" t="s">
        <v>184</v>
      </c>
      <c r="G45" s="144" t="s">
        <v>185</v>
      </c>
      <c r="H45" s="120">
        <v>25495800</v>
      </c>
      <c r="I45" s="120">
        <v>25495800</v>
      </c>
      <c r="J45" s="157">
        <f>IF(D45="","",I45/H45*100)</f>
        <v>100</v>
      </c>
      <c r="K45" s="143"/>
      <c r="L45" s="122"/>
    </row>
    <row r="46" spans="1:12" s="99" customFormat="1" ht="15" customHeight="1" x14ac:dyDescent="0.45">
      <c r="A46" s="92"/>
      <c r="B46" s="96"/>
      <c r="C46" s="94"/>
      <c r="D46" s="123"/>
      <c r="E46" s="95"/>
      <c r="F46" s="178"/>
      <c r="G46" s="124"/>
      <c r="H46" s="97"/>
      <c r="I46" s="97"/>
      <c r="J46" s="125"/>
      <c r="K46" s="98"/>
    </row>
    <row r="47" spans="1:12" s="116" customFormat="1" ht="20.149999999999999" customHeight="1" x14ac:dyDescent="0.2">
      <c r="B47" s="115" t="s">
        <v>24</v>
      </c>
      <c r="C47" s="126"/>
      <c r="D47" s="126"/>
      <c r="E47" s="126"/>
      <c r="F47" s="179"/>
      <c r="G47" s="127"/>
      <c r="H47" s="128"/>
      <c r="I47" s="128"/>
      <c r="J47" s="106"/>
      <c r="K47" s="102"/>
      <c r="L47" s="129"/>
    </row>
    <row r="48" spans="1:12" s="116" customFormat="1" ht="80.150000000000006" customHeight="1" x14ac:dyDescent="0.2">
      <c r="B48" s="146" t="s">
        <v>438</v>
      </c>
      <c r="C48" s="170" t="s">
        <v>76</v>
      </c>
      <c r="D48" s="147">
        <v>46154</v>
      </c>
      <c r="E48" s="189" t="s">
        <v>439</v>
      </c>
      <c r="F48" s="190">
        <v>6130001013049</v>
      </c>
      <c r="G48" s="144" t="s">
        <v>214</v>
      </c>
      <c r="H48" s="162">
        <v>6237000</v>
      </c>
      <c r="I48" s="162">
        <v>6160000</v>
      </c>
      <c r="J48" s="157">
        <f>IF(D48="","",I48/H48*100)</f>
        <v>98.76543209876543</v>
      </c>
      <c r="K48" s="133"/>
      <c r="L48" s="122"/>
    </row>
    <row r="49" spans="1:12" s="116" customFormat="1" ht="80.150000000000006" customHeight="1" x14ac:dyDescent="0.2">
      <c r="B49" s="146" t="s">
        <v>449</v>
      </c>
      <c r="C49" s="170" t="s">
        <v>76</v>
      </c>
      <c r="D49" s="147">
        <v>46157</v>
      </c>
      <c r="E49" s="189" t="s">
        <v>453</v>
      </c>
      <c r="F49" s="190">
        <v>8010401024011</v>
      </c>
      <c r="G49" s="186" t="s">
        <v>452</v>
      </c>
      <c r="H49" s="162">
        <v>249222187</v>
      </c>
      <c r="I49" s="162">
        <v>249222187</v>
      </c>
      <c r="J49" s="157">
        <f t="shared" ref="J49:J51" si="1">IF(D49="","",I49/H49*100)</f>
        <v>100</v>
      </c>
      <c r="K49" s="133"/>
      <c r="L49" s="122"/>
    </row>
    <row r="50" spans="1:12" s="116" customFormat="1" ht="80.150000000000006" customHeight="1" x14ac:dyDescent="0.2">
      <c r="B50" s="146" t="s">
        <v>461</v>
      </c>
      <c r="C50" s="170" t="s">
        <v>76</v>
      </c>
      <c r="D50" s="147">
        <v>46170</v>
      </c>
      <c r="E50" s="86" t="s">
        <v>154</v>
      </c>
      <c r="F50" s="145">
        <v>7010401022916</v>
      </c>
      <c r="G50" s="144" t="s">
        <v>62</v>
      </c>
      <c r="H50" s="162">
        <v>5147772</v>
      </c>
      <c r="I50" s="162">
        <v>5115000</v>
      </c>
      <c r="J50" s="157">
        <f t="shared" si="1"/>
        <v>99.363375067893443</v>
      </c>
      <c r="K50" s="133"/>
      <c r="L50" s="122"/>
    </row>
    <row r="51" spans="1:12" s="116" customFormat="1" ht="80.150000000000006" customHeight="1" x14ac:dyDescent="0.2">
      <c r="B51" s="84" t="s">
        <v>462</v>
      </c>
      <c r="C51" s="170" t="s">
        <v>76</v>
      </c>
      <c r="D51" s="147">
        <v>46170</v>
      </c>
      <c r="E51" s="148" t="s">
        <v>165</v>
      </c>
      <c r="F51" s="149">
        <v>5020001075910</v>
      </c>
      <c r="G51" s="144" t="s">
        <v>62</v>
      </c>
      <c r="H51" s="120">
        <v>2588612</v>
      </c>
      <c r="I51" s="120">
        <v>2513500</v>
      </c>
      <c r="J51" s="157">
        <f t="shared" si="1"/>
        <v>97.098367773926725</v>
      </c>
      <c r="K51" s="121"/>
      <c r="L51" s="122"/>
    </row>
    <row r="52" spans="1:12" s="116" customFormat="1" ht="80.150000000000006" customHeight="1" x14ac:dyDescent="0.2">
      <c r="B52" s="84" t="s">
        <v>463</v>
      </c>
      <c r="C52" s="170" t="s">
        <v>76</v>
      </c>
      <c r="D52" s="147">
        <v>46170</v>
      </c>
      <c r="E52" s="86" t="s">
        <v>154</v>
      </c>
      <c r="F52" s="145">
        <v>7010401022916</v>
      </c>
      <c r="G52" s="144" t="s">
        <v>62</v>
      </c>
      <c r="H52" s="120">
        <v>3113878</v>
      </c>
      <c r="I52" s="120">
        <v>3080000</v>
      </c>
      <c r="J52" s="157">
        <f>IF(D52="","",I52/H52*100)</f>
        <v>98.912031877934851</v>
      </c>
      <c r="K52" s="121"/>
      <c r="L52" s="122"/>
    </row>
    <row r="53" spans="1:12" s="116" customFormat="1" ht="80.150000000000006" customHeight="1" x14ac:dyDescent="0.2">
      <c r="B53" s="84" t="s">
        <v>464</v>
      </c>
      <c r="C53" s="170" t="s">
        <v>76</v>
      </c>
      <c r="D53" s="147">
        <v>46170</v>
      </c>
      <c r="E53" s="86" t="s">
        <v>229</v>
      </c>
      <c r="F53" s="145">
        <v>7010401006126</v>
      </c>
      <c r="G53" s="144" t="s">
        <v>62</v>
      </c>
      <c r="H53" s="120">
        <v>3636714</v>
      </c>
      <c r="I53" s="120">
        <v>3520000</v>
      </c>
      <c r="J53" s="157">
        <f>IF(D53="","",I53/H53*100)</f>
        <v>96.790674218539039</v>
      </c>
      <c r="K53" s="121"/>
      <c r="L53" s="122"/>
    </row>
    <row r="54" spans="1:12" s="99" customFormat="1" ht="15" customHeight="1" x14ac:dyDescent="0.45">
      <c r="A54" s="92"/>
      <c r="B54" s="96"/>
      <c r="C54" s="94"/>
      <c r="D54" s="123"/>
      <c r="E54" s="95"/>
      <c r="F54" s="178"/>
      <c r="G54" s="124"/>
      <c r="H54" s="97"/>
      <c r="I54" s="97"/>
      <c r="J54" s="125"/>
      <c r="K54" s="98"/>
    </row>
    <row r="55" spans="1:12" s="116" customFormat="1" ht="20.149999999999999" customHeight="1" x14ac:dyDescent="0.2">
      <c r="B55" s="115" t="s">
        <v>25</v>
      </c>
      <c r="C55" s="126"/>
      <c r="D55" s="126"/>
      <c r="E55" s="126"/>
      <c r="F55" s="179"/>
      <c r="G55" s="127"/>
      <c r="H55" s="128"/>
      <c r="I55" s="128"/>
      <c r="J55" s="106"/>
      <c r="K55" s="102"/>
      <c r="L55" s="129"/>
    </row>
    <row r="56" spans="1:12" s="116" customFormat="1" ht="80.150000000000006" customHeight="1" x14ac:dyDescent="0.2">
      <c r="B56" s="84" t="s">
        <v>525</v>
      </c>
      <c r="C56" s="170" t="s">
        <v>76</v>
      </c>
      <c r="D56" s="85">
        <v>46183</v>
      </c>
      <c r="E56" s="117" t="s">
        <v>526</v>
      </c>
      <c r="F56" s="180">
        <v>6010001107003</v>
      </c>
      <c r="G56" s="186" t="s">
        <v>452</v>
      </c>
      <c r="H56" s="120">
        <v>43970303</v>
      </c>
      <c r="I56" s="120">
        <v>43900000</v>
      </c>
      <c r="J56" s="89">
        <f>IF(D56="","",I56/H56)</f>
        <v>0.99840112541412329</v>
      </c>
      <c r="K56" s="121"/>
      <c r="L56" s="122"/>
    </row>
    <row r="57" spans="1:12" s="116" customFormat="1" ht="80.150000000000006" customHeight="1" x14ac:dyDescent="0.2">
      <c r="B57" s="146" t="s">
        <v>527</v>
      </c>
      <c r="C57" s="170" t="s">
        <v>76</v>
      </c>
      <c r="D57" s="147">
        <v>46188</v>
      </c>
      <c r="E57" s="189" t="s">
        <v>505</v>
      </c>
      <c r="F57" s="182">
        <v>6010001030403</v>
      </c>
      <c r="G57" s="186" t="s">
        <v>452</v>
      </c>
      <c r="H57" s="162">
        <v>29062000</v>
      </c>
      <c r="I57" s="162">
        <v>28369000</v>
      </c>
      <c r="J57" s="89">
        <f>IF(D57="","",I57/H57)</f>
        <v>0.97615442846328537</v>
      </c>
      <c r="K57" s="133"/>
      <c r="L57" s="122"/>
    </row>
    <row r="58" spans="1:12" s="116" customFormat="1" ht="80.150000000000006" customHeight="1" x14ac:dyDescent="0.2">
      <c r="B58" s="146" t="s">
        <v>483</v>
      </c>
      <c r="C58" s="170" t="s">
        <v>76</v>
      </c>
      <c r="D58" s="147">
        <v>46192</v>
      </c>
      <c r="E58" s="86" t="s">
        <v>154</v>
      </c>
      <c r="F58" s="145">
        <v>7010401022916</v>
      </c>
      <c r="G58" s="144" t="s">
        <v>214</v>
      </c>
      <c r="H58" s="162">
        <v>1654082279</v>
      </c>
      <c r="I58" s="162">
        <v>1651100000</v>
      </c>
      <c r="J58" s="157">
        <f>IF(D58="","",I58/H58*100)</f>
        <v>99.819701895252578</v>
      </c>
      <c r="K58" s="133"/>
      <c r="L58" s="122"/>
    </row>
    <row r="59" spans="1:12" s="116" customFormat="1" ht="80.150000000000006" customHeight="1" x14ac:dyDescent="0.2">
      <c r="B59" s="146" t="s">
        <v>512</v>
      </c>
      <c r="C59" s="170" t="s">
        <v>76</v>
      </c>
      <c r="D59" s="147">
        <v>46195</v>
      </c>
      <c r="E59" s="86" t="s">
        <v>154</v>
      </c>
      <c r="F59" s="145">
        <v>7010401022916</v>
      </c>
      <c r="G59" s="144" t="s">
        <v>62</v>
      </c>
      <c r="H59" s="162">
        <v>44252420</v>
      </c>
      <c r="I59" s="162">
        <v>42900000</v>
      </c>
      <c r="J59" s="157">
        <f t="shared" ref="J59:J61" si="2">IF(D59="","",I59/H59*100)</f>
        <v>96.943850754376825</v>
      </c>
      <c r="K59" s="133"/>
      <c r="L59" s="122"/>
    </row>
    <row r="60" spans="1:12" s="116" customFormat="1" ht="80.150000000000006" customHeight="1" x14ac:dyDescent="0.2">
      <c r="B60" s="146" t="s">
        <v>528</v>
      </c>
      <c r="C60" s="170" t="s">
        <v>76</v>
      </c>
      <c r="D60" s="147">
        <v>46198</v>
      </c>
      <c r="E60" s="148" t="s">
        <v>529</v>
      </c>
      <c r="F60" s="149">
        <v>1010401023102</v>
      </c>
      <c r="G60" s="186" t="s">
        <v>452</v>
      </c>
      <c r="H60" s="162">
        <v>28975815</v>
      </c>
      <c r="I60" s="162">
        <v>28975815</v>
      </c>
      <c r="J60" s="157">
        <f t="shared" si="2"/>
        <v>100</v>
      </c>
      <c r="K60" s="133"/>
      <c r="L60" s="122"/>
    </row>
    <row r="61" spans="1:12" s="116" customFormat="1" ht="80.150000000000006" customHeight="1" x14ac:dyDescent="0.2">
      <c r="B61" s="84" t="s">
        <v>513</v>
      </c>
      <c r="C61" s="170" t="s">
        <v>76</v>
      </c>
      <c r="D61" s="85">
        <v>46203</v>
      </c>
      <c r="E61" s="86" t="s">
        <v>154</v>
      </c>
      <c r="F61" s="145">
        <v>7010401022916</v>
      </c>
      <c r="G61" s="144" t="s">
        <v>62</v>
      </c>
      <c r="H61" s="120">
        <v>3359208</v>
      </c>
      <c r="I61" s="120">
        <v>3300000</v>
      </c>
      <c r="J61" s="157">
        <f t="shared" si="2"/>
        <v>98.237441682682345</v>
      </c>
      <c r="K61" s="121"/>
      <c r="L61" s="122"/>
    </row>
    <row r="62" spans="1:12" s="99" customFormat="1" ht="15" customHeight="1" x14ac:dyDescent="0.45">
      <c r="A62" s="92"/>
      <c r="B62" s="96"/>
      <c r="C62" s="94"/>
      <c r="D62" s="123"/>
      <c r="E62" s="95"/>
      <c r="F62" s="178"/>
      <c r="G62" s="124"/>
      <c r="H62" s="97"/>
      <c r="I62" s="97"/>
      <c r="J62" s="125"/>
      <c r="K62" s="98"/>
    </row>
    <row r="63" spans="1:12" s="116" customFormat="1" ht="20.149999999999999" customHeight="1" x14ac:dyDescent="0.2">
      <c r="B63" s="115" t="s">
        <v>23</v>
      </c>
      <c r="C63" s="126"/>
      <c r="D63" s="126"/>
      <c r="E63" s="126"/>
      <c r="F63" s="179"/>
      <c r="G63" s="127"/>
      <c r="H63" s="128"/>
      <c r="I63" s="128"/>
      <c r="J63" s="106"/>
      <c r="K63" s="102"/>
      <c r="L63" s="129"/>
    </row>
    <row r="64" spans="1:12" s="116" customFormat="1" ht="80.150000000000006" customHeight="1" x14ac:dyDescent="0.2">
      <c r="B64" s="84"/>
      <c r="C64" s="117"/>
      <c r="D64" s="85"/>
      <c r="E64" s="117"/>
      <c r="F64" s="180"/>
      <c r="G64" s="119"/>
      <c r="H64" s="120"/>
      <c r="I64" s="120"/>
      <c r="J64" s="89" t="str">
        <f>IF(D64="","",I64/H64)</f>
        <v/>
      </c>
      <c r="K64" s="121"/>
      <c r="L64" s="122"/>
    </row>
    <row r="65" spans="1:12" s="99" customFormat="1" ht="15" customHeight="1" x14ac:dyDescent="0.45">
      <c r="A65" s="92"/>
      <c r="B65" s="96"/>
      <c r="C65" s="94"/>
      <c r="D65" s="123"/>
      <c r="E65" s="95"/>
      <c r="F65" s="178"/>
      <c r="G65" s="124"/>
      <c r="H65" s="97"/>
      <c r="I65" s="97"/>
      <c r="J65" s="125"/>
      <c r="K65" s="98"/>
    </row>
    <row r="66" spans="1:12" s="116" customFormat="1" ht="20.149999999999999" customHeight="1" x14ac:dyDescent="0.2">
      <c r="B66" s="115" t="s">
        <v>16</v>
      </c>
      <c r="C66" s="126"/>
      <c r="D66" s="126"/>
      <c r="E66" s="126"/>
      <c r="F66" s="179"/>
      <c r="G66" s="127"/>
      <c r="H66" s="128"/>
      <c r="I66" s="128"/>
      <c r="J66" s="106"/>
      <c r="K66" s="102"/>
      <c r="L66" s="129"/>
    </row>
    <row r="67" spans="1:12" s="116" customFormat="1" ht="80.150000000000006" customHeight="1" x14ac:dyDescent="0.2">
      <c r="B67" s="84"/>
      <c r="C67" s="117"/>
      <c r="D67" s="85"/>
      <c r="E67" s="117"/>
      <c r="F67" s="180"/>
      <c r="G67" s="119"/>
      <c r="H67" s="120"/>
      <c r="I67" s="120"/>
      <c r="J67" s="89" t="str">
        <f>IF(D67="","",I67/H67)</f>
        <v/>
      </c>
      <c r="K67" s="121"/>
      <c r="L67" s="122"/>
    </row>
    <row r="68" spans="1:12" s="99" customFormat="1" ht="15" customHeight="1" x14ac:dyDescent="0.45">
      <c r="A68" s="92"/>
      <c r="B68" s="96"/>
      <c r="C68" s="94"/>
      <c r="D68" s="123"/>
      <c r="E68" s="95"/>
      <c r="F68" s="178"/>
      <c r="G68" s="124"/>
      <c r="H68" s="97"/>
      <c r="I68" s="97"/>
      <c r="J68" s="125"/>
      <c r="K68" s="98"/>
    </row>
    <row r="69" spans="1:12" s="116" customFormat="1" ht="20.149999999999999" customHeight="1" x14ac:dyDescent="0.2">
      <c r="B69" s="115" t="s">
        <v>4</v>
      </c>
      <c r="C69" s="126"/>
      <c r="D69" s="126"/>
      <c r="E69" s="126"/>
      <c r="F69" s="179"/>
      <c r="G69" s="127"/>
      <c r="H69" s="128"/>
      <c r="I69" s="128"/>
      <c r="J69" s="106"/>
      <c r="K69" s="102"/>
      <c r="L69" s="129"/>
    </row>
    <row r="70" spans="1:12" s="116" customFormat="1" ht="80.150000000000006" customHeight="1" x14ac:dyDescent="0.2">
      <c r="B70" s="84"/>
      <c r="C70" s="117"/>
      <c r="D70" s="85"/>
      <c r="E70" s="117"/>
      <c r="F70" s="180"/>
      <c r="G70" s="119"/>
      <c r="H70" s="120"/>
      <c r="I70" s="120"/>
      <c r="J70" s="89" t="str">
        <f>IF(D70="","",I70/H70)</f>
        <v/>
      </c>
      <c r="K70" s="121"/>
      <c r="L70" s="122"/>
    </row>
    <row r="71" spans="1:12" s="99" customFormat="1" ht="15" customHeight="1" x14ac:dyDescent="0.45">
      <c r="A71" s="92"/>
      <c r="B71" s="96"/>
      <c r="C71" s="94"/>
      <c r="D71" s="123"/>
      <c r="E71" s="95"/>
      <c r="F71" s="178"/>
      <c r="G71" s="124"/>
      <c r="H71" s="97"/>
      <c r="I71" s="97"/>
      <c r="J71" s="125"/>
      <c r="K71" s="98"/>
    </row>
    <row r="72" spans="1:12" s="116" customFormat="1" ht="20.149999999999999" customHeight="1" x14ac:dyDescent="0.2">
      <c r="B72" s="115" t="s">
        <v>29</v>
      </c>
      <c r="C72" s="126"/>
      <c r="D72" s="126"/>
      <c r="E72" s="126"/>
      <c r="F72" s="179"/>
      <c r="G72" s="127"/>
      <c r="H72" s="128"/>
      <c r="I72" s="128"/>
      <c r="J72" s="106"/>
      <c r="K72" s="102"/>
      <c r="L72" s="129"/>
    </row>
    <row r="73" spans="1:12" s="116" customFormat="1" ht="80.150000000000006" customHeight="1" x14ac:dyDescent="0.2">
      <c r="B73" s="84"/>
      <c r="C73" s="117"/>
      <c r="D73" s="85"/>
      <c r="E73" s="117"/>
      <c r="F73" s="180"/>
      <c r="G73" s="119"/>
      <c r="H73" s="120"/>
      <c r="I73" s="120"/>
      <c r="J73" s="89" t="str">
        <f>IF(D73="","",I73/H73)</f>
        <v/>
      </c>
      <c r="K73" s="121"/>
      <c r="L73" s="122"/>
    </row>
    <row r="74" spans="1:12" s="99" customFormat="1" ht="15" customHeight="1" x14ac:dyDescent="0.45">
      <c r="A74" s="92"/>
      <c r="B74" s="96"/>
      <c r="C74" s="94"/>
      <c r="D74" s="123"/>
      <c r="E74" s="95"/>
      <c r="F74" s="178"/>
      <c r="G74" s="124"/>
      <c r="H74" s="97"/>
      <c r="I74" s="97"/>
      <c r="J74" s="125"/>
      <c r="K74" s="98"/>
    </row>
    <row r="75" spans="1:12" s="116" customFormat="1" ht="20.149999999999999" customHeight="1" x14ac:dyDescent="0.2">
      <c r="B75" s="115" t="s">
        <v>34</v>
      </c>
      <c r="C75" s="126"/>
      <c r="D75" s="126"/>
      <c r="E75" s="126"/>
      <c r="F75" s="179"/>
      <c r="G75" s="127"/>
      <c r="H75" s="128"/>
      <c r="I75" s="128"/>
      <c r="J75" s="106"/>
      <c r="K75" s="102"/>
      <c r="L75" s="129"/>
    </row>
    <row r="76" spans="1:12" s="116" customFormat="1" ht="80.150000000000006" customHeight="1" x14ac:dyDescent="0.2">
      <c r="B76" s="84"/>
      <c r="C76" s="117"/>
      <c r="D76" s="85"/>
      <c r="E76" s="117"/>
      <c r="F76" s="180"/>
      <c r="G76" s="119"/>
      <c r="H76" s="120"/>
      <c r="I76" s="120"/>
      <c r="J76" s="89" t="str">
        <f t="shared" ref="J76" si="3">IF(D76="","",I76/H76)</f>
        <v/>
      </c>
      <c r="K76" s="121"/>
      <c r="L76" s="122"/>
    </row>
    <row r="77" spans="1:12" s="99" customFormat="1" ht="15" customHeight="1" x14ac:dyDescent="0.45">
      <c r="A77" s="92"/>
      <c r="B77" s="96"/>
      <c r="C77" s="94"/>
      <c r="D77" s="123"/>
      <c r="E77" s="95"/>
      <c r="F77" s="178"/>
      <c r="G77" s="124"/>
      <c r="H77" s="97"/>
      <c r="I77" s="97"/>
      <c r="J77" s="125"/>
      <c r="K77" s="98"/>
    </row>
    <row r="78" spans="1:12" s="116" customFormat="1" ht="20.149999999999999" customHeight="1" x14ac:dyDescent="0.2">
      <c r="B78" s="115" t="s">
        <v>22</v>
      </c>
      <c r="C78" s="126"/>
      <c r="D78" s="126"/>
      <c r="E78" s="126"/>
      <c r="F78" s="179"/>
      <c r="G78" s="127"/>
      <c r="H78" s="128"/>
      <c r="I78" s="128"/>
      <c r="J78" s="106"/>
      <c r="K78" s="102"/>
      <c r="L78" s="129"/>
    </row>
    <row r="79" spans="1:12" s="116" customFormat="1" ht="80.150000000000006" customHeight="1" x14ac:dyDescent="0.2">
      <c r="B79" s="84"/>
      <c r="C79" s="117"/>
      <c r="D79" s="85"/>
      <c r="E79" s="117"/>
      <c r="F79" s="180"/>
      <c r="G79" s="119"/>
      <c r="H79" s="120"/>
      <c r="I79" s="120"/>
      <c r="J79" s="89" t="str">
        <f t="shared" ref="J79" si="4">IF(D79="","",I79/H79)</f>
        <v/>
      </c>
      <c r="K79" s="121"/>
      <c r="L79" s="122"/>
    </row>
    <row r="80" spans="1:12" s="99" customFormat="1" ht="15" customHeight="1" x14ac:dyDescent="0.45">
      <c r="A80" s="92"/>
      <c r="B80" s="96"/>
      <c r="C80" s="94"/>
      <c r="D80" s="123"/>
      <c r="E80" s="95"/>
      <c r="F80" s="178"/>
      <c r="G80" s="124"/>
      <c r="H80" s="97"/>
      <c r="I80" s="97"/>
      <c r="J80" s="125"/>
      <c r="K80" s="98"/>
    </row>
    <row r="81" spans="1:12" s="116" customFormat="1" ht="20.149999999999999" customHeight="1" x14ac:dyDescent="0.2">
      <c r="B81" s="115" t="s">
        <v>26</v>
      </c>
      <c r="C81" s="126"/>
      <c r="D81" s="126"/>
      <c r="E81" s="126"/>
      <c r="F81" s="179"/>
      <c r="G81" s="127"/>
      <c r="H81" s="128"/>
      <c r="I81" s="128"/>
      <c r="J81" s="106"/>
      <c r="K81" s="102"/>
      <c r="L81" s="129"/>
    </row>
    <row r="82" spans="1:12" s="116" customFormat="1" ht="80.150000000000006" customHeight="1" x14ac:dyDescent="0.2">
      <c r="B82" s="84"/>
      <c r="C82" s="117"/>
      <c r="D82" s="85"/>
      <c r="E82" s="117"/>
      <c r="F82" s="180"/>
      <c r="G82" s="119"/>
      <c r="H82" s="120"/>
      <c r="I82" s="120"/>
      <c r="J82" s="89" t="str">
        <f t="shared" ref="J82" si="5">IF(D82="","",I82/H82)</f>
        <v/>
      </c>
      <c r="K82" s="121"/>
      <c r="L82" s="122"/>
    </row>
    <row r="83" spans="1:12" s="99" customFormat="1" ht="15" customHeight="1" x14ac:dyDescent="0.45">
      <c r="A83" s="92"/>
      <c r="B83" s="96"/>
      <c r="C83" s="94"/>
      <c r="D83" s="123"/>
      <c r="E83" s="95"/>
      <c r="F83" s="178"/>
      <c r="G83" s="124"/>
      <c r="H83" s="97"/>
      <c r="I83" s="97"/>
      <c r="J83" s="125"/>
      <c r="K83" s="98"/>
    </row>
    <row r="84" spans="1:12" s="116" customFormat="1" ht="20.149999999999999" customHeight="1" x14ac:dyDescent="0.2">
      <c r="B84" s="115" t="s">
        <v>27</v>
      </c>
      <c r="C84" s="126"/>
      <c r="D84" s="126"/>
      <c r="E84" s="126"/>
      <c r="F84" s="179"/>
      <c r="G84" s="127"/>
      <c r="H84" s="128"/>
      <c r="I84" s="128"/>
      <c r="J84" s="106"/>
      <c r="K84" s="102"/>
      <c r="L84" s="129"/>
    </row>
    <row r="85" spans="1:12" s="116" customFormat="1" ht="80.150000000000006" customHeight="1" x14ac:dyDescent="0.2">
      <c r="B85" s="84"/>
      <c r="C85" s="117"/>
      <c r="D85" s="85"/>
      <c r="E85" s="117"/>
      <c r="F85" s="180"/>
      <c r="G85" s="119"/>
      <c r="H85" s="120"/>
      <c r="I85" s="120"/>
      <c r="J85" s="89" t="str">
        <f>IF(D85="","",I85/H85)</f>
        <v/>
      </c>
      <c r="K85" s="121"/>
      <c r="L85" s="122"/>
    </row>
    <row r="86" spans="1:12" s="99" customFormat="1" ht="15" customHeight="1" x14ac:dyDescent="0.45">
      <c r="A86" s="92"/>
      <c r="B86" s="96"/>
      <c r="C86" s="94"/>
      <c r="D86" s="123"/>
      <c r="E86" s="95"/>
      <c r="F86" s="178"/>
      <c r="G86" s="124"/>
      <c r="H86" s="97"/>
      <c r="I86" s="97"/>
      <c r="J86" s="125"/>
      <c r="K86" s="98"/>
    </row>
    <row r="87" spans="1:12" s="116" customFormat="1" ht="20.149999999999999" customHeight="1" x14ac:dyDescent="0.2">
      <c r="B87" s="115" t="s">
        <v>28</v>
      </c>
      <c r="C87" s="126"/>
      <c r="D87" s="126"/>
      <c r="E87" s="126"/>
      <c r="F87" s="179"/>
      <c r="G87" s="127"/>
      <c r="H87" s="128"/>
      <c r="I87" s="128"/>
      <c r="J87" s="106"/>
      <c r="K87" s="102"/>
      <c r="L87" s="129"/>
    </row>
    <row r="88" spans="1:12" s="116" customFormat="1" ht="80.150000000000006" customHeight="1" x14ac:dyDescent="0.2">
      <c r="B88" s="84"/>
      <c r="C88" s="117"/>
      <c r="D88" s="85"/>
      <c r="E88" s="117"/>
      <c r="F88" s="180"/>
      <c r="G88" s="119"/>
      <c r="H88" s="120"/>
      <c r="I88" s="120"/>
      <c r="J88" s="89" t="str">
        <f>IF(D88="","",I88/H88)</f>
        <v/>
      </c>
      <c r="K88" s="121"/>
      <c r="L88" s="122"/>
    </row>
  </sheetData>
  <autoFilter ref="B1:L88" xr:uid="{00000000-0009-0000-0000-000001000000}"/>
  <phoneticPr fontId="15"/>
  <conditionalFormatting sqref="B3:B45 B48:B53 B56:B61">
    <cfRule type="expression" dxfId="8" priority="1">
      <formula>IF(FK3&gt;0,FK3=DS3,"")</formula>
    </cfRule>
  </conditionalFormatting>
  <conditionalFormatting sqref="B64">
    <cfRule type="expression" dxfId="7" priority="12">
      <formula>IF(FK64&gt;0,FK64=DS64,"")</formula>
    </cfRule>
  </conditionalFormatting>
  <conditionalFormatting sqref="B67 B70 B73 B76 B79 B82 B85 B88">
    <cfRule type="expression" dxfId="6" priority="10">
      <formula>IF(FK67&gt;0,FK67=DS67,"")</formula>
    </cfRule>
  </conditionalFormatting>
  <dataValidations count="11">
    <dataValidation type="date" operator="greaterThanOrEqual" allowBlank="1" showInputMessage="1" showErrorMessage="1" errorTitle="契約を締結した日" error="正しい日付を入力してください。" sqref="D88 D90:D65300 D1 D70:D71 D82:D83 D79:D80 D76:D77 D73:D74 D85:D86 D67:D68 D64:D65 D35:D46 D48:D54 D3:D27 D56:D62" xr:uid="{00000000-0002-0000-0100-000000000000}">
      <formula1>38718</formula1>
    </dataValidation>
    <dataValidation type="textLength" operator="lessThanOrEqual" allowBlank="1" showInputMessage="1" showErrorMessage="1" errorTitle="契約の相手方の称号又は名称及び住所" error="256文字以内で入力してください。" sqref="E90:F65300 E88:F88 E76:F76 E67:F67 E35:F38 E70:F70 E82:F82 E79:F79 E85:F85 E73:F73 E48:F49 E64:F64 E5:F5 E7:F7 E12:F12 E56:F57" xr:uid="{00000000-0002-0000-01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90:C65300 C88 C79:C80 C76:C77 C70:C71 C67:C68 C85:C86 C73:C74 C82:C83 C54 C35:C38 C46 C62:C65" xr:uid="{00000000-0002-0000-0100-000002000000}">
      <formula1>256</formula1>
    </dataValidation>
    <dataValidation imeMode="off" allowBlank="1" showInputMessage="1" showErrorMessage="1" sqref="H76 H88 H35:H38 H67 H70 H82 H79 H85 H73 H48:H53 H64 D28:D34 H3:I34 H39:I45 H56:H61" xr:uid="{00000000-0002-0000-0100-000003000000}"/>
    <dataValidation operator="equal" allowBlank="1" showInputMessage="1" showErrorMessage="1" sqref="E86:F86 E46:F46 E54:F54 E68:F68 E65:F65 E71:F71 E74:F74 E77:F77 E80:F80 E83:F83 E62:F63" xr:uid="{00000000-0002-0000-0100-000004000000}"/>
    <dataValidation type="whole" operator="lessThanOrEqual" allowBlank="1" showInputMessage="1" showErrorMessage="1" errorTitle="契約金額" error="正しい数値を入力してください。" sqref="I90:I65300 I88 I76 I67 I70 I35:I38 I82 I79 I85 I73 I48:I53 I63:I64 I56:I61" xr:uid="{00000000-0002-0000-0100-000005000000}">
      <formula1>999999999999</formula1>
    </dataValidation>
    <dataValidation type="whole" operator="lessThanOrEqual" allowBlank="1" showInputMessage="1" showErrorMessage="1" errorTitle="予定価格" error="正しい数値を入力してください。" sqref="H90:H65300 I86 I54 I62 I68 I65 I71 I74 I77 I80 I83 H63 I46" xr:uid="{00000000-0002-0000-0100-000006000000}">
      <formula1>999999999999</formula1>
    </dataValidation>
    <dataValidation type="textLength" operator="lessThanOrEqual" allowBlank="1" showInputMessage="1" showErrorMessage="1" errorTitle="備考" error="256文字以内で入力してください。" sqref="K90:K65300 K88 K70:K71 K82:K83 K79:K80 K76:K77 K73:K74 K85:K86 K67:K68 K3:K46 K48:K54 K56:K65" xr:uid="{00000000-0002-0000-0100-000007000000}">
      <formula1>256</formula1>
    </dataValidation>
    <dataValidation operator="lessThanOrEqual" showInputMessage="1" showErrorMessage="1" errorTitle="一般競争入札・指名競争入札の別" error="リストから選択してください。" sqref="G90:G1048576 G1:G2" xr:uid="{00000000-0002-0000-0100-000008000000}"/>
    <dataValidation type="textLength" operator="lessThanOrEqual" allowBlank="1" showInputMessage="1" showErrorMessage="1" errorTitle="物品役務等の名称及び数量" error="256文字以内で入力してください。" sqref="B90:B65300 B55 B84 B72 B47 B78 B66 B87 B81 B63 B69 B75" xr:uid="{00000000-0002-0000-0100-000009000000}">
      <formula1>256</formula1>
    </dataValidation>
    <dataValidation imeMode="disabled" allowBlank="1" showInputMessage="1" showErrorMessage="1" sqref="H46 H54 H62 H68 H65 H71 H74 H77 H80 H83 H86" xr:uid="{00000000-0002-0000-0100-00000A000000}"/>
  </dataValidations>
  <printOptions horizontalCentered="1"/>
  <pageMargins left="0.19685039370078741" right="0.19685039370078741" top="0.59055118110236227" bottom="0.39370078740157483" header="0.51181102362204722" footer="0.51181102362204722"/>
  <pageSetup paperSize="9" scale="47" fitToHeight="50" orientation="landscape" r:id="rId1"/>
  <headerFooter alignWithMargins="0"/>
  <rowBreaks count="1" manualBreakCount="1">
    <brk id="7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3"/>
  <sheetViews>
    <sheetView showGridLines="0" view="pageBreakPreview" zoomScale="85" zoomScaleNormal="85" zoomScaleSheetLayoutView="85" workbookViewId="0">
      <pane ySplit="1" topLeftCell="A8" activePane="bottomLeft" state="frozen"/>
      <selection activeCell="C4" sqref="C4"/>
      <selection pane="bottomLeft" activeCell="E19" sqref="E19"/>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customWidth="1"/>
    <col min="5" max="5" width="35.6328125" style="10" customWidth="1"/>
    <col min="6" max="6" width="16.6328125" style="37" customWidth="1"/>
    <col min="7" max="7" width="33.6328125" style="13" customWidth="1"/>
    <col min="8" max="9" width="18.6328125" style="16" customWidth="1"/>
    <col min="10" max="10" width="14.90625" style="17" customWidth="1"/>
    <col min="11" max="11" width="15.6328125" style="13" customWidth="1"/>
    <col min="12" max="16384" width="9" style="13"/>
  </cols>
  <sheetData>
    <row r="1" spans="1:11" ht="45" customHeight="1" x14ac:dyDescent="0.2">
      <c r="B1" s="68" t="s">
        <v>20</v>
      </c>
      <c r="C1" s="69" t="s">
        <v>13</v>
      </c>
      <c r="D1" s="70" t="s">
        <v>9</v>
      </c>
      <c r="E1" s="71" t="s">
        <v>14</v>
      </c>
      <c r="F1" s="72" t="s">
        <v>30</v>
      </c>
      <c r="G1" s="73" t="s">
        <v>31</v>
      </c>
      <c r="H1" s="74" t="s">
        <v>17</v>
      </c>
      <c r="I1" s="74" t="s">
        <v>18</v>
      </c>
      <c r="J1" s="75" t="s">
        <v>33</v>
      </c>
      <c r="K1" s="71" t="s">
        <v>19</v>
      </c>
    </row>
    <row r="2" spans="1:11" ht="20.149999999999999" customHeight="1" x14ac:dyDescent="0.2">
      <c r="B2" s="61" t="s">
        <v>21</v>
      </c>
      <c r="C2" s="62"/>
      <c r="D2" s="63"/>
      <c r="E2" s="64"/>
      <c r="F2" s="65"/>
      <c r="G2" s="62"/>
      <c r="H2" s="66"/>
      <c r="I2" s="66"/>
      <c r="J2" s="66"/>
      <c r="K2" s="67"/>
    </row>
    <row r="3" spans="1:11" s="130" customFormat="1" ht="80.150000000000006" customHeight="1" x14ac:dyDescent="0.2">
      <c r="B3" s="148" t="s">
        <v>470</v>
      </c>
      <c r="C3" s="170" t="s">
        <v>471</v>
      </c>
      <c r="D3" s="155">
        <v>46119</v>
      </c>
      <c r="E3" s="148" t="s">
        <v>142</v>
      </c>
      <c r="F3" s="149" t="s">
        <v>143</v>
      </c>
      <c r="G3" s="133" t="s">
        <v>3</v>
      </c>
      <c r="H3" s="150">
        <v>20042000</v>
      </c>
      <c r="I3" s="150">
        <v>18700000</v>
      </c>
      <c r="J3" s="89">
        <f t="shared" ref="J3" si="0">IF(D3="","",I3/H3)</f>
        <v>0.93304061470911082</v>
      </c>
      <c r="K3" s="133"/>
    </row>
    <row r="4" spans="1:11" s="24" customFormat="1" ht="15" customHeight="1" x14ac:dyDescent="0.45">
      <c r="A4" s="18"/>
      <c r="B4" s="19"/>
      <c r="C4" s="20"/>
      <c r="D4" s="21"/>
      <c r="E4" s="22"/>
      <c r="F4" s="36"/>
      <c r="G4" s="19"/>
      <c r="H4" s="23"/>
      <c r="I4" s="23"/>
      <c r="J4" s="81"/>
      <c r="K4" s="82"/>
    </row>
    <row r="5" spans="1:11" ht="20.149999999999999" customHeight="1" x14ac:dyDescent="0.2">
      <c r="B5" s="61" t="s">
        <v>24</v>
      </c>
      <c r="C5" s="62"/>
      <c r="D5" s="63"/>
      <c r="E5" s="64"/>
      <c r="F5" s="65"/>
      <c r="G5" s="62"/>
      <c r="H5" s="66"/>
      <c r="I5" s="66"/>
      <c r="J5" s="66"/>
      <c r="K5" s="67"/>
    </row>
    <row r="6" spans="1:11" s="130" customFormat="1" ht="80.150000000000006" customHeight="1" x14ac:dyDescent="0.2">
      <c r="B6" s="148" t="s">
        <v>472</v>
      </c>
      <c r="C6" s="170" t="s">
        <v>471</v>
      </c>
      <c r="D6" s="85">
        <v>46149</v>
      </c>
      <c r="E6" s="148" t="s">
        <v>142</v>
      </c>
      <c r="F6" s="149" t="s">
        <v>143</v>
      </c>
      <c r="G6" s="86" t="s">
        <v>3</v>
      </c>
      <c r="H6" s="88">
        <v>62986000</v>
      </c>
      <c r="I6" s="88">
        <v>61160000</v>
      </c>
      <c r="J6" s="89">
        <f t="shared" ref="J6:J9" si="1">IF(D6="","",I6/H6)</f>
        <v>0.97100943066713241</v>
      </c>
      <c r="K6" s="121"/>
    </row>
    <row r="7" spans="1:11" s="130" customFormat="1" ht="80.150000000000006" customHeight="1" x14ac:dyDescent="0.2">
      <c r="B7" s="148" t="s">
        <v>473</v>
      </c>
      <c r="C7" s="170" t="s">
        <v>471</v>
      </c>
      <c r="D7" s="147">
        <v>46154</v>
      </c>
      <c r="E7" s="148" t="s">
        <v>440</v>
      </c>
      <c r="F7" s="185" t="s">
        <v>441</v>
      </c>
      <c r="G7" s="148" t="s">
        <v>8</v>
      </c>
      <c r="H7" s="150">
        <v>39424000</v>
      </c>
      <c r="I7" s="150">
        <v>34650000</v>
      </c>
      <c r="J7" s="89">
        <f t="shared" si="1"/>
        <v>0.87890625</v>
      </c>
      <c r="K7" s="121"/>
    </row>
    <row r="8" spans="1:11" s="130" customFormat="1" ht="80.150000000000006" customHeight="1" x14ac:dyDescent="0.2">
      <c r="B8" s="148" t="s">
        <v>475</v>
      </c>
      <c r="C8" s="170" t="s">
        <v>471</v>
      </c>
      <c r="D8" s="147">
        <v>46162</v>
      </c>
      <c r="E8" s="148" t="s">
        <v>442</v>
      </c>
      <c r="F8" s="185" t="s">
        <v>443</v>
      </c>
      <c r="G8" s="148" t="s">
        <v>3</v>
      </c>
      <c r="H8" s="150">
        <v>14586000</v>
      </c>
      <c r="I8" s="150">
        <v>13000000</v>
      </c>
      <c r="J8" s="89">
        <f t="shared" si="1"/>
        <v>0.89126559714795006</v>
      </c>
      <c r="K8" s="90"/>
    </row>
    <row r="9" spans="1:11" s="130" customFormat="1" ht="80.150000000000006" customHeight="1" x14ac:dyDescent="0.2">
      <c r="B9" s="148" t="s">
        <v>474</v>
      </c>
      <c r="C9" s="170" t="s">
        <v>471</v>
      </c>
      <c r="D9" s="85">
        <v>46167</v>
      </c>
      <c r="E9" s="86" t="s">
        <v>444</v>
      </c>
      <c r="F9" s="87" t="s">
        <v>445</v>
      </c>
      <c r="G9" s="86" t="s">
        <v>8</v>
      </c>
      <c r="H9" s="88">
        <v>301026000</v>
      </c>
      <c r="I9" s="88">
        <v>298980000</v>
      </c>
      <c r="J9" s="89">
        <f t="shared" si="1"/>
        <v>0.99320324490243372</v>
      </c>
      <c r="K9" s="90"/>
    </row>
    <row r="10" spans="1:11" s="24" customFormat="1" ht="15" customHeight="1" x14ac:dyDescent="0.45">
      <c r="A10" s="18"/>
      <c r="B10" s="19"/>
      <c r="C10" s="20"/>
      <c r="D10" s="21"/>
      <c r="E10" s="22"/>
      <c r="F10" s="36"/>
      <c r="G10" s="19"/>
      <c r="H10" s="23"/>
      <c r="I10" s="23"/>
      <c r="J10" s="81"/>
      <c r="K10" s="82"/>
    </row>
    <row r="11" spans="1:11" ht="20.149999999999999" customHeight="1" x14ac:dyDescent="0.2">
      <c r="B11" s="61" t="s">
        <v>25</v>
      </c>
      <c r="C11" s="62"/>
      <c r="D11" s="63"/>
      <c r="E11" s="64"/>
      <c r="F11" s="65"/>
      <c r="G11" s="62"/>
      <c r="H11" s="66"/>
      <c r="I11" s="66"/>
      <c r="J11" s="66"/>
      <c r="K11" s="67"/>
    </row>
    <row r="12" spans="1:11" s="130" customFormat="1" ht="80.150000000000006" customHeight="1" x14ac:dyDescent="0.2">
      <c r="B12" s="146" t="s">
        <v>506</v>
      </c>
      <c r="C12" s="170" t="s">
        <v>76</v>
      </c>
      <c r="D12" s="147">
        <v>46181</v>
      </c>
      <c r="E12" s="189" t="s">
        <v>505</v>
      </c>
      <c r="F12" s="182">
        <v>6010001030403</v>
      </c>
      <c r="G12" s="133" t="s">
        <v>3</v>
      </c>
      <c r="H12" s="134">
        <v>13816000</v>
      </c>
      <c r="I12" s="135">
        <v>13200000</v>
      </c>
      <c r="J12" s="89">
        <f>IF(D12="","",I12/H12)</f>
        <v>0.95541401273885351</v>
      </c>
      <c r="K12" s="121"/>
    </row>
    <row r="13" spans="1:11" s="130" customFormat="1" ht="80.150000000000006" customHeight="1" x14ac:dyDescent="0.2">
      <c r="B13" s="148" t="s">
        <v>507</v>
      </c>
      <c r="C13" s="170" t="s">
        <v>76</v>
      </c>
      <c r="D13" s="193">
        <v>46196</v>
      </c>
      <c r="E13" s="148" t="s">
        <v>508</v>
      </c>
      <c r="F13" s="182" t="s">
        <v>509</v>
      </c>
      <c r="G13" s="133" t="s">
        <v>3</v>
      </c>
      <c r="H13" s="194">
        <v>5456106</v>
      </c>
      <c r="I13" s="135">
        <v>5390000</v>
      </c>
      <c r="J13" s="89">
        <f t="shared" ref="J13:J15" si="2">IF(D13="","",I13/H13)</f>
        <v>0.98788403304481254</v>
      </c>
      <c r="K13" s="133"/>
    </row>
    <row r="14" spans="1:11" s="130" customFormat="1" ht="80.150000000000006" customHeight="1" x14ac:dyDescent="0.2">
      <c r="B14" s="148" t="s">
        <v>510</v>
      </c>
      <c r="C14" s="170" t="s">
        <v>76</v>
      </c>
      <c r="D14" s="193">
        <v>46196</v>
      </c>
      <c r="E14" s="189" t="s">
        <v>505</v>
      </c>
      <c r="F14" s="182">
        <v>6010001030403</v>
      </c>
      <c r="G14" s="133" t="s">
        <v>3</v>
      </c>
      <c r="H14" s="194">
        <v>35893928</v>
      </c>
      <c r="I14" s="135">
        <v>34100000</v>
      </c>
      <c r="J14" s="89">
        <f t="shared" si="2"/>
        <v>0.95002140752051434</v>
      </c>
      <c r="K14" s="133"/>
    </row>
    <row r="15" spans="1:11" s="130" customFormat="1" ht="80.150000000000006" customHeight="1" x14ac:dyDescent="0.2">
      <c r="B15" s="146" t="s">
        <v>546</v>
      </c>
      <c r="C15" s="142" t="s">
        <v>414</v>
      </c>
      <c r="D15" s="147">
        <v>46199</v>
      </c>
      <c r="E15" s="148" t="s">
        <v>545</v>
      </c>
      <c r="F15" s="149">
        <v>1010001072631</v>
      </c>
      <c r="G15" s="148" t="s">
        <v>3</v>
      </c>
      <c r="H15" s="150">
        <v>4465557</v>
      </c>
      <c r="I15" s="150">
        <v>4400000</v>
      </c>
      <c r="J15" s="89">
        <f t="shared" si="2"/>
        <v>0.98531941256152367</v>
      </c>
      <c r="K15" s="121"/>
    </row>
    <row r="16" spans="1:11" s="130" customFormat="1" ht="80.150000000000006" customHeight="1" x14ac:dyDescent="0.2">
      <c r="B16" s="86" t="s">
        <v>511</v>
      </c>
      <c r="C16" s="170" t="s">
        <v>76</v>
      </c>
      <c r="D16" s="132">
        <v>46203</v>
      </c>
      <c r="E16" s="86" t="s">
        <v>457</v>
      </c>
      <c r="F16" s="182">
        <v>6010005012249</v>
      </c>
      <c r="G16" s="133" t="s">
        <v>3</v>
      </c>
      <c r="H16" s="134">
        <v>24361604</v>
      </c>
      <c r="I16" s="135">
        <v>23430000</v>
      </c>
      <c r="J16" s="89">
        <f t="shared" ref="J16" si="3">IF(D16="","",I16/H16)</f>
        <v>0.96175933243147704</v>
      </c>
      <c r="K16" s="121"/>
    </row>
    <row r="17" spans="1:11" s="24" customFormat="1" ht="15" customHeight="1" x14ac:dyDescent="0.45">
      <c r="A17" s="18"/>
      <c r="B17" s="19"/>
      <c r="C17" s="20"/>
      <c r="D17" s="21"/>
      <c r="E17" s="22"/>
      <c r="F17" s="36"/>
      <c r="G17" s="19"/>
      <c r="H17" s="23"/>
      <c r="I17" s="23"/>
      <c r="J17" s="81"/>
      <c r="K17" s="82"/>
    </row>
    <row r="18" spans="1:11" ht="20.149999999999999" customHeight="1" x14ac:dyDescent="0.2">
      <c r="B18" s="61" t="s">
        <v>23</v>
      </c>
      <c r="C18" s="62"/>
      <c r="D18" s="63"/>
      <c r="E18" s="64"/>
      <c r="F18" s="65"/>
      <c r="G18" s="62"/>
      <c r="H18" s="66"/>
      <c r="I18" s="66"/>
      <c r="J18" s="66"/>
      <c r="K18" s="67"/>
    </row>
    <row r="19" spans="1:11" s="130" customFormat="1" ht="80.150000000000006" customHeight="1" x14ac:dyDescent="0.2">
      <c r="B19" s="86"/>
      <c r="C19" s="131"/>
      <c r="D19" s="132"/>
      <c r="E19" s="86"/>
      <c r="F19" s="118"/>
      <c r="G19" s="133"/>
      <c r="H19" s="134"/>
      <c r="I19" s="135"/>
      <c r="J19" s="89" t="str">
        <f>IF(D19="","",I19/H19)</f>
        <v/>
      </c>
      <c r="K19" s="121"/>
    </row>
    <row r="20" spans="1:11" s="24" customFormat="1" ht="15" customHeight="1" x14ac:dyDescent="0.45">
      <c r="A20" s="18"/>
      <c r="B20" s="19"/>
      <c r="C20" s="20"/>
      <c r="D20" s="21"/>
      <c r="E20" s="22"/>
      <c r="F20" s="36"/>
      <c r="G20" s="19"/>
      <c r="H20" s="23"/>
      <c r="I20" s="23"/>
      <c r="J20" s="81"/>
      <c r="K20" s="82"/>
    </row>
    <row r="21" spans="1:11" ht="20.149999999999999" customHeight="1" x14ac:dyDescent="0.2">
      <c r="B21" s="61" t="s">
        <v>16</v>
      </c>
      <c r="C21" s="62"/>
      <c r="D21" s="63"/>
      <c r="E21" s="64"/>
      <c r="F21" s="65"/>
      <c r="G21" s="62"/>
      <c r="H21" s="66"/>
      <c r="I21" s="66"/>
      <c r="J21" s="66"/>
      <c r="K21" s="67"/>
    </row>
    <row r="22" spans="1:11" s="130" customFormat="1" ht="80.150000000000006" customHeight="1" x14ac:dyDescent="0.2">
      <c r="B22" s="86"/>
      <c r="C22" s="131"/>
      <c r="D22" s="132"/>
      <c r="E22" s="86"/>
      <c r="F22" s="118"/>
      <c r="G22" s="133"/>
      <c r="H22" s="134"/>
      <c r="I22" s="135"/>
      <c r="J22" s="89" t="str">
        <f>IF(D22="","",I22/H22)</f>
        <v/>
      </c>
      <c r="K22" s="121"/>
    </row>
    <row r="23" spans="1:11" s="24" customFormat="1" ht="15" customHeight="1" x14ac:dyDescent="0.45">
      <c r="A23" s="18"/>
      <c r="B23" s="19"/>
      <c r="C23" s="20"/>
      <c r="D23" s="21"/>
      <c r="E23" s="22"/>
      <c r="F23" s="36"/>
      <c r="G23" s="19"/>
      <c r="H23" s="23"/>
      <c r="I23" s="23"/>
      <c r="J23" s="81"/>
      <c r="K23" s="82"/>
    </row>
    <row r="24" spans="1:11" ht="20.149999999999999" customHeight="1" x14ac:dyDescent="0.2">
      <c r="B24" s="61" t="s">
        <v>4</v>
      </c>
      <c r="C24" s="62"/>
      <c r="D24" s="63"/>
      <c r="E24" s="64"/>
      <c r="F24" s="65"/>
      <c r="G24" s="62"/>
      <c r="H24" s="66"/>
      <c r="I24" s="66"/>
      <c r="J24" s="66"/>
      <c r="K24" s="67"/>
    </row>
    <row r="25" spans="1:11" s="130" customFormat="1" ht="80.150000000000006" customHeight="1" x14ac:dyDescent="0.2">
      <c r="B25" s="86"/>
      <c r="C25" s="131"/>
      <c r="D25" s="132"/>
      <c r="E25" s="86"/>
      <c r="F25" s="118"/>
      <c r="G25" s="133"/>
      <c r="H25" s="134"/>
      <c r="I25" s="135"/>
      <c r="J25" s="89" t="str">
        <f>IF(D25="","",I25/H25)</f>
        <v/>
      </c>
      <c r="K25" s="121"/>
    </row>
    <row r="26" spans="1:11" s="24" customFormat="1" ht="15" customHeight="1" x14ac:dyDescent="0.45">
      <c r="A26" s="18"/>
      <c r="B26" s="19"/>
      <c r="C26" s="20"/>
      <c r="D26" s="21"/>
      <c r="E26" s="22"/>
      <c r="F26" s="36"/>
      <c r="G26" s="19"/>
      <c r="H26" s="23"/>
      <c r="I26" s="23"/>
      <c r="J26" s="81"/>
      <c r="K26" s="82"/>
    </row>
    <row r="27" spans="1:11" ht="20.149999999999999" customHeight="1" x14ac:dyDescent="0.2">
      <c r="B27" s="61" t="s">
        <v>29</v>
      </c>
      <c r="C27" s="62"/>
      <c r="D27" s="63"/>
      <c r="E27" s="64"/>
      <c r="F27" s="65"/>
      <c r="G27" s="62"/>
      <c r="H27" s="66"/>
      <c r="I27" s="66"/>
      <c r="J27" s="66"/>
      <c r="K27" s="67"/>
    </row>
    <row r="28" spans="1:11" s="130" customFormat="1" ht="80.150000000000006" customHeight="1" x14ac:dyDescent="0.2">
      <c r="B28" s="86"/>
      <c r="C28" s="131"/>
      <c r="D28" s="132"/>
      <c r="E28" s="86"/>
      <c r="F28" s="118"/>
      <c r="G28" s="133"/>
      <c r="H28" s="134"/>
      <c r="I28" s="135"/>
      <c r="J28" s="89" t="str">
        <f>IF(D28="","",I28/H28)</f>
        <v/>
      </c>
      <c r="K28" s="121"/>
    </row>
    <row r="29" spans="1:11" s="24" customFormat="1" ht="15" customHeight="1" x14ac:dyDescent="0.45">
      <c r="A29" s="18"/>
      <c r="B29" s="19"/>
      <c r="C29" s="20"/>
      <c r="D29" s="21"/>
      <c r="E29" s="22"/>
      <c r="F29" s="36"/>
      <c r="G29" s="19"/>
      <c r="H29" s="23"/>
      <c r="I29" s="23"/>
      <c r="J29" s="81"/>
      <c r="K29" s="82"/>
    </row>
    <row r="30" spans="1:11" ht="20.149999999999999" customHeight="1" x14ac:dyDescent="0.2">
      <c r="B30" s="61" t="s">
        <v>34</v>
      </c>
      <c r="C30" s="62"/>
      <c r="D30" s="63"/>
      <c r="E30" s="64"/>
      <c r="F30" s="65"/>
      <c r="G30" s="62"/>
      <c r="H30" s="66"/>
      <c r="I30" s="66"/>
      <c r="J30" s="66"/>
      <c r="K30" s="67"/>
    </row>
    <row r="31" spans="1:11" s="130" customFormat="1" ht="80.150000000000006" customHeight="1" x14ac:dyDescent="0.2">
      <c r="B31" s="86"/>
      <c r="C31" s="131"/>
      <c r="D31" s="132"/>
      <c r="E31" s="86"/>
      <c r="F31" s="118"/>
      <c r="G31" s="133"/>
      <c r="H31" s="134"/>
      <c r="I31" s="135"/>
      <c r="J31" s="89" t="str">
        <f>IF(D31="","",I31/H31)</f>
        <v/>
      </c>
      <c r="K31" s="121"/>
    </row>
    <row r="32" spans="1:11" s="24" customFormat="1" ht="15" customHeight="1" x14ac:dyDescent="0.45">
      <c r="A32" s="18"/>
      <c r="B32" s="19"/>
      <c r="C32" s="20"/>
      <c r="D32" s="21"/>
      <c r="E32" s="22"/>
      <c r="F32" s="36"/>
      <c r="G32" s="19"/>
      <c r="H32" s="23"/>
      <c r="I32" s="23"/>
      <c r="J32" s="81"/>
      <c r="K32" s="82"/>
    </row>
    <row r="33" spans="1:11" ht="20.149999999999999" customHeight="1" x14ac:dyDescent="0.2">
      <c r="B33" s="61" t="s">
        <v>22</v>
      </c>
      <c r="C33" s="62"/>
      <c r="D33" s="63"/>
      <c r="E33" s="64"/>
      <c r="F33" s="65"/>
      <c r="G33" s="62"/>
      <c r="H33" s="66"/>
      <c r="I33" s="66"/>
      <c r="J33" s="66"/>
      <c r="K33" s="67"/>
    </row>
    <row r="34" spans="1:11" s="130" customFormat="1" ht="80.150000000000006" customHeight="1" x14ac:dyDescent="0.2">
      <c r="B34" s="86"/>
      <c r="C34" s="131"/>
      <c r="D34" s="132"/>
      <c r="E34" s="86"/>
      <c r="F34" s="118"/>
      <c r="G34" s="133"/>
      <c r="H34" s="134"/>
      <c r="I34" s="135"/>
      <c r="J34" s="89" t="str">
        <f>IF(D34="","",I34/H34)</f>
        <v/>
      </c>
      <c r="K34" s="121"/>
    </row>
    <row r="35" spans="1:11" s="24" customFormat="1" ht="15" customHeight="1" x14ac:dyDescent="0.45">
      <c r="A35" s="18"/>
      <c r="B35" s="19"/>
      <c r="C35" s="20"/>
      <c r="D35" s="21"/>
      <c r="E35" s="22"/>
      <c r="F35" s="36"/>
      <c r="G35" s="19"/>
      <c r="H35" s="23"/>
      <c r="I35" s="23"/>
      <c r="J35" s="81"/>
      <c r="K35" s="82"/>
    </row>
    <row r="36" spans="1:11" ht="20.149999999999999" customHeight="1" x14ac:dyDescent="0.2">
      <c r="B36" s="61" t="s">
        <v>26</v>
      </c>
      <c r="C36" s="62"/>
      <c r="D36" s="63"/>
      <c r="E36" s="64"/>
      <c r="F36" s="65"/>
      <c r="G36" s="62"/>
      <c r="H36" s="66"/>
      <c r="I36" s="66"/>
      <c r="J36" s="66"/>
      <c r="K36" s="67"/>
    </row>
    <row r="37" spans="1:11" s="130" customFormat="1" ht="80.150000000000006" customHeight="1" x14ac:dyDescent="0.2">
      <c r="B37" s="86"/>
      <c r="C37" s="131"/>
      <c r="D37" s="132"/>
      <c r="E37" s="86"/>
      <c r="F37" s="118"/>
      <c r="G37" s="133"/>
      <c r="H37" s="134"/>
      <c r="I37" s="135"/>
      <c r="J37" s="89" t="str">
        <f>IF(D37="","",I37/H37)</f>
        <v/>
      </c>
      <c r="K37" s="121"/>
    </row>
    <row r="38" spans="1:11" s="24" customFormat="1" ht="15" customHeight="1" x14ac:dyDescent="0.45">
      <c r="A38" s="18"/>
      <c r="B38" s="19"/>
      <c r="C38" s="20"/>
      <c r="D38" s="21"/>
      <c r="E38" s="22"/>
      <c r="F38" s="36"/>
      <c r="G38" s="19"/>
      <c r="H38" s="23"/>
      <c r="I38" s="23"/>
      <c r="J38" s="81"/>
      <c r="K38" s="82"/>
    </row>
    <row r="39" spans="1:11" ht="20.149999999999999" customHeight="1" x14ac:dyDescent="0.2">
      <c r="B39" s="61" t="s">
        <v>27</v>
      </c>
      <c r="C39" s="62"/>
      <c r="D39" s="63"/>
      <c r="E39" s="64"/>
      <c r="F39" s="65"/>
      <c r="G39" s="62"/>
      <c r="H39" s="66"/>
      <c r="I39" s="66"/>
      <c r="J39" s="66"/>
      <c r="K39" s="67"/>
    </row>
    <row r="40" spans="1:11" s="130" customFormat="1" ht="80.150000000000006" customHeight="1" x14ac:dyDescent="0.2">
      <c r="B40" s="86"/>
      <c r="C40" s="131"/>
      <c r="D40" s="132"/>
      <c r="E40" s="86"/>
      <c r="F40" s="118"/>
      <c r="G40" s="133"/>
      <c r="H40" s="134"/>
      <c r="I40" s="135"/>
      <c r="J40" s="89" t="str">
        <f>IF(D40="","",I40/H40)</f>
        <v/>
      </c>
      <c r="K40" s="121"/>
    </row>
    <row r="41" spans="1:11" s="24" customFormat="1" ht="15" customHeight="1" x14ac:dyDescent="0.45">
      <c r="A41" s="18"/>
      <c r="B41" s="19"/>
      <c r="C41" s="20"/>
      <c r="D41" s="21"/>
      <c r="E41" s="22"/>
      <c r="F41" s="36"/>
      <c r="G41" s="19"/>
      <c r="H41" s="23"/>
      <c r="I41" s="23"/>
      <c r="J41" s="81"/>
      <c r="K41" s="82"/>
    </row>
    <row r="42" spans="1:11" ht="20.149999999999999" customHeight="1" x14ac:dyDescent="0.2">
      <c r="B42" s="61" t="s">
        <v>28</v>
      </c>
      <c r="C42" s="62"/>
      <c r="D42" s="63"/>
      <c r="E42" s="64"/>
      <c r="F42" s="65"/>
      <c r="G42" s="62"/>
      <c r="H42" s="66"/>
      <c r="I42" s="66"/>
      <c r="J42" s="66"/>
      <c r="K42" s="67"/>
    </row>
    <row r="43" spans="1:11" s="130" customFormat="1" ht="80.150000000000006" customHeight="1" x14ac:dyDescent="0.2">
      <c r="B43" s="86"/>
      <c r="C43" s="131"/>
      <c r="D43" s="132"/>
      <c r="E43" s="86"/>
      <c r="F43" s="118"/>
      <c r="G43" s="133"/>
      <c r="H43" s="134"/>
      <c r="I43" s="135"/>
      <c r="J43" s="89" t="str">
        <f>IF(D43="","",I43/H43)</f>
        <v/>
      </c>
      <c r="K43" s="121"/>
    </row>
  </sheetData>
  <autoFilter ref="B1:K43" xr:uid="{00000000-0009-0000-0000-000002000000}">
    <sortState xmlns:xlrd2="http://schemas.microsoft.com/office/spreadsheetml/2017/richdata2" ref="B24:K24">
      <sortCondition ref="D1:D82"/>
    </sortState>
  </autoFilter>
  <phoneticPr fontId="4"/>
  <conditionalFormatting sqref="B3 B6:B9 B12:B16">
    <cfRule type="expression" dxfId="5" priority="4">
      <formula>IF(FK3&gt;0,FK3=DS3,"")</formula>
    </cfRule>
  </conditionalFormatting>
  <conditionalFormatting sqref="B19 B22 B25 B28 B31 B34 B37 B40 B43">
    <cfRule type="expression" dxfId="4" priority="5">
      <formula>IF(FK19&gt;0,FK19=DS19,"")</formula>
    </cfRule>
  </conditionalFormatting>
  <dataValidations count="11">
    <dataValidation type="date" operator="greaterThanOrEqual" allowBlank="1" showInputMessage="1" showErrorMessage="1" errorTitle="契約を締結した日" error="正しい日付を入力してください。" sqref="D1 D20 D17 D41 D38 D29 D35 D23 D26 D32 D44:D1048449 D4 D6:D10 D12 D15" xr:uid="{00000000-0002-0000-0200-000000000000}">
      <formula1>38718</formula1>
    </dataValidation>
    <dataValidation imeMode="off" allowBlank="1" showInputMessage="1" showErrorMessage="1" sqref="H40 H37 H3 H43 H34 H19 H31 H28 H22 H25 H6:H9 D3 H12:H16" xr:uid="{00000000-0002-0000-0200-000001000000}"/>
    <dataValidation operator="equal" allowBlank="1" showInputMessage="1" showErrorMessage="1" sqref="E40:F41 E25:F26 E28:F29 E34:F35 E37:F38 E4:F4 E31:F32 E43:F43 E19:F20 E22:F23 E10:F10 E13:F13 E16 E17:F17" xr:uid="{00000000-0002-0000-0200-000002000000}"/>
    <dataValidation type="textLength" operator="lessThanOrEqual" allowBlank="1" showInputMessage="1" showErrorMessage="1" errorTitle="備考" error="256文字以内で入力してください。" sqref="K40:K41 K37:K38 K28:K29 K43:K65088 K34:K35 K19:K20 K25:K26 K22:K23 K31:K32 K6:K10 K3:K4 K12:K17" xr:uid="{00000000-0002-0000-0200-000003000000}">
      <formula1>256</formula1>
    </dataValidation>
    <dataValidation type="textLength" operator="lessThanOrEqual" allowBlank="1" showInputMessage="1" showErrorMessage="1" errorTitle="契約の相手方の称号又は名称及び住所" error="256文字以内で入力してください。" sqref="E44:F65088 E12:F12 E14:F14 F16" xr:uid="{00000000-0002-0000-0200-000004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23 C4 C44:C65088 C10 C35 C32 C29 C38 C26 C20 C41 C17" xr:uid="{00000000-0002-0000-0200-000005000000}">
      <formula1>256</formula1>
    </dataValidation>
    <dataValidation type="textLength" operator="lessThanOrEqual" allowBlank="1" showInputMessage="1" showErrorMessage="1" errorTitle="物品役務等の名称及び数量" error="256文字以内で入力してください。" sqref="B44:B65088" xr:uid="{00000000-0002-0000-0200-000006000000}">
      <formula1>256</formula1>
    </dataValidation>
    <dataValidation type="list" operator="lessThanOrEqual" showInputMessage="1" showErrorMessage="1" errorTitle="一般競争入札・指名競争入札の別" error="リストから選択してください。" sqref="G43:G65088 G37:G38 G40:G41 G25:G26 G22:G23 G34:G35 G28:G29 G3:G4 G19:G20 G31:G32 G6:G10 G12:G17" xr:uid="{00000000-0002-0000-0200-000007000000}">
      <formula1>一般競争入札・指名競争入札の別</formula1>
    </dataValidation>
    <dataValidation type="whole" operator="lessThanOrEqual" allowBlank="1" showInputMessage="1" showErrorMessage="1" errorTitle="契約金額" error="正しい数値を入力してください。" sqref="I44:I65088" xr:uid="{00000000-0002-0000-0200-000008000000}">
      <formula1>999999999999</formula1>
    </dataValidation>
    <dataValidation type="whole" operator="lessThanOrEqual" allowBlank="1" showInputMessage="1" showErrorMessage="1" errorTitle="予定価格" error="正しい数値を入力してください。" sqref="H44:H65088 I3:I4 I20 I23 I29 I32 I35 I38 I41 I26 I17 I6:I10 I15" xr:uid="{00000000-0002-0000-0200-000009000000}">
      <formula1>999999999999</formula1>
    </dataValidation>
    <dataValidation imeMode="disabled" allowBlank="1" showInputMessage="1" showErrorMessage="1" sqref="H4 H10 H17 H20 H23 H26 H29 H32 H35 H38 H41" xr:uid="{00000000-0002-0000-0200-00000A000000}"/>
  </dataValidations>
  <printOptions horizontalCentered="1"/>
  <pageMargins left="0.19685039370078741" right="0.19685039370078741" top="0.78740157480314965" bottom="0.39370078740157483" header="0.51181102362204722" footer="0.51181102362204722"/>
  <pageSetup paperSize="9" scale="59" fitToHeight="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36"/>
  <sheetViews>
    <sheetView showGridLines="0" view="pageBreakPreview" zoomScale="85" zoomScaleNormal="85" zoomScaleSheetLayoutView="85" workbookViewId="0">
      <pane ySplit="1" topLeftCell="A2" activePane="bottomLeft" state="frozen"/>
      <selection activeCell="C4" sqref="C4"/>
      <selection pane="bottomLeft" activeCell="B9" sqref="B9"/>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bestFit="1" customWidth="1"/>
    <col min="5" max="5" width="35.6328125" style="13" customWidth="1"/>
    <col min="6" max="6" width="14.6328125" style="34" customWidth="1"/>
    <col min="7" max="7" width="40.6328125" style="13" customWidth="1"/>
    <col min="8" max="9" width="18.6328125" style="16" customWidth="1"/>
    <col min="10" max="10" width="14.90625" style="17" bestFit="1" customWidth="1"/>
    <col min="11" max="11" width="8.6328125" style="13" customWidth="1"/>
    <col min="12" max="13" width="9" style="13"/>
    <col min="14" max="14" width="10.6328125" style="13" bestFit="1" customWidth="1"/>
    <col min="15" max="16384" width="9" style="13"/>
  </cols>
  <sheetData>
    <row r="1" spans="2:12" ht="45" customHeight="1" x14ac:dyDescent="0.2">
      <c r="B1" s="68" t="s">
        <v>20</v>
      </c>
      <c r="C1" s="69" t="s">
        <v>13</v>
      </c>
      <c r="D1" s="76" t="s">
        <v>39</v>
      </c>
      <c r="E1" s="71" t="s">
        <v>14</v>
      </c>
      <c r="F1" s="77" t="s">
        <v>40</v>
      </c>
      <c r="G1" s="78" t="s">
        <v>15</v>
      </c>
      <c r="H1" s="79" t="s">
        <v>41</v>
      </c>
      <c r="I1" s="79" t="s">
        <v>42</v>
      </c>
      <c r="J1" s="75" t="s">
        <v>33</v>
      </c>
      <c r="K1" s="73" t="s">
        <v>10</v>
      </c>
      <c r="L1" s="80" t="s">
        <v>19</v>
      </c>
    </row>
    <row r="2" spans="2:12" ht="20.149999999999999" customHeight="1" x14ac:dyDescent="0.2">
      <c r="B2" s="61" t="s">
        <v>21</v>
      </c>
      <c r="C2" s="62"/>
      <c r="D2" s="63"/>
      <c r="E2" s="62"/>
      <c r="F2" s="66"/>
      <c r="G2" s="62"/>
      <c r="H2" s="66"/>
      <c r="I2" s="66"/>
      <c r="J2" s="66"/>
      <c r="K2" s="62"/>
      <c r="L2" s="67"/>
    </row>
    <row r="3" spans="2:12" s="116" customFormat="1" ht="74.5" customHeight="1" x14ac:dyDescent="0.2">
      <c r="B3" s="86"/>
      <c r="C3" s="142"/>
      <c r="D3" s="85"/>
      <c r="E3" s="86"/>
      <c r="F3" s="145"/>
      <c r="G3" s="137"/>
      <c r="H3" s="134"/>
      <c r="I3" s="139"/>
      <c r="J3" s="140" t="str">
        <f t="shared" ref="J3" si="0">IF(D3="","",I3/H3*100)</f>
        <v/>
      </c>
      <c r="K3" s="141"/>
      <c r="L3" s="141"/>
    </row>
    <row r="4" spans="2:12" ht="15" customHeight="1" x14ac:dyDescent="0.2">
      <c r="B4" s="29"/>
      <c r="C4" s="25"/>
      <c r="D4" s="30"/>
      <c r="E4" s="25"/>
      <c r="F4" s="31"/>
      <c r="G4" s="25"/>
      <c r="H4" s="32"/>
      <c r="I4" s="32"/>
      <c r="J4" s="28"/>
      <c r="K4" s="33"/>
      <c r="L4" s="26"/>
    </row>
    <row r="5" spans="2:12" ht="20.149999999999999" customHeight="1" x14ac:dyDescent="0.2">
      <c r="B5" s="61" t="s">
        <v>24</v>
      </c>
      <c r="C5" s="62"/>
      <c r="D5" s="63"/>
      <c r="E5" s="62"/>
      <c r="F5" s="66"/>
      <c r="G5" s="62"/>
      <c r="H5" s="66"/>
      <c r="I5" s="66"/>
      <c r="J5" s="66"/>
      <c r="K5" s="62"/>
      <c r="L5" s="67"/>
    </row>
    <row r="6" spans="2:12" s="116" customFormat="1" ht="80.150000000000006" customHeight="1" x14ac:dyDescent="0.2">
      <c r="B6" s="136"/>
      <c r="C6" s="137"/>
      <c r="D6" s="132"/>
      <c r="E6" s="117"/>
      <c r="F6" s="138"/>
      <c r="G6" s="137"/>
      <c r="H6" s="134"/>
      <c r="I6" s="139"/>
      <c r="J6" s="140" t="str">
        <f t="shared" ref="J6" si="1">IF(D6="","",I6/H6*100)</f>
        <v/>
      </c>
      <c r="K6" s="141"/>
      <c r="L6" s="141"/>
    </row>
    <row r="7" spans="2:12" ht="15" customHeight="1" x14ac:dyDescent="0.2">
      <c r="B7" s="29"/>
      <c r="C7" s="25"/>
      <c r="D7" s="30"/>
      <c r="E7" s="25"/>
      <c r="F7" s="31"/>
      <c r="G7" s="25"/>
      <c r="H7" s="32"/>
      <c r="I7" s="32"/>
      <c r="J7" s="28"/>
      <c r="K7" s="33"/>
      <c r="L7" s="26"/>
    </row>
    <row r="8" spans="2:12" ht="20.149999999999999" customHeight="1" x14ac:dyDescent="0.2">
      <c r="B8" s="61" t="s">
        <v>25</v>
      </c>
      <c r="C8" s="62"/>
      <c r="D8" s="63"/>
      <c r="E8" s="62"/>
      <c r="F8" s="66"/>
      <c r="G8" s="62"/>
      <c r="H8" s="66"/>
      <c r="I8" s="66"/>
      <c r="J8" s="66"/>
      <c r="K8" s="62"/>
      <c r="L8" s="67"/>
    </row>
    <row r="9" spans="2:12" s="116" customFormat="1" ht="80.150000000000006" customHeight="1" x14ac:dyDescent="0.2">
      <c r="B9" s="136"/>
      <c r="C9" s="137"/>
      <c r="D9" s="132"/>
      <c r="E9" s="117"/>
      <c r="F9" s="138"/>
      <c r="G9" s="137"/>
      <c r="H9" s="134"/>
      <c r="I9" s="139"/>
      <c r="J9" s="140" t="str">
        <f t="shared" ref="J9" si="2">IF(D9="","",I9/H9*100)</f>
        <v/>
      </c>
      <c r="K9" s="141"/>
      <c r="L9" s="141"/>
    </row>
    <row r="10" spans="2:12" ht="15" customHeight="1" x14ac:dyDescent="0.2">
      <c r="B10" s="29"/>
      <c r="C10" s="25"/>
      <c r="D10" s="30"/>
      <c r="E10" s="25"/>
      <c r="F10" s="31"/>
      <c r="G10" s="25"/>
      <c r="H10" s="32"/>
      <c r="I10" s="32"/>
      <c r="J10" s="28"/>
      <c r="K10" s="33"/>
      <c r="L10" s="26"/>
    </row>
    <row r="11" spans="2:12" ht="20.149999999999999" customHeight="1" x14ac:dyDescent="0.2">
      <c r="B11" s="61" t="s">
        <v>23</v>
      </c>
      <c r="C11" s="62"/>
      <c r="D11" s="63"/>
      <c r="E11" s="62"/>
      <c r="F11" s="66"/>
      <c r="G11" s="62"/>
      <c r="H11" s="66"/>
      <c r="I11" s="66"/>
      <c r="J11" s="66"/>
      <c r="K11" s="62"/>
      <c r="L11" s="67"/>
    </row>
    <row r="12" spans="2:12" s="116" customFormat="1" ht="80.150000000000006" customHeight="1" x14ac:dyDescent="0.2">
      <c r="B12" s="86"/>
      <c r="C12" s="137"/>
      <c r="D12" s="132"/>
      <c r="E12" s="117"/>
      <c r="F12" s="138"/>
      <c r="G12" s="137"/>
      <c r="H12" s="134"/>
      <c r="I12" s="139"/>
      <c r="J12" s="140" t="str">
        <f t="shared" ref="J12" si="3">IF(D12="","",I12/H12*100)</f>
        <v/>
      </c>
      <c r="K12" s="141"/>
      <c r="L12" s="141"/>
    </row>
    <row r="13" spans="2:12" ht="15" customHeight="1" x14ac:dyDescent="0.2">
      <c r="B13" s="29"/>
      <c r="C13" s="25"/>
      <c r="D13" s="30"/>
      <c r="E13" s="25"/>
      <c r="F13" s="31"/>
      <c r="G13" s="25"/>
      <c r="H13" s="32"/>
      <c r="I13" s="32"/>
      <c r="J13" s="28"/>
      <c r="K13" s="33"/>
      <c r="L13" s="26"/>
    </row>
    <row r="14" spans="2:12" ht="20.149999999999999" customHeight="1" x14ac:dyDescent="0.2">
      <c r="B14" s="61" t="s">
        <v>16</v>
      </c>
      <c r="C14" s="62"/>
      <c r="D14" s="63"/>
      <c r="E14" s="62"/>
      <c r="F14" s="66"/>
      <c r="G14" s="62"/>
      <c r="H14" s="66"/>
      <c r="I14" s="66"/>
      <c r="J14" s="66"/>
      <c r="K14" s="62"/>
      <c r="L14" s="67"/>
    </row>
    <row r="15" spans="2:12" s="116" customFormat="1" ht="80.150000000000006" customHeight="1" x14ac:dyDescent="0.2">
      <c r="B15" s="86"/>
      <c r="C15" s="137"/>
      <c r="D15" s="132"/>
      <c r="E15" s="117"/>
      <c r="F15" s="138"/>
      <c r="G15" s="137"/>
      <c r="H15" s="134"/>
      <c r="I15" s="139"/>
      <c r="J15" s="140" t="str">
        <f t="shared" ref="J15" si="4">IF(D15="","",I15/H15*100)</f>
        <v/>
      </c>
      <c r="K15" s="141"/>
      <c r="L15" s="141"/>
    </row>
    <row r="16" spans="2:12" ht="15" customHeight="1" x14ac:dyDescent="0.2">
      <c r="B16" s="29"/>
      <c r="C16" s="25"/>
      <c r="D16" s="30"/>
      <c r="E16" s="25"/>
      <c r="F16" s="31"/>
      <c r="G16" s="25"/>
      <c r="H16" s="32"/>
      <c r="I16" s="32"/>
      <c r="J16" s="28"/>
      <c r="K16" s="33"/>
      <c r="L16" s="26"/>
    </row>
    <row r="17" spans="2:12" ht="20.149999999999999" customHeight="1" x14ac:dyDescent="0.2">
      <c r="B17" s="61" t="s">
        <v>4</v>
      </c>
      <c r="C17" s="62"/>
      <c r="D17" s="63"/>
      <c r="E17" s="62"/>
      <c r="F17" s="66"/>
      <c r="G17" s="62"/>
      <c r="H17" s="66"/>
      <c r="I17" s="66"/>
      <c r="J17" s="66"/>
      <c r="K17" s="62"/>
      <c r="L17" s="67"/>
    </row>
    <row r="18" spans="2:12" s="116" customFormat="1" ht="80.150000000000006" customHeight="1" x14ac:dyDescent="0.2">
      <c r="B18" s="86"/>
      <c r="C18" s="137"/>
      <c r="D18" s="132"/>
      <c r="E18" s="117"/>
      <c r="F18" s="138"/>
      <c r="G18" s="137"/>
      <c r="H18" s="134"/>
      <c r="I18" s="139"/>
      <c r="J18" s="140" t="str">
        <f t="shared" ref="J18" si="5">IF(D18="","",I18/H18*100)</f>
        <v/>
      </c>
      <c r="K18" s="141"/>
      <c r="L18" s="141"/>
    </row>
    <row r="19" spans="2:12" ht="15" customHeight="1" x14ac:dyDescent="0.2">
      <c r="B19" s="29"/>
      <c r="C19" s="25"/>
      <c r="D19" s="30"/>
      <c r="E19" s="25"/>
      <c r="F19" s="31"/>
      <c r="G19" s="25"/>
      <c r="H19" s="32"/>
      <c r="I19" s="32"/>
      <c r="J19" s="28"/>
      <c r="K19" s="33"/>
      <c r="L19" s="26"/>
    </row>
    <row r="20" spans="2:12" ht="20.149999999999999" customHeight="1" x14ac:dyDescent="0.2">
      <c r="B20" s="61" t="s">
        <v>29</v>
      </c>
      <c r="C20" s="62"/>
      <c r="D20" s="63"/>
      <c r="E20" s="62"/>
      <c r="F20" s="66"/>
      <c r="G20" s="62"/>
      <c r="H20" s="66"/>
      <c r="I20" s="66"/>
      <c r="J20" s="66"/>
      <c r="K20" s="62"/>
      <c r="L20" s="67"/>
    </row>
    <row r="21" spans="2:12" s="116" customFormat="1" ht="80.150000000000006" customHeight="1" x14ac:dyDescent="0.2">
      <c r="B21" s="86"/>
      <c r="C21" s="137"/>
      <c r="D21" s="132"/>
      <c r="E21" s="117"/>
      <c r="F21" s="138"/>
      <c r="G21" s="137"/>
      <c r="H21" s="134"/>
      <c r="I21" s="139"/>
      <c r="J21" s="140" t="str">
        <f t="shared" ref="J21" si="6">IF(D21="","",I21/H21*100)</f>
        <v/>
      </c>
      <c r="K21" s="141"/>
      <c r="L21" s="141"/>
    </row>
    <row r="22" spans="2:12" ht="15" customHeight="1" x14ac:dyDescent="0.2">
      <c r="B22" s="29"/>
      <c r="C22" s="25"/>
      <c r="D22" s="30"/>
      <c r="E22" s="25"/>
      <c r="F22" s="31"/>
      <c r="G22" s="25"/>
      <c r="H22" s="32"/>
      <c r="I22" s="32"/>
      <c r="J22" s="28"/>
      <c r="K22" s="33"/>
      <c r="L22" s="26"/>
    </row>
    <row r="23" spans="2:12" ht="20.149999999999999" customHeight="1" x14ac:dyDescent="0.2">
      <c r="B23" s="61" t="s">
        <v>34</v>
      </c>
      <c r="C23" s="62"/>
      <c r="D23" s="63"/>
      <c r="E23" s="62"/>
      <c r="F23" s="66"/>
      <c r="G23" s="62"/>
      <c r="H23" s="66"/>
      <c r="I23" s="66"/>
      <c r="J23" s="66"/>
      <c r="K23" s="62"/>
      <c r="L23" s="67"/>
    </row>
    <row r="24" spans="2:12" s="116" customFormat="1" ht="80.150000000000006" customHeight="1" x14ac:dyDescent="0.2">
      <c r="B24" s="86"/>
      <c r="C24" s="137"/>
      <c r="D24" s="132"/>
      <c r="E24" s="117"/>
      <c r="F24" s="138"/>
      <c r="G24" s="137"/>
      <c r="H24" s="134"/>
      <c r="I24" s="139"/>
      <c r="J24" s="140" t="str">
        <f t="shared" ref="J24" si="7">IF(D24="","",I24/H24*100)</f>
        <v/>
      </c>
      <c r="K24" s="141"/>
      <c r="L24" s="141"/>
    </row>
    <row r="25" spans="2:12" ht="15" customHeight="1" x14ac:dyDescent="0.2">
      <c r="B25" s="29"/>
      <c r="C25" s="25"/>
      <c r="D25" s="30"/>
      <c r="E25" s="25"/>
      <c r="F25" s="31"/>
      <c r="G25" s="25"/>
      <c r="H25" s="32"/>
      <c r="I25" s="32"/>
      <c r="J25" s="28"/>
      <c r="K25" s="33"/>
      <c r="L25" s="26"/>
    </row>
    <row r="26" spans="2:12" ht="20.149999999999999" customHeight="1" x14ac:dyDescent="0.2">
      <c r="B26" s="61" t="s">
        <v>22</v>
      </c>
      <c r="C26" s="62"/>
      <c r="D26" s="63"/>
      <c r="E26" s="62"/>
      <c r="F26" s="66"/>
      <c r="G26" s="62"/>
      <c r="H26" s="66"/>
      <c r="I26" s="66"/>
      <c r="J26" s="66"/>
      <c r="K26" s="62"/>
      <c r="L26" s="67"/>
    </row>
    <row r="27" spans="2:12" s="116" customFormat="1" ht="80.150000000000006" customHeight="1" x14ac:dyDescent="0.2">
      <c r="B27" s="86"/>
      <c r="C27" s="137"/>
      <c r="D27" s="132"/>
      <c r="E27" s="117"/>
      <c r="F27" s="138"/>
      <c r="G27" s="137"/>
      <c r="H27" s="134"/>
      <c r="I27" s="139"/>
      <c r="J27" s="140" t="str">
        <f t="shared" ref="J27" si="8">IF(D27="","",I27/H27*100)</f>
        <v/>
      </c>
      <c r="K27" s="141"/>
      <c r="L27" s="141"/>
    </row>
    <row r="28" spans="2:12" ht="15" customHeight="1" x14ac:dyDescent="0.2">
      <c r="B28" s="29"/>
      <c r="C28" s="25"/>
      <c r="D28" s="30"/>
      <c r="E28" s="25"/>
      <c r="F28" s="31"/>
      <c r="G28" s="25"/>
      <c r="H28" s="32"/>
      <c r="I28" s="32"/>
      <c r="J28" s="28"/>
      <c r="K28" s="33"/>
      <c r="L28" s="26"/>
    </row>
    <row r="29" spans="2:12" ht="20.149999999999999" customHeight="1" x14ac:dyDescent="0.2">
      <c r="B29" s="61" t="s">
        <v>26</v>
      </c>
      <c r="C29" s="62"/>
      <c r="D29" s="63"/>
      <c r="E29" s="62"/>
      <c r="F29" s="66"/>
      <c r="G29" s="62"/>
      <c r="H29" s="66"/>
      <c r="I29" s="66"/>
      <c r="J29" s="66"/>
      <c r="K29" s="62"/>
      <c r="L29" s="67"/>
    </row>
    <row r="30" spans="2:12" s="116" customFormat="1" ht="80.150000000000006" customHeight="1" x14ac:dyDescent="0.2">
      <c r="B30" s="86"/>
      <c r="C30" s="137"/>
      <c r="D30" s="132"/>
      <c r="E30" s="117"/>
      <c r="F30" s="138"/>
      <c r="G30" s="137"/>
      <c r="H30" s="134"/>
      <c r="I30" s="139"/>
      <c r="J30" s="140" t="str">
        <f t="shared" ref="J30" si="9">IF(D30="","",I30/H30*100)</f>
        <v/>
      </c>
      <c r="K30" s="141"/>
      <c r="L30" s="141"/>
    </row>
    <row r="31" spans="2:12" ht="15" customHeight="1" x14ac:dyDescent="0.2">
      <c r="B31" s="29"/>
      <c r="C31" s="25"/>
      <c r="D31" s="30"/>
      <c r="E31" s="25"/>
      <c r="F31" s="31"/>
      <c r="G31" s="25"/>
      <c r="H31" s="32"/>
      <c r="I31" s="32"/>
      <c r="J31" s="28"/>
      <c r="K31" s="33"/>
      <c r="L31" s="26"/>
    </row>
    <row r="32" spans="2:12" ht="20.149999999999999" customHeight="1" x14ac:dyDescent="0.2">
      <c r="B32" s="61" t="s">
        <v>27</v>
      </c>
      <c r="C32" s="62"/>
      <c r="D32" s="63"/>
      <c r="E32" s="62"/>
      <c r="F32" s="66"/>
      <c r="G32" s="62"/>
      <c r="H32" s="66"/>
      <c r="I32" s="66"/>
      <c r="J32" s="66"/>
      <c r="K32" s="62"/>
      <c r="L32" s="67"/>
    </row>
    <row r="33" spans="2:12" s="116" customFormat="1" ht="80.150000000000006" customHeight="1" x14ac:dyDescent="0.2">
      <c r="B33" s="86"/>
      <c r="C33" s="137"/>
      <c r="D33" s="132"/>
      <c r="E33" s="117"/>
      <c r="F33" s="138"/>
      <c r="G33" s="137"/>
      <c r="H33" s="134"/>
      <c r="I33" s="139"/>
      <c r="J33" s="140" t="str">
        <f t="shared" ref="J33" si="10">IF(D33="","",I33/H33*100)</f>
        <v/>
      </c>
      <c r="K33" s="141"/>
      <c r="L33" s="141"/>
    </row>
    <row r="34" spans="2:12" ht="15" customHeight="1" x14ac:dyDescent="0.2">
      <c r="B34" s="29"/>
      <c r="C34" s="25"/>
      <c r="D34" s="30"/>
      <c r="E34" s="25"/>
      <c r="F34" s="31"/>
      <c r="G34" s="25"/>
      <c r="H34" s="32"/>
      <c r="I34" s="32"/>
      <c r="J34" s="28"/>
      <c r="K34" s="33"/>
      <c r="L34" s="26"/>
    </row>
    <row r="35" spans="2:12" ht="20.149999999999999" customHeight="1" x14ac:dyDescent="0.2">
      <c r="B35" s="61" t="s">
        <v>28</v>
      </c>
      <c r="C35" s="62"/>
      <c r="D35" s="63"/>
      <c r="E35" s="62"/>
      <c r="F35" s="66"/>
      <c r="G35" s="62"/>
      <c r="H35" s="66"/>
      <c r="I35" s="66"/>
      <c r="J35" s="66"/>
      <c r="K35" s="62"/>
      <c r="L35" s="67"/>
    </row>
    <row r="36" spans="2:12" s="116" customFormat="1" ht="80.150000000000006" customHeight="1" x14ac:dyDescent="0.2">
      <c r="B36" s="86"/>
      <c r="C36" s="137"/>
      <c r="D36" s="132"/>
      <c r="E36" s="117"/>
      <c r="F36" s="138"/>
      <c r="G36" s="137"/>
      <c r="H36" s="134"/>
      <c r="I36" s="139"/>
      <c r="J36" s="140" t="str">
        <f t="shared" ref="J36" si="11">IF(D36="","",I36/H36*100)</f>
        <v/>
      </c>
      <c r="K36" s="141"/>
      <c r="L36" s="141"/>
    </row>
  </sheetData>
  <autoFilter ref="B1:L24" xr:uid="{00000000-0009-0000-0000-000003000000}"/>
  <phoneticPr fontId="7"/>
  <conditionalFormatting sqref="B3">
    <cfRule type="expression" dxfId="3" priority="1">
      <formula>IF(FK3&gt;0,FK3=DS3,"")</formula>
    </cfRule>
  </conditionalFormatting>
  <conditionalFormatting sqref="B6">
    <cfRule type="expression" dxfId="2" priority="3">
      <formula>IF(FK6&gt;0,FK6=DS6,"")</formula>
    </cfRule>
  </conditionalFormatting>
  <conditionalFormatting sqref="B9">
    <cfRule type="expression" dxfId="1" priority="2">
      <formula>IF(FK9&gt;0,FK9=DS9,"")</formula>
    </cfRule>
  </conditionalFormatting>
  <conditionalFormatting sqref="B12 B15 B18 B21 B24 B27 B30 B33 B36">
    <cfRule type="expression" dxfId="0" priority="5">
      <formula>IF(FK12&gt;0,FK12=DS12,"")</formula>
    </cfRule>
  </conditionalFormatting>
  <dataValidations count="10">
    <dataValidation type="date" operator="greaterThanOrEqual" allowBlank="1" showInputMessage="1" showErrorMessage="1" errorTitle="契約を締結した日" error="正しい日付を入力してください。" sqref="D30:D31 D18:D19 D27:D28 D24:D25 D12:D13 D6:D7 D21:D22 D1 D9:D10 D15:D16 D33:D34 D36:D1048566 D3:D4" xr:uid="{00000000-0002-0000-0300-000000000000}">
      <formula1>38718</formula1>
    </dataValidation>
    <dataValidation type="textLength" operator="lessThanOrEqual" allowBlank="1" showInputMessage="1" showErrorMessage="1" errorTitle="契約の相手方の称号又は名称及び住所" error="256文字以内で入力してください。" sqref="E9:F10 E15:F16 E33:F34 E21:F22 E30:F31 E27:F28 E18:F19 E12:F13 E36:F65329 E6:F7 E24:F25 E4:F4" xr:uid="{00000000-0002-0000-03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7 C31 C28 C25 C22 C19 C16 C34 C4 C13 C10 C37:C65329" xr:uid="{00000000-0002-0000-0300-000002000000}">
      <formula1>256</formula1>
    </dataValidation>
    <dataValidation type="textLength" operator="lessThanOrEqual" allowBlank="1" showInputMessage="1" showErrorMessage="1" errorTitle="物品役務等の名称及び数量" error="256文字以内で入力してください。" sqref="B37:B65329 B4" xr:uid="{00000000-0002-0000-0300-000003000000}">
      <formula1>256</formula1>
    </dataValidation>
    <dataValidation imeMode="off" allowBlank="1" showInputMessage="1" showErrorMessage="1" sqref="H12:I12 H6:I6 H21:I21 H33:I33 H30:I30 H27:I27 H36:I36 H9:I9 H18:I18 H15:I15 H24 H3:I3" xr:uid="{00000000-0002-0000-0300-000004000000}"/>
    <dataValidation type="whole" operator="lessThanOrEqual" allowBlank="1" showInputMessage="1" showErrorMessage="1" errorTitle="契約金額" error="正しい数値を入力してください。" sqref="I7 I31 I28 I24:I25 I22 I19 I16 I37:I65329 I4 I13 I10 I34" xr:uid="{00000000-0002-0000-0300-000005000000}">
      <formula1>999999999999</formula1>
    </dataValidation>
    <dataValidation type="whole" operator="lessThanOrEqual" allowBlank="1" showInputMessage="1" showErrorMessage="1" errorTitle="予定価格" error="正しい数値を入力してください。" sqref="H37:H65329 H31 H28 H25 H22 H19 H16 H34 H4 H13 H7 H10" xr:uid="{00000000-0002-0000-0300-000006000000}">
      <formula1>999999999999</formula1>
    </dataValidation>
    <dataValidation type="textLength" operator="lessThanOrEqual" allowBlank="1" showInputMessage="1" showErrorMessage="1" errorTitle="備考" error="256文字以内で入力してください。" sqref="K21:K22 K24:K25 K27:K28 K30:K31 K33:K34 K18:K19 K6:K7 K12:K13 K15:K16 K9:K10 K36:K65329 K3:K4" xr:uid="{00000000-0002-0000-0300-000007000000}">
      <formula1>256</formula1>
    </dataValidation>
    <dataValidation operator="lessThanOrEqual" showInputMessage="1" showErrorMessage="1" errorTitle="一般競争入札・指名競争入札の別" error="リストから選択してください。" sqref="G7 G16 G19 G34 G25 G28 G31 G10 G4 G13 G22" xr:uid="{00000000-0002-0000-0300-000008000000}"/>
    <dataValidation type="list" operator="lessThanOrEqual" showInputMessage="1" showErrorMessage="1" errorTitle="一般競争入札・指名競争入札の別" error="リストから選択してください。" sqref="G37:G65329" xr:uid="{00000000-0002-0000-0300-000009000000}">
      <formula1>一般競争入札・指名競争入札の別</formula1>
    </dataValidation>
  </dataValidations>
  <printOptions horizontalCentered="1"/>
  <pageMargins left="0.19685039370078741" right="0.19685039370078741" top="0.78740157480314965" bottom="0.39370078740157483" header="0.51181102362204722" footer="0.51181102362204722"/>
  <pageSetup paperSize="9" scale="57" fitToHeight="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6384" width="9" style="1"/>
  </cols>
  <sheetData>
    <row r="1" spans="1:1" x14ac:dyDescent="0.2">
      <c r="A1" s="1" t="s">
        <v>2</v>
      </c>
    </row>
    <row r="2" spans="1:1" x14ac:dyDescent="0.2">
      <c r="A2" s="2" t="s">
        <v>3</v>
      </c>
    </row>
    <row r="3" spans="1:1" x14ac:dyDescent="0.2">
      <c r="A3" s="2" t="s">
        <v>1</v>
      </c>
    </row>
    <row r="4" spans="1:1" x14ac:dyDescent="0.2">
      <c r="A4" s="2" t="s">
        <v>8</v>
      </c>
    </row>
    <row r="5" spans="1:1" x14ac:dyDescent="0.2">
      <c r="A5" s="1" t="s">
        <v>11</v>
      </c>
    </row>
  </sheetData>
  <phoneticPr fontId="7"/>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'物品役務調達（随意契約）'!Print_Area</vt:lpstr>
      <vt:lpstr>'公共工事調達（競争入札）'!Print_Titles</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3.1.10.0</vt:lpwstr>
      <vt:lpwstr>3.1.4.0</vt:lpwstr>
      <vt:lpwstr>3.1.5.0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2022-07-10T08:26:49Z</vt:filetime>
  </property>
</Properties>
</file>