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inkml+xml" PartName="/xl/ink/ink1.xml"/>
  <Override ContentType="application/inkml+xml" PartName="/xl/ink/ink2.xml"/>
  <Override ContentType="application/inkml+xml" PartName="/xl/ink/ink3.xml"/>
  <Override ContentType="application/inkml+xml" PartName="/xl/ink/ink4.xml"/>
  <Override ContentType="application/inkml+xml" PartName="/xl/ink/ink5.xml"/>
  <Override ContentType="application/inkml+xml" PartName="/xl/ink/ink6.xml"/>
  <Override ContentType="application/inkml+xml" PartName="/xl/ink/ink7.xml"/>
  <Override ContentType="application/inkml+xml" PartName="/xl/ink/ink8.xml"/>
  <Override ContentType="application/inkml+xml" PartName="/xl/ink/ink9.xml"/>
  <Override ContentType="application/inkml+xml" PartName="/xl/ink/ink10.xml"/>
  <Override ContentType="application/inkml+xml" PartName="/xl/ink/ink11.xml"/>
  <Override ContentType="application/inkml+xml" PartName="/xl/ink/ink12.xml"/>
  <Override ContentType="application/inkml+xml" PartName="/xl/ink/ink13.xml"/>
  <Override ContentType="application/inkml+xml" PartName="/xl/ink/ink14.xml"/>
  <Override ContentType="application/inkml+xml" PartName="/xl/ink/ink15.xml"/>
  <Override ContentType="application/inkml+xml" PartName="/xl/ink/ink16.xml"/>
  <Override ContentType="application/inkml+xml" PartName="/xl/ink/ink17.xml"/>
  <Override ContentType="application/inkml+xml" PartName="/xl/ink/ink18.xml"/>
  <Override ContentType="application/inkml+xml" PartName="/xl/ink/ink19.xml"/>
  <Override ContentType="application/inkml+xml" PartName="/xl/ink/ink20.xml"/>
  <Override ContentType="application/inkml+xml" PartName="/xl/ink/ink21.xml"/>
  <Override ContentType="application/inkml+xml" PartName="/xl/ink/ink22.xml"/>
  <Override ContentType="application/inkml+xml" PartName="/xl/ink/ink23.xml"/>
  <Override ContentType="application/inkml+xml" PartName="/xl/ink/ink24.xml"/>
  <Override ContentType="application/inkml+xml" PartName="/xl/ink/ink25.xml"/>
  <Override ContentType="application/inkml+xml" PartName="/xl/ink/ink26.xml"/>
  <Override ContentType="application/inkml+xml" PartName="/xl/ink/ink27.xml"/>
  <Override ContentType="application/inkml+xml" PartName="/xl/ink/ink28.xml"/>
  <Override ContentType="application/inkml+xml" PartName="/xl/ink/ink2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U:\00 作業中フォルダ（保存期間１年未満）\00_共通\【市場単価関連】\★★★法定標準単価\202503●_施工状況実態調査調査票更新\"/>
    </mc:Choice>
  </mc:AlternateContent>
  <xr:revisionPtr revIDLastSave="0" documentId="13_ncr:1_{263AFB7A-20C2-49F6-8935-2E116B25729C}" xr6:coauthVersionLast="47" xr6:coauthVersionMax="47" xr10:uidLastSave="{00000000-0000-0000-0000-000000000000}"/>
  <bookViews>
    <workbookView xWindow="5895" yWindow="1800" windowWidth="17505" windowHeight="14490" tabRatio="928" firstSheet="2" activeTab="2" xr2:uid="{00000000-000D-0000-FFFF-FFFF00000000}"/>
  </bookViews>
  <sheets>
    <sheet name="図表" sheetId="205" state="hidden" r:id="rId1"/>
    <sheet name="List" sheetId="198" state="hidden" r:id="rId2"/>
    <sheet name="表紙" sheetId="126" r:id="rId3"/>
    <sheet name="【概要】調査票" sheetId="76" r:id="rId4"/>
    <sheet name="【ダクト工事】様式1-1_施工工法別概要" sheetId="203" r:id="rId5"/>
    <sheet name="【ダクト工事】様式1-2_諸経費率" sheetId="178" r:id="rId6"/>
    <sheet name="【ダクト工事】様式1-3_使用材料等調査票" sheetId="172" r:id="rId7"/>
    <sheet name="【ダクト工事】様式2-1_工場加工" sheetId="214" r:id="rId8"/>
    <sheet name="【ダクト工事】様式2-2_現場加工・現場組立・取付" sheetId="218" r:id="rId9"/>
    <sheet name="【ダクト】様式3_施工実態に関するアンケート" sheetId="176" r:id="rId10"/>
    <sheet name="【ダクト】様式4_規格間格差等に関するアンケート" sheetId="177" r:id="rId11"/>
  </sheets>
  <externalReferences>
    <externalReference r:id="rId12"/>
  </externalReferences>
  <definedNames>
    <definedName name="_01_契約金額数量">List!$K$35:$K$36</definedName>
    <definedName name="_01_契約金額数量_型枠">List!$L$35:$L$36</definedName>
    <definedName name="_02_運搬区分">List!$M$35:$M$36</definedName>
    <definedName name="_03_運転手">List!$N$35:$N$36</definedName>
    <definedName name="_04_運搬区分_外注">List!$O$35:$O$37</definedName>
    <definedName name="_05_○">List!$P$35</definedName>
    <definedName name="_06_保有区分">List!$S$35:$S$36</definedName>
    <definedName name="_07_時刻">List!$T$35:$T$277</definedName>
    <definedName name="_08_時間">List!$U$35:$U$59</definedName>
    <definedName name="_09_機械等名_鉄筋">List!$V$35:$V$38</definedName>
    <definedName name="_10_機械等名_圧接">List!$W$35:$W$38</definedName>
    <definedName name="_11_機械等名_型枠">List!$X$35:$X$36</definedName>
    <definedName name="_12_職種_鉄筋">List!$Y$35:$Y$36</definedName>
    <definedName name="_13_職種_圧接">List!$Z$35:$Z$36</definedName>
    <definedName name="_14_職種_型枠">List!$AA$35:$AA$37</definedName>
    <definedName name="_15_作業内容_ダクト_工場">List!$AB$35:$AB$38</definedName>
    <definedName name="_16_作業内容_ダクト_現場加工">List!$AC$35:$AC$36</definedName>
    <definedName name="_17_作業内容_ダクト_現場組立">List!$AD$35:$AD$37</definedName>
    <definedName name="_18_作業内容_圧接">List!$AE$35:$AE$37</definedName>
    <definedName name="_19_作業内容_型枠_置場">List!$AF$35:$AF$40</definedName>
    <definedName name="_20_作業内容_型枠_現場">List!$AG$35:$AG$37</definedName>
    <definedName name="_21_作業内容_型枠_組立">List!$AH$35:$AH$36</definedName>
    <definedName name="_22_作業内容_型枠_解体">List!$AI$35:$AI$36</definedName>
    <definedName name="_23_作業時間">List!$AJ$35:$AJ$155</definedName>
    <definedName name="_24_経験年数">List!$AK$35:$AK$39</definedName>
    <definedName name="_25_品質管理目標">List!$AL$35:$AL$38</definedName>
    <definedName name="_26_有無">List!$AN$35:$AN$36</definedName>
    <definedName name="_27_規格">List!$Q$35:$Q$40</definedName>
    <definedName name="_28_径">List!$R$35:$R$46</definedName>
    <definedName name="_29_年齢">List!$AM$35:$AM$41</definedName>
    <definedName name="_91_会社区分">List!$B$35:$B$36</definedName>
    <definedName name="_92_年">List!$C$35:$C$38</definedName>
    <definedName name="_93_月">List!$D$35:$D$46</definedName>
    <definedName name="_94_日">List!$E$35:$E$65</definedName>
    <definedName name="_95_就労形態">List!$F$35:$F$40</definedName>
    <definedName name="_96_建物種別">List!$G$35:$G$43</definedName>
    <definedName name="_97_構造">List!$H$35:$H$38</definedName>
    <definedName name="_98_階高">List!$I$35:$I$38</definedName>
    <definedName name="_99_形状">List!$J$35:$J$37</definedName>
    <definedName name="_xlnm._FilterDatabase" localSheetId="5" hidden="1">'【ダクト工事】様式1-2_諸経費率'!#REF!</definedName>
    <definedName name="Memo1">List!$A$1</definedName>
    <definedName name="Memo2">List!$A$2</definedName>
    <definedName name="Memo3">List!$A$3</definedName>
    <definedName name="_xlnm.Print_Area" localSheetId="9">【ダクト】様式3_施工実態に関するアンケート!$B$2:$J$33</definedName>
    <definedName name="_xlnm.Print_Area" localSheetId="10">【ダクト】様式4_規格間格差等に関するアンケート!$B$2:$I$134</definedName>
    <definedName name="_xlnm.Print_Area" localSheetId="4">'【ダクト工事】様式1-1_施工工法別概要'!$B$2:$K$259</definedName>
    <definedName name="_xlnm.Print_Area" localSheetId="5">'【ダクト工事】様式1-2_諸経費率'!$B$2:$R$79</definedName>
    <definedName name="_xlnm.Print_Area" localSheetId="6">'【ダクト工事】様式1-3_使用材料等調査票'!$B$2:$N$127</definedName>
    <definedName name="_xlnm.Print_Area" localSheetId="7">'【ダクト工事】様式2-1_工場加工'!$B$2:$AL$132</definedName>
    <definedName name="_xlnm.Print_Area" localSheetId="8">'【ダクト工事】様式2-2_現場加工・現場組立・取付'!$B$2:$AL$192</definedName>
    <definedName name="_xlnm.Print_Area" localSheetId="3">【概要】調査票!$B$2:$W$24</definedName>
    <definedName name="_xlnm.Print_Area" localSheetId="0">図表!$A$1:$F$38,図表!$H$2:$M$11,図表!$A$40:$F$64,図表!$A$66:$F$84</definedName>
    <definedName name="_xlnm.Print_Area" localSheetId="2">表紙!$B$2:$F$44</definedName>
    <definedName name="_xlnm.Print_Titles" localSheetId="9">【ダクト】様式3_施工実態に関するアンケート!$2:$2</definedName>
    <definedName name="_xlnm.Print_Titles" localSheetId="10">【ダクト】様式4_規格間格差等に関するアンケート!$2:$2</definedName>
    <definedName name="_xlnm.Print_Titles" localSheetId="4">'【ダクト工事】様式1-1_施工工法別概要'!$2:$2</definedName>
    <definedName name="_xlnm.Print_Titles" localSheetId="5">'【ダクト工事】様式1-2_諸経費率'!$2:$2</definedName>
    <definedName name="_xlnm.Print_Titles" localSheetId="6">'【ダクト工事】様式1-3_使用材料等調査票'!$2:$2</definedName>
    <definedName name="_xlnm.Print_Titles" localSheetId="7">'【ダクト工事】様式2-1_工場加工'!$2:$2</definedName>
    <definedName name="_xlnm.Print_Titles" localSheetId="8">'【ダクト工事】様式2-2_現場加工・現場組立・取付'!$2:$2</definedName>
    <definedName name="月">[1]用語定義!$C$3:$C$14</definedName>
    <definedName name="施工日数_解体_基礎部">'【ダクト工事】様式1-1_施工工法別概要'!$G$187</definedName>
    <definedName name="施工日数_解体_合計">'【ダクト工事】様式1-1_施工工法別概要'!$K$187</definedName>
    <definedName name="施工日数_解体_地下軸部">'【ダクト工事】様式1-1_施工工法別概要'!$J$187</definedName>
    <definedName name="施工日数_解体_地上軸部" localSheetId="8">'【ダクト工事】様式1-1_施工工法別概要'!#REF!</definedName>
    <definedName name="施工日数_解体_地上軸部">'【ダクト工事】様式1-1_施工工法別概要'!#REF!</definedName>
    <definedName name="施工日数_組立_基礎部">'【ダクト工事】様式1-1_施工工法別概要'!$G$185</definedName>
    <definedName name="施工日数_組立_合計">'【ダクト工事】様式1-1_施工工法別概要'!$K$185</definedName>
    <definedName name="施工日数_組立_地下軸部">'【ダクト工事】様式1-1_施工工法別概要'!$J$185</definedName>
    <definedName name="施工日数_組立_地上軸部" localSheetId="8">'【ダクト工事】様式1-1_施工工法別概要'!#REF!</definedName>
    <definedName name="施工日数_組立_地上軸部">'【ダクト工事】様式1-1_施工工法別概要'!#REF!</definedName>
    <definedName name="人数">[1]用語定義!$E$3:$E$12</definedName>
    <definedName name="地形">[1]用語定義!$W$3:$W$6</definedName>
    <definedName name="日">[1]用語定義!$D$3:$D$33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0" i="218" l="1"/>
  <c r="T123" i="218"/>
  <c r="T86" i="218"/>
  <c r="BF160" i="218" l="1"/>
  <c r="BF123" i="218"/>
  <c r="BF86" i="218"/>
  <c r="T17" i="203" l="1"/>
  <c r="X197" i="203"/>
  <c r="V83" i="203"/>
  <c r="T83" i="203"/>
  <c r="T58" i="203" l="1"/>
  <c r="U58" i="203"/>
  <c r="V58" i="203"/>
  <c r="K197" i="203"/>
  <c r="BF167" i="218" l="1"/>
  <c r="T167" i="218"/>
  <c r="BG115" i="214"/>
  <c r="T115" i="214"/>
  <c r="P88" i="177" l="1"/>
  <c r="P16" i="177"/>
  <c r="Q89" i="177" l="1"/>
  <c r="Q87" i="177"/>
  <c r="P87" i="177" s="1"/>
  <c r="U83" i="203"/>
  <c r="I83" i="203"/>
  <c r="H83" i="203"/>
  <c r="G83" i="203"/>
  <c r="Q90" i="177" l="1"/>
  <c r="P90" i="177" s="1"/>
  <c r="P89" i="177"/>
  <c r="Q91" i="177"/>
  <c r="P91" i="177" s="1"/>
  <c r="Q86" i="177"/>
  <c r="P86" i="177" s="1"/>
  <c r="Q92" i="177" l="1"/>
  <c r="P92" i="177" s="1"/>
  <c r="Q85" i="177"/>
  <c r="P85" i="177" s="1"/>
  <c r="Q84" i="177" l="1"/>
  <c r="P84" i="177" s="1"/>
  <c r="Q93" i="177"/>
  <c r="P93" i="177" s="1"/>
  <c r="Q94" i="177" l="1"/>
  <c r="P94" i="177" s="1"/>
  <c r="Q95" i="177" l="1"/>
  <c r="P95" i="177" s="1"/>
  <c r="Q96" i="177" l="1"/>
  <c r="P96" i="177" s="1"/>
  <c r="Q97" i="177" l="1"/>
  <c r="P97" i="177" s="1"/>
  <c r="Q98" i="177" l="1"/>
  <c r="P98" i="177" s="1"/>
  <c r="Q99" i="177" l="1"/>
  <c r="P99" i="177" s="1"/>
  <c r="Q100" i="177" l="1"/>
  <c r="P100" i="177" s="1"/>
  <c r="Q101" i="177" l="1"/>
  <c r="P101" i="177" s="1"/>
  <c r="Q102" i="177" l="1"/>
  <c r="P102" i="177" s="1"/>
  <c r="Q103" i="177" l="1"/>
  <c r="P103" i="177" s="1"/>
  <c r="Q104" i="177" l="1"/>
  <c r="P104" i="177" s="1"/>
  <c r="Q105" i="177" l="1"/>
  <c r="P105" i="177" s="1"/>
  <c r="Q106" i="177" l="1"/>
  <c r="P106" i="177" s="1"/>
  <c r="J197" i="203"/>
  <c r="P26" i="177" l="1"/>
  <c r="P27" i="177"/>
  <c r="P28" i="177"/>
  <c r="P29" i="177"/>
  <c r="P31" i="177"/>
  <c r="P32" i="177"/>
  <c r="BF49" i="218" l="1"/>
  <c r="T49" i="218"/>
  <c r="BF56" i="218"/>
  <c r="T56" i="218"/>
  <c r="BG43" i="214"/>
  <c r="T43" i="214"/>
  <c r="R49" i="172"/>
  <c r="R50" i="172" s="1"/>
  <c r="R51" i="172" s="1"/>
  <c r="R52" i="172" s="1"/>
  <c r="R53" i="172" s="1"/>
  <c r="R54" i="172" s="1"/>
  <c r="R55" i="172" s="1"/>
  <c r="R56" i="172" s="1"/>
  <c r="R57" i="172" s="1"/>
  <c r="R58" i="172" s="1"/>
  <c r="R59" i="172" s="1"/>
  <c r="R60" i="172" s="1"/>
  <c r="R61" i="172" s="1"/>
  <c r="R62" i="172" s="1"/>
  <c r="R63" i="172" s="1"/>
  <c r="R64" i="172" s="1"/>
  <c r="R65" i="172" s="1"/>
  <c r="R66" i="172" s="1"/>
  <c r="R67" i="172" s="1"/>
  <c r="R68" i="172" s="1"/>
  <c r="R69" i="172" s="1"/>
  <c r="R70" i="172" s="1"/>
  <c r="R71" i="172" s="1"/>
  <c r="R72" i="172" s="1"/>
  <c r="R73" i="172" s="1"/>
  <c r="R74" i="172" s="1"/>
  <c r="R75" i="172" s="1"/>
  <c r="R76" i="172" s="1"/>
  <c r="R77" i="172" s="1"/>
  <c r="B49" i="172"/>
  <c r="B50" i="172" s="1"/>
  <c r="B51" i="172" s="1"/>
  <c r="B52" i="172" s="1"/>
  <c r="B53" i="172" s="1"/>
  <c r="B54" i="172" s="1"/>
  <c r="B55" i="172" s="1"/>
  <c r="B56" i="172" s="1"/>
  <c r="B57" i="172" s="1"/>
  <c r="B58" i="172" s="1"/>
  <c r="B59" i="172" s="1"/>
  <c r="B60" i="172" s="1"/>
  <c r="B61" i="172" s="1"/>
  <c r="B62" i="172" s="1"/>
  <c r="B63" i="172" s="1"/>
  <c r="B64" i="172" s="1"/>
  <c r="B65" i="172" s="1"/>
  <c r="B66" i="172" s="1"/>
  <c r="B67" i="172" s="1"/>
  <c r="B68" i="172" s="1"/>
  <c r="B69" i="172" s="1"/>
  <c r="B70" i="172" s="1"/>
  <c r="B71" i="172" s="1"/>
  <c r="B72" i="172" s="1"/>
  <c r="B73" i="172" s="1"/>
  <c r="B74" i="172" s="1"/>
  <c r="B75" i="172" s="1"/>
  <c r="B76" i="172" s="1"/>
  <c r="B77" i="172" s="1"/>
  <c r="W197" i="203"/>
  <c r="V197" i="203"/>
  <c r="U197" i="203"/>
  <c r="T197" i="203"/>
  <c r="I197" i="203"/>
  <c r="H197" i="203"/>
  <c r="G197" i="203"/>
  <c r="V26" i="203"/>
  <c r="U26" i="203"/>
  <c r="T26" i="203"/>
  <c r="I26" i="203"/>
  <c r="H26" i="203"/>
  <c r="G26" i="203"/>
  <c r="U17" i="203" l="1"/>
  <c r="T108" i="203"/>
  <c r="T110" i="203" s="1"/>
  <c r="T93" i="203"/>
  <c r="T92" i="203" s="1"/>
  <c r="Q57" i="177"/>
  <c r="Q56" i="177" s="1"/>
  <c r="Q55" i="177" s="1"/>
  <c r="Q54" i="177" s="1"/>
  <c r="Q59" i="177"/>
  <c r="Q60" i="177" s="1"/>
  <c r="Q61" i="177" s="1"/>
  <c r="Q62" i="177" s="1"/>
  <c r="Q63" i="177" s="1"/>
  <c r="Q64" i="177" l="1"/>
  <c r="T91" i="203"/>
  <c r="T90" i="203"/>
  <c r="T94" i="203"/>
  <c r="T95" i="203"/>
  <c r="T109" i="203"/>
  <c r="T107" i="203"/>
  <c r="T12" i="218"/>
  <c r="Q65" i="177" l="1"/>
  <c r="P64" i="177"/>
  <c r="AO3" i="214"/>
  <c r="P65" i="177" l="1"/>
  <c r="Q66" i="177"/>
  <c r="BF130" i="218"/>
  <c r="BF93" i="218"/>
  <c r="P66" i="177" l="1"/>
  <c r="Q67" i="177"/>
  <c r="BF12" i="218"/>
  <c r="BF19" i="218"/>
  <c r="AN3" i="218"/>
  <c r="Q68" i="177" l="1"/>
  <c r="P67" i="177"/>
  <c r="P15" i="177"/>
  <c r="P11" i="177"/>
  <c r="P12" i="177"/>
  <c r="P13" i="177"/>
  <c r="P45" i="177"/>
  <c r="P44" i="177"/>
  <c r="P42" i="177"/>
  <c r="P57" i="177"/>
  <c r="M3" i="176"/>
  <c r="BG91" i="214"/>
  <c r="BG67" i="214"/>
  <c r="BG19" i="214"/>
  <c r="Q69" i="177" l="1"/>
  <c r="P68" i="177"/>
  <c r="P59" i="177"/>
  <c r="P61" i="177"/>
  <c r="P60" i="177"/>
  <c r="P69" i="177" l="1"/>
  <c r="Q70" i="177"/>
  <c r="P56" i="177"/>
  <c r="P62" i="177"/>
  <c r="T130" i="218"/>
  <c r="T93" i="218"/>
  <c r="T19" i="218"/>
  <c r="B3" i="218"/>
  <c r="T91" i="214"/>
  <c r="T67" i="214"/>
  <c r="T19" i="214"/>
  <c r="P70" i="177" l="1"/>
  <c r="Q71" i="177"/>
  <c r="P63" i="177"/>
  <c r="P54" i="177"/>
  <c r="P55" i="177"/>
  <c r="V3" i="178"/>
  <c r="B3" i="178"/>
  <c r="Q72" i="177" l="1"/>
  <c r="P71" i="177"/>
  <c r="V17" i="203"/>
  <c r="U32" i="203"/>
  <c r="V32" i="203"/>
  <c r="T32" i="203"/>
  <c r="BF13" i="218"/>
  <c r="AG3" i="76"/>
  <c r="Q73" i="177" l="1"/>
  <c r="P72" i="177"/>
  <c r="I58" i="203"/>
  <c r="H58" i="203"/>
  <c r="G58" i="203"/>
  <c r="Q74" i="177" l="1"/>
  <c r="P73" i="177"/>
  <c r="I32" i="203"/>
  <c r="H32" i="203"/>
  <c r="G32" i="203"/>
  <c r="G17" i="203"/>
  <c r="P74" i="177" l="1"/>
  <c r="Q75" i="177"/>
  <c r="H17" i="203"/>
  <c r="I17" i="203"/>
  <c r="Q76" i="177" l="1"/>
  <c r="P76" i="177" s="1"/>
  <c r="P75" i="177"/>
  <c r="B3" i="214"/>
</calcChain>
</file>

<file path=xl/sharedStrings.xml><?xml version="1.0" encoding="utf-8"?>
<sst xmlns="http://schemas.openxmlformats.org/spreadsheetml/2006/main" count="4749" uniqueCount="1049">
  <si>
    <t>〒</t>
    <phoneticPr fontId="4"/>
  </si>
  <si>
    <t>ＦＡＸ</t>
    <phoneticPr fontId="4"/>
  </si>
  <si>
    <t>年</t>
    <rPh sb="0" eb="1">
      <t>ネン</t>
    </rPh>
    <phoneticPr fontId="4"/>
  </si>
  <si>
    <t>月</t>
    <rPh sb="0" eb="1">
      <t>ガツ</t>
    </rPh>
    <phoneticPr fontId="4"/>
  </si>
  <si>
    <t>日</t>
    <rPh sb="0" eb="1">
      <t>ニチ</t>
    </rPh>
    <phoneticPr fontId="4"/>
  </si>
  <si>
    <t>ＴＥＬ</t>
    <phoneticPr fontId="4"/>
  </si>
  <si>
    <t>から</t>
    <phoneticPr fontId="4"/>
  </si>
  <si>
    <t>まで</t>
    <phoneticPr fontId="1"/>
  </si>
  <si>
    <t>○提出いただいたデータの取扱いについて</t>
    <rPh sb="1" eb="3">
      <t>テイシュツ</t>
    </rPh>
    <rPh sb="12" eb="14">
      <t>トリアツカ</t>
    </rPh>
    <phoneticPr fontId="5"/>
  </si>
  <si>
    <t>その他</t>
    <rPh sb="2" eb="3">
      <t>タ</t>
    </rPh>
    <phoneticPr fontId="8"/>
  </si>
  <si>
    <t>番号</t>
    <rPh sb="0" eb="2">
      <t>バンゴウ</t>
    </rPh>
    <phoneticPr fontId="12"/>
  </si>
  <si>
    <t>単位</t>
    <rPh sb="0" eb="2">
      <t>タンイ</t>
    </rPh>
    <phoneticPr fontId="1"/>
  </si>
  <si>
    <t>所在地</t>
    <rPh sb="0" eb="3">
      <t>ショザイチ</t>
    </rPh>
    <phoneticPr fontId="4"/>
  </si>
  <si>
    <t>建物種別</t>
    <rPh sb="0" eb="2">
      <t>タテモノ</t>
    </rPh>
    <rPh sb="2" eb="4">
      <t>シュベツ</t>
    </rPh>
    <phoneticPr fontId="4"/>
  </si>
  <si>
    <t>普通作業員</t>
  </si>
  <si>
    <t>時間的制約の有無</t>
    <phoneticPr fontId="8"/>
  </si>
  <si>
    <t>交通規制の有無</t>
    <phoneticPr fontId="8"/>
  </si>
  <si>
    <t>作業ヤード狭隘の有無</t>
    <phoneticPr fontId="8"/>
  </si>
  <si>
    <t>有の場合</t>
    <rPh sb="0" eb="1">
      <t>ア</t>
    </rPh>
    <rPh sb="2" eb="4">
      <t>バアイ</t>
    </rPh>
    <phoneticPr fontId="8"/>
  </si>
  <si>
    <t>（</t>
    <phoneticPr fontId="8"/>
  </si>
  <si>
    <t>）</t>
    <phoneticPr fontId="8"/>
  </si>
  <si>
    <t>：</t>
    <phoneticPr fontId="8"/>
  </si>
  <si>
    <t>その他</t>
    <phoneticPr fontId="8"/>
  </si>
  <si>
    <t>具体的な内容</t>
    <rPh sb="0" eb="3">
      <t>グタイテキ</t>
    </rPh>
    <rPh sb="4" eb="6">
      <t>ナイヨウ</t>
    </rPh>
    <phoneticPr fontId="8"/>
  </si>
  <si>
    <t>就労形態</t>
    <rPh sb="0" eb="2">
      <t>シュウロウ</t>
    </rPh>
    <rPh sb="2" eb="4">
      <t>ケイタイ</t>
    </rPh>
    <phoneticPr fontId="4"/>
  </si>
  <si>
    <t>【概要】全体調査票</t>
    <rPh sb="1" eb="3">
      <t>ガイヨウ</t>
    </rPh>
    <rPh sb="4" eb="6">
      <t>ゼンタイ</t>
    </rPh>
    <rPh sb="6" eb="8">
      <t>チョウサ</t>
    </rPh>
    <rPh sb="8" eb="9">
      <t>ヒョウ</t>
    </rPh>
    <phoneticPr fontId="4"/>
  </si>
  <si>
    <t>国土交通省　大臣官房　官庁営繕部</t>
    <rPh sb="6" eb="8">
      <t>ダイジン</t>
    </rPh>
    <rPh sb="8" eb="10">
      <t>カンボウ</t>
    </rPh>
    <rPh sb="11" eb="13">
      <t>カンチョウ</t>
    </rPh>
    <rPh sb="13" eb="15">
      <t>エイゼン</t>
    </rPh>
    <rPh sb="15" eb="16">
      <t>ブ</t>
    </rPh>
    <phoneticPr fontId="11"/>
  </si>
  <si>
    <t>工場加工</t>
    <rPh sb="0" eb="2">
      <t>コウジョウ</t>
    </rPh>
    <rPh sb="2" eb="4">
      <t>カコウ</t>
    </rPh>
    <phoneticPr fontId="8"/>
  </si>
  <si>
    <t>単位</t>
    <rPh sb="0" eb="2">
      <t>タンイ</t>
    </rPh>
    <phoneticPr fontId="8"/>
  </si>
  <si>
    <t>km</t>
    <phoneticPr fontId="8"/>
  </si>
  <si>
    <t>％</t>
    <phoneticPr fontId="8"/>
  </si>
  <si>
    <t>労務管理費</t>
    <rPh sb="0" eb="2">
      <t>ロウム</t>
    </rPh>
    <rPh sb="2" eb="4">
      <t>カンリ</t>
    </rPh>
    <rPh sb="4" eb="5">
      <t>ヒ</t>
    </rPh>
    <phoneticPr fontId="8"/>
  </si>
  <si>
    <t>租税公課</t>
    <rPh sb="0" eb="2">
      <t>ソゼイ</t>
    </rPh>
    <rPh sb="2" eb="4">
      <t>コウカ</t>
    </rPh>
    <phoneticPr fontId="8"/>
  </si>
  <si>
    <t>保険料</t>
    <rPh sb="0" eb="3">
      <t>ホケンリョウ</t>
    </rPh>
    <phoneticPr fontId="8"/>
  </si>
  <si>
    <t>従業員給与手当</t>
    <rPh sb="0" eb="3">
      <t>ジュウギョウイン</t>
    </rPh>
    <rPh sb="3" eb="5">
      <t>キュウヨ</t>
    </rPh>
    <rPh sb="5" eb="7">
      <t>テアテ</t>
    </rPh>
    <phoneticPr fontId="8"/>
  </si>
  <si>
    <t>退職金</t>
    <rPh sb="0" eb="3">
      <t>タイショクキン</t>
    </rPh>
    <phoneticPr fontId="8"/>
  </si>
  <si>
    <t>法定福利費</t>
    <rPh sb="0" eb="2">
      <t>ホウテイ</t>
    </rPh>
    <rPh sb="2" eb="4">
      <t>フクリ</t>
    </rPh>
    <rPh sb="4" eb="5">
      <t>ヒ</t>
    </rPh>
    <phoneticPr fontId="8"/>
  </si>
  <si>
    <t>福利厚生費</t>
    <rPh sb="0" eb="2">
      <t>フクリ</t>
    </rPh>
    <rPh sb="2" eb="5">
      <t>コウセイヒ</t>
    </rPh>
    <phoneticPr fontId="8"/>
  </si>
  <si>
    <t>事務用品費</t>
    <rPh sb="0" eb="2">
      <t>ジム</t>
    </rPh>
    <rPh sb="2" eb="4">
      <t>ヨウヒン</t>
    </rPh>
    <rPh sb="4" eb="5">
      <t>ヒ</t>
    </rPh>
    <phoneticPr fontId="8"/>
  </si>
  <si>
    <t>通信交通費</t>
    <rPh sb="0" eb="2">
      <t>ツウシン</t>
    </rPh>
    <rPh sb="2" eb="5">
      <t>コウツウヒ</t>
    </rPh>
    <phoneticPr fontId="8"/>
  </si>
  <si>
    <t>役員報酬</t>
    <rPh sb="0" eb="2">
      <t>ヤクイン</t>
    </rPh>
    <rPh sb="2" eb="4">
      <t>ホウシュウ</t>
    </rPh>
    <phoneticPr fontId="8"/>
  </si>
  <si>
    <t>維持修繕費</t>
    <rPh sb="0" eb="2">
      <t>イジ</t>
    </rPh>
    <rPh sb="2" eb="5">
      <t>シュウゼンヒ</t>
    </rPh>
    <phoneticPr fontId="8"/>
  </si>
  <si>
    <t>動力用水光熱費</t>
    <rPh sb="0" eb="2">
      <t>ドウリョク</t>
    </rPh>
    <rPh sb="2" eb="4">
      <t>ヨウスイ</t>
    </rPh>
    <rPh sb="4" eb="7">
      <t>コウネツヒ</t>
    </rPh>
    <phoneticPr fontId="8"/>
  </si>
  <si>
    <t>調査研究費</t>
    <rPh sb="0" eb="2">
      <t>チョウサ</t>
    </rPh>
    <rPh sb="2" eb="5">
      <t>ケンキュウヒ</t>
    </rPh>
    <phoneticPr fontId="8"/>
  </si>
  <si>
    <t>広告宣伝費</t>
    <rPh sb="0" eb="2">
      <t>コウコク</t>
    </rPh>
    <rPh sb="2" eb="5">
      <t>センデンヒ</t>
    </rPh>
    <phoneticPr fontId="8"/>
  </si>
  <si>
    <t>交際費</t>
    <rPh sb="0" eb="2">
      <t>コウサイ</t>
    </rPh>
    <rPh sb="2" eb="3">
      <t>ヒ</t>
    </rPh>
    <phoneticPr fontId="8"/>
  </si>
  <si>
    <t>地代家賃</t>
    <rPh sb="0" eb="2">
      <t>チダイ</t>
    </rPh>
    <rPh sb="2" eb="4">
      <t>ヤチン</t>
    </rPh>
    <phoneticPr fontId="8"/>
  </si>
  <si>
    <t>試験研究償却費</t>
    <rPh sb="0" eb="2">
      <t>シケン</t>
    </rPh>
    <rPh sb="2" eb="4">
      <t>ケンキュウ</t>
    </rPh>
    <rPh sb="4" eb="6">
      <t>ショウキャク</t>
    </rPh>
    <rPh sb="6" eb="7">
      <t>ヒ</t>
    </rPh>
    <phoneticPr fontId="8"/>
  </si>
  <si>
    <t>雑費</t>
    <rPh sb="0" eb="2">
      <t>ザッピ</t>
    </rPh>
    <phoneticPr fontId="8"/>
  </si>
  <si>
    <t>付加利益</t>
    <rPh sb="0" eb="2">
      <t>フカ</t>
    </rPh>
    <rPh sb="2" eb="4">
      <t>リエキ</t>
    </rPh>
    <phoneticPr fontId="8"/>
  </si>
  <si>
    <t>鉄筋曲機</t>
  </si>
  <si>
    <t>鉄筋切断機</t>
  </si>
  <si>
    <t>鉄筋加工台</t>
  </si>
  <si>
    <t>番号</t>
    <rPh sb="0" eb="2">
      <t>バンゴウ</t>
    </rPh>
    <phoneticPr fontId="1"/>
  </si>
  <si>
    <t>電力、水道、ガス等の費用</t>
    <phoneticPr fontId="8"/>
  </si>
  <si>
    <t>工事契約書等の印紙代、申請書・謄抄本登記等の証紙代、固定資産税・自動車税等の租税公課、諸官公署手続き費用</t>
    <phoneticPr fontId="8"/>
  </si>
  <si>
    <t>現場従業員に対する慰安、娯楽、厚生、貸与被服、健康診断、医療、慶弔見舞等に要する費用</t>
    <phoneticPr fontId="8"/>
  </si>
  <si>
    <t>事務用消耗品費、ＯＡ機器等の事務用備品費、新聞・図書・雑誌等の購入費、工事写真代等の費用</t>
    <phoneticPr fontId="8"/>
  </si>
  <si>
    <t>会議費、式典費、工事実績の登録等に要する費用、その他上記のいずれの項目にも属さない費用</t>
    <phoneticPr fontId="8"/>
  </si>
  <si>
    <t>建物、機械、装置等の修繕維持費、倉庫物品の管理費等</t>
    <phoneticPr fontId="8"/>
  </si>
  <si>
    <t>事務用消耗品費、固定資産に計上しない事務用備品、新聞参考図書等の購入費</t>
    <phoneticPr fontId="8"/>
  </si>
  <si>
    <t>技術研究、開発等の費用</t>
    <phoneticPr fontId="8"/>
  </si>
  <si>
    <t>広告、公告又は宣伝に要する費用</t>
    <phoneticPr fontId="8"/>
  </si>
  <si>
    <t>得意先、来客等の接待、慶弔見舞等に要する費用</t>
    <phoneticPr fontId="8"/>
  </si>
  <si>
    <t>事務所、寮、社宅等の借地借家料</t>
    <phoneticPr fontId="8"/>
  </si>
  <si>
    <t>建物、車両、機械装置、事務用備品等の減価償却額</t>
    <phoneticPr fontId="8"/>
  </si>
  <si>
    <t>新製品又は新技術の研究のための特別に支出した費用の償却額</t>
    <phoneticPr fontId="8"/>
  </si>
  <si>
    <t>火災保険その他の損害保険料</t>
    <phoneticPr fontId="8"/>
  </si>
  <si>
    <t>社内打合せの費用、諸団体会費等の上記のいずれの項目にも属さない費用</t>
    <phoneticPr fontId="8"/>
  </si>
  <si>
    <t>現場加工</t>
    <rPh sb="0" eb="2">
      <t>ゲンバ</t>
    </rPh>
    <rPh sb="2" eb="4">
      <t>カコウ</t>
    </rPh>
    <phoneticPr fontId="8"/>
  </si>
  <si>
    <t>現場組立</t>
    <rPh sb="0" eb="2">
      <t>ゲンバ</t>
    </rPh>
    <rPh sb="2" eb="4">
      <t>クミタテ</t>
    </rPh>
    <phoneticPr fontId="8"/>
  </si>
  <si>
    <t>人/日</t>
    <rPh sb="0" eb="1">
      <t>ニン</t>
    </rPh>
    <rPh sb="2" eb="3">
      <t>ニチ</t>
    </rPh>
    <phoneticPr fontId="8"/>
  </si>
  <si>
    <t>運搬区分</t>
    <rPh sb="0" eb="2">
      <t>ウンパン</t>
    </rPh>
    <rPh sb="2" eb="4">
      <t>クブン</t>
    </rPh>
    <phoneticPr fontId="8"/>
  </si>
  <si>
    <t>－</t>
    <phoneticPr fontId="8"/>
  </si>
  <si>
    <t>補償費</t>
    <rPh sb="0" eb="2">
      <t>ホショウ</t>
    </rPh>
    <rPh sb="2" eb="3">
      <t>ヒ</t>
    </rPh>
    <phoneticPr fontId="8"/>
  </si>
  <si>
    <t>工事施工に伴って通常発生する騒音、振動、濁水、工事用車両の通行等に対して、近隣の第三者に支払われる補償費。ただし、電波障害等に関する補償費を除く。</t>
    <phoneticPr fontId="8"/>
  </si>
  <si>
    <t>寄付金</t>
    <phoneticPr fontId="8"/>
  </si>
  <si>
    <t>社会福祉団体等に対する寄付</t>
    <phoneticPr fontId="8"/>
  </si>
  <si>
    <t>開発償却費</t>
    <phoneticPr fontId="8"/>
  </si>
  <si>
    <t>新技術又は新経営組織の採用、資源の開発並びに市場の開拓のため特別に支出した費用の償却額</t>
    <phoneticPr fontId="8"/>
  </si>
  <si>
    <t>契約保証費</t>
    <phoneticPr fontId="8"/>
  </si>
  <si>
    <t>契約の保証に必要な費用</t>
    <phoneticPr fontId="8"/>
  </si>
  <si>
    <t>構造</t>
    <rPh sb="0" eb="2">
      <t>コウゾウ</t>
    </rPh>
    <phoneticPr fontId="8"/>
  </si>
  <si>
    <t>階高</t>
    <rPh sb="0" eb="2">
      <t>カイダカ</t>
    </rPh>
    <phoneticPr fontId="8"/>
  </si>
  <si>
    <t>形状</t>
    <rPh sb="0" eb="2">
      <t>ケイジョウ</t>
    </rPh>
    <phoneticPr fontId="8"/>
  </si>
  <si>
    <t>3.5～4.0m程度</t>
  </si>
  <si>
    <t>運搬区分が「外注」の場合</t>
    <rPh sb="0" eb="2">
      <t>ウンパン</t>
    </rPh>
    <rPh sb="2" eb="4">
      <t>クブン</t>
    </rPh>
    <rPh sb="6" eb="8">
      <t>ガイチュウ</t>
    </rPh>
    <rPh sb="10" eb="12">
      <t>バアイ</t>
    </rPh>
    <phoneticPr fontId="8"/>
  </si>
  <si>
    <t>総合工事業者</t>
  </si>
  <si>
    <t>時間</t>
    <rPh sb="0" eb="2">
      <t>ジカン</t>
    </rPh>
    <phoneticPr fontId="8"/>
  </si>
  <si>
    <t>工事全体の運搬量</t>
    <rPh sb="0" eb="2">
      <t>コウジ</t>
    </rPh>
    <rPh sb="2" eb="4">
      <t>ゼンタイ</t>
    </rPh>
    <rPh sb="5" eb="7">
      <t>ウンパン</t>
    </rPh>
    <rPh sb="7" eb="8">
      <t>リョウ</t>
    </rPh>
    <phoneticPr fontId="8"/>
  </si>
  <si>
    <t>積載量</t>
    <rPh sb="0" eb="2">
      <t>セキサイ</t>
    </rPh>
    <rPh sb="2" eb="3">
      <t>リョウ</t>
    </rPh>
    <phoneticPr fontId="8"/>
  </si>
  <si>
    <t>対象</t>
    <rPh sb="0" eb="2">
      <t>タイショウ</t>
    </rPh>
    <phoneticPr fontId="8"/>
  </si>
  <si>
    <t>運搬費</t>
    <rPh sb="0" eb="2">
      <t>ウンパン</t>
    </rPh>
    <rPh sb="2" eb="3">
      <t>ヒ</t>
    </rPh>
    <phoneticPr fontId="8"/>
  </si>
  <si>
    <t>機械損料</t>
    <rPh sb="0" eb="2">
      <t>キカイ</t>
    </rPh>
    <rPh sb="2" eb="4">
      <t>ソンリョウ</t>
    </rPh>
    <phoneticPr fontId="8"/>
  </si>
  <si>
    <t>溶接工</t>
    <rPh sb="0" eb="2">
      <t>ヨウセツ</t>
    </rPh>
    <rPh sb="2" eb="3">
      <t>コウ</t>
    </rPh>
    <phoneticPr fontId="8"/>
  </si>
  <si>
    <t>■施工実態の変化について</t>
    <rPh sb="1" eb="3">
      <t>セコウ</t>
    </rPh>
    <rPh sb="3" eb="5">
      <t>ジッタイ</t>
    </rPh>
    <rPh sb="6" eb="8">
      <t>ヘンカ</t>
    </rPh>
    <phoneticPr fontId="8"/>
  </si>
  <si>
    <t>御担当者</t>
    <rPh sb="0" eb="4">
      <t>ゴタントウシャ</t>
    </rPh>
    <phoneticPr fontId="4"/>
  </si>
  <si>
    <t>Eｰmail</t>
    <phoneticPr fontId="4"/>
  </si>
  <si>
    <t>※各率の内訳は下表による。</t>
    <rPh sb="1" eb="2">
      <t>カク</t>
    </rPh>
    <rPh sb="2" eb="3">
      <t>リツ</t>
    </rPh>
    <rPh sb="4" eb="6">
      <t>ウチワケ</t>
    </rPh>
    <rPh sb="7" eb="9">
      <t>カヒョウ</t>
    </rPh>
    <rPh sb="8" eb="9">
      <t>ヒョウ</t>
    </rPh>
    <phoneticPr fontId="8"/>
  </si>
  <si>
    <t>【様式３】施工実態に関するアンケート</t>
    <rPh sb="1" eb="3">
      <t>ヨウシキ</t>
    </rPh>
    <rPh sb="5" eb="7">
      <t>セコウ</t>
    </rPh>
    <rPh sb="7" eb="9">
      <t>ジッタイ</t>
    </rPh>
    <rPh sb="10" eb="11">
      <t>カン</t>
    </rPh>
    <phoneticPr fontId="8"/>
  </si>
  <si>
    <t>m2</t>
    <phoneticPr fontId="8"/>
  </si>
  <si>
    <t>組立</t>
    <rPh sb="0" eb="2">
      <t>クミタテ</t>
    </rPh>
    <phoneticPr fontId="8"/>
  </si>
  <si>
    <t>解体清掃</t>
    <rPh sb="0" eb="2">
      <t>カイタイ</t>
    </rPh>
    <rPh sb="2" eb="4">
      <t>セイソウ</t>
    </rPh>
    <phoneticPr fontId="8"/>
  </si>
  <si>
    <t>名称・規格</t>
    <rPh sb="0" eb="2">
      <t>メイショウ</t>
    </rPh>
    <rPh sb="3" eb="5">
      <t>キカク</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</si>
  <si>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</si>
  <si>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</si>
  <si>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</si>
  <si>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</si>
  <si>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</si>
  <si>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</si>
  <si>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</si>
  <si>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</si>
  <si>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機械結束機</t>
  </si>
  <si>
    <t>運搬台数</t>
    <rPh sb="0" eb="2">
      <t>ウンパン</t>
    </rPh>
    <rPh sb="2" eb="4">
      <t>ダイスウ</t>
    </rPh>
    <phoneticPr fontId="8"/>
  </si>
  <si>
    <t>運搬距離</t>
    <rPh sb="0" eb="2">
      <t>ウンパン</t>
    </rPh>
    <rPh sb="2" eb="4">
      <t>キョリ</t>
    </rPh>
    <phoneticPr fontId="8"/>
  </si>
  <si>
    <t>No.</t>
    <phoneticPr fontId="8"/>
  </si>
  <si>
    <t>単純（基準階から最上階まで同一平面の多いもの）</t>
  </si>
  <si>
    <t>職種</t>
    <rPh sb="0" eb="2">
      <t>ショクシュ</t>
    </rPh>
    <phoneticPr fontId="1"/>
  </si>
  <si>
    <t>保有区分</t>
    <rPh sb="0" eb="2">
      <t>ホユウ</t>
    </rPh>
    <rPh sb="2" eb="4">
      <t>クブン</t>
    </rPh>
    <phoneticPr fontId="1"/>
  </si>
  <si>
    <t>日</t>
    <rPh sb="0" eb="1">
      <t>ニチ</t>
    </rPh>
    <phoneticPr fontId="1"/>
  </si>
  <si>
    <t>h/日</t>
    <rPh sb="2" eb="3">
      <t>ニチ</t>
    </rPh>
    <phoneticPr fontId="1"/>
  </si>
  <si>
    <t>項目等</t>
    <rPh sb="0" eb="2">
      <t>コウモク</t>
    </rPh>
    <rPh sb="2" eb="3">
      <t>トウ</t>
    </rPh>
    <phoneticPr fontId="1"/>
  </si>
  <si>
    <t>数量等</t>
    <rPh sb="0" eb="2">
      <t>スウリョウ</t>
    </rPh>
    <rPh sb="2" eb="3">
      <t>トウ</t>
    </rPh>
    <phoneticPr fontId="1"/>
  </si>
  <si>
    <t>全般</t>
    <rPh sb="0" eb="2">
      <t>ゼンパン</t>
    </rPh>
    <phoneticPr fontId="1"/>
  </si>
  <si>
    <t>機械等名</t>
    <rPh sb="2" eb="3">
      <t>トウ</t>
    </rPh>
    <phoneticPr fontId="1"/>
  </si>
  <si>
    <t>　ご提出いただいたデータは本調査の目的以外に使用することなく、</t>
    <rPh sb="2" eb="4">
      <t>テイシュツ</t>
    </rPh>
    <rPh sb="13" eb="14">
      <t>ホン</t>
    </rPh>
    <rPh sb="14" eb="16">
      <t>チョウサ</t>
    </rPh>
    <rPh sb="17" eb="19">
      <t>モクテキ</t>
    </rPh>
    <rPh sb="19" eb="21">
      <t>イガイ</t>
    </rPh>
    <rPh sb="22" eb="24">
      <t>シヨウ</t>
    </rPh>
    <phoneticPr fontId="5"/>
  </si>
  <si>
    <t>秘密保持に努め、情報漏洩等が無いよう十分注意し取り扱い致します。</t>
    <phoneticPr fontId="8"/>
  </si>
  <si>
    <t>加工組立</t>
    <rPh sb="0" eb="2">
      <t>カコウ</t>
    </rPh>
    <rPh sb="2" eb="4">
      <t>クミタテ</t>
    </rPh>
    <phoneticPr fontId="8"/>
  </si>
  <si>
    <t>水平小運搬</t>
    <rPh sb="0" eb="2">
      <t>スイヘイ</t>
    </rPh>
    <rPh sb="2" eb="5">
      <t>コウンパン</t>
    </rPh>
    <phoneticPr fontId="8"/>
  </si>
  <si>
    <t>・運転時間は、機械の運転準備、片付けを含み、休憩時間を除きます。</t>
    <rPh sb="1" eb="3">
      <t>ウンテン</t>
    </rPh>
    <rPh sb="3" eb="5">
      <t>ジカン</t>
    </rPh>
    <rPh sb="7" eb="9">
      <t>キカイ</t>
    </rPh>
    <rPh sb="10" eb="12">
      <t>ウンテン</t>
    </rPh>
    <rPh sb="12" eb="14">
      <t>ジュンビ</t>
    </rPh>
    <rPh sb="15" eb="17">
      <t>カタヅ</t>
    </rPh>
    <rPh sb="19" eb="20">
      <t>フク</t>
    </rPh>
    <rPh sb="22" eb="24">
      <t>キュウケイ</t>
    </rPh>
    <rPh sb="24" eb="26">
      <t>ジカン</t>
    </rPh>
    <rPh sb="27" eb="28">
      <t>ノゾ</t>
    </rPh>
    <phoneticPr fontId="1"/>
  </si>
  <si>
    <t>現場始業時間</t>
    <phoneticPr fontId="8"/>
  </si>
  <si>
    <t>現場終業時間</t>
    <phoneticPr fontId="8"/>
  </si>
  <si>
    <t>朝礼・ＫＹ等時間</t>
    <phoneticPr fontId="8"/>
  </si>
  <si>
    <t>休憩時間（昼休み含む）</t>
    <phoneticPr fontId="8"/>
  </si>
  <si>
    <t>施工時間</t>
    <rPh sb="0" eb="2">
      <t>セコウ</t>
    </rPh>
    <rPh sb="2" eb="4">
      <t>ジカン</t>
    </rPh>
    <phoneticPr fontId="8"/>
  </si>
  <si>
    <t>当該作業のうち休日、中止、中断等を除きます。</t>
    <rPh sb="0" eb="2">
      <t>トウガイ</t>
    </rPh>
    <rPh sb="2" eb="4">
      <t>サギョウ</t>
    </rPh>
    <rPh sb="7" eb="9">
      <t>キュウジツ</t>
    </rPh>
    <rPh sb="10" eb="12">
      <t>チュウシ</t>
    </rPh>
    <rPh sb="13" eb="16">
      <t>チュウダンナド</t>
    </rPh>
    <rPh sb="17" eb="18">
      <t>ノゾ</t>
    </rPh>
    <phoneticPr fontId="1"/>
  </si>
  <si>
    <t>経験年数</t>
    <rPh sb="0" eb="2">
      <t>ケイケン</t>
    </rPh>
    <rPh sb="2" eb="4">
      <t>ネンスウ</t>
    </rPh>
    <phoneticPr fontId="8"/>
  </si>
  <si>
    <t>0～3年未満</t>
    <rPh sb="3" eb="4">
      <t>ネン</t>
    </rPh>
    <rPh sb="4" eb="6">
      <t>ミマン</t>
    </rPh>
    <phoneticPr fontId="8"/>
  </si>
  <si>
    <t>3～7年未満</t>
    <rPh sb="3" eb="4">
      <t>ネン</t>
    </rPh>
    <rPh sb="4" eb="6">
      <t>ミマン</t>
    </rPh>
    <phoneticPr fontId="8"/>
  </si>
  <si>
    <t>7～10年未満</t>
    <rPh sb="4" eb="5">
      <t>ネン</t>
    </rPh>
    <rPh sb="5" eb="7">
      <t>ミマン</t>
    </rPh>
    <phoneticPr fontId="8"/>
  </si>
  <si>
    <t>10～20年未満</t>
    <rPh sb="5" eb="6">
      <t>ネン</t>
    </rPh>
    <rPh sb="6" eb="8">
      <t>ミマン</t>
    </rPh>
    <phoneticPr fontId="8"/>
  </si>
  <si>
    <t>20年以上</t>
    <rPh sb="2" eb="3">
      <t>ネン</t>
    </rPh>
    <rPh sb="3" eb="5">
      <t>イジョウ</t>
    </rPh>
    <phoneticPr fontId="8"/>
  </si>
  <si>
    <t>年齢</t>
    <rPh sb="0" eb="2">
      <t>ネンレイ</t>
    </rPh>
    <phoneticPr fontId="8"/>
  </si>
  <si>
    <t>21～30歳</t>
    <rPh sb="5" eb="6">
      <t>サイ</t>
    </rPh>
    <phoneticPr fontId="8"/>
  </si>
  <si>
    <t>15～20歳</t>
    <rPh sb="5" eb="6">
      <t>サイ</t>
    </rPh>
    <phoneticPr fontId="8"/>
  </si>
  <si>
    <t>31～40歳</t>
    <rPh sb="5" eb="6">
      <t>サイ</t>
    </rPh>
    <phoneticPr fontId="8"/>
  </si>
  <si>
    <t>41～50歳</t>
    <rPh sb="5" eb="6">
      <t>サイ</t>
    </rPh>
    <phoneticPr fontId="8"/>
  </si>
  <si>
    <t>51～60歳</t>
    <rPh sb="5" eb="6">
      <t>サイ</t>
    </rPh>
    <phoneticPr fontId="8"/>
  </si>
  <si>
    <t>階数</t>
    <rPh sb="0" eb="2">
      <t>カイスウ</t>
    </rPh>
    <phoneticPr fontId="8"/>
  </si>
  <si>
    <t>地下</t>
    <rPh sb="0" eb="2">
      <t>チカ</t>
    </rPh>
    <phoneticPr fontId="8"/>
  </si>
  <si>
    <t>地上</t>
    <rPh sb="0" eb="2">
      <t>チジョウ</t>
    </rPh>
    <phoneticPr fontId="8"/>
  </si>
  <si>
    <t>具体例</t>
    <rPh sb="0" eb="2">
      <t>グタイ</t>
    </rPh>
    <rPh sb="2" eb="3">
      <t>レイ</t>
    </rPh>
    <phoneticPr fontId="8"/>
  </si>
  <si>
    <t>手動圧接器</t>
    <rPh sb="0" eb="2">
      <t>シュドウ</t>
    </rPh>
    <rPh sb="2" eb="4">
      <t>アッセツ</t>
    </rPh>
    <rPh sb="4" eb="5">
      <t>キ</t>
    </rPh>
    <phoneticPr fontId="1"/>
  </si>
  <si>
    <t>圧接</t>
    <rPh sb="0" eb="2">
      <t>アッセツ</t>
    </rPh>
    <phoneticPr fontId="8"/>
  </si>
  <si>
    <t>丸ノコ</t>
    <rPh sb="0" eb="1">
      <t>マル</t>
    </rPh>
    <phoneticPr fontId="8"/>
  </si>
  <si>
    <t>釘打機</t>
    <rPh sb="0" eb="2">
      <t>クギウチ</t>
    </rPh>
    <rPh sb="2" eb="3">
      <t>キ</t>
    </rPh>
    <phoneticPr fontId="8"/>
  </si>
  <si>
    <t>m</t>
    <phoneticPr fontId="8"/>
  </si>
  <si>
    <t>本</t>
    <rPh sb="0" eb="1">
      <t>ホン</t>
    </rPh>
    <phoneticPr fontId="8"/>
  </si>
  <si>
    <t>個</t>
    <rPh sb="0" eb="1">
      <t>コ</t>
    </rPh>
    <phoneticPr fontId="8"/>
  </si>
  <si>
    <t>運搬回数の変化</t>
  </si>
  <si>
    <t>コロナの影響</t>
  </si>
  <si>
    <t>担い手不足</t>
  </si>
  <si>
    <t>現場のストックヤードや作業スペースの減少</t>
  </si>
  <si>
    <t>暑さ、寒さ等の気候による歩掛への影響</t>
  </si>
  <si>
    <t>⑨</t>
    <phoneticPr fontId="8"/>
  </si>
  <si>
    <t>休憩時間の増加</t>
  </si>
  <si>
    <t>⑩</t>
    <phoneticPr fontId="8"/>
  </si>
  <si>
    <t>⑪</t>
    <phoneticPr fontId="8"/>
  </si>
  <si>
    <t>⑫</t>
    <phoneticPr fontId="8"/>
  </si>
  <si>
    <t>⑬</t>
    <phoneticPr fontId="8"/>
  </si>
  <si>
    <t>⑭</t>
    <phoneticPr fontId="8"/>
  </si>
  <si>
    <t>⑮</t>
    <phoneticPr fontId="8"/>
  </si>
  <si>
    <t>空調服の導入</t>
  </si>
  <si>
    <t>地域による歩掛への影響</t>
  </si>
  <si>
    <t>高齢化による影響</t>
  </si>
  <si>
    <t>週休2日（4週8閉所、6閉所などの休日の増加）</t>
  </si>
  <si>
    <t>運転手</t>
    <rPh sb="0" eb="3">
      <t>ウンテンシュ</t>
    </rPh>
    <phoneticPr fontId="8"/>
  </si>
  <si>
    <t>ディスクグラインダー</t>
    <phoneticPr fontId="8"/>
  </si>
  <si>
    <t>名称</t>
    <rPh sb="0" eb="2">
      <t>メイショウ</t>
    </rPh>
    <phoneticPr fontId="12"/>
  </si>
  <si>
    <t>端面処理</t>
    <rPh sb="0" eb="2">
      <t>タンメン</t>
    </rPh>
    <rPh sb="2" eb="4">
      <t>ショリ</t>
    </rPh>
    <phoneticPr fontId="8"/>
  </si>
  <si>
    <t>■施工実態の変化について、何かご意見があれば自由にご記入下さい。</t>
    <rPh sb="1" eb="3">
      <t>セコウ</t>
    </rPh>
    <rPh sb="3" eb="5">
      <t>ジッタイ</t>
    </rPh>
    <rPh sb="6" eb="8">
      <t>ヘンカ</t>
    </rPh>
    <rPh sb="13" eb="14">
      <t>ナニ</t>
    </rPh>
    <rPh sb="16" eb="18">
      <t>イケン</t>
    </rPh>
    <rPh sb="22" eb="24">
      <t>ジユウ</t>
    </rPh>
    <rPh sb="26" eb="28">
      <t>キニュウ</t>
    </rPh>
    <rPh sb="28" eb="29">
      <t>クダ</t>
    </rPh>
    <phoneticPr fontId="8"/>
  </si>
  <si>
    <t>【様式１－２】諸経費率</t>
    <rPh sb="1" eb="3">
      <t>ヨウシキ</t>
    </rPh>
    <rPh sb="7" eb="10">
      <t>ショケイヒ</t>
    </rPh>
    <rPh sb="10" eb="11">
      <t>リツ</t>
    </rPh>
    <phoneticPr fontId="10" alignment="distributed"/>
  </si>
  <si>
    <t>【様式１－３】使用材料等調査票</t>
    <rPh sb="1" eb="3">
      <t>ヨウシキ</t>
    </rPh>
    <rPh sb="7" eb="9">
      <t>シヨウ</t>
    </rPh>
    <rPh sb="11" eb="12">
      <t>トウ</t>
    </rPh>
    <rPh sb="14" eb="15">
      <t>ヒョウ</t>
    </rPh>
    <phoneticPr fontId="10" alignment="distributed"/>
  </si>
  <si>
    <t>材料</t>
    <rPh sb="0" eb="2">
      <t>ザイリョウ</t>
    </rPh>
    <phoneticPr fontId="8"/>
  </si>
  <si>
    <t>諸経費</t>
    <rPh sb="0" eb="3">
      <t>ショケイヒ</t>
    </rPh>
    <phoneticPr fontId="8"/>
  </si>
  <si>
    <r>
      <t xml:space="preserve">その他
</t>
    </r>
    <r>
      <rPr>
        <sz val="10"/>
        <color rgb="FFFF0000"/>
        <rFont val="Meiryo UI"/>
        <family val="3"/>
        <charset val="128"/>
      </rPr>
      <t>※具体的に記入</t>
    </r>
    <phoneticPr fontId="8"/>
  </si>
  <si>
    <r>
      <t>加工場～現場　</t>
    </r>
    <r>
      <rPr>
        <sz val="10"/>
        <color rgb="FFFF0000"/>
        <rFont val="Meiryo UI"/>
        <family val="3"/>
        <charset val="128"/>
      </rPr>
      <t>片道</t>
    </r>
    <rPh sb="0" eb="2">
      <t>カコウ</t>
    </rPh>
    <rPh sb="2" eb="3">
      <t>バ</t>
    </rPh>
    <rPh sb="4" eb="6">
      <t>ゲンバ</t>
    </rPh>
    <rPh sb="7" eb="9">
      <t>カタミチ</t>
    </rPh>
    <phoneticPr fontId="8"/>
  </si>
  <si>
    <t>材工単価
（円/m2）</t>
    <rPh sb="0" eb="1">
      <t>ザイ</t>
    </rPh>
    <rPh sb="1" eb="2">
      <t>コウ</t>
    </rPh>
    <rPh sb="2" eb="4">
      <t>タンカ</t>
    </rPh>
    <rPh sb="6" eb="7">
      <t>エン</t>
    </rPh>
    <phoneticPr fontId="8"/>
  </si>
  <si>
    <t>項目</t>
    <rPh sb="0" eb="1">
      <t>コウ</t>
    </rPh>
    <rPh sb="1" eb="2">
      <t>メ</t>
    </rPh>
    <phoneticPr fontId="1"/>
  </si>
  <si>
    <t>内容</t>
    <rPh sb="0" eb="1">
      <t>ウチ</t>
    </rPh>
    <rPh sb="1" eb="2">
      <t>カタチ</t>
    </rPh>
    <phoneticPr fontId="8"/>
  </si>
  <si>
    <t>備考</t>
    <rPh sb="0" eb="1">
      <t>ソナエ</t>
    </rPh>
    <rPh sb="1" eb="2">
      <t>コウ</t>
    </rPh>
    <phoneticPr fontId="1"/>
  </si>
  <si>
    <t>日当り平均施工時間（歩掛り対象時間）</t>
    <rPh sb="0" eb="1">
      <t>ニチ</t>
    </rPh>
    <rPh sb="3" eb="5">
      <t>ヘイキン</t>
    </rPh>
    <rPh sb="5" eb="7">
      <t>セコウ</t>
    </rPh>
    <rPh sb="7" eb="9">
      <t>ジカン</t>
    </rPh>
    <phoneticPr fontId="1"/>
  </si>
  <si>
    <t>項目</t>
    <rPh sb="0" eb="1">
      <t>コウ</t>
    </rPh>
    <rPh sb="1" eb="2">
      <t>メ</t>
    </rPh>
    <phoneticPr fontId="8"/>
  </si>
  <si>
    <r>
      <t xml:space="preserve">機械器具等
機械編成
（主要・補助機械）
</t>
    </r>
    <r>
      <rPr>
        <sz val="9"/>
        <rFont val="Meiryo UI"/>
        <family val="3"/>
        <charset val="128"/>
      </rPr>
      <t>【平均一日当り】</t>
    </r>
    <rPh sb="0" eb="2">
      <t>キカイ</t>
    </rPh>
    <rPh sb="2" eb="4">
      <t>キグ</t>
    </rPh>
    <rPh sb="4" eb="5">
      <t>トウ</t>
    </rPh>
    <rPh sb="7" eb="9">
      <t>キカイ</t>
    </rPh>
    <rPh sb="9" eb="11">
      <t>ヘンセイ</t>
    </rPh>
    <rPh sb="13" eb="15">
      <t>シュヨウ</t>
    </rPh>
    <rPh sb="16" eb="18">
      <t>ホジョ</t>
    </rPh>
    <rPh sb="18" eb="20">
      <t>キカイ</t>
    </rPh>
    <rPh sb="23" eb="25">
      <t>ヘイキン</t>
    </rPh>
    <phoneticPr fontId="1"/>
  </si>
  <si>
    <t>項目</t>
    <phoneticPr fontId="1"/>
  </si>
  <si>
    <t>延べ
台数</t>
    <rPh sb="0" eb="1">
      <t>ノ</t>
    </rPh>
    <rPh sb="3" eb="4">
      <t>ダイ</t>
    </rPh>
    <rPh sb="4" eb="5">
      <t>スウ</t>
    </rPh>
    <phoneticPr fontId="8"/>
  </si>
  <si>
    <t>延べ
人数</t>
    <rPh sb="0" eb="1">
      <t>ノ</t>
    </rPh>
    <rPh sb="3" eb="4">
      <t>ニン</t>
    </rPh>
    <rPh sb="4" eb="5">
      <t>スウ</t>
    </rPh>
    <phoneticPr fontId="8"/>
  </si>
  <si>
    <t>【様式２－１】歩掛り調査票（工場加工）</t>
    <rPh sb="14" eb="16">
      <t>コウジョウ</t>
    </rPh>
    <rPh sb="16" eb="18">
      <t>カコウ</t>
    </rPh>
    <phoneticPr fontId="8"/>
  </si>
  <si>
    <t>【鉄筋】様式1-1_施工箇所別概要</t>
    <phoneticPr fontId="8"/>
  </si>
  <si>
    <t>シート名</t>
    <rPh sb="3" eb="4">
      <t>メイ</t>
    </rPh>
    <phoneticPr fontId="8"/>
  </si>
  <si>
    <t>K7</t>
    <phoneticPr fontId="8"/>
  </si>
  <si>
    <t>外注</t>
    <phoneticPr fontId="8"/>
  </si>
  <si>
    <t>自社</t>
    <phoneticPr fontId="8"/>
  </si>
  <si>
    <t>契約金額数量</t>
    <rPh sb="0" eb="2">
      <t>ケイヤク</t>
    </rPh>
    <rPh sb="2" eb="4">
      <t>キンガク</t>
    </rPh>
    <rPh sb="4" eb="6">
      <t>スウリョウ</t>
    </rPh>
    <phoneticPr fontId="8"/>
  </si>
  <si>
    <t>E33</t>
    <phoneticPr fontId="8"/>
  </si>
  <si>
    <t>E34</t>
    <phoneticPr fontId="8"/>
  </si>
  <si>
    <t>特殊</t>
    <phoneticPr fontId="8"/>
  </si>
  <si>
    <t>一般</t>
    <phoneticPr fontId="8"/>
  </si>
  <si>
    <t>4ｔ車</t>
    <phoneticPr fontId="8"/>
  </si>
  <si>
    <t>その他　※下記に記入</t>
    <phoneticPr fontId="8"/>
  </si>
  <si>
    <t>○</t>
  </si>
  <si>
    <t>○</t>
    <phoneticPr fontId="8"/>
  </si>
  <si>
    <t>自社保有</t>
    <phoneticPr fontId="8"/>
  </si>
  <si>
    <t>リース</t>
    <phoneticPr fontId="8"/>
  </si>
  <si>
    <t>【鉄筋】様式1-3_使用材料等調査票</t>
    <phoneticPr fontId="8"/>
  </si>
  <si>
    <t>G57:G62</t>
    <phoneticPr fontId="8"/>
  </si>
  <si>
    <t>【鉄筋】様式2-1_工場加工</t>
    <phoneticPr fontId="8"/>
  </si>
  <si>
    <t>時刻</t>
    <rPh sb="0" eb="2">
      <t>ジコク</t>
    </rPh>
    <phoneticPr fontId="8"/>
  </si>
  <si>
    <t>機械等名</t>
  </si>
  <si>
    <t>作業時間</t>
    <rPh sb="0" eb="4">
      <t>サギョウジカン</t>
    </rPh>
    <phoneticPr fontId="8"/>
  </si>
  <si>
    <t>K19:K23</t>
  </si>
  <si>
    <t>経験年数</t>
    <rPh sb="0" eb="4">
      <t>ケイケンネンスウ</t>
    </rPh>
    <phoneticPr fontId="8"/>
  </si>
  <si>
    <t>E41</t>
    <phoneticPr fontId="8"/>
  </si>
  <si>
    <t>運搬区分_外注</t>
    <rPh sb="0" eb="2">
      <t>ウンパン</t>
    </rPh>
    <rPh sb="2" eb="4">
      <t>クブン</t>
    </rPh>
    <rPh sb="5" eb="7">
      <t>ガイチュウ</t>
    </rPh>
    <phoneticPr fontId="8"/>
  </si>
  <si>
    <t>保有区分</t>
    <rPh sb="0" eb="2">
      <t>ホユウ</t>
    </rPh>
    <rPh sb="2" eb="4">
      <t>クブン</t>
    </rPh>
    <phoneticPr fontId="8"/>
  </si>
  <si>
    <t>【鉄筋】2-２_現場加工</t>
    <phoneticPr fontId="8"/>
  </si>
  <si>
    <t>作業内容_工場</t>
    <rPh sb="5" eb="7">
      <t>コウジョウ</t>
    </rPh>
    <phoneticPr fontId="8"/>
  </si>
  <si>
    <t>【鉄筋】2-３_現場組立</t>
  </si>
  <si>
    <t>作業内容_現場組立</t>
    <rPh sb="0" eb="2">
      <t>サギョウ</t>
    </rPh>
    <rPh sb="2" eb="4">
      <t>ナイヨウ</t>
    </rPh>
    <rPh sb="5" eb="7">
      <t>ゲンバ</t>
    </rPh>
    <rPh sb="7" eb="9">
      <t>クミタテ</t>
    </rPh>
    <phoneticPr fontId="8"/>
  </si>
  <si>
    <t>作業内容_現場加工</t>
    <rPh sb="5" eb="7">
      <t>ゲンバ</t>
    </rPh>
    <rPh sb="7" eb="9">
      <t>カコウ</t>
    </rPh>
    <phoneticPr fontId="8"/>
  </si>
  <si>
    <t>【鉄筋】様式3_施工実態に関するアンケート</t>
    <phoneticPr fontId="8"/>
  </si>
  <si>
    <t>無</t>
    <phoneticPr fontId="8"/>
  </si>
  <si>
    <t>有</t>
    <phoneticPr fontId="8"/>
  </si>
  <si>
    <t>R</t>
    <phoneticPr fontId="8"/>
  </si>
  <si>
    <t>有無</t>
    <rPh sb="0" eb="2">
      <t>ウム</t>
    </rPh>
    <phoneticPr fontId="8"/>
  </si>
  <si>
    <t>【鉄筋】様式4_規格間格差に関するアンケート</t>
    <phoneticPr fontId="8"/>
  </si>
  <si>
    <t xml:space="preserve">【圧接】様式1-1_施工箇所別概要 </t>
    <phoneticPr fontId="8"/>
  </si>
  <si>
    <t>【圧接】様式1-2_諸経費率</t>
    <phoneticPr fontId="8"/>
  </si>
  <si>
    <t>F16:F23</t>
    <phoneticPr fontId="8"/>
  </si>
  <si>
    <t>【圧接】様式2_ガス圧接</t>
    <phoneticPr fontId="8"/>
  </si>
  <si>
    <t>機械等名_圧接</t>
    <rPh sb="5" eb="7">
      <t>アッセツ</t>
    </rPh>
    <phoneticPr fontId="8"/>
  </si>
  <si>
    <t>作業内容_圧接</t>
    <rPh sb="0" eb="2">
      <t>サギョウナイヨウ2</t>
    </rPh>
    <rPh sb="5" eb="7">
      <t>アッセツ</t>
    </rPh>
    <phoneticPr fontId="8"/>
  </si>
  <si>
    <t>【圧接】様式3_施工実態に関するアンケート</t>
    <phoneticPr fontId="8"/>
  </si>
  <si>
    <t>E:G</t>
  </si>
  <si>
    <t>E:G</t>
    <phoneticPr fontId="8"/>
  </si>
  <si>
    <t xml:space="preserve">【圧接】様式4_規格間格差に関するアンケート </t>
    <phoneticPr fontId="8"/>
  </si>
  <si>
    <t>【型枠】様式1-1_施工箇所別概要</t>
    <phoneticPr fontId="8"/>
  </si>
  <si>
    <t>F83</t>
    <phoneticPr fontId="8"/>
  </si>
  <si>
    <t>F84</t>
    <phoneticPr fontId="8"/>
  </si>
  <si>
    <t>F91</t>
    <phoneticPr fontId="8"/>
  </si>
  <si>
    <t>【型枠】様式1-2_諸経費率</t>
    <phoneticPr fontId="8"/>
  </si>
  <si>
    <t>【型枠】様式1-3_使用材料等調査票</t>
    <phoneticPr fontId="8"/>
  </si>
  <si>
    <t>【型枠】様式2-1_置場加工（下拵え）</t>
    <phoneticPr fontId="8"/>
  </si>
  <si>
    <t>機械等名_型枠</t>
    <rPh sb="0" eb="2">
      <t>キカイ</t>
    </rPh>
    <rPh sb="2" eb="3">
      <t>トウ</t>
    </rPh>
    <rPh sb="3" eb="4">
      <t>メイ</t>
    </rPh>
    <rPh sb="5" eb="7">
      <t>カタワク</t>
    </rPh>
    <phoneticPr fontId="8"/>
  </si>
  <si>
    <t>【型枠】様式2-2_現場加工（下拵え）</t>
    <phoneticPr fontId="8"/>
  </si>
  <si>
    <t>作業内容_置場加工</t>
    <rPh sb="0" eb="2">
      <t>サギョウナイヨウ2アッセツ2</t>
    </rPh>
    <rPh sb="5" eb="7">
      <t>オキバ</t>
    </rPh>
    <rPh sb="7" eb="9">
      <t>カコウ</t>
    </rPh>
    <phoneticPr fontId="8"/>
  </si>
  <si>
    <t>作業内容_型枠_現場加工</t>
    <rPh sb="0" eb="2">
      <t>サギョウ</t>
    </rPh>
    <rPh sb="2" eb="4">
      <t>ナイヨウ</t>
    </rPh>
    <rPh sb="5" eb="7">
      <t>カタワク</t>
    </rPh>
    <rPh sb="8" eb="10">
      <t>ゲンバ</t>
    </rPh>
    <rPh sb="10" eb="12">
      <t>カコウ</t>
    </rPh>
    <phoneticPr fontId="8"/>
  </si>
  <si>
    <t>【型枠】様式2-3_組立</t>
    <phoneticPr fontId="8"/>
  </si>
  <si>
    <t>作業内容_型枠_組立</t>
    <rPh sb="0" eb="2">
      <t>サギョウナイヨウ2</t>
    </rPh>
    <rPh sb="8" eb="10">
      <t>クミタテ</t>
    </rPh>
    <phoneticPr fontId="8"/>
  </si>
  <si>
    <t>【型枠】様式2-4_解体清掃</t>
    <phoneticPr fontId="8"/>
  </si>
  <si>
    <t>作業内容_型枠_解体</t>
    <rPh sb="0" eb="2">
      <t>サギョウナイヨウ2クミタテ2</t>
    </rPh>
    <rPh sb="8" eb="10">
      <t>カイタイ</t>
    </rPh>
    <phoneticPr fontId="8"/>
  </si>
  <si>
    <t>【型枠】様式3_施工実態に関するアンケート</t>
    <phoneticPr fontId="8"/>
  </si>
  <si>
    <t>【型枠】様式4_規格間格差に関するアンケート</t>
    <phoneticPr fontId="8"/>
  </si>
  <si>
    <t>様式1-1</t>
    <rPh sb="0" eb="2">
      <t>ヨウシキ</t>
    </rPh>
    <phoneticPr fontId="8"/>
  </si>
  <si>
    <t>様式1-2・様式3</t>
    <rPh sb="0" eb="2">
      <t>ヨウシキ</t>
    </rPh>
    <rPh sb="6" eb="8">
      <t>ヨウシキ</t>
    </rPh>
    <phoneticPr fontId="8"/>
  </si>
  <si>
    <t>様式2-1～2-4</t>
    <rPh sb="0" eb="2">
      <t>ヨウシキ</t>
    </rPh>
    <phoneticPr fontId="8"/>
  </si>
  <si>
    <t>職種_鉄筋</t>
    <rPh sb="3" eb="5">
      <t>テッキン</t>
    </rPh>
    <phoneticPr fontId="8"/>
  </si>
  <si>
    <t>職種_圧接</t>
    <rPh sb="3" eb="5">
      <t>アッセツ</t>
    </rPh>
    <phoneticPr fontId="8"/>
  </si>
  <si>
    <t>職種_型枠</t>
    <rPh sb="3" eb="5">
      <t>カタワク</t>
    </rPh>
    <phoneticPr fontId="8"/>
  </si>
  <si>
    <t>10_機械等名_圧接</t>
  </si>
  <si>
    <t>11_機械等名_型枠</t>
  </si>
  <si>
    <t>13_職種_圧接</t>
  </si>
  <si>
    <t>14_職種_型枠</t>
  </si>
  <si>
    <t>16_作業内容_鉄筋_現場加工</t>
  </si>
  <si>
    <t>17_作業内容_鉄筋_現場組立</t>
  </si>
  <si>
    <t>18_作業内容_圧接</t>
  </si>
  <si>
    <t>19_作業内容_型枠_置場</t>
  </si>
  <si>
    <t>20_作業内容_型枠_現場</t>
  </si>
  <si>
    <t>21_作業内容_型枠_組立</t>
  </si>
  <si>
    <t>22_作業内容_型枠_解体</t>
  </si>
  <si>
    <t>23_作業時間</t>
  </si>
  <si>
    <t>24_経験年数</t>
  </si>
  <si>
    <t>26_有無</t>
  </si>
  <si>
    <t>01_契約金額数量</t>
    <phoneticPr fontId="8"/>
  </si>
  <si>
    <t>02_運搬区分</t>
    <phoneticPr fontId="8"/>
  </si>
  <si>
    <t>03_運転手</t>
    <phoneticPr fontId="8"/>
  </si>
  <si>
    <t>04_運搬区分_外注</t>
    <phoneticPr fontId="8"/>
  </si>
  <si>
    <t>05_○</t>
    <phoneticPr fontId="8"/>
  </si>
  <si>
    <t>06_保有区分</t>
    <phoneticPr fontId="8"/>
  </si>
  <si>
    <t>07_時刻</t>
    <phoneticPr fontId="8"/>
  </si>
  <si>
    <t>08_時間</t>
    <phoneticPr fontId="8"/>
  </si>
  <si>
    <t>09_機械等名_鉄筋</t>
    <phoneticPr fontId="8"/>
  </si>
  <si>
    <t>【概要】調査票</t>
    <phoneticPr fontId="8"/>
  </si>
  <si>
    <t>専門工事業者</t>
  </si>
  <si>
    <t>会社区分</t>
    <rPh sb="0" eb="2">
      <t>カイシャ</t>
    </rPh>
    <rPh sb="2" eb="4">
      <t>クブン</t>
    </rPh>
    <phoneticPr fontId="8"/>
  </si>
  <si>
    <t>E5</t>
  </si>
  <si>
    <t>年</t>
    <rPh sb="0" eb="1">
      <t>ネン</t>
    </rPh>
    <phoneticPr fontId="8"/>
  </si>
  <si>
    <t>月</t>
    <rPh sb="0" eb="1">
      <t>ツキ</t>
    </rPh>
    <phoneticPr fontId="8"/>
  </si>
  <si>
    <t>日</t>
    <rPh sb="0" eb="1">
      <t>ヒ</t>
    </rPh>
    <phoneticPr fontId="8"/>
  </si>
  <si>
    <t>F14:F15</t>
    <phoneticPr fontId="8"/>
  </si>
  <si>
    <t>H14:H15</t>
    <phoneticPr fontId="8"/>
  </si>
  <si>
    <t>J14:J15</t>
    <phoneticPr fontId="8"/>
  </si>
  <si>
    <t>就労形態</t>
    <rPh sb="0" eb="2">
      <t>シュウロウ</t>
    </rPh>
    <rPh sb="2" eb="4">
      <t>ケイタイ</t>
    </rPh>
    <phoneticPr fontId="8"/>
  </si>
  <si>
    <t>事務所</t>
    <phoneticPr fontId="8"/>
  </si>
  <si>
    <t>庁舎</t>
    <phoneticPr fontId="8"/>
  </si>
  <si>
    <t>建物種別</t>
    <rPh sb="0" eb="2">
      <t>タテモノ</t>
    </rPh>
    <rPh sb="2" eb="4">
      <t>シュベツ</t>
    </rPh>
    <phoneticPr fontId="8"/>
  </si>
  <si>
    <t>階高</t>
  </si>
  <si>
    <t>3.5～4.0m程度</t>
    <phoneticPr fontId="8"/>
  </si>
  <si>
    <t>形状</t>
  </si>
  <si>
    <t>単純（基準階から最上階まで同一平面の多いもの）</t>
    <phoneticPr fontId="8"/>
  </si>
  <si>
    <t>I22：I24</t>
    <phoneticPr fontId="8"/>
  </si>
  <si>
    <t>概要・様式3</t>
    <rPh sb="0" eb="2">
      <t>ガイヨウ</t>
    </rPh>
    <rPh sb="3" eb="5">
      <t>ヨウシキ</t>
    </rPh>
    <phoneticPr fontId="8"/>
  </si>
  <si>
    <t>概要</t>
    <rPh sb="0" eb="2">
      <t>ガイヨウ</t>
    </rPh>
    <phoneticPr fontId="8"/>
  </si>
  <si>
    <t>E16</t>
    <phoneticPr fontId="8"/>
  </si>
  <si>
    <t>E17</t>
    <phoneticPr fontId="8"/>
  </si>
  <si>
    <t>E18</t>
    <phoneticPr fontId="8"/>
  </si>
  <si>
    <t>E19</t>
    <phoneticPr fontId="8"/>
  </si>
  <si>
    <t>E20</t>
    <phoneticPr fontId="8"/>
  </si>
  <si>
    <t>91_会社区分</t>
    <rPh sb="3" eb="5">
      <t>カイシャ</t>
    </rPh>
    <rPh sb="5" eb="7">
      <t>クブン</t>
    </rPh>
    <phoneticPr fontId="8"/>
  </si>
  <si>
    <t>92_年</t>
    <rPh sb="3" eb="4">
      <t>ネン</t>
    </rPh>
    <phoneticPr fontId="8"/>
  </si>
  <si>
    <t>93_月</t>
    <rPh sb="3" eb="4">
      <t>ツキ</t>
    </rPh>
    <phoneticPr fontId="8"/>
  </si>
  <si>
    <t>94_日</t>
    <rPh sb="3" eb="4">
      <t>ヒ</t>
    </rPh>
    <phoneticPr fontId="8"/>
  </si>
  <si>
    <t>95_就労形態</t>
    <rPh sb="3" eb="5">
      <t>シュウロウ</t>
    </rPh>
    <rPh sb="5" eb="7">
      <t>ケイタイ</t>
    </rPh>
    <phoneticPr fontId="8"/>
  </si>
  <si>
    <t>96_建物種別</t>
    <rPh sb="3" eb="5">
      <t>タテモノ</t>
    </rPh>
    <rPh sb="5" eb="7">
      <t>シュベツ</t>
    </rPh>
    <phoneticPr fontId="8"/>
  </si>
  <si>
    <t>97_構造</t>
    <rPh sb="3" eb="5">
      <t>コウゾウ</t>
    </rPh>
    <phoneticPr fontId="8"/>
  </si>
  <si>
    <t>98_階高</t>
    <phoneticPr fontId="8"/>
  </si>
  <si>
    <t>99_形状</t>
    <phoneticPr fontId="8"/>
  </si>
  <si>
    <t>F:G</t>
    <phoneticPr fontId="8"/>
  </si>
  <si>
    <t>当該作業の片付けを含んだ時間として下さい。</t>
    <rPh sb="9" eb="10">
      <t>フク</t>
    </rPh>
    <rPh sb="12" eb="14">
      <t>ジカン</t>
    </rPh>
    <rPh sb="17" eb="18">
      <t>クダ</t>
    </rPh>
    <phoneticPr fontId="8"/>
  </si>
  <si>
    <t>T13:T14</t>
    <phoneticPr fontId="8"/>
  </si>
  <si>
    <t>T15:T17</t>
    <phoneticPr fontId="8"/>
  </si>
  <si>
    <t>G20:G24</t>
    <phoneticPr fontId="8"/>
  </si>
  <si>
    <t>K20:K24</t>
    <phoneticPr fontId="8"/>
  </si>
  <si>
    <t>G29:G41</t>
  </si>
  <si>
    <t>G29:G41</t>
    <phoneticPr fontId="8"/>
  </si>
  <si>
    <t>K29:K41</t>
  </si>
  <si>
    <t>K29:K41</t>
    <phoneticPr fontId="8"/>
  </si>
  <si>
    <t>T29:T43</t>
  </si>
  <si>
    <t>T29:T43</t>
    <phoneticPr fontId="8"/>
  </si>
  <si>
    <t>91_</t>
  </si>
  <si>
    <t>92_</t>
  </si>
  <si>
    <t>93_</t>
  </si>
  <si>
    <t>94_</t>
  </si>
  <si>
    <t>95_</t>
  </si>
  <si>
    <t>96_</t>
  </si>
  <si>
    <t>97_</t>
  </si>
  <si>
    <t>98_</t>
  </si>
  <si>
    <t>99_</t>
  </si>
  <si>
    <t>01_</t>
  </si>
  <si>
    <t>02_</t>
  </si>
  <si>
    <t>03_</t>
  </si>
  <si>
    <t>04_</t>
  </si>
  <si>
    <t>05_</t>
  </si>
  <si>
    <t>06_</t>
  </si>
  <si>
    <t>07_</t>
  </si>
  <si>
    <t>08_</t>
  </si>
  <si>
    <t>09_</t>
  </si>
  <si>
    <t>10_</t>
  </si>
  <si>
    <t>11_</t>
  </si>
  <si>
    <t>12_</t>
  </si>
  <si>
    <t>13_</t>
  </si>
  <si>
    <t>14_</t>
  </si>
  <si>
    <t>15_</t>
  </si>
  <si>
    <t>16_</t>
  </si>
  <si>
    <t>17_</t>
  </si>
  <si>
    <t>18_</t>
  </si>
  <si>
    <t>19_</t>
  </si>
  <si>
    <t>20_</t>
  </si>
  <si>
    <t>21_</t>
  </si>
  <si>
    <t>22_</t>
  </si>
  <si>
    <t>23_</t>
  </si>
  <si>
    <t>24_</t>
  </si>
  <si>
    <t>25_</t>
  </si>
  <si>
    <t>26_</t>
  </si>
  <si>
    <r>
      <t>　</t>
    </r>
    <r>
      <rPr>
        <b/>
        <sz val="10"/>
        <color rgb="FFFF0000"/>
        <rFont val="Meiryo UI"/>
        <family val="3"/>
        <charset val="128"/>
      </rPr>
      <t>※水色の箇所はプルダウンメニューから選択して下さい。</t>
    </r>
    <rPh sb="2" eb="4">
      <t>ミズイロ</t>
    </rPh>
    <rPh sb="5" eb="7">
      <t>カショ</t>
    </rPh>
    <rPh sb="19" eb="21">
      <t>センタク</t>
    </rPh>
    <rPh sb="23" eb="24">
      <t>クダ</t>
    </rPh>
    <phoneticPr fontId="1"/>
  </si>
  <si>
    <t>現場雇用労働者（各現場で元請企業が臨時に直接雇用する労働者）および現場労働者（再下請を含む下請負契約に基づき現場労働に従事する労働者）の労務管理に要する費用
・募集および解散に要する費用
・慰安、娯楽および厚生に要する費用
・純工事費に含まれない作業用具および作業用被服等の費用
・賃金以外の食事、通勤費等に要する費用
・安全、衛生に要する費用および研修訓練等に要する費用
・労災保険法による給付以外に災害時に事業主が負担する費用</t>
  </si>
  <si>
    <t>火災保険、工事保険、自動車保険、組立保険、賠償責任保険および法定外の労災保険の保険料</t>
  </si>
  <si>
    <t>現場従業員（元請企業の社員）および現場雇用労働者の給与、諸手当（交通費、住宅手当等）および賞与施工図等作成費施工図等を外注した場合の費用</t>
  </si>
  <si>
    <t>現場従業員に対する退職給付引当金繰入額および現場雇用労働者の退職金</t>
  </si>
  <si>
    <t>雇用労働者および現場労働者に関する次の費用
・現場従業員、現場雇用労働者に関する労災保険料、雇用保険料、健康保険料および厚生年金保険料の事業主負担額
・現場労働者に関する労災保険料の事業主負担額
・建設業退職金共済制度に基づく証紙購入代金</t>
  </si>
  <si>
    <t>通信費、旅費および交通費</t>
  </si>
  <si>
    <t>取締役および監査役に要する報酬および賞与（損金算入分）</t>
  </si>
  <si>
    <t>本店および支店の従業員に対する給与、諸手当および賞与（賞与引当金繰入額を含む。）</t>
  </si>
  <si>
    <t>本店および支店の役員および従業員に対する退職金（退職給与引当金繰入額および退職年金掛金を含む）</t>
  </si>
  <si>
    <t>本店および支店の従業員に関する労災保険料、雇用保険料、健康保険料および厚生年金保険料の事業主負担額</t>
  </si>
  <si>
    <t>本店および支店の従業員に対する慰安、娯楽、貸与被服、医療、慶弔見舞等の福利厚生等に要する費用</t>
  </si>
  <si>
    <t>不動産取得税、固定資産税等の租税および道路占有料その他の公課</t>
  </si>
  <si>
    <t>法人税，都道府県民税，市町村民税等（租税公課に含むものを除く）
株主配当金
役員賞与（損金算入分を除く）
内部留保金・支払利息および割引料，支払保証料その他の営業外費用</t>
  </si>
  <si>
    <t>当該工種のうち、各作業区分毎の標準的な１日の各数量等をご回答下さい。</t>
    <rPh sb="0" eb="2">
      <t>トウガイ</t>
    </rPh>
    <rPh sb="2" eb="4">
      <t>コウシュ</t>
    </rPh>
    <rPh sb="8" eb="11">
      <t>カクサギョウ</t>
    </rPh>
    <rPh sb="11" eb="13">
      <t>クブン</t>
    </rPh>
    <rPh sb="13" eb="14">
      <t>ゴト</t>
    </rPh>
    <rPh sb="15" eb="18">
      <t>ヒョウジュンテキ</t>
    </rPh>
    <rPh sb="20" eb="21">
      <t>ニチ</t>
    </rPh>
    <rPh sb="22" eb="23">
      <t>カク</t>
    </rPh>
    <rPh sb="23" eb="25">
      <t>スウリョウ</t>
    </rPh>
    <rPh sb="25" eb="26">
      <t>トウ</t>
    </rPh>
    <rPh sb="28" eb="30">
      <t>カイトウ</t>
    </rPh>
    <rPh sb="30" eb="31">
      <t>クダ</t>
    </rPh>
    <phoneticPr fontId="1"/>
  </si>
  <si>
    <t>記入された率に含む項目は対象欄から〇を選択して下さい。</t>
    <rPh sb="19" eb="21">
      <t>センタク</t>
    </rPh>
    <rPh sb="23" eb="24">
      <t>クダ</t>
    </rPh>
    <phoneticPr fontId="8"/>
  </si>
  <si>
    <t>当該工種のうち、各作業区分毎の標準的な１日の各数量等をご回答下さい。</t>
    <rPh sb="0" eb="2">
      <t>トウガイ</t>
    </rPh>
    <rPh sb="2" eb="4">
      <t>コウシュ</t>
    </rPh>
    <rPh sb="8" eb="11">
      <t>カクサギョウ</t>
    </rPh>
    <rPh sb="11" eb="13">
      <t>クブン</t>
    </rPh>
    <rPh sb="13" eb="14">
      <t>ゴト</t>
    </rPh>
    <rPh sb="15" eb="18">
      <t>ヒョウジュンテキ</t>
    </rPh>
    <rPh sb="20" eb="21">
      <t>ニチ</t>
    </rPh>
    <rPh sb="22" eb="23">
      <t>カク</t>
    </rPh>
    <rPh sb="23" eb="25">
      <t>スウリョウ</t>
    </rPh>
    <rPh sb="25" eb="26">
      <t>トウ</t>
    </rPh>
    <rPh sb="30" eb="31">
      <t>クダ</t>
    </rPh>
    <phoneticPr fontId="1"/>
  </si>
  <si>
    <r>
      <t>　</t>
    </r>
    <r>
      <rPr>
        <b/>
        <sz val="10"/>
        <color rgb="FFFF0000"/>
        <rFont val="Meiryo UI"/>
        <family val="3"/>
        <charset val="128"/>
      </rPr>
      <t>※水色の箇所はプルダウンメニューから選択して下さい。黄色の箇所は記入するようお願いします。</t>
    </r>
    <rPh sb="2" eb="4">
      <t>ミズイロ</t>
    </rPh>
    <rPh sb="5" eb="7">
      <t>カショ</t>
    </rPh>
    <rPh sb="19" eb="21">
      <t>センタク</t>
    </rPh>
    <rPh sb="23" eb="24">
      <t>クダ</t>
    </rPh>
    <rPh sb="27" eb="29">
      <t>キイロ</t>
    </rPh>
    <rPh sb="30" eb="32">
      <t>カショ</t>
    </rPh>
    <rPh sb="33" eb="35">
      <t>キニュウ</t>
    </rPh>
    <rPh sb="40" eb="41">
      <t>ネガ</t>
    </rPh>
    <phoneticPr fontId="1"/>
  </si>
  <si>
    <r>
      <t>　</t>
    </r>
    <r>
      <rPr>
        <b/>
        <sz val="10"/>
        <color rgb="FFFF0000"/>
        <rFont val="Meiryo UI"/>
        <family val="3"/>
        <charset val="128"/>
      </rPr>
      <t>※黄色の箇所は記入するようお願いします。</t>
    </r>
    <rPh sb="2" eb="4">
      <t>キイロ</t>
    </rPh>
    <rPh sb="5" eb="7">
      <t>カショ</t>
    </rPh>
    <rPh sb="8" eb="10">
      <t>キニュウ</t>
    </rPh>
    <rPh sb="15" eb="16">
      <t>ネガ</t>
    </rPh>
    <phoneticPr fontId="1"/>
  </si>
  <si>
    <t>無</t>
  </si>
  <si>
    <t>朝礼・ＫＹ、当該作業の準備を含んだ時間として下さい。</t>
    <rPh sb="14" eb="15">
      <t>フク</t>
    </rPh>
    <rPh sb="17" eb="19">
      <t>ジカン</t>
    </rPh>
    <rPh sb="22" eb="23">
      <t>クダ</t>
    </rPh>
    <phoneticPr fontId="8"/>
  </si>
  <si>
    <t>準備・片付け</t>
    <phoneticPr fontId="8"/>
  </si>
  <si>
    <t>備考</t>
  </si>
  <si>
    <t>01_契約金額数量_型枠</t>
    <rPh sb="10" eb="12">
      <t>カタワク</t>
    </rPh>
    <phoneticPr fontId="8"/>
  </si>
  <si>
    <t>契約金額数量_型枠</t>
    <rPh sb="0" eb="2">
      <t>ケイヤクキンガク2</t>
    </rPh>
    <rPh sb="7" eb="9">
      <t>カタワク</t>
    </rPh>
    <phoneticPr fontId="8"/>
  </si>
  <si>
    <t>①積算数量（ロスを含まない）</t>
  </si>
  <si>
    <t>②実数量（加工等の損耗を含む）</t>
  </si>
  <si>
    <t>K7</t>
  </si>
  <si>
    <t>AB21:AB35</t>
  </si>
  <si>
    <t>AB21:AB35</t>
    <phoneticPr fontId="8"/>
  </si>
  <si>
    <t>費目</t>
    <rPh sb="0" eb="2">
      <t>ヒモク</t>
    </rPh>
    <phoneticPr fontId="8"/>
  </si>
  <si>
    <t>構成内容</t>
    <rPh sb="0" eb="2">
      <t>コウセイ</t>
    </rPh>
    <rPh sb="2" eb="4">
      <t>ナイヨウ</t>
    </rPh>
    <phoneticPr fontId="8"/>
  </si>
  <si>
    <t>適用</t>
    <rPh sb="0" eb="2">
      <t>テキヨウ</t>
    </rPh>
    <phoneticPr fontId="8"/>
  </si>
  <si>
    <t>主たる内容</t>
    <rPh sb="0" eb="1">
      <t>シュ</t>
    </rPh>
    <rPh sb="3" eb="5">
      <t>ナイヨウ</t>
    </rPh>
    <phoneticPr fontId="8"/>
  </si>
  <si>
    <t>材料費</t>
    <rPh sb="0" eb="3">
      <t>ザイリョウヒ</t>
    </rPh>
    <phoneticPr fontId="8"/>
  </si>
  <si>
    <t>労務費</t>
    <rPh sb="0" eb="3">
      <t>ロウムヒ</t>
    </rPh>
    <phoneticPr fontId="8"/>
  </si>
  <si>
    <t>荷揚げ</t>
    <rPh sb="0" eb="2">
      <t>ニア</t>
    </rPh>
    <phoneticPr fontId="8"/>
  </si>
  <si>
    <t>場内小運搬</t>
    <rPh sb="0" eb="2">
      <t>ジョウナイ</t>
    </rPh>
    <rPh sb="2" eb="5">
      <t>コウンパン</t>
    </rPh>
    <phoneticPr fontId="8"/>
  </si>
  <si>
    <t>持込材管理</t>
    <rPh sb="0" eb="2">
      <t>モチコミ</t>
    </rPh>
    <rPh sb="2" eb="3">
      <t>ザイ</t>
    </rPh>
    <rPh sb="3" eb="5">
      <t>カンリ</t>
    </rPh>
    <phoneticPr fontId="8"/>
  </si>
  <si>
    <t>発生材処理</t>
    <rPh sb="0" eb="3">
      <t>ハッセイザイ</t>
    </rPh>
    <rPh sb="3" eb="5">
      <t>ショリ</t>
    </rPh>
    <phoneticPr fontId="8"/>
  </si>
  <si>
    <t>発生材処分費</t>
    <rPh sb="0" eb="3">
      <t>ハッセイザイ</t>
    </rPh>
    <rPh sb="3" eb="5">
      <t>ショブン</t>
    </rPh>
    <rPh sb="5" eb="6">
      <t>ヒ</t>
    </rPh>
    <phoneticPr fontId="8"/>
  </si>
  <si>
    <t>×</t>
    <phoneticPr fontId="8"/>
  </si>
  <si>
    <t>足場</t>
    <rPh sb="0" eb="2">
      <t>アシバ</t>
    </rPh>
    <phoneticPr fontId="8"/>
  </si>
  <si>
    <t>製作図等</t>
    <rPh sb="0" eb="3">
      <t>セイサクズ</t>
    </rPh>
    <rPh sb="3" eb="4">
      <t>トウ</t>
    </rPh>
    <phoneticPr fontId="8"/>
  </si>
  <si>
    <t>専門工事業者の諸経費（総合工事業者の諸経費は含まない）</t>
    <rPh sb="0" eb="2">
      <t>センモン</t>
    </rPh>
    <rPh sb="2" eb="4">
      <t>コウジ</t>
    </rPh>
    <rPh sb="4" eb="6">
      <t>ギョウシャ</t>
    </rPh>
    <rPh sb="7" eb="10">
      <t>ショケイヒ</t>
    </rPh>
    <rPh sb="11" eb="13">
      <t>ソウゴウ</t>
    </rPh>
    <rPh sb="13" eb="15">
      <t>コウジ</t>
    </rPh>
    <rPh sb="15" eb="17">
      <t>ギョウシャ</t>
    </rPh>
    <rPh sb="18" eb="21">
      <t>ショケイヒ</t>
    </rPh>
    <rPh sb="22" eb="23">
      <t>フク</t>
    </rPh>
    <phoneticPr fontId="8"/>
  </si>
  <si>
    <t>揚重機械費</t>
    <rPh sb="0" eb="2">
      <t>ヨウジュウ</t>
    </rPh>
    <rPh sb="2" eb="4">
      <t>キカイ</t>
    </rPh>
    <rPh sb="4" eb="5">
      <t>ヒ</t>
    </rPh>
    <phoneticPr fontId="8"/>
  </si>
  <si>
    <t>機械損料費</t>
    <rPh sb="0" eb="2">
      <t>キカイ</t>
    </rPh>
    <rPh sb="2" eb="4">
      <t>ソンリョウ</t>
    </rPh>
    <rPh sb="4" eb="5">
      <t>ヒ</t>
    </rPh>
    <phoneticPr fontId="8"/>
  </si>
  <si>
    <t>標準的な労務編成の記入が難しい場合は、工事全体で必要な人数（外注も含む）の合計を日数で割り戻してご回答下さい。</t>
    <rPh sb="4" eb="6">
      <t>ロウム</t>
    </rPh>
    <rPh sb="6" eb="8">
      <t>ヘンセイ</t>
    </rPh>
    <rPh sb="9" eb="11">
      <t>キニュウ</t>
    </rPh>
    <rPh sb="24" eb="26">
      <t>ヒツヨウ</t>
    </rPh>
    <rPh sb="30" eb="32">
      <t>ガイチュウ</t>
    </rPh>
    <rPh sb="33" eb="34">
      <t>フク</t>
    </rPh>
    <rPh sb="37" eb="39">
      <t>ゴウケイ</t>
    </rPh>
    <phoneticPr fontId="8"/>
  </si>
  <si>
    <t>外国人材（技能実習生を含む）</t>
    <rPh sb="3" eb="4">
      <t>ザイ</t>
    </rPh>
    <rPh sb="5" eb="7">
      <t>ギノウ</t>
    </rPh>
    <rPh sb="7" eb="10">
      <t>ジッシュウセイ</t>
    </rPh>
    <rPh sb="11" eb="12">
      <t>フク</t>
    </rPh>
    <phoneticPr fontId="8"/>
  </si>
  <si>
    <t>Q29:Q32</t>
    <phoneticPr fontId="8"/>
  </si>
  <si>
    <t>普通合板型枠</t>
    <phoneticPr fontId="8"/>
  </si>
  <si>
    <t>打放し合板型枠A種</t>
    <phoneticPr fontId="8"/>
  </si>
  <si>
    <t>打放し合板型枠B種</t>
    <phoneticPr fontId="8"/>
  </si>
  <si>
    <t>打放し合板型枠C種</t>
    <phoneticPr fontId="8"/>
  </si>
  <si>
    <t>25_品質管理目標</t>
    <rPh sb="3" eb="5">
      <t>ヒンシツ</t>
    </rPh>
    <rPh sb="5" eb="7">
      <t>カンリ</t>
    </rPh>
    <rPh sb="7" eb="9">
      <t>モクヒョウ</t>
    </rPh>
    <phoneticPr fontId="8"/>
  </si>
  <si>
    <t>打放し仕上げの種別</t>
    <rPh sb="0" eb="1">
      <t>ウ</t>
    </rPh>
    <rPh sb="1" eb="2">
      <t>ハナ</t>
    </rPh>
    <rPh sb="3" eb="5">
      <t>シア</t>
    </rPh>
    <rPh sb="7" eb="9">
      <t>シュベツ</t>
    </rPh>
    <phoneticPr fontId="8"/>
  </si>
  <si>
    <t>種別</t>
    <rPh sb="0" eb="2">
      <t>シュベツ</t>
    </rPh>
    <phoneticPr fontId="8"/>
  </si>
  <si>
    <t>A種</t>
    <rPh sb="1" eb="2">
      <t>シュ</t>
    </rPh>
    <phoneticPr fontId="8"/>
  </si>
  <si>
    <t>B種</t>
    <rPh sb="1" eb="2">
      <t>シュ</t>
    </rPh>
    <phoneticPr fontId="8"/>
  </si>
  <si>
    <t>C種</t>
    <rPh sb="1" eb="2">
      <t>シュ</t>
    </rPh>
    <phoneticPr fontId="8"/>
  </si>
  <si>
    <t>コンクリート面の仕上り程度</t>
    <rPh sb="6" eb="7">
      <t>メン</t>
    </rPh>
    <rPh sb="8" eb="10">
      <t>シア</t>
    </rPh>
    <rPh sb="11" eb="13">
      <t>テイド</t>
    </rPh>
    <phoneticPr fontId="8"/>
  </si>
  <si>
    <t>目違い、不陸等のきわめて少ない良好な面とする。</t>
    <rPh sb="0" eb="1">
      <t>メ</t>
    </rPh>
    <rPh sb="1" eb="2">
      <t>チガ</t>
    </rPh>
    <rPh sb="4" eb="5">
      <t>フ</t>
    </rPh>
    <rPh sb="5" eb="6">
      <t>リク</t>
    </rPh>
    <rPh sb="6" eb="7">
      <t>ナド</t>
    </rPh>
    <rPh sb="12" eb="13">
      <t>スク</t>
    </rPh>
    <rPh sb="15" eb="17">
      <t>リョウコウ</t>
    </rPh>
    <rPh sb="18" eb="19">
      <t>メン</t>
    </rPh>
    <phoneticPr fontId="8"/>
  </si>
  <si>
    <t>目違い、不陸等のきわめて少ない良好な面とし、グラインダー掛け等により平滑に調整されたものとする。</t>
    <rPh sb="0" eb="1">
      <t>メ</t>
    </rPh>
    <rPh sb="1" eb="2">
      <t>チガ</t>
    </rPh>
    <rPh sb="4" eb="5">
      <t>フ</t>
    </rPh>
    <rPh sb="5" eb="6">
      <t>リク</t>
    </rPh>
    <rPh sb="6" eb="7">
      <t>ナド</t>
    </rPh>
    <rPh sb="12" eb="13">
      <t>スク</t>
    </rPh>
    <rPh sb="15" eb="17">
      <t>リョウコウ</t>
    </rPh>
    <rPh sb="18" eb="19">
      <t>メン</t>
    </rPh>
    <rPh sb="28" eb="29">
      <t>カ</t>
    </rPh>
    <rPh sb="30" eb="31">
      <t>ナド</t>
    </rPh>
    <rPh sb="34" eb="36">
      <t>ヘイカツ</t>
    </rPh>
    <rPh sb="37" eb="39">
      <t>チョウセイ</t>
    </rPh>
    <phoneticPr fontId="8"/>
  </si>
  <si>
    <t>打放しのままで、目違いばらいを行ったもの。</t>
    <rPh sb="0" eb="1">
      <t>ウ</t>
    </rPh>
    <rPh sb="1" eb="2">
      <t>ハナ</t>
    </rPh>
    <rPh sb="8" eb="10">
      <t>メチガ</t>
    </rPh>
    <rPh sb="15" eb="16">
      <t>オコナ</t>
    </rPh>
    <phoneticPr fontId="8"/>
  </si>
  <si>
    <t>せき板の程度</t>
    <rPh sb="2" eb="3">
      <t>イタ</t>
    </rPh>
    <rPh sb="4" eb="6">
      <t>テイド</t>
    </rPh>
    <phoneticPr fontId="8"/>
  </si>
  <si>
    <t>備考</t>
    <rPh sb="0" eb="2">
      <t>ビコウ</t>
    </rPh>
    <phoneticPr fontId="8"/>
  </si>
  <si>
    <t>表面加工品とし、ほとんど損傷のないものとする。</t>
    <rPh sb="0" eb="2">
      <t>ヒョウメン</t>
    </rPh>
    <rPh sb="2" eb="5">
      <t>カコウヒン</t>
    </rPh>
    <rPh sb="12" eb="14">
      <t>ソンショウ</t>
    </rPh>
    <phoneticPr fontId="8"/>
  </si>
  <si>
    <t>コーンは使用しない。</t>
    <rPh sb="4" eb="6">
      <t>シヨウ</t>
    </rPh>
    <phoneticPr fontId="8"/>
  </si>
  <si>
    <t>鉄筋工事の構成内容</t>
    <rPh sb="0" eb="2">
      <t>テッキン</t>
    </rPh>
    <rPh sb="2" eb="4">
      <t>コウジ</t>
    </rPh>
    <rPh sb="5" eb="7">
      <t>コウセイ</t>
    </rPh>
    <rPh sb="7" eb="9">
      <t>ナイヨウ</t>
    </rPh>
    <phoneticPr fontId="8"/>
  </si>
  <si>
    <t>材料費</t>
    <rPh sb="0" eb="3">
      <t>ザイリョウヒ</t>
    </rPh>
    <phoneticPr fontId="8"/>
  </si>
  <si>
    <t>主材料</t>
    <rPh sb="0" eb="3">
      <t>シュザイリョウ</t>
    </rPh>
    <phoneticPr fontId="8"/>
  </si>
  <si>
    <t>×</t>
  </si>
  <si>
    <t>×</t>
    <phoneticPr fontId="8"/>
  </si>
  <si>
    <t>鉄筋材</t>
    <rPh sb="0" eb="3">
      <t>テッキンザイ</t>
    </rPh>
    <phoneticPr fontId="8"/>
  </si>
  <si>
    <t>ｔ当たり加工組立に必要なスペーサーブロックの材料費を含む。ただし、バー型スペーサー等の特殊品は除く</t>
    <rPh sb="1" eb="2">
      <t>ア</t>
    </rPh>
    <rPh sb="4" eb="6">
      <t>カコウ</t>
    </rPh>
    <rPh sb="6" eb="8">
      <t>クミタテ</t>
    </rPh>
    <rPh sb="9" eb="11">
      <t>ヒツヨウ</t>
    </rPh>
    <rPh sb="22" eb="25">
      <t>ザイリョウヒ</t>
    </rPh>
    <rPh sb="26" eb="27">
      <t>フク</t>
    </rPh>
    <rPh sb="35" eb="36">
      <t>カタ</t>
    </rPh>
    <rPh sb="41" eb="42">
      <t>ナド</t>
    </rPh>
    <rPh sb="43" eb="46">
      <t>トクシュヒン</t>
    </rPh>
    <rPh sb="47" eb="48">
      <t>ノゾ</t>
    </rPh>
    <phoneticPr fontId="8"/>
  </si>
  <si>
    <t>結束線</t>
    <rPh sb="0" eb="2">
      <t>ケッソク</t>
    </rPh>
    <rPh sb="2" eb="3">
      <t>セン</t>
    </rPh>
    <phoneticPr fontId="8"/>
  </si>
  <si>
    <t>○</t>
    <phoneticPr fontId="8"/>
  </si>
  <si>
    <t>工場加工費、工場間接費、ストックヤードの片付け・管理費を含む。鉄筋加工組立に関する労務費（スペーサー取付、圧接合番、点検後手直し、コンクリート打設時合番を含む）</t>
    <rPh sb="0" eb="2">
      <t>コウジョウ</t>
    </rPh>
    <rPh sb="2" eb="5">
      <t>カコウヒ</t>
    </rPh>
    <rPh sb="6" eb="8">
      <t>コウジョウ</t>
    </rPh>
    <rPh sb="8" eb="11">
      <t>カンセツヒ</t>
    </rPh>
    <rPh sb="20" eb="22">
      <t>カタヅ</t>
    </rPh>
    <rPh sb="24" eb="27">
      <t>カンリヒ</t>
    </rPh>
    <rPh sb="28" eb="29">
      <t>フク</t>
    </rPh>
    <rPh sb="31" eb="33">
      <t>テッキン</t>
    </rPh>
    <rPh sb="33" eb="35">
      <t>カコウ</t>
    </rPh>
    <rPh sb="35" eb="37">
      <t>クミタテ</t>
    </rPh>
    <rPh sb="38" eb="39">
      <t>カン</t>
    </rPh>
    <rPh sb="41" eb="44">
      <t>ロウムヒ</t>
    </rPh>
    <rPh sb="50" eb="52">
      <t>トリツケ</t>
    </rPh>
    <rPh sb="53" eb="55">
      <t>アッセツ</t>
    </rPh>
    <rPh sb="55" eb="57">
      <t>アイバン</t>
    </rPh>
    <rPh sb="58" eb="60">
      <t>テンケン</t>
    </rPh>
    <rPh sb="60" eb="61">
      <t>ゴ</t>
    </rPh>
    <rPh sb="61" eb="63">
      <t>テナオ</t>
    </rPh>
    <rPh sb="71" eb="73">
      <t>ダセツ</t>
    </rPh>
    <rPh sb="73" eb="74">
      <t>ジ</t>
    </rPh>
    <rPh sb="74" eb="76">
      <t>アイバン</t>
    </rPh>
    <rPh sb="77" eb="78">
      <t>フク</t>
    </rPh>
    <phoneticPr fontId="8"/>
  </si>
  <si>
    <t>揚重機への積込み・積下ろし手間</t>
    <rPh sb="0" eb="1">
      <t>ア</t>
    </rPh>
    <rPh sb="1" eb="3">
      <t>ジュウキ</t>
    </rPh>
    <rPh sb="5" eb="7">
      <t>ツミコ</t>
    </rPh>
    <rPh sb="9" eb="10">
      <t>ツ</t>
    </rPh>
    <rPh sb="10" eb="11">
      <t>オ</t>
    </rPh>
    <rPh sb="13" eb="15">
      <t>テマ</t>
    </rPh>
    <phoneticPr fontId="8"/>
  </si>
  <si>
    <t>水平小運搬</t>
    <rPh sb="0" eb="2">
      <t>スイヘイ</t>
    </rPh>
    <rPh sb="2" eb="5">
      <t>ショウウンパン</t>
    </rPh>
    <phoneticPr fontId="8"/>
  </si>
  <si>
    <t>持込材の集積・片付け・管理</t>
    <rPh sb="0" eb="2">
      <t>モチコミ</t>
    </rPh>
    <rPh sb="2" eb="3">
      <t>ザイ</t>
    </rPh>
    <rPh sb="4" eb="6">
      <t>シュウセキ</t>
    </rPh>
    <rPh sb="7" eb="9">
      <t>カタヅ</t>
    </rPh>
    <rPh sb="11" eb="13">
      <t>カンリ</t>
    </rPh>
    <phoneticPr fontId="8"/>
  </si>
  <si>
    <t>指定場所への集積</t>
    <rPh sb="0" eb="4">
      <t>シテイバショ</t>
    </rPh>
    <rPh sb="6" eb="8">
      <t>シュウセキ</t>
    </rPh>
    <phoneticPr fontId="8"/>
  </si>
  <si>
    <t>発生材の場外搬出及び処分費</t>
    <rPh sb="0" eb="3">
      <t>ハッセイザイ</t>
    </rPh>
    <rPh sb="4" eb="6">
      <t>ジョウガイ</t>
    </rPh>
    <rPh sb="6" eb="8">
      <t>ハンシュツ</t>
    </rPh>
    <rPh sb="8" eb="9">
      <t>オヨ</t>
    </rPh>
    <rPh sb="10" eb="13">
      <t>ショブンヒ</t>
    </rPh>
    <phoneticPr fontId="8"/>
  </si>
  <si>
    <t>鉄筋材の検収、管理、養生、片付け・清掃など</t>
    <rPh sb="0" eb="3">
      <t>テッキンザイ</t>
    </rPh>
    <rPh sb="4" eb="6">
      <t>ケンシュウ</t>
    </rPh>
    <rPh sb="7" eb="9">
      <t>カンリ</t>
    </rPh>
    <rPh sb="10" eb="12">
      <t>ヨウジョウ</t>
    </rPh>
    <rPh sb="13" eb="15">
      <t>カタヅ</t>
    </rPh>
    <rPh sb="17" eb="19">
      <t>セイソウ</t>
    </rPh>
    <phoneticPr fontId="8"/>
  </si>
  <si>
    <t>工場から現場までの運搬費（別細目で計上）</t>
    <rPh sb="0" eb="2">
      <t>コウジョウ</t>
    </rPh>
    <rPh sb="4" eb="6">
      <t>ゲンバ</t>
    </rPh>
    <rPh sb="9" eb="12">
      <t>ウンパンヒ</t>
    </rPh>
    <rPh sb="13" eb="14">
      <t>ベツ</t>
    </rPh>
    <rPh sb="14" eb="16">
      <t>サイモク</t>
    </rPh>
    <rPh sb="17" eb="19">
      <t>ケイジョウ</t>
    </rPh>
    <phoneticPr fontId="8"/>
  </si>
  <si>
    <t>専用機械の損料</t>
    <rPh sb="0" eb="4">
      <t>センヨウキカイ</t>
    </rPh>
    <rPh sb="5" eb="7">
      <t>ソンリョウ</t>
    </rPh>
    <phoneticPr fontId="8"/>
  </si>
  <si>
    <t>鉄筋加工図、組立図、施工要領書、自主検査、配筋検査立ち合い</t>
    <rPh sb="0" eb="2">
      <t>テッキン</t>
    </rPh>
    <rPh sb="2" eb="5">
      <t>カコウズ</t>
    </rPh>
    <rPh sb="6" eb="9">
      <t>クミタテズ</t>
    </rPh>
    <rPh sb="10" eb="12">
      <t>セコウ</t>
    </rPh>
    <rPh sb="12" eb="15">
      <t>ヨウリョウショ</t>
    </rPh>
    <rPh sb="16" eb="20">
      <t>ジシュケンサ</t>
    </rPh>
    <rPh sb="21" eb="25">
      <t>ハイキンケンサ</t>
    </rPh>
    <rPh sb="25" eb="26">
      <t>タ</t>
    </rPh>
    <rPh sb="27" eb="28">
      <t>ア</t>
    </rPh>
    <phoneticPr fontId="8"/>
  </si>
  <si>
    <t>下表は、鉄筋工事の構成内容である。適用欄の○印は歩掛り構成に含み、×印は含まない。</t>
    <rPh sb="0" eb="2">
      <t>カヒョウ</t>
    </rPh>
    <rPh sb="4" eb="6">
      <t>テッキン</t>
    </rPh>
    <rPh sb="6" eb="8">
      <t>コウジ</t>
    </rPh>
    <rPh sb="9" eb="11">
      <t>コウセイ</t>
    </rPh>
    <rPh sb="11" eb="13">
      <t>ナイヨウ</t>
    </rPh>
    <rPh sb="17" eb="19">
      <t>テキヨウ</t>
    </rPh>
    <rPh sb="19" eb="20">
      <t>ラン</t>
    </rPh>
    <rPh sb="22" eb="23">
      <t>シルシ</t>
    </rPh>
    <rPh sb="24" eb="26">
      <t>ブガカ</t>
    </rPh>
    <rPh sb="27" eb="29">
      <t>コウセイ</t>
    </rPh>
    <rPh sb="30" eb="31">
      <t>フク</t>
    </rPh>
    <rPh sb="34" eb="35">
      <t>シルシ</t>
    </rPh>
    <rPh sb="36" eb="37">
      <t>フク</t>
    </rPh>
    <phoneticPr fontId="8"/>
  </si>
  <si>
    <t>専門工事業者の諸経費（総合工事業者の諸経費は含まない）</t>
    <rPh sb="0" eb="6">
      <t>センモンコウジギョウシャ</t>
    </rPh>
    <rPh sb="7" eb="10">
      <t>ショケイヒ</t>
    </rPh>
    <rPh sb="11" eb="13">
      <t>ソウゴウ</t>
    </rPh>
    <rPh sb="13" eb="15">
      <t>コウジ</t>
    </rPh>
    <rPh sb="15" eb="17">
      <t>ギョウシャ</t>
    </rPh>
    <rPh sb="18" eb="21">
      <t>ショケイヒ</t>
    </rPh>
    <rPh sb="22" eb="23">
      <t>フク</t>
    </rPh>
    <phoneticPr fontId="8"/>
  </si>
  <si>
    <t>圧接工事の構成内容</t>
    <rPh sb="0" eb="2">
      <t>アッセツ</t>
    </rPh>
    <rPh sb="2" eb="4">
      <t>コウジ</t>
    </rPh>
    <rPh sb="5" eb="7">
      <t>コウセイ</t>
    </rPh>
    <rPh sb="7" eb="9">
      <t>ナイヨウ</t>
    </rPh>
    <phoneticPr fontId="8"/>
  </si>
  <si>
    <t>下表は、圧接工事の構成内容である。適用欄の○印は歩掛り構成に含み、×印は含まない。</t>
    <rPh sb="0" eb="2">
      <t>カヒョウ</t>
    </rPh>
    <rPh sb="4" eb="6">
      <t>アッセツ</t>
    </rPh>
    <rPh sb="6" eb="8">
      <t>コウジ</t>
    </rPh>
    <rPh sb="9" eb="11">
      <t>コウセイ</t>
    </rPh>
    <rPh sb="11" eb="13">
      <t>ナイヨウ</t>
    </rPh>
    <rPh sb="17" eb="19">
      <t>テキヨウ</t>
    </rPh>
    <rPh sb="19" eb="20">
      <t>ラン</t>
    </rPh>
    <rPh sb="22" eb="23">
      <t>シルシ</t>
    </rPh>
    <rPh sb="24" eb="26">
      <t>ブガカ</t>
    </rPh>
    <rPh sb="27" eb="29">
      <t>コウセイ</t>
    </rPh>
    <rPh sb="30" eb="31">
      <t>フク</t>
    </rPh>
    <rPh sb="34" eb="35">
      <t>シルシ</t>
    </rPh>
    <rPh sb="36" eb="37">
      <t>フク</t>
    </rPh>
    <phoneticPr fontId="8"/>
  </si>
  <si>
    <t>ガス等消耗品</t>
    <rPh sb="2" eb="3">
      <t>ナド</t>
    </rPh>
    <rPh sb="3" eb="6">
      <t>ショウモウヒン</t>
    </rPh>
    <phoneticPr fontId="8"/>
  </si>
  <si>
    <t>圧接費</t>
    <rPh sb="0" eb="2">
      <t>アッセツ</t>
    </rPh>
    <rPh sb="2" eb="3">
      <t>ヒ</t>
    </rPh>
    <phoneticPr fontId="8"/>
  </si>
  <si>
    <t>圧接工労務費</t>
    <rPh sb="0" eb="2">
      <t>アッセツ</t>
    </rPh>
    <rPh sb="2" eb="3">
      <t>コウ</t>
    </rPh>
    <rPh sb="3" eb="6">
      <t>ロウムヒ</t>
    </rPh>
    <phoneticPr fontId="8"/>
  </si>
  <si>
    <t>運搬費</t>
    <rPh sb="0" eb="3">
      <t>ウンパンヒ</t>
    </rPh>
    <phoneticPr fontId="8"/>
  </si>
  <si>
    <t>圧接費試験費</t>
    <rPh sb="0" eb="2">
      <t>アッセツ</t>
    </rPh>
    <rPh sb="2" eb="3">
      <t>ヒ</t>
    </rPh>
    <rPh sb="3" eb="5">
      <t>シケン</t>
    </rPh>
    <rPh sb="5" eb="6">
      <t>ヒ</t>
    </rPh>
    <phoneticPr fontId="8"/>
  </si>
  <si>
    <t>機械器具等の現場への運搬費等</t>
    <rPh sb="0" eb="2">
      <t>キカイ</t>
    </rPh>
    <rPh sb="2" eb="4">
      <t>キグ</t>
    </rPh>
    <rPh sb="4" eb="5">
      <t>ナド</t>
    </rPh>
    <rPh sb="6" eb="8">
      <t>ゲンバ</t>
    </rPh>
    <rPh sb="10" eb="13">
      <t>ウンパンヒ</t>
    </rPh>
    <rPh sb="13" eb="14">
      <t>ナド</t>
    </rPh>
    <phoneticPr fontId="8"/>
  </si>
  <si>
    <t>持込み専用機械の損料</t>
    <rPh sb="0" eb="2">
      <t>モチコミ</t>
    </rPh>
    <rPh sb="3" eb="5">
      <t>センヨウ</t>
    </rPh>
    <rPh sb="5" eb="7">
      <t>キカイ</t>
    </rPh>
    <rPh sb="8" eb="10">
      <t>ソンリョウ</t>
    </rPh>
    <phoneticPr fontId="8"/>
  </si>
  <si>
    <t>補助材</t>
    <rPh sb="0" eb="2">
      <t>ホジョ</t>
    </rPh>
    <rPh sb="2" eb="3">
      <t>ザイ</t>
    </rPh>
    <phoneticPr fontId="8"/>
  </si>
  <si>
    <t>「コンクリート型枠用合板の日本農林規格」によるB-C程度。
ほとんど損傷のないものとする。</t>
    <rPh sb="7" eb="8">
      <t>カタ</t>
    </rPh>
    <rPh sb="8" eb="9">
      <t>ワク</t>
    </rPh>
    <rPh sb="9" eb="10">
      <t>ヨウ</t>
    </rPh>
    <rPh sb="10" eb="12">
      <t>ゴウバン</t>
    </rPh>
    <rPh sb="13" eb="15">
      <t>ニホン</t>
    </rPh>
    <rPh sb="15" eb="17">
      <t>ノウリン</t>
    </rPh>
    <rPh sb="17" eb="19">
      <t>キカク</t>
    </rPh>
    <rPh sb="26" eb="28">
      <t>テイド</t>
    </rPh>
    <rPh sb="34" eb="36">
      <t>ソンショウ</t>
    </rPh>
    <phoneticPr fontId="8"/>
  </si>
  <si>
    <t>「コンクリート型枠用合板の日本農林規格」によるB-C程度。
使用上差支えない程度のものとする。</t>
    <rPh sb="7" eb="8">
      <t>カタ</t>
    </rPh>
    <rPh sb="8" eb="9">
      <t>ワク</t>
    </rPh>
    <rPh sb="9" eb="10">
      <t>ヨウ</t>
    </rPh>
    <rPh sb="10" eb="12">
      <t>ゴウバン</t>
    </rPh>
    <rPh sb="13" eb="15">
      <t>ニホン</t>
    </rPh>
    <rPh sb="15" eb="17">
      <t>ノウリン</t>
    </rPh>
    <rPh sb="17" eb="19">
      <t>キカク</t>
    </rPh>
    <rPh sb="26" eb="28">
      <t>テイド</t>
    </rPh>
    <rPh sb="30" eb="32">
      <t>シヨウ</t>
    </rPh>
    <rPh sb="32" eb="33">
      <t>ウエ</t>
    </rPh>
    <rPh sb="33" eb="35">
      <t>サシツカ</t>
    </rPh>
    <rPh sb="38" eb="40">
      <t>テイド</t>
    </rPh>
    <phoneticPr fontId="8"/>
  </si>
  <si>
    <t>品質管理目標</t>
    <rPh sb="0" eb="2">
      <t>ヒンシツ</t>
    </rPh>
    <rPh sb="2" eb="4">
      <t>カンリ</t>
    </rPh>
    <rPh sb="4" eb="6">
      <t>モクヒョウ</t>
    </rPh>
    <phoneticPr fontId="8"/>
  </si>
  <si>
    <t>②ロスを含んだ数量</t>
  </si>
  <si>
    <t>下記項目について該当する部分のみご回答下さい。</t>
    <phoneticPr fontId="8"/>
  </si>
  <si>
    <t>鉄筋運搬費</t>
    <rPh sb="0" eb="2">
      <t>テッキン</t>
    </rPh>
    <rPh sb="2" eb="4">
      <t>ウンパン</t>
    </rPh>
    <rPh sb="4" eb="5">
      <t>ヒ</t>
    </rPh>
    <phoneticPr fontId="8"/>
  </si>
  <si>
    <t>※加工組立は、スリーブ補強を含まない。</t>
    <rPh sb="1" eb="3">
      <t>カコウ</t>
    </rPh>
    <rPh sb="3" eb="5">
      <t>クミタテ</t>
    </rPh>
    <rPh sb="11" eb="13">
      <t>ホキョウ</t>
    </rPh>
    <rPh sb="14" eb="15">
      <t>フク</t>
    </rPh>
    <phoneticPr fontId="8"/>
  </si>
  <si>
    <t>経</t>
    <rPh sb="0" eb="1">
      <t>ケイ</t>
    </rPh>
    <phoneticPr fontId="8"/>
  </si>
  <si>
    <t>様式1-3</t>
    <rPh sb="0" eb="2">
      <t>ヨウシキ</t>
    </rPh>
    <phoneticPr fontId="8"/>
  </si>
  <si>
    <t>27_規格</t>
    <rPh sb="3" eb="5">
      <t>キカク</t>
    </rPh>
    <phoneticPr fontId="8"/>
  </si>
  <si>
    <t>E9:E28</t>
    <phoneticPr fontId="8"/>
  </si>
  <si>
    <t>F9:F28</t>
    <phoneticPr fontId="8"/>
  </si>
  <si>
    <t>27_</t>
    <phoneticPr fontId="8"/>
  </si>
  <si>
    <t>28_</t>
    <phoneticPr fontId="8"/>
  </si>
  <si>
    <t>規格</t>
    <rPh sb="0" eb="2">
      <t>キカク</t>
    </rPh>
    <phoneticPr fontId="8"/>
  </si>
  <si>
    <t>SD295</t>
  </si>
  <si>
    <t>SD345</t>
  </si>
  <si>
    <t>SD390</t>
  </si>
  <si>
    <t>SD490</t>
  </si>
  <si>
    <t>SD590</t>
  </si>
  <si>
    <t>SD685</t>
  </si>
  <si>
    <t>D10</t>
    <phoneticPr fontId="8"/>
  </si>
  <si>
    <t>D13</t>
    <phoneticPr fontId="8"/>
  </si>
  <si>
    <t>D16</t>
    <phoneticPr fontId="8"/>
  </si>
  <si>
    <t>D19</t>
    <phoneticPr fontId="8"/>
  </si>
  <si>
    <t>D22</t>
    <phoneticPr fontId="8"/>
  </si>
  <si>
    <t>D25</t>
    <phoneticPr fontId="8"/>
  </si>
  <si>
    <t>D29</t>
    <phoneticPr fontId="8"/>
  </si>
  <si>
    <t>D32</t>
    <phoneticPr fontId="8"/>
  </si>
  <si>
    <t>D35</t>
    <phoneticPr fontId="8"/>
  </si>
  <si>
    <t>D38</t>
    <phoneticPr fontId="8"/>
  </si>
  <si>
    <t>D41</t>
    <phoneticPr fontId="8"/>
  </si>
  <si>
    <t>D51</t>
    <phoneticPr fontId="8"/>
  </si>
  <si>
    <t>28_径</t>
    <rPh sb="3" eb="4">
      <t>ケイ</t>
    </rPh>
    <phoneticPr fontId="8"/>
  </si>
  <si>
    <r>
      <t xml:space="preserve">労務編成人員
</t>
    </r>
    <r>
      <rPr>
        <sz val="9"/>
        <rFont val="Meiryo UI"/>
        <family val="3"/>
        <charset val="128"/>
      </rPr>
      <t>【平均一日当り】</t>
    </r>
    <r>
      <rPr>
        <sz val="10"/>
        <rFont val="Meiryo UI"/>
        <family val="3"/>
        <charset val="128"/>
      </rPr>
      <t xml:space="preserve">
※作業員1名毎にご回答下さい。
</t>
    </r>
    <r>
      <rPr>
        <b/>
        <sz val="10"/>
        <color rgb="FFFF0000"/>
        <rFont val="Meiryo UI"/>
        <family val="3"/>
        <charset val="128"/>
      </rPr>
      <t>2次、3次下請け等も含めてご回答下さい。</t>
    </r>
    <rPh sb="0" eb="2">
      <t>ロウム</t>
    </rPh>
    <rPh sb="2" eb="4">
      <t>ヘンセイ</t>
    </rPh>
    <rPh sb="4" eb="6">
      <t>ジンイン</t>
    </rPh>
    <rPh sb="26" eb="28">
      <t>カイトウ</t>
    </rPh>
    <phoneticPr fontId="1"/>
  </si>
  <si>
    <t>61～70歳</t>
    <rPh sb="5" eb="6">
      <t>サイ</t>
    </rPh>
    <phoneticPr fontId="8"/>
  </si>
  <si>
    <t>71歳以上</t>
    <rPh sb="2" eb="3">
      <t>サイ</t>
    </rPh>
    <rPh sb="3" eb="5">
      <t>イジョウ</t>
    </rPh>
    <phoneticPr fontId="8"/>
  </si>
  <si>
    <t>29_</t>
    <phoneticPr fontId="8"/>
  </si>
  <si>
    <t>29_年齢</t>
    <rPh sb="3" eb="5">
      <t>ネンレイ</t>
    </rPh>
    <phoneticPr fontId="8"/>
  </si>
  <si>
    <t>年齢</t>
    <rPh sb="0" eb="2">
      <t>ネンレイ</t>
    </rPh>
    <phoneticPr fontId="8"/>
  </si>
  <si>
    <t>本調査票には、様式1-1工場加工の内訳についてご回答下さい。</t>
    <rPh sb="0" eb="3">
      <t>ホンチョウサ</t>
    </rPh>
    <rPh sb="3" eb="4">
      <t>ヒョウ</t>
    </rPh>
    <rPh sb="12" eb="14">
      <t>コウジョウ</t>
    </rPh>
    <rPh sb="14" eb="16">
      <t>カコウ</t>
    </rPh>
    <rPh sb="17" eb="19">
      <t>ウチワケ</t>
    </rPh>
    <rPh sb="24" eb="26">
      <t>カイトウ</t>
    </rPh>
    <rPh sb="26" eb="27">
      <t>クダ</t>
    </rPh>
    <phoneticPr fontId="1"/>
  </si>
  <si>
    <t>①設計数量</t>
  </si>
  <si>
    <t>↓変更前↓</t>
    <rPh sb="1" eb="3">
      <t>ヘンコウ</t>
    </rPh>
    <rPh sb="3" eb="4">
      <t>マエ</t>
    </rPh>
    <phoneticPr fontId="8"/>
  </si>
  <si>
    <t>②実数量（加工等の損耗を含む数量）</t>
    <phoneticPr fontId="8"/>
  </si>
  <si>
    <t>【鉄筋】様式1-2_工場管理費率 および 諸経費率</t>
    <phoneticPr fontId="8"/>
  </si>
  <si>
    <t>各種経費について貴社の率をご回答下さい。</t>
    <rPh sb="0" eb="2">
      <t>カクシュ</t>
    </rPh>
    <rPh sb="2" eb="4">
      <t>ケイヒ</t>
    </rPh>
    <rPh sb="11" eb="12">
      <t>リツ</t>
    </rPh>
    <rPh sb="14" eb="16">
      <t>カイトウ</t>
    </rPh>
    <rPh sb="16" eb="17">
      <t>クダ</t>
    </rPh>
    <phoneticPr fontId="8"/>
  </si>
  <si>
    <t>①設計数量（ロスを含まない）</t>
    <rPh sb="9" eb="10">
      <t>フク</t>
    </rPh>
    <phoneticPr fontId="8"/>
  </si>
  <si>
    <t>病院（対象外→モデル建物で回答して下さい）</t>
    <phoneticPr fontId="8"/>
  </si>
  <si>
    <t>体育館（対象外→モデル建物で回答して下さい）</t>
    <phoneticPr fontId="8"/>
  </si>
  <si>
    <t>複雑（基準階から最上階まで同一平面の少ないもの）対象外→ﾓﾃﾞﾙ建物で回答して下さい</t>
    <phoneticPr fontId="8"/>
  </si>
  <si>
    <t>台数</t>
    <rPh sb="0" eb="2">
      <t>ダイスウ</t>
    </rPh>
    <phoneticPr fontId="1"/>
  </si>
  <si>
    <t>台</t>
    <rPh sb="0" eb="1">
      <t>ダイ</t>
    </rPh>
    <phoneticPr fontId="1"/>
  </si>
  <si>
    <t>運転時間（平均）</t>
    <rPh sb="0" eb="2">
      <t>ウンテン</t>
    </rPh>
    <rPh sb="2" eb="4">
      <t>ジカン</t>
    </rPh>
    <rPh sb="5" eb="7">
      <t>ヘイキン</t>
    </rPh>
    <phoneticPr fontId="1"/>
  </si>
  <si>
    <t>冷間直角切断機</t>
    <phoneticPr fontId="8"/>
  </si>
  <si>
    <t>工場加工でかかった合計日数</t>
    <rPh sb="0" eb="2">
      <t>コウジョウ</t>
    </rPh>
    <rPh sb="2" eb="4">
      <t>カコウ</t>
    </rPh>
    <rPh sb="9" eb="11">
      <t>ゴウケイ</t>
    </rPh>
    <rPh sb="11" eb="13">
      <t>ニッスウ</t>
    </rPh>
    <phoneticPr fontId="1"/>
  </si>
  <si>
    <t>福祉施設</t>
    <phoneticPr fontId="8"/>
  </si>
  <si>
    <t>5.0m程度（対象外→モデル建物で回答して下さい）</t>
    <phoneticPr fontId="8"/>
  </si>
  <si>
    <t>2.8m程度（対象外→モデル建物で回答して下さい）</t>
    <phoneticPr fontId="8"/>
  </si>
  <si>
    <t>学校</t>
    <phoneticPr fontId="8"/>
  </si>
  <si>
    <t>研究所</t>
    <phoneticPr fontId="8"/>
  </si>
  <si>
    <t>共同住宅</t>
    <phoneticPr fontId="8"/>
  </si>
  <si>
    <t>その他（対象外→モデル建物で回答して下さい）</t>
    <phoneticPr fontId="8"/>
  </si>
  <si>
    <t>その他（対象外→モデル建物で回答して下さい）</t>
    <rPh sb="2" eb="3">
      <t>タ</t>
    </rPh>
    <phoneticPr fontId="8"/>
  </si>
  <si>
    <t>施工会社名
・支店名</t>
    <rPh sb="0" eb="2">
      <t>セコウ</t>
    </rPh>
    <rPh sb="2" eb="4">
      <t>カイシャ</t>
    </rPh>
    <rPh sb="4" eb="5">
      <t>メイ</t>
    </rPh>
    <rPh sb="7" eb="10">
      <t>シテンメイ</t>
    </rPh>
    <phoneticPr fontId="4"/>
  </si>
  <si>
    <r>
      <t>①4週8休、②4週7休、③4週6休、④4週5休、⑤4週4休、⑥その他</t>
    </r>
    <r>
      <rPr>
        <b/>
        <sz val="12"/>
        <color rgb="FFFF0000"/>
        <rFont val="Meiryo UI"/>
        <family val="3"/>
        <charset val="128"/>
      </rPr>
      <t>（</t>
    </r>
    <rPh sb="4" eb="5">
      <t>キュウ</t>
    </rPh>
    <rPh sb="10" eb="11">
      <t>キュウ</t>
    </rPh>
    <rPh sb="16" eb="17">
      <t>キュウ</t>
    </rPh>
    <rPh sb="22" eb="23">
      <t>キュウ</t>
    </rPh>
    <rPh sb="28" eb="29">
      <t>キュウ</t>
    </rPh>
    <phoneticPr fontId="8"/>
  </si>
  <si>
    <t>工事名</t>
    <rPh sb="0" eb="2">
      <t>コウジ</t>
    </rPh>
    <rPh sb="2" eb="3">
      <t>メイ</t>
    </rPh>
    <phoneticPr fontId="4"/>
  </si>
  <si>
    <t>施工場所</t>
    <rPh sb="0" eb="2">
      <t>セコウ</t>
    </rPh>
    <rPh sb="2" eb="4">
      <t>バショ</t>
    </rPh>
    <phoneticPr fontId="4"/>
  </si>
  <si>
    <t>工期</t>
    <rPh sb="0" eb="2">
      <t>コウキ</t>
    </rPh>
    <phoneticPr fontId="4"/>
  </si>
  <si>
    <t>契約金額
（税抜）</t>
    <rPh sb="0" eb="2">
      <t>ケイヤク</t>
    </rPh>
    <rPh sb="2" eb="4">
      <t>キンガク</t>
    </rPh>
    <rPh sb="6" eb="7">
      <t>ゼイ</t>
    </rPh>
    <rPh sb="7" eb="8">
      <t>ヌ</t>
    </rPh>
    <phoneticPr fontId="4"/>
  </si>
  <si>
    <t>施工制約
および
施工障害</t>
    <phoneticPr fontId="8"/>
  </si>
  <si>
    <t>h</t>
    <phoneticPr fontId="8"/>
  </si>
  <si>
    <t>備考欄</t>
    <rPh sb="0" eb="3">
      <t>ビコウラン</t>
    </rPh>
    <phoneticPr fontId="8"/>
  </si>
  <si>
    <t>主材料</t>
    <rPh sb="0" eb="1">
      <t>シュ</t>
    </rPh>
    <rPh sb="1" eb="3">
      <t>ザイリョウ</t>
    </rPh>
    <phoneticPr fontId="8"/>
  </si>
  <si>
    <t>数量</t>
    <rPh sb="0" eb="2">
      <t>スウリョウ</t>
    </rPh>
    <phoneticPr fontId="8"/>
  </si>
  <si>
    <t>土木一般世話役</t>
    <rPh sb="0" eb="7">
      <t>ドボクイッパンセワヤク</t>
    </rPh>
    <phoneticPr fontId="8"/>
  </si>
  <si>
    <t>特殊作業員</t>
    <rPh sb="0" eb="5">
      <t>トクシュサギョウイン</t>
    </rPh>
    <phoneticPr fontId="8"/>
  </si>
  <si>
    <t>普通作業員</t>
    <rPh sb="0" eb="5">
      <t>フツウサギョウイン</t>
    </rPh>
    <phoneticPr fontId="8"/>
  </si>
  <si>
    <t>配管</t>
    <rPh sb="0" eb="2">
      <t>ハイカン</t>
    </rPh>
    <phoneticPr fontId="8"/>
  </si>
  <si>
    <t>圧送手間</t>
    <rPh sb="0" eb="2">
      <t>アッソウ</t>
    </rPh>
    <rPh sb="2" eb="4">
      <t>テマ</t>
    </rPh>
    <phoneticPr fontId="8"/>
  </si>
  <si>
    <t>組立＋配管</t>
    <rPh sb="0" eb="2">
      <t>クミタテ</t>
    </rPh>
    <rPh sb="3" eb="5">
      <t>ハイカン</t>
    </rPh>
    <phoneticPr fontId="8"/>
  </si>
  <si>
    <t>組立＋配管＋圧送手間</t>
    <rPh sb="0" eb="2">
      <t>クミタテ</t>
    </rPh>
    <rPh sb="3" eb="5">
      <t>ハイカン</t>
    </rPh>
    <rPh sb="6" eb="10">
      <t>アッソウテマ</t>
    </rPh>
    <phoneticPr fontId="8"/>
  </si>
  <si>
    <t>片付け・清掃</t>
    <rPh sb="0" eb="2">
      <t>カタヅ</t>
    </rPh>
    <rPh sb="4" eb="6">
      <t>セイソウ</t>
    </rPh>
    <phoneticPr fontId="8"/>
  </si>
  <si>
    <t>清掃・型枠湿し
（打設前・打設中）</t>
    <rPh sb="0" eb="2">
      <t>セイソウ</t>
    </rPh>
    <rPh sb="3" eb="5">
      <t>カタワク</t>
    </rPh>
    <rPh sb="5" eb="6">
      <t>シメ</t>
    </rPh>
    <rPh sb="9" eb="11">
      <t>ダセツ</t>
    </rPh>
    <rPh sb="11" eb="12">
      <t>マエ</t>
    </rPh>
    <rPh sb="13" eb="15">
      <t>ダセツ</t>
    </rPh>
    <rPh sb="15" eb="16">
      <t>チュウ</t>
    </rPh>
    <phoneticPr fontId="8"/>
  </si>
  <si>
    <t>打継部処理
（ケレン・清掃）</t>
    <rPh sb="0" eb="2">
      <t>ウチツギ</t>
    </rPh>
    <rPh sb="2" eb="3">
      <t>ブ</t>
    </rPh>
    <rPh sb="3" eb="5">
      <t>ショリ</t>
    </rPh>
    <rPh sb="11" eb="13">
      <t>セイソウ</t>
    </rPh>
    <phoneticPr fontId="8"/>
  </si>
  <si>
    <t>打込み</t>
    <rPh sb="0" eb="2">
      <t>ウチコ</t>
    </rPh>
    <phoneticPr fontId="8"/>
  </si>
  <si>
    <t>敷均し</t>
    <phoneticPr fontId="8"/>
  </si>
  <si>
    <t>叩き締め</t>
    <phoneticPr fontId="8"/>
  </si>
  <si>
    <t>バイブレーター掛け</t>
    <phoneticPr fontId="8"/>
  </si>
  <si>
    <t>荒均し</t>
    <phoneticPr fontId="8"/>
  </si>
  <si>
    <t>残コンクリート処理
（こぼれ程度）</t>
    <phoneticPr fontId="8"/>
  </si>
  <si>
    <t>後片付け・清掃
（打設後）</t>
    <phoneticPr fontId="8"/>
  </si>
  <si>
    <t>生コン車場内誘導整理</t>
    <phoneticPr fontId="8"/>
  </si>
  <si>
    <t>打設後の散水養生
（暑中、寒中打設時の特殊養生は含まない）</t>
    <phoneticPr fontId="8"/>
  </si>
  <si>
    <t>打設工具設置手間
（生コン車を除く）</t>
    <phoneticPr fontId="8"/>
  </si>
  <si>
    <t>建物１棟を施工するに当たり、ダクト工事で作業員何人で何日かかるか、また、運搬費などの歩掛りを把握するための調査票です。</t>
    <rPh sb="5" eb="7">
      <t>セコウ</t>
    </rPh>
    <rPh sb="17" eb="19">
      <t>コウジ</t>
    </rPh>
    <rPh sb="36" eb="38">
      <t>ウンパン</t>
    </rPh>
    <rPh sb="38" eb="39">
      <t>ヒ</t>
    </rPh>
    <rPh sb="42" eb="44">
      <t>ブガカ</t>
    </rPh>
    <rPh sb="46" eb="48">
      <t>ハアク</t>
    </rPh>
    <rPh sb="53" eb="56">
      <t>チョウサヒョウ</t>
    </rPh>
    <phoneticPr fontId="8"/>
  </si>
  <si>
    <t>防錆塗装</t>
    <rPh sb="0" eb="2">
      <t>ボウサビ</t>
    </rPh>
    <rPh sb="2" eb="4">
      <t>トソウ</t>
    </rPh>
    <phoneticPr fontId="8"/>
  </si>
  <si>
    <t>施工工法</t>
    <rPh sb="0" eb="2">
      <t>セコウ</t>
    </rPh>
    <rPh sb="2" eb="4">
      <t>コウホウ</t>
    </rPh>
    <phoneticPr fontId="1"/>
  </si>
  <si>
    <t>取付</t>
    <rPh sb="0" eb="2">
      <t>トリツケ</t>
    </rPh>
    <phoneticPr fontId="8"/>
  </si>
  <si>
    <t>準備、清掃、後片付け</t>
    <rPh sb="0" eb="2">
      <t>ジュンビ</t>
    </rPh>
    <rPh sb="3" eb="5">
      <t>セイソウ</t>
    </rPh>
    <rPh sb="6" eb="9">
      <t>アトカタヅ</t>
    </rPh>
    <phoneticPr fontId="8"/>
  </si>
  <si>
    <t>施工後点検</t>
    <rPh sb="0" eb="2">
      <t>セコウ</t>
    </rPh>
    <rPh sb="2" eb="3">
      <t>ゴ</t>
    </rPh>
    <rPh sb="3" eb="5">
      <t>テンケン</t>
    </rPh>
    <phoneticPr fontId="8"/>
  </si>
  <si>
    <t>ダクト工事の構成内容</t>
    <rPh sb="3" eb="5">
      <t>コウジ</t>
    </rPh>
    <rPh sb="6" eb="8">
      <t>コウセイ</t>
    </rPh>
    <rPh sb="8" eb="10">
      <t>ナイヨウ</t>
    </rPh>
    <phoneticPr fontId="8"/>
  </si>
  <si>
    <t>補助材</t>
    <rPh sb="0" eb="2">
      <t>ホジョ</t>
    </rPh>
    <rPh sb="2" eb="3">
      <t>ザイ</t>
    </rPh>
    <phoneticPr fontId="8"/>
  </si>
  <si>
    <t>亜鉛鉄板、スパイラルダクト</t>
    <rPh sb="0" eb="2">
      <t>アエン</t>
    </rPh>
    <rPh sb="2" eb="4">
      <t>テッパン</t>
    </rPh>
    <phoneticPr fontId="8"/>
  </si>
  <si>
    <t>六角ボルト、ナット、フランジ用ガスケット、形鋼、仕切板、コーナー金具、シール材、補強用形鋼、継手類、ダクトテープ、タップスクリュー、リベット、吊支持用形鋼、吊支持用棒鋼、消耗品雑材料</t>
    <rPh sb="0" eb="2">
      <t>ロッカク</t>
    </rPh>
    <rPh sb="14" eb="15">
      <t>ヨウ</t>
    </rPh>
    <rPh sb="21" eb="22">
      <t>カタチ</t>
    </rPh>
    <rPh sb="22" eb="23">
      <t>ハガネ</t>
    </rPh>
    <rPh sb="24" eb="26">
      <t>シキ</t>
    </rPh>
    <rPh sb="26" eb="27">
      <t>イタ</t>
    </rPh>
    <rPh sb="32" eb="34">
      <t>カナグ</t>
    </rPh>
    <rPh sb="38" eb="39">
      <t>ザイ</t>
    </rPh>
    <rPh sb="40" eb="43">
      <t>ホキョウヨウ</t>
    </rPh>
    <rPh sb="43" eb="45">
      <t>カタコウ</t>
    </rPh>
    <rPh sb="46" eb="48">
      <t>ツギテ</t>
    </rPh>
    <rPh sb="48" eb="49">
      <t>ルイ</t>
    </rPh>
    <rPh sb="71" eb="72">
      <t>ツリ</t>
    </rPh>
    <rPh sb="72" eb="74">
      <t>シジ</t>
    </rPh>
    <rPh sb="74" eb="75">
      <t>ヨウ</t>
    </rPh>
    <rPh sb="75" eb="77">
      <t>カタコウ</t>
    </rPh>
    <rPh sb="78" eb="79">
      <t>ツリ</t>
    </rPh>
    <rPh sb="79" eb="81">
      <t>シジ</t>
    </rPh>
    <rPh sb="81" eb="82">
      <t>ヨウ</t>
    </rPh>
    <rPh sb="82" eb="84">
      <t>ボウコウ</t>
    </rPh>
    <rPh sb="85" eb="88">
      <t>ショウモウヒン</t>
    </rPh>
    <rPh sb="88" eb="89">
      <t>ザツ</t>
    </rPh>
    <rPh sb="89" eb="91">
      <t>ザイリョウ</t>
    </rPh>
    <phoneticPr fontId="8"/>
  </si>
  <si>
    <t>小墨出し</t>
    <rPh sb="0" eb="1">
      <t>ショウ</t>
    </rPh>
    <rPh sb="1" eb="3">
      <t>スミダ</t>
    </rPh>
    <phoneticPr fontId="8"/>
  </si>
  <si>
    <t>加工組立</t>
    <rPh sb="0" eb="4">
      <t>カコウクミタテ</t>
    </rPh>
    <phoneticPr fontId="8"/>
  </si>
  <si>
    <t>吊り金物・支持金物取付</t>
    <rPh sb="0" eb="1">
      <t>ツ</t>
    </rPh>
    <rPh sb="2" eb="4">
      <t>カナモノ</t>
    </rPh>
    <rPh sb="5" eb="7">
      <t>シジ</t>
    </rPh>
    <rPh sb="7" eb="9">
      <t>カナモノ</t>
    </rPh>
    <rPh sb="9" eb="11">
      <t>トリツケ</t>
    </rPh>
    <phoneticPr fontId="8"/>
  </si>
  <si>
    <t>吊込み</t>
    <rPh sb="0" eb="1">
      <t>ツリ</t>
    </rPh>
    <rPh sb="1" eb="2">
      <t>コ</t>
    </rPh>
    <phoneticPr fontId="8"/>
  </si>
  <si>
    <t>場内小運搬</t>
    <rPh sb="0" eb="5">
      <t>ジョウナイコウンパン</t>
    </rPh>
    <phoneticPr fontId="8"/>
  </si>
  <si>
    <t>施工後の点検</t>
    <rPh sb="0" eb="2">
      <t>セコウ</t>
    </rPh>
    <rPh sb="2" eb="3">
      <t>ゴ</t>
    </rPh>
    <rPh sb="4" eb="6">
      <t>テンケン</t>
    </rPh>
    <phoneticPr fontId="8"/>
  </si>
  <si>
    <t>雑作業</t>
    <rPh sb="0" eb="1">
      <t>ザツ</t>
    </rPh>
    <rPh sb="1" eb="3">
      <t>サギョウ</t>
    </rPh>
    <phoneticPr fontId="8"/>
  </si>
  <si>
    <t>清掃あと片付け</t>
    <rPh sb="0" eb="2">
      <t>セイソウ</t>
    </rPh>
    <rPh sb="4" eb="6">
      <t>カタヅ</t>
    </rPh>
    <phoneticPr fontId="8"/>
  </si>
  <si>
    <t>持込材管理</t>
    <rPh sb="0" eb="2">
      <t>モチコミ</t>
    </rPh>
    <rPh sb="2" eb="3">
      <t>ザイ</t>
    </rPh>
    <rPh sb="3" eb="5">
      <t>カンリ</t>
    </rPh>
    <phoneticPr fontId="8"/>
  </si>
  <si>
    <t>発生材処理</t>
    <rPh sb="0" eb="2">
      <t>ハッセイ</t>
    </rPh>
    <rPh sb="2" eb="3">
      <t>ザイ</t>
    </rPh>
    <rPh sb="3" eb="5">
      <t>ショリ</t>
    </rPh>
    <phoneticPr fontId="8"/>
  </si>
  <si>
    <t>発生材処分費</t>
    <rPh sb="0" eb="2">
      <t>ハッセイ</t>
    </rPh>
    <rPh sb="2" eb="3">
      <t>ザイ</t>
    </rPh>
    <rPh sb="3" eb="5">
      <t>ショブン</t>
    </rPh>
    <rPh sb="5" eb="6">
      <t>ヒ</t>
    </rPh>
    <phoneticPr fontId="8"/>
  </si>
  <si>
    <t>作業用足場</t>
    <rPh sb="0" eb="3">
      <t>サギョウヨウ</t>
    </rPh>
    <rPh sb="3" eb="5">
      <t>アシバ</t>
    </rPh>
    <phoneticPr fontId="8"/>
  </si>
  <si>
    <t>支持材等制作取付</t>
    <rPh sb="0" eb="3">
      <t>シジザイ</t>
    </rPh>
    <rPh sb="3" eb="4">
      <t>トウ</t>
    </rPh>
    <rPh sb="4" eb="6">
      <t>セイサク</t>
    </rPh>
    <rPh sb="6" eb="8">
      <t>トリツケ</t>
    </rPh>
    <phoneticPr fontId="8"/>
  </si>
  <si>
    <t>ダクト・チャンパー・ボックス吊込み用</t>
    <rPh sb="14" eb="15">
      <t>ツ</t>
    </rPh>
    <rPh sb="15" eb="16">
      <t>コ</t>
    </rPh>
    <rPh sb="17" eb="18">
      <t>ヨウ</t>
    </rPh>
    <phoneticPr fontId="8"/>
  </si>
  <si>
    <t>穴開け加工共（ダクト接続等）</t>
    <rPh sb="0" eb="1">
      <t>アナ</t>
    </rPh>
    <rPh sb="1" eb="2">
      <t>ア</t>
    </rPh>
    <rPh sb="3" eb="5">
      <t>カコウ</t>
    </rPh>
    <rPh sb="5" eb="6">
      <t>トモ</t>
    </rPh>
    <rPh sb="10" eb="12">
      <t>セツゾク</t>
    </rPh>
    <rPh sb="12" eb="13">
      <t>トウ</t>
    </rPh>
    <phoneticPr fontId="8"/>
  </si>
  <si>
    <t>材工共（工場内）</t>
    <rPh sb="0" eb="2">
      <t>ザイコウ</t>
    </rPh>
    <rPh sb="2" eb="3">
      <t>トモ</t>
    </rPh>
    <rPh sb="4" eb="7">
      <t>コウジョウナイ</t>
    </rPh>
    <phoneticPr fontId="8"/>
  </si>
  <si>
    <t>水平小運搬</t>
    <rPh sb="0" eb="5">
      <t>スイヘイコウンパン</t>
    </rPh>
    <phoneticPr fontId="8"/>
  </si>
  <si>
    <t>専門工事業者による施工後の自主点検</t>
    <rPh sb="0" eb="2">
      <t>センモン</t>
    </rPh>
    <rPh sb="2" eb="4">
      <t>コウジ</t>
    </rPh>
    <rPh sb="4" eb="6">
      <t>ギョウシャ</t>
    </rPh>
    <rPh sb="9" eb="11">
      <t>セコウ</t>
    </rPh>
    <rPh sb="11" eb="12">
      <t>ゴ</t>
    </rPh>
    <rPh sb="13" eb="15">
      <t>ジシュ</t>
    </rPh>
    <rPh sb="15" eb="17">
      <t>テンケン</t>
    </rPh>
    <phoneticPr fontId="8"/>
  </si>
  <si>
    <t>工具、材料探し及び資材チェック</t>
    <rPh sb="0" eb="2">
      <t>コウグ</t>
    </rPh>
    <rPh sb="3" eb="5">
      <t>ザイリョウ</t>
    </rPh>
    <rPh sb="5" eb="6">
      <t>サガ</t>
    </rPh>
    <rPh sb="7" eb="8">
      <t>オヨ</t>
    </rPh>
    <rPh sb="9" eb="11">
      <t>シザイ</t>
    </rPh>
    <phoneticPr fontId="8"/>
  </si>
  <si>
    <t>持込材の集積・片付け、管理</t>
    <rPh sb="0" eb="2">
      <t>モチコミ</t>
    </rPh>
    <rPh sb="2" eb="3">
      <t>ザイ</t>
    </rPh>
    <rPh sb="4" eb="6">
      <t>シュウセキ</t>
    </rPh>
    <rPh sb="7" eb="9">
      <t>カタヅ</t>
    </rPh>
    <rPh sb="11" eb="13">
      <t>カンリ</t>
    </rPh>
    <phoneticPr fontId="8"/>
  </si>
  <si>
    <t>指定場所への集積</t>
    <rPh sb="0" eb="2">
      <t>シテイ</t>
    </rPh>
    <rPh sb="2" eb="4">
      <t>バショ</t>
    </rPh>
    <rPh sb="6" eb="8">
      <t>シュウセキ</t>
    </rPh>
    <phoneticPr fontId="8"/>
  </si>
  <si>
    <t>発生材の場外搬出及び処分費</t>
    <rPh sb="0" eb="3">
      <t>ハッセイザイ</t>
    </rPh>
    <rPh sb="4" eb="6">
      <t>ジョウガイ</t>
    </rPh>
    <rPh sb="6" eb="8">
      <t>ハンシュツ</t>
    </rPh>
    <rPh sb="8" eb="9">
      <t>オヨ</t>
    </rPh>
    <rPh sb="10" eb="12">
      <t>ショブン</t>
    </rPh>
    <rPh sb="12" eb="13">
      <t>ヒ</t>
    </rPh>
    <phoneticPr fontId="8"/>
  </si>
  <si>
    <t>脚立等の作業用足場の組立、移動及び撤去（高所作業車本体及びその搬入、搬出費は除く）</t>
    <rPh sb="0" eb="2">
      <t>キャタツ</t>
    </rPh>
    <rPh sb="2" eb="3">
      <t>トウ</t>
    </rPh>
    <rPh sb="4" eb="7">
      <t>サギョウヨウ</t>
    </rPh>
    <rPh sb="7" eb="9">
      <t>アシバ</t>
    </rPh>
    <rPh sb="10" eb="12">
      <t>クミタテ</t>
    </rPh>
    <rPh sb="13" eb="15">
      <t>イドウ</t>
    </rPh>
    <rPh sb="15" eb="16">
      <t>オヨ</t>
    </rPh>
    <rPh sb="17" eb="19">
      <t>テッキョ</t>
    </rPh>
    <rPh sb="20" eb="25">
      <t>コウショサギョウシャ</t>
    </rPh>
    <rPh sb="25" eb="27">
      <t>ホンタイ</t>
    </rPh>
    <rPh sb="27" eb="28">
      <t>オヨ</t>
    </rPh>
    <rPh sb="31" eb="33">
      <t>ハンニュウ</t>
    </rPh>
    <rPh sb="34" eb="36">
      <t>ハンシュツ</t>
    </rPh>
    <rPh sb="36" eb="37">
      <t>ヒ</t>
    </rPh>
    <rPh sb="38" eb="39">
      <t>ノゾ</t>
    </rPh>
    <phoneticPr fontId="8"/>
  </si>
  <si>
    <t>指示架台鋼材、防振支持材、耐震支持材（全て材工共）</t>
    <rPh sb="0" eb="2">
      <t>シジ</t>
    </rPh>
    <rPh sb="2" eb="4">
      <t>カダイ</t>
    </rPh>
    <rPh sb="4" eb="6">
      <t>コウザイ</t>
    </rPh>
    <rPh sb="7" eb="9">
      <t>ボウシン</t>
    </rPh>
    <rPh sb="9" eb="12">
      <t>シジザイ</t>
    </rPh>
    <rPh sb="13" eb="15">
      <t>タイシン</t>
    </rPh>
    <rPh sb="15" eb="18">
      <t>シジザイ</t>
    </rPh>
    <rPh sb="19" eb="20">
      <t>スベ</t>
    </rPh>
    <rPh sb="21" eb="23">
      <t>ザイコウ</t>
    </rPh>
    <rPh sb="23" eb="24">
      <t>トモ</t>
    </rPh>
    <phoneticPr fontId="8"/>
  </si>
  <si>
    <t>その他作業</t>
    <rPh sb="2" eb="5">
      <t>タサギョウ</t>
    </rPh>
    <phoneticPr fontId="8"/>
  </si>
  <si>
    <t>スリーブ箱入れ制作取付</t>
    <rPh sb="4" eb="5">
      <t>ハコ</t>
    </rPh>
    <rPh sb="5" eb="6">
      <t>イ</t>
    </rPh>
    <rPh sb="7" eb="9">
      <t>セイサク</t>
    </rPh>
    <rPh sb="9" eb="11">
      <t>トリツケ</t>
    </rPh>
    <phoneticPr fontId="8"/>
  </si>
  <si>
    <t>インサート、あと施工アンカー</t>
    <rPh sb="8" eb="10">
      <t>セコウ</t>
    </rPh>
    <phoneticPr fontId="8"/>
  </si>
  <si>
    <t>穴埋補修</t>
    <rPh sb="0" eb="2">
      <t>アナウ</t>
    </rPh>
    <rPh sb="2" eb="4">
      <t>ホシュウ</t>
    </rPh>
    <phoneticPr fontId="8"/>
  </si>
  <si>
    <t>外面シール</t>
    <rPh sb="0" eb="2">
      <t>ガイメン</t>
    </rPh>
    <phoneticPr fontId="8"/>
  </si>
  <si>
    <t>ボード穴開け</t>
    <rPh sb="3" eb="4">
      <t>アナ</t>
    </rPh>
    <rPh sb="4" eb="5">
      <t>ア</t>
    </rPh>
    <phoneticPr fontId="8"/>
  </si>
  <si>
    <t>デッキプレート切断</t>
    <rPh sb="7" eb="9">
      <t>セツダン</t>
    </rPh>
    <phoneticPr fontId="8"/>
  </si>
  <si>
    <t>はつり・穴開け補修</t>
    <rPh sb="4" eb="6">
      <t>アナア</t>
    </rPh>
    <rPh sb="7" eb="9">
      <t>ホシュウ</t>
    </rPh>
    <phoneticPr fontId="8"/>
  </si>
  <si>
    <t>断熱・消音内貼</t>
    <rPh sb="0" eb="2">
      <t>ダンネツ</t>
    </rPh>
    <rPh sb="3" eb="5">
      <t>ショウオン</t>
    </rPh>
    <rPh sb="5" eb="6">
      <t>ウチ</t>
    </rPh>
    <rPh sb="6" eb="7">
      <t>ハ</t>
    </rPh>
    <phoneticPr fontId="8"/>
  </si>
  <si>
    <t>フィルター取付枠</t>
    <rPh sb="5" eb="7">
      <t>トリツケ</t>
    </rPh>
    <rPh sb="7" eb="8">
      <t>ワク</t>
    </rPh>
    <phoneticPr fontId="8"/>
  </si>
  <si>
    <t>附属品</t>
    <rPh sb="0" eb="2">
      <t>フゾク</t>
    </rPh>
    <rPh sb="2" eb="3">
      <t>ヒン</t>
    </rPh>
    <phoneticPr fontId="8"/>
  </si>
  <si>
    <t>内外面塗装</t>
    <rPh sb="0" eb="2">
      <t>ナイガイ</t>
    </rPh>
    <rPh sb="2" eb="3">
      <t>メン</t>
    </rPh>
    <rPh sb="3" eb="5">
      <t>トソウ</t>
    </rPh>
    <phoneticPr fontId="8"/>
  </si>
  <si>
    <t>安全用仮設</t>
    <rPh sb="0" eb="2">
      <t>アンゼン</t>
    </rPh>
    <rPh sb="2" eb="3">
      <t>ヨウ</t>
    </rPh>
    <rPh sb="3" eb="5">
      <t>カセツ</t>
    </rPh>
    <phoneticPr fontId="8"/>
  </si>
  <si>
    <t>材工共</t>
    <rPh sb="0" eb="2">
      <t>ザイコウ</t>
    </rPh>
    <rPh sb="2" eb="3">
      <t>トモ</t>
    </rPh>
    <phoneticPr fontId="8"/>
  </si>
  <si>
    <t>点検口、温度計取付座（材工共）</t>
    <rPh sb="0" eb="3">
      <t>テンケンコウ</t>
    </rPh>
    <rPh sb="4" eb="6">
      <t>オンド</t>
    </rPh>
    <rPh sb="6" eb="7">
      <t>ケイ</t>
    </rPh>
    <rPh sb="7" eb="9">
      <t>トリツケ</t>
    </rPh>
    <rPh sb="9" eb="10">
      <t>ザ</t>
    </rPh>
    <rPh sb="11" eb="14">
      <t>ザイコウトモ</t>
    </rPh>
    <phoneticPr fontId="8"/>
  </si>
  <si>
    <t>材工共</t>
    <rPh sb="0" eb="3">
      <t>ザイコウトモ</t>
    </rPh>
    <phoneticPr fontId="8"/>
  </si>
  <si>
    <t>開口部仮閉塞など</t>
    <rPh sb="0" eb="3">
      <t>カイコウブ</t>
    </rPh>
    <rPh sb="3" eb="4">
      <t>カリ</t>
    </rPh>
    <rPh sb="4" eb="6">
      <t>ヘイソク</t>
    </rPh>
    <phoneticPr fontId="8"/>
  </si>
  <si>
    <t>専用機械の損料</t>
    <rPh sb="0" eb="2">
      <t>センヨウ</t>
    </rPh>
    <rPh sb="2" eb="4">
      <t>キカイ</t>
    </rPh>
    <rPh sb="5" eb="7">
      <t>ソンリョウ</t>
    </rPh>
    <phoneticPr fontId="8"/>
  </si>
  <si>
    <t>ダクト製作工場から工事場所までの材料、工作機、工具の運搬</t>
    <rPh sb="3" eb="5">
      <t>セイサク</t>
    </rPh>
    <rPh sb="5" eb="7">
      <t>コウジョウ</t>
    </rPh>
    <rPh sb="9" eb="11">
      <t>コウジ</t>
    </rPh>
    <rPh sb="11" eb="13">
      <t>バショ</t>
    </rPh>
    <rPh sb="16" eb="18">
      <t>ザイリョウ</t>
    </rPh>
    <rPh sb="19" eb="22">
      <t>コウサクキ</t>
    </rPh>
    <rPh sb="23" eb="25">
      <t>コウグ</t>
    </rPh>
    <rPh sb="26" eb="28">
      <t>ウンパン</t>
    </rPh>
    <phoneticPr fontId="8"/>
  </si>
  <si>
    <t>下表は、ダクト工事の構成内容である。適用欄の○印は歩掛り構成に含み、×印は含まない。</t>
    <rPh sb="0" eb="2">
      <t>カヒョウ</t>
    </rPh>
    <rPh sb="7" eb="9">
      <t>コウジ</t>
    </rPh>
    <rPh sb="10" eb="12">
      <t>コウセイ</t>
    </rPh>
    <rPh sb="12" eb="14">
      <t>ナイヨウ</t>
    </rPh>
    <rPh sb="18" eb="20">
      <t>テキヨウ</t>
    </rPh>
    <rPh sb="20" eb="21">
      <t>ラン</t>
    </rPh>
    <rPh sb="23" eb="24">
      <t>シルシ</t>
    </rPh>
    <rPh sb="25" eb="27">
      <t>ブガカ</t>
    </rPh>
    <rPh sb="28" eb="30">
      <t>コウセイ</t>
    </rPh>
    <rPh sb="31" eb="32">
      <t>フク</t>
    </rPh>
    <rPh sb="35" eb="36">
      <t>シルシ</t>
    </rPh>
    <rPh sb="37" eb="38">
      <t>フク</t>
    </rPh>
    <phoneticPr fontId="8"/>
  </si>
  <si>
    <t>ダクト運搬</t>
    <rPh sb="3" eb="5">
      <t>ウンパン</t>
    </rPh>
    <phoneticPr fontId="8"/>
  </si>
  <si>
    <t>4ｔ車</t>
    <rPh sb="2" eb="3">
      <t>シャ</t>
    </rPh>
    <phoneticPr fontId="8"/>
  </si>
  <si>
    <t>・ダクト工場加工</t>
    <rPh sb="4" eb="6">
      <t>コウジョウ</t>
    </rPh>
    <rPh sb="6" eb="8">
      <t>カコウ</t>
    </rPh>
    <phoneticPr fontId="8"/>
  </si>
  <si>
    <t>ダクト</t>
    <phoneticPr fontId="8"/>
  </si>
  <si>
    <t>※工事全体の使用材料をご回答下さい。同一材料であっても、使用工法が異なる場合は、工法ごとに分けてご回答下さい。</t>
    <rPh sb="1" eb="3">
      <t>コウジ</t>
    </rPh>
    <rPh sb="3" eb="5">
      <t>ゼンタイ</t>
    </rPh>
    <rPh sb="6" eb="8">
      <t>シヨウ</t>
    </rPh>
    <rPh sb="8" eb="10">
      <t>ザイリョウ</t>
    </rPh>
    <rPh sb="12" eb="14">
      <t>カイトウ</t>
    </rPh>
    <rPh sb="14" eb="15">
      <t>クダ</t>
    </rPh>
    <rPh sb="18" eb="20">
      <t>ドウイツ</t>
    </rPh>
    <rPh sb="20" eb="22">
      <t>ザイリョウ</t>
    </rPh>
    <rPh sb="28" eb="30">
      <t>シヨウ</t>
    </rPh>
    <rPh sb="30" eb="32">
      <t>コウホウ</t>
    </rPh>
    <rPh sb="33" eb="34">
      <t>コト</t>
    </rPh>
    <rPh sb="36" eb="38">
      <t>バアイ</t>
    </rPh>
    <rPh sb="40" eb="42">
      <t>コウホウ</t>
    </rPh>
    <rPh sb="45" eb="46">
      <t>ワ</t>
    </rPh>
    <rPh sb="49" eb="51">
      <t>カイトウ</t>
    </rPh>
    <rPh sb="51" eb="52">
      <t>クダ</t>
    </rPh>
    <phoneticPr fontId="1"/>
  </si>
  <si>
    <t>　※水色の箇所はプルダウンメニューから選択して下さい。黄色の箇所は記入するようお願いします。</t>
  </si>
  <si>
    <t>アングルフランジ工法（低圧ダクト）</t>
    <rPh sb="8" eb="10">
      <t>コウホウ</t>
    </rPh>
    <rPh sb="11" eb="13">
      <t>テイアツ</t>
    </rPh>
    <phoneticPr fontId="8"/>
  </si>
  <si>
    <t>12_職種_ダクト</t>
    <phoneticPr fontId="8"/>
  </si>
  <si>
    <t>ダクト工</t>
    <rPh sb="3" eb="4">
      <t>コウ</t>
    </rPh>
    <phoneticPr fontId="1"/>
  </si>
  <si>
    <t>15_作業内容_ダクト_工場</t>
    <phoneticPr fontId="8"/>
  </si>
  <si>
    <t>共板フランジ工法</t>
    <rPh sb="0" eb="2">
      <t>トモイタ</t>
    </rPh>
    <rPh sb="6" eb="8">
      <t>コウホウ</t>
    </rPh>
    <phoneticPr fontId="8"/>
  </si>
  <si>
    <t>現場組立</t>
    <rPh sb="0" eb="4">
      <t>ゲンバクミタテ</t>
    </rPh>
    <phoneticPr fontId="8"/>
  </si>
  <si>
    <t>水平小運搬</t>
    <rPh sb="0" eb="5">
      <t>スイヘイコウンパン</t>
    </rPh>
    <phoneticPr fontId="8"/>
  </si>
  <si>
    <t>①アングルフランジ工法（低圧ダクト）</t>
    <rPh sb="9" eb="11">
      <t>コウホウ</t>
    </rPh>
    <rPh sb="12" eb="14">
      <t>テイアツ</t>
    </rPh>
    <phoneticPr fontId="8"/>
  </si>
  <si>
    <t>長辺寸法</t>
    <rPh sb="0" eb="4">
      <t>チョウヘンスンポウ</t>
    </rPh>
    <phoneticPr fontId="8"/>
  </si>
  <si>
    <t>板厚</t>
    <rPh sb="0" eb="1">
      <t>イタ</t>
    </rPh>
    <rPh sb="1" eb="2">
      <t>アツ</t>
    </rPh>
    <phoneticPr fontId="8"/>
  </si>
  <si>
    <t>L≦450mm</t>
    <phoneticPr fontId="8"/>
  </si>
  <si>
    <t>0.5mm</t>
    <phoneticPr fontId="8"/>
  </si>
  <si>
    <t>450&lt;L≦750mm</t>
    <phoneticPr fontId="8"/>
  </si>
  <si>
    <t>0.6mm</t>
  </si>
  <si>
    <t>1.6mm</t>
    <phoneticPr fontId="8"/>
  </si>
  <si>
    <t>1.2mm</t>
    <phoneticPr fontId="8"/>
  </si>
  <si>
    <t>1.0mm</t>
    <phoneticPr fontId="8"/>
  </si>
  <si>
    <t>0.8mm</t>
    <phoneticPr fontId="8"/>
  </si>
  <si>
    <t>750&lt;L≦1200mm</t>
    <phoneticPr fontId="8"/>
  </si>
  <si>
    <t>1500&lt;L≦2200mm</t>
    <phoneticPr fontId="8"/>
  </si>
  <si>
    <t>750&lt;L≦1500mm</t>
    <phoneticPr fontId="8"/>
  </si>
  <si>
    <t>2200mm&lt;L</t>
    <phoneticPr fontId="8"/>
  </si>
  <si>
    <t>1200&lt;L≦1500mm</t>
    <phoneticPr fontId="8"/>
  </si>
  <si>
    <t>100mm</t>
    <phoneticPr fontId="8"/>
  </si>
  <si>
    <t>125mm</t>
    <phoneticPr fontId="8"/>
  </si>
  <si>
    <t>150mm</t>
  </si>
  <si>
    <t>175mm</t>
  </si>
  <si>
    <t>200mm</t>
  </si>
  <si>
    <t>225mm</t>
  </si>
  <si>
    <t>250mm</t>
  </si>
  <si>
    <t>275mm</t>
  </si>
  <si>
    <t>300mm</t>
  </si>
  <si>
    <t>350mm</t>
    <phoneticPr fontId="8"/>
  </si>
  <si>
    <t>材工単価
（円/m）</t>
    <rPh sb="0" eb="1">
      <t>ザイ</t>
    </rPh>
    <rPh sb="1" eb="2">
      <t>コウ</t>
    </rPh>
    <rPh sb="2" eb="4">
      <t>タンカ</t>
    </rPh>
    <rPh sb="6" eb="7">
      <t>エン</t>
    </rPh>
    <phoneticPr fontId="8"/>
  </si>
  <si>
    <t>円/m2
円/ｍ</t>
    <rPh sb="0" eb="1">
      <t>エン</t>
    </rPh>
    <rPh sb="5" eb="6">
      <t>エン</t>
    </rPh>
    <phoneticPr fontId="8"/>
  </si>
  <si>
    <t>亜鉛鉄板</t>
    <rPh sb="0" eb="2">
      <t>アエン</t>
    </rPh>
    <rPh sb="2" eb="4">
      <t>テッパン</t>
    </rPh>
    <phoneticPr fontId="8"/>
  </si>
  <si>
    <t>形鋼</t>
    <rPh sb="0" eb="2">
      <t>カタコウ</t>
    </rPh>
    <phoneticPr fontId="8"/>
  </si>
  <si>
    <t>25×25×3</t>
    <phoneticPr fontId="8"/>
  </si>
  <si>
    <t>kg</t>
    <phoneticPr fontId="8"/>
  </si>
  <si>
    <t>六角ボルト・ナット</t>
    <rPh sb="0" eb="2">
      <t>ロッカク</t>
    </rPh>
    <phoneticPr fontId="8"/>
  </si>
  <si>
    <t>M8×20L～25L</t>
    <phoneticPr fontId="8"/>
  </si>
  <si>
    <t>組</t>
    <rPh sb="0" eb="1">
      <t>クミ</t>
    </rPh>
    <phoneticPr fontId="8"/>
  </si>
  <si>
    <t>フランジ用ガスケット</t>
    <rPh sb="4" eb="5">
      <t>ヨウ</t>
    </rPh>
    <phoneticPr fontId="8"/>
  </si>
  <si>
    <t>3mm厚×25幅テープ</t>
    <rPh sb="3" eb="4">
      <t>アツ</t>
    </rPh>
    <rPh sb="7" eb="8">
      <t>ハバ</t>
    </rPh>
    <phoneticPr fontId="8"/>
  </si>
  <si>
    <t>棒鋼</t>
    <rPh sb="0" eb="2">
      <t>ボウコウ</t>
    </rPh>
    <phoneticPr fontId="8"/>
  </si>
  <si>
    <t>M10又は呼び径9　25×25×3</t>
    <rPh sb="3" eb="4">
      <t>マタ</t>
    </rPh>
    <rPh sb="5" eb="6">
      <t>ヨ</t>
    </rPh>
    <rPh sb="7" eb="8">
      <t>ケイ</t>
    </rPh>
    <phoneticPr fontId="8"/>
  </si>
  <si>
    <t>コーナー金具</t>
    <rPh sb="4" eb="6">
      <t>カナグ</t>
    </rPh>
    <phoneticPr fontId="8"/>
  </si>
  <si>
    <t>1.2t</t>
    <phoneticPr fontId="8"/>
  </si>
  <si>
    <t>フランジ押さえ金具</t>
    <rPh sb="4" eb="5">
      <t>オ</t>
    </rPh>
    <rPh sb="7" eb="9">
      <t>カナグ</t>
    </rPh>
    <phoneticPr fontId="8"/>
  </si>
  <si>
    <t>1.0t</t>
    <phoneticPr fontId="8"/>
  </si>
  <si>
    <t>5mm厚×15幅テープ</t>
    <rPh sb="3" eb="4">
      <t>アツ</t>
    </rPh>
    <rPh sb="7" eb="8">
      <t>ハバ</t>
    </rPh>
    <phoneticPr fontId="8"/>
  </si>
  <si>
    <t>スパイラルダクト</t>
    <phoneticPr fontId="8"/>
  </si>
  <si>
    <t>ｍ</t>
    <phoneticPr fontId="8"/>
  </si>
  <si>
    <t>ダクト用テープ</t>
    <rPh sb="3" eb="4">
      <t>ヨウ</t>
    </rPh>
    <phoneticPr fontId="8"/>
  </si>
  <si>
    <t>50幅</t>
    <rPh sb="2" eb="3">
      <t>ハバ</t>
    </rPh>
    <phoneticPr fontId="8"/>
  </si>
  <si>
    <t>タップスクリュー</t>
    <phoneticPr fontId="8"/>
  </si>
  <si>
    <t>シール材</t>
    <rPh sb="3" eb="4">
      <t>ザイ</t>
    </rPh>
    <phoneticPr fontId="8"/>
  </si>
  <si>
    <t>g</t>
    <phoneticPr fontId="8"/>
  </si>
  <si>
    <t>吊ボルト用平鋼</t>
    <rPh sb="0" eb="1">
      <t>ツリ</t>
    </rPh>
    <rPh sb="4" eb="5">
      <t>ヨウ</t>
    </rPh>
    <rPh sb="5" eb="7">
      <t>ヒラコウ</t>
    </rPh>
    <phoneticPr fontId="8"/>
  </si>
  <si>
    <t>異形継手</t>
    <rPh sb="0" eb="2">
      <t>イケイ</t>
    </rPh>
    <rPh sb="2" eb="4">
      <t>ツギテ</t>
    </rPh>
    <phoneticPr fontId="8"/>
  </si>
  <si>
    <t>式</t>
    <rPh sb="0" eb="1">
      <t>シキ</t>
    </rPh>
    <phoneticPr fontId="8"/>
  </si>
  <si>
    <t>現場組立作業の効率化</t>
    <rPh sb="7" eb="9">
      <t>コウリツ</t>
    </rPh>
    <phoneticPr fontId="8"/>
  </si>
  <si>
    <t>延床面積（m2）</t>
    <rPh sb="0" eb="4">
      <t>ノベユカメンセキ</t>
    </rPh>
    <phoneticPr fontId="8"/>
  </si>
  <si>
    <t>項目
工事全体の施工量
（当該条件に当てはまる施工数量を工法・規格ごとに回答してください）</t>
    <rPh sb="31" eb="33">
      <t>キカク</t>
    </rPh>
    <phoneticPr fontId="1"/>
  </si>
  <si>
    <t>アングルフランジ工法
（低圧ダクト）</t>
    <rPh sb="8" eb="10">
      <t>コウホウ</t>
    </rPh>
    <rPh sb="12" eb="14">
      <t>テイアツ</t>
    </rPh>
    <phoneticPr fontId="8"/>
  </si>
  <si>
    <t>板厚</t>
    <rPh sb="0" eb="1">
      <t>イタ</t>
    </rPh>
    <rPh sb="1" eb="2">
      <t>アツ</t>
    </rPh>
    <phoneticPr fontId="8"/>
  </si>
  <si>
    <t>0.5mm</t>
  </si>
  <si>
    <t>0.8mm</t>
  </si>
  <si>
    <t>1.0mm</t>
  </si>
  <si>
    <t>1.2mm</t>
  </si>
  <si>
    <t>1.6mm</t>
  </si>
  <si>
    <t>－</t>
    <phoneticPr fontId="8"/>
  </si>
  <si>
    <t>施工日数</t>
    <rPh sb="0" eb="4">
      <t>セコウニッスウ</t>
    </rPh>
    <phoneticPr fontId="8"/>
  </si>
  <si>
    <t>工場加工</t>
    <rPh sb="0" eb="2">
      <t>コウジョウ</t>
    </rPh>
    <rPh sb="2" eb="4">
      <t>カコウ</t>
    </rPh>
    <phoneticPr fontId="8"/>
  </si>
  <si>
    <t>現場加工・組立</t>
    <rPh sb="0" eb="4">
      <t>ゲンバカコウ</t>
    </rPh>
    <rPh sb="5" eb="7">
      <t>クミタテ</t>
    </rPh>
    <phoneticPr fontId="8"/>
  </si>
  <si>
    <t>450&lt;L≦750mm</t>
  </si>
  <si>
    <t>750&lt;L≦1200mm</t>
  </si>
  <si>
    <t>1200&lt;L≦1500mm</t>
  </si>
  <si>
    <t>共板フランジ
工法</t>
    <rPh sb="0" eb="1">
      <t>トモ</t>
    </rPh>
    <rPh sb="1" eb="2">
      <t>イタ</t>
    </rPh>
    <rPh sb="7" eb="9">
      <t>コウホウ</t>
    </rPh>
    <phoneticPr fontId="8"/>
  </si>
  <si>
    <t>スパイラルダクト</t>
    <phoneticPr fontId="8"/>
  </si>
  <si>
    <t>100mm</t>
  </si>
  <si>
    <t>125mm</t>
  </si>
  <si>
    <t>350mm</t>
  </si>
  <si>
    <t>合計</t>
    <rPh sb="0" eb="2">
      <t>ゴウケイ</t>
    </rPh>
    <phoneticPr fontId="8"/>
  </si>
  <si>
    <t>共板フランジ工法</t>
    <rPh sb="0" eb="1">
      <t>トモ</t>
    </rPh>
    <rPh sb="1" eb="2">
      <t>イタ</t>
    </rPh>
    <rPh sb="6" eb="8">
      <t>コウホウ</t>
    </rPh>
    <phoneticPr fontId="8"/>
  </si>
  <si>
    <t>アングルフランジ工法
（低圧ダクト）</t>
    <phoneticPr fontId="8"/>
  </si>
  <si>
    <t>共板フランジ工法</t>
    <phoneticPr fontId="8"/>
  </si>
  <si>
    <t>複数の工事のダクト加工を同時に実施している等の理由により標準的な労務編成の記入が難しい場合は、</t>
    <rPh sb="9" eb="11">
      <t>カコウ</t>
    </rPh>
    <phoneticPr fontId="8"/>
  </si>
  <si>
    <t>当該工事全体で必要な人数（外注も含む）の合計を日数で割り戻してご回答下さい。</t>
    <phoneticPr fontId="8"/>
  </si>
  <si>
    <t>材工単価の構成比（％）</t>
    <rPh sb="0" eb="2">
      <t>ザイコウ</t>
    </rPh>
    <rPh sb="2" eb="4">
      <t>タンカ</t>
    </rPh>
    <rPh sb="5" eb="8">
      <t>コウセイヒ</t>
    </rPh>
    <phoneticPr fontId="8"/>
  </si>
  <si>
    <t>　　（例：○○の条件がある場合は、歩掛りが1.2倍ほど増加する　等）</t>
    <rPh sb="3" eb="4">
      <t>レイ</t>
    </rPh>
    <rPh sb="8" eb="10">
      <t>ジョウケン</t>
    </rPh>
    <rPh sb="13" eb="15">
      <t>バアイ</t>
    </rPh>
    <rPh sb="17" eb="19">
      <t>ブガカ</t>
    </rPh>
    <rPh sb="24" eb="25">
      <t>バイ</t>
    </rPh>
    <rPh sb="27" eb="29">
      <t>ゾウカ</t>
    </rPh>
    <rPh sb="32" eb="33">
      <t>トウ</t>
    </rPh>
    <phoneticPr fontId="8"/>
  </si>
  <si>
    <r>
      <t>　　　当該調査において、</t>
    </r>
    <r>
      <rPr>
        <b/>
        <u/>
        <sz val="10"/>
        <color rgb="FFFF0000"/>
        <rFont val="Meiryo UI"/>
        <family val="3"/>
        <charset val="128"/>
      </rPr>
      <t>代表的な規格として想定している規格については、オレンジ色に着色</t>
    </r>
    <r>
      <rPr>
        <b/>
        <sz val="10"/>
        <rFont val="Meiryo UI"/>
        <family val="3"/>
        <charset val="128"/>
      </rPr>
      <t>しています。</t>
    </r>
    <rPh sb="3" eb="5">
      <t>トウガイ</t>
    </rPh>
    <rPh sb="5" eb="7">
      <t>チョウサ</t>
    </rPh>
    <rPh sb="12" eb="15">
      <t>ダイヒョウテキ</t>
    </rPh>
    <rPh sb="16" eb="18">
      <t>キカク</t>
    </rPh>
    <rPh sb="21" eb="23">
      <t>ソウテイ</t>
    </rPh>
    <rPh sb="27" eb="29">
      <t>キカク</t>
    </rPh>
    <rPh sb="39" eb="40">
      <t>イロ</t>
    </rPh>
    <rPh sb="41" eb="43">
      <t>チャクショク</t>
    </rPh>
    <phoneticPr fontId="8"/>
  </si>
  <si>
    <t>減価償却費</t>
    <rPh sb="0" eb="2">
      <t>ゲンカ</t>
    </rPh>
    <rPh sb="2" eb="4">
      <t>ショウキャク</t>
    </rPh>
    <rPh sb="4" eb="5">
      <t>ヒ</t>
    </rPh>
    <phoneticPr fontId="8"/>
  </si>
  <si>
    <t>■使用機械（工場）</t>
    <rPh sb="1" eb="3">
      <t>シヨウ</t>
    </rPh>
    <rPh sb="3" eb="5">
      <t>キカイ</t>
    </rPh>
    <rPh sb="6" eb="8">
      <t>コウジョウ</t>
    </rPh>
    <phoneticPr fontId="8"/>
  </si>
  <si>
    <t>番号</t>
    <rPh sb="0" eb="2">
      <t>バンゴウ</t>
    </rPh>
    <phoneticPr fontId="8"/>
  </si>
  <si>
    <t>名称</t>
    <rPh sb="0" eb="2">
      <t>メイショウ</t>
    </rPh>
    <phoneticPr fontId="8"/>
  </si>
  <si>
    <t>使用内容</t>
    <rPh sb="0" eb="2">
      <t>シヨウ</t>
    </rPh>
    <rPh sb="2" eb="4">
      <t>ナイヨウ</t>
    </rPh>
    <phoneticPr fontId="8"/>
  </si>
  <si>
    <t>対象工種</t>
    <rPh sb="0" eb="2">
      <t>タイショウ</t>
    </rPh>
    <rPh sb="2" eb="4">
      <t>コウシュ</t>
    </rPh>
    <phoneticPr fontId="8"/>
  </si>
  <si>
    <t>スパイラルダクト
工法</t>
    <rPh sb="9" eb="11">
      <t>コウホウ</t>
    </rPh>
    <phoneticPr fontId="8"/>
  </si>
  <si>
    <t>※工場での使用機械について、内容を記入してください。当該機械を使用した対象工種には「○」を選択してください。</t>
    <rPh sb="1" eb="3">
      <t>コウジョウ</t>
    </rPh>
    <rPh sb="5" eb="9">
      <t>シヨウキカイ</t>
    </rPh>
    <rPh sb="14" eb="16">
      <t>ナイヨウ</t>
    </rPh>
    <rPh sb="17" eb="19">
      <t>キニュウ</t>
    </rPh>
    <rPh sb="26" eb="28">
      <t>トウガイ</t>
    </rPh>
    <rPh sb="28" eb="30">
      <t>キカイ</t>
    </rPh>
    <rPh sb="31" eb="33">
      <t>シヨウ</t>
    </rPh>
    <rPh sb="35" eb="39">
      <t>タイショウコウシュ</t>
    </rPh>
    <rPh sb="45" eb="47">
      <t>センタク</t>
    </rPh>
    <phoneticPr fontId="8"/>
  </si>
  <si>
    <t>当年度の
減価償却費
（円）</t>
    <rPh sb="0" eb="3">
      <t>トウネンド</t>
    </rPh>
    <rPh sb="5" eb="10">
      <t>ゲンカショウキャクヒ</t>
    </rPh>
    <rPh sb="12" eb="13">
      <t>エン</t>
    </rPh>
    <phoneticPr fontId="8"/>
  </si>
  <si>
    <t>年間の稼働時間
（h/年）</t>
    <rPh sb="0" eb="2">
      <t>ネンカン</t>
    </rPh>
    <rPh sb="3" eb="5">
      <t>カドウ</t>
    </rPh>
    <rPh sb="5" eb="7">
      <t>ジカン</t>
    </rPh>
    <rPh sb="11" eb="12">
      <t>ネン</t>
    </rPh>
    <phoneticPr fontId="8"/>
  </si>
  <si>
    <t>取得年月
（西暦/月）</t>
    <rPh sb="0" eb="4">
      <t>シュトクネンゲツ</t>
    </rPh>
    <rPh sb="6" eb="8">
      <t>セイレキ</t>
    </rPh>
    <rPh sb="9" eb="10">
      <t>ツキ</t>
    </rPh>
    <phoneticPr fontId="8"/>
  </si>
  <si>
    <t>庁舎</t>
  </si>
  <si>
    <t>鋼板</t>
    <rPh sb="0" eb="2">
      <t>コウハン</t>
    </rPh>
    <phoneticPr fontId="8"/>
  </si>
  <si>
    <t>30×30×3</t>
    <phoneticPr fontId="8"/>
  </si>
  <si>
    <t>40×40×3</t>
    <phoneticPr fontId="8"/>
  </si>
  <si>
    <t>40×40×5</t>
    <phoneticPr fontId="8"/>
  </si>
  <si>
    <t>914×1,829ｍｍ</t>
    <phoneticPr fontId="8"/>
  </si>
  <si>
    <t>　</t>
    <phoneticPr fontId="8"/>
  </si>
  <si>
    <t>　　 ダクト工事は平成11年度より市場単価方式に移行していますが、移行後から現在に至るまでに技術基準等の改定、新技術・新工法の開発による技術動向の変化、社会的環境の変化等により、施工実態に変化はありましたか。</t>
    <rPh sb="6" eb="8">
      <t>コウジ</t>
    </rPh>
    <rPh sb="9" eb="11">
      <t>ヘイセイ</t>
    </rPh>
    <rPh sb="13" eb="15">
      <t>ネンド</t>
    </rPh>
    <rPh sb="17" eb="19">
      <t>シジョウ</t>
    </rPh>
    <rPh sb="19" eb="21">
      <t>タンカ</t>
    </rPh>
    <rPh sb="21" eb="23">
      <t>ホウシキ</t>
    </rPh>
    <rPh sb="24" eb="26">
      <t>イコウ</t>
    </rPh>
    <rPh sb="33" eb="35">
      <t>イコウ</t>
    </rPh>
    <rPh sb="35" eb="36">
      <t>ゴ</t>
    </rPh>
    <rPh sb="38" eb="40">
      <t>ゲンザイ</t>
    </rPh>
    <rPh sb="41" eb="42">
      <t>イタ</t>
    </rPh>
    <rPh sb="46" eb="48">
      <t>ギジュツ</t>
    </rPh>
    <rPh sb="48" eb="50">
      <t>キジュン</t>
    </rPh>
    <rPh sb="50" eb="51">
      <t>トウ</t>
    </rPh>
    <phoneticPr fontId="8"/>
  </si>
  <si>
    <t>施工概要</t>
    <rPh sb="0" eb="2">
      <t>セコウ</t>
    </rPh>
    <rPh sb="2" eb="4">
      <t>ガイヨウ</t>
    </rPh>
    <phoneticPr fontId="8"/>
  </si>
  <si>
    <t>（材料費+労務費＋雑費）×</t>
    <rPh sb="1" eb="4">
      <t>ザイリョウヒ</t>
    </rPh>
    <rPh sb="5" eb="8">
      <t>ロウムヒ</t>
    </rPh>
    <rPh sb="9" eb="11">
      <t>ザッピ</t>
    </rPh>
    <phoneticPr fontId="8"/>
  </si>
  <si>
    <t>材料費（主材料+補助材）に対する率でご回答下さい。</t>
    <rPh sb="0" eb="3">
      <t>ザイリョウヒ</t>
    </rPh>
    <rPh sb="2" eb="3">
      <t>ヒ</t>
    </rPh>
    <rPh sb="4" eb="5">
      <t>シュ</t>
    </rPh>
    <rPh sb="5" eb="7">
      <t>ザイリョウ</t>
    </rPh>
    <rPh sb="8" eb="10">
      <t>ホジョ</t>
    </rPh>
    <rPh sb="10" eb="11">
      <t>ザイ</t>
    </rPh>
    <rPh sb="13" eb="14">
      <t>タイ</t>
    </rPh>
    <rPh sb="16" eb="17">
      <t>リツ</t>
    </rPh>
    <rPh sb="19" eb="21">
      <t>カイトウ</t>
    </rPh>
    <rPh sb="21" eb="22">
      <t>クダ</t>
    </rPh>
    <phoneticPr fontId="8"/>
  </si>
  <si>
    <t>材料費（主材料+補助材）×</t>
    <rPh sb="0" eb="3">
      <t>ザイリョウヒ</t>
    </rPh>
    <rPh sb="4" eb="7">
      <t>シュザイリョウ</t>
    </rPh>
    <rPh sb="8" eb="10">
      <t>ホジョ</t>
    </rPh>
    <rPh sb="10" eb="11">
      <t>ザイ</t>
    </rPh>
    <phoneticPr fontId="8"/>
  </si>
  <si>
    <t>2ｔ車</t>
    <rPh sb="2" eb="3">
      <t>シャ</t>
    </rPh>
    <phoneticPr fontId="8"/>
  </si>
  <si>
    <t>2ｔ車</t>
    <phoneticPr fontId="8"/>
  </si>
  <si>
    <r>
      <t>■工法別消耗費雑材料等の率</t>
    </r>
    <r>
      <rPr>
        <b/>
        <sz val="10"/>
        <color rgb="FFFF0000"/>
        <rFont val="Meiryo UI"/>
        <family val="3"/>
        <charset val="128"/>
      </rPr>
      <t>（防錆塗装の塗料については、こちらで率計上して下さい）</t>
    </r>
    <rPh sb="1" eb="3">
      <t>コウホウ</t>
    </rPh>
    <rPh sb="3" eb="4">
      <t>ベツ</t>
    </rPh>
    <rPh sb="4" eb="10">
      <t>ショウモウヒザツザイリョウ</t>
    </rPh>
    <rPh sb="10" eb="11">
      <t>トウ</t>
    </rPh>
    <rPh sb="12" eb="13">
      <t>リツ</t>
    </rPh>
    <rPh sb="14" eb="18">
      <t>ボウセイトソウ</t>
    </rPh>
    <rPh sb="19" eb="21">
      <t>トリョウ</t>
    </rPh>
    <rPh sb="31" eb="32">
      <t>リツ</t>
    </rPh>
    <rPh sb="32" eb="34">
      <t>ケイジョウ</t>
    </rPh>
    <rPh sb="36" eb="37">
      <t>クダ</t>
    </rPh>
    <phoneticPr fontId="8"/>
  </si>
  <si>
    <t>下記項目について影響があった場合は、「生産性が向上した」・「生産性が低下した」の選択肢のうち、より影響が大きかった方を選択して下さい。</t>
    <rPh sb="14" eb="16">
      <t>バアイ</t>
    </rPh>
    <rPh sb="30" eb="33">
      <t>セイサンセイ</t>
    </rPh>
    <rPh sb="40" eb="43">
      <t>センタクシ</t>
    </rPh>
    <rPh sb="49" eb="51">
      <t>エイキョウ</t>
    </rPh>
    <rPh sb="52" eb="53">
      <t>オオ</t>
    </rPh>
    <rPh sb="57" eb="58">
      <t>ホウ</t>
    </rPh>
    <rPh sb="59" eb="61">
      <t>センタク</t>
    </rPh>
    <rPh sb="63" eb="64">
      <t>クダ</t>
    </rPh>
    <phoneticPr fontId="8"/>
  </si>
  <si>
    <t>また、具体例についてもご回答下さい。</t>
    <rPh sb="3" eb="5">
      <t>グタイ</t>
    </rPh>
    <rPh sb="5" eb="6">
      <t>レイ</t>
    </rPh>
    <rPh sb="12" eb="14">
      <t>カイトウ</t>
    </rPh>
    <rPh sb="14" eb="15">
      <t>クダ</t>
    </rPh>
    <phoneticPr fontId="8"/>
  </si>
  <si>
    <t>特に影響が無かった場合は、「影響は無かった」を選択して下さい。</t>
    <rPh sb="0" eb="1">
      <t>トク</t>
    </rPh>
    <rPh sb="2" eb="4">
      <t>エイキョウ</t>
    </rPh>
    <rPh sb="5" eb="6">
      <t>ナ</t>
    </rPh>
    <rPh sb="9" eb="11">
      <t>バアイ</t>
    </rPh>
    <rPh sb="14" eb="16">
      <t>エイキョウ</t>
    </rPh>
    <rPh sb="17" eb="18">
      <t>ナシ</t>
    </rPh>
    <rPh sb="23" eb="25">
      <t>センタク</t>
    </rPh>
    <rPh sb="27" eb="28">
      <t>クダ</t>
    </rPh>
    <phoneticPr fontId="8"/>
  </si>
  <si>
    <t>影響の有無
（生産性の向上・低下）</t>
    <rPh sb="0" eb="2">
      <t>エイキョウ</t>
    </rPh>
    <rPh sb="3" eb="5">
      <t>ウム</t>
    </rPh>
    <rPh sb="7" eb="10">
      <t>セイサンセイ</t>
    </rPh>
    <rPh sb="11" eb="13">
      <t>コウジョウ</t>
    </rPh>
    <rPh sb="14" eb="16">
      <t>テイカ</t>
    </rPh>
    <phoneticPr fontId="8"/>
  </si>
  <si>
    <t>（材料費（主材料+補助材）+異形継手）×</t>
    <rPh sb="1" eb="4">
      <t>ザイリョウヒ</t>
    </rPh>
    <rPh sb="5" eb="8">
      <t>シュザイリョウ</t>
    </rPh>
    <rPh sb="9" eb="11">
      <t>ホジョ</t>
    </rPh>
    <rPh sb="11" eb="12">
      <t>ザイ</t>
    </rPh>
    <rPh sb="14" eb="18">
      <t>イケイツギテ</t>
    </rPh>
    <phoneticPr fontId="8"/>
  </si>
  <si>
    <t>材料費（主材料+補助材）+異形継手費に対する率で
ご回答下さい。</t>
    <rPh sb="0" eb="3">
      <t>ザイリョウヒ</t>
    </rPh>
    <rPh sb="2" eb="3">
      <t>ヒ</t>
    </rPh>
    <rPh sb="4" eb="5">
      <t>シュ</t>
    </rPh>
    <rPh sb="5" eb="7">
      <t>ザイリョウ</t>
    </rPh>
    <rPh sb="8" eb="10">
      <t>ホジョ</t>
    </rPh>
    <rPh sb="10" eb="11">
      <t>ザイ</t>
    </rPh>
    <rPh sb="13" eb="17">
      <t>イケイツギテ</t>
    </rPh>
    <rPh sb="17" eb="18">
      <t>ヒ</t>
    </rPh>
    <rPh sb="19" eb="20">
      <t>タイ</t>
    </rPh>
    <rPh sb="22" eb="23">
      <t>リツ</t>
    </rPh>
    <rPh sb="26" eb="28">
      <t>カイトウ</t>
    </rPh>
    <rPh sb="28" eb="29">
      <t>クダ</t>
    </rPh>
    <phoneticPr fontId="8"/>
  </si>
  <si>
    <t>※材工単価のうち、発生材処分にかかる労務費は、現場加工組立に含み、発生材処分費用は含まずにご回答下さい。</t>
    <rPh sb="1" eb="3">
      <t>ザイコウ</t>
    </rPh>
    <rPh sb="3" eb="5">
      <t>タンカ</t>
    </rPh>
    <rPh sb="9" eb="14">
      <t>ハッセイザイショブン</t>
    </rPh>
    <rPh sb="18" eb="21">
      <t>ロウムヒ</t>
    </rPh>
    <rPh sb="23" eb="25">
      <t>ゲンバ</t>
    </rPh>
    <rPh sb="25" eb="27">
      <t>カコウ</t>
    </rPh>
    <rPh sb="27" eb="29">
      <t>クミタテ</t>
    </rPh>
    <rPh sb="30" eb="31">
      <t>フク</t>
    </rPh>
    <rPh sb="33" eb="35">
      <t>ハッセイ</t>
    </rPh>
    <rPh sb="35" eb="36">
      <t>ザイ</t>
    </rPh>
    <rPh sb="36" eb="38">
      <t>ショブン</t>
    </rPh>
    <rPh sb="38" eb="40">
      <t>ヒヨウ</t>
    </rPh>
    <rPh sb="41" eb="42">
      <t>フク</t>
    </rPh>
    <rPh sb="46" eb="49">
      <t>カイトウクダ</t>
    </rPh>
    <phoneticPr fontId="8"/>
  </si>
  <si>
    <t>①設計数量（図面上のロスを含まない計算（計画）数量）</t>
    <rPh sb="1" eb="3">
      <t>セッケイ</t>
    </rPh>
    <phoneticPr fontId="8"/>
  </si>
  <si>
    <t>工事全体における1日当りの平均的な作業員数</t>
    <rPh sb="9" eb="10">
      <t>ニチ</t>
    </rPh>
    <rPh sb="10" eb="11">
      <t>ア</t>
    </rPh>
    <rPh sb="13" eb="15">
      <t>ヘイキン</t>
    </rPh>
    <rPh sb="15" eb="16">
      <t>テキ</t>
    </rPh>
    <rPh sb="17" eb="20">
      <t>サギョウイン</t>
    </rPh>
    <rPh sb="20" eb="21">
      <t>スウ</t>
    </rPh>
    <phoneticPr fontId="8"/>
  </si>
  <si>
    <t>現場加工・組立・取付</t>
    <rPh sb="0" eb="2">
      <t>ゲンバ</t>
    </rPh>
    <rPh sb="2" eb="4">
      <t>カコウ</t>
    </rPh>
    <rPh sb="5" eb="7">
      <t>クミタテ</t>
    </rPh>
    <rPh sb="8" eb="10">
      <t>トリツケ</t>
    </rPh>
    <phoneticPr fontId="8"/>
  </si>
  <si>
    <t>口径（φ）・材料</t>
    <rPh sb="0" eb="2">
      <t>コウケイ</t>
    </rPh>
    <rPh sb="6" eb="8">
      <t>ザイリョウ</t>
    </rPh>
    <phoneticPr fontId="8"/>
  </si>
  <si>
    <t>長辺寸法・材料</t>
    <rPh sb="0" eb="4">
      <t>チョウヘンスンポウ</t>
    </rPh>
    <rPh sb="5" eb="7">
      <t>ザイリョウ</t>
    </rPh>
    <phoneticPr fontId="8"/>
  </si>
  <si>
    <t>出来高数量</t>
    <rPh sb="0" eb="3">
      <t>デキダカ</t>
    </rPh>
    <rPh sb="3" eb="5">
      <t>スウリョウ</t>
    </rPh>
    <phoneticPr fontId="1"/>
  </si>
  <si>
    <t>所要数量</t>
    <rPh sb="0" eb="2">
      <t>ショヨウ</t>
    </rPh>
    <rPh sb="2" eb="4">
      <t>スウリョウ</t>
    </rPh>
    <rPh sb="3" eb="4">
      <t>リョウ</t>
    </rPh>
    <phoneticPr fontId="8"/>
  </si>
  <si>
    <t>※所要数量とは、ロス等を含んだ数量（実際に使用した数量）とします。</t>
    <phoneticPr fontId="8"/>
  </si>
  <si>
    <t>口径300ｍｍ×板厚0.5ｍｍ</t>
    <rPh sb="0" eb="2">
      <t>コウケイ</t>
    </rPh>
    <rPh sb="8" eb="10">
      <t>イタアツ</t>
    </rPh>
    <phoneticPr fontId="8"/>
  </si>
  <si>
    <t>口径150ｍｍ×板厚0.5ｍｍ</t>
    <rPh sb="0" eb="2">
      <t>コウケイ</t>
    </rPh>
    <rPh sb="8" eb="10">
      <t>イタアツ</t>
    </rPh>
    <phoneticPr fontId="8"/>
  </si>
  <si>
    <t>口径200ｍｍ×板厚0.5ｍｍ</t>
    <rPh sb="0" eb="2">
      <t>コウケイ</t>
    </rPh>
    <rPh sb="8" eb="10">
      <t>イタアツ</t>
    </rPh>
    <phoneticPr fontId="8"/>
  </si>
  <si>
    <t>口径250ｍｍ×板厚0.5ｍｍ</t>
    <rPh sb="0" eb="2">
      <t>コウケイ</t>
    </rPh>
    <rPh sb="8" eb="10">
      <t>イタアツ</t>
    </rPh>
    <phoneticPr fontId="8"/>
  </si>
  <si>
    <t>口径350ｍｍ×板厚0.5ｍｍ</t>
    <rPh sb="0" eb="2">
      <t>コウケイ</t>
    </rPh>
    <rPh sb="8" eb="10">
      <t>イタアツ</t>
    </rPh>
    <phoneticPr fontId="8"/>
  </si>
  <si>
    <t>(株)〇〇建設・〇〇支店</t>
    <rPh sb="0" eb="3">
      <t>カブ</t>
    </rPh>
    <rPh sb="5" eb="7">
      <t>ケンセツ</t>
    </rPh>
    <rPh sb="10" eb="12">
      <t>シテン</t>
    </rPh>
    <phoneticPr fontId="8"/>
  </si>
  <si>
    <t>〇〇〇-〇〇〇〇</t>
  </si>
  <si>
    <t>03-1234-5678</t>
    <phoneticPr fontId="8"/>
  </si>
  <si>
    <t>03-1234-5679</t>
    <phoneticPr fontId="8"/>
  </si>
  <si>
    <t>〇〇総合庁舎</t>
    <rPh sb="2" eb="4">
      <t>ソウゴウ</t>
    </rPh>
    <rPh sb="4" eb="6">
      <t>チョウシャ</t>
    </rPh>
    <phoneticPr fontId="8"/>
  </si>
  <si>
    <t>東京都</t>
    <rPh sb="0" eb="3">
      <t>トウキョウト</t>
    </rPh>
    <phoneticPr fontId="8"/>
  </si>
  <si>
    <t>東京都港区新橋〇〇</t>
    <rPh sb="0" eb="3">
      <t>トウキョウト</t>
    </rPh>
    <rPh sb="3" eb="4">
      <t>ミナト</t>
    </rPh>
    <rPh sb="4" eb="5">
      <t>ク</t>
    </rPh>
    <rPh sb="5" eb="7">
      <t>シンバシ</t>
    </rPh>
    <phoneticPr fontId="8"/>
  </si>
  <si>
    <t>調査　太郎</t>
    <rPh sb="0" eb="2">
      <t>チョウサ</t>
    </rPh>
    <rPh sb="3" eb="5">
      <t>タロウ</t>
    </rPh>
    <phoneticPr fontId="8"/>
  </si>
  <si>
    <t>〇〇〇@〇〇〇</t>
    <phoneticPr fontId="8"/>
  </si>
  <si>
    <r>
      <t xml:space="preserve">工事名 </t>
    </r>
    <r>
      <rPr>
        <sz val="12"/>
        <color rgb="FFFF0000"/>
        <rFont val="Meiryo UI"/>
        <family val="3"/>
        <charset val="128"/>
      </rPr>
      <t xml:space="preserve"> </t>
    </r>
    <r>
      <rPr>
        <b/>
        <sz val="12"/>
        <color rgb="FFFF0000"/>
        <rFont val="Meiryo UI"/>
        <family val="3"/>
        <charset val="128"/>
      </rPr>
      <t>※</t>
    </r>
    <rPh sb="0" eb="2">
      <t>コウジ</t>
    </rPh>
    <rPh sb="2" eb="3">
      <t>メイ</t>
    </rPh>
    <phoneticPr fontId="4"/>
  </si>
  <si>
    <r>
      <t>施工場所</t>
    </r>
    <r>
      <rPr>
        <b/>
        <sz val="12"/>
        <color rgb="FFFF0000"/>
        <rFont val="Meiryo UI"/>
        <family val="3"/>
        <charset val="128"/>
      </rPr>
      <t>　※</t>
    </r>
    <rPh sb="0" eb="2">
      <t>セコウ</t>
    </rPh>
    <rPh sb="2" eb="4">
      <t>バショ</t>
    </rPh>
    <phoneticPr fontId="4"/>
  </si>
  <si>
    <r>
      <t>工期　</t>
    </r>
    <r>
      <rPr>
        <b/>
        <sz val="12"/>
        <color rgb="FFFF0000"/>
        <rFont val="Meiryo UI"/>
        <family val="3"/>
        <charset val="128"/>
      </rPr>
      <t>※</t>
    </r>
    <rPh sb="0" eb="2">
      <t>コウキ</t>
    </rPh>
    <phoneticPr fontId="4"/>
  </si>
  <si>
    <t>延床面積（m2）</t>
    <rPh sb="0" eb="2">
      <t>ノベユカ</t>
    </rPh>
    <rPh sb="2" eb="4">
      <t>メンセキ</t>
    </rPh>
    <phoneticPr fontId="8"/>
  </si>
  <si>
    <r>
      <t xml:space="preserve">施工制約
および
施工障害
</t>
    </r>
    <r>
      <rPr>
        <b/>
        <sz val="12"/>
        <color rgb="FFFF0000"/>
        <rFont val="Meiryo UI"/>
        <family val="3"/>
        <charset val="128"/>
      </rPr>
      <t>※</t>
    </r>
    <phoneticPr fontId="8"/>
  </si>
  <si>
    <t>記入例</t>
    <rPh sb="0" eb="2">
      <t>キニュウ</t>
    </rPh>
    <rPh sb="2" eb="3">
      <t>レイ</t>
    </rPh>
    <phoneticPr fontId="8"/>
  </si>
  <si>
    <t>工事全体の作業時間（延べ作業人数×作業時間）</t>
    <rPh sb="0" eb="2">
      <t>コウジ</t>
    </rPh>
    <rPh sb="2" eb="4">
      <t>ゼンタイ</t>
    </rPh>
    <rPh sb="5" eb="9">
      <t>サギョウジカン</t>
    </rPh>
    <rPh sb="10" eb="11">
      <t>ノ</t>
    </rPh>
    <rPh sb="12" eb="16">
      <t>サギョウニンズウ</t>
    </rPh>
    <rPh sb="17" eb="19">
      <t>サギョウ</t>
    </rPh>
    <rPh sb="19" eb="21">
      <t>ジカン</t>
    </rPh>
    <phoneticPr fontId="8"/>
  </si>
  <si>
    <t>自社</t>
  </si>
  <si>
    <t>一般</t>
  </si>
  <si>
    <t>①工場管理費の内訳</t>
    <rPh sb="1" eb="3">
      <t>コウジョウ</t>
    </rPh>
    <rPh sb="3" eb="6">
      <t>カンリヒ</t>
    </rPh>
    <rPh sb="7" eb="9">
      <t>ウチワケ</t>
    </rPh>
    <phoneticPr fontId="12"/>
  </si>
  <si>
    <t>記入された率に含む項目は対象欄から〇を選択して下さい。</t>
    <rPh sb="19" eb="21">
      <t>センタク</t>
    </rPh>
    <phoneticPr fontId="8"/>
  </si>
  <si>
    <t>記入例</t>
    <rPh sb="0" eb="3">
      <t>キニュウレイ</t>
    </rPh>
    <phoneticPr fontId="8"/>
  </si>
  <si>
    <t>亜鉛鉄板の加工</t>
    <rPh sb="0" eb="2">
      <t>アエン</t>
    </rPh>
    <rPh sb="2" eb="4">
      <t>テッパン</t>
    </rPh>
    <rPh sb="5" eb="7">
      <t>カコウ</t>
    </rPh>
    <phoneticPr fontId="8"/>
  </si>
  <si>
    <t>■主材料　（モデル工事の主材料の所要数量は、【様式１－１】出来高数量から想定して記入して下さい。）</t>
    <rPh sb="1" eb="2">
      <t>シュ</t>
    </rPh>
    <rPh sb="2" eb="4">
      <t>ザイリョウ</t>
    </rPh>
    <rPh sb="12" eb="15">
      <t>シュザイリョウ</t>
    </rPh>
    <rPh sb="23" eb="25">
      <t>ヨウシキ</t>
    </rPh>
    <rPh sb="36" eb="38">
      <t>ソウテイ</t>
    </rPh>
    <rPh sb="40" eb="42">
      <t>キニュウ</t>
    </rPh>
    <rPh sb="44" eb="45">
      <t>クダ</t>
    </rPh>
    <phoneticPr fontId="8"/>
  </si>
  <si>
    <t>作業時間合計</t>
    <rPh sb="0" eb="2">
      <t>サギョウ</t>
    </rPh>
    <rPh sb="2" eb="4">
      <t>ジカン</t>
    </rPh>
    <rPh sb="4" eb="6">
      <t>ゴウケイ</t>
    </rPh>
    <phoneticPr fontId="8"/>
  </si>
  <si>
    <t>平均的な班編成</t>
    <rPh sb="0" eb="3">
      <t>ヘイキンテキ</t>
    </rPh>
    <rPh sb="4" eb="5">
      <t>ハン</t>
    </rPh>
    <rPh sb="5" eb="7">
      <t>ヘンセイ</t>
    </rPh>
    <phoneticPr fontId="8"/>
  </si>
  <si>
    <t>作業時間割合</t>
    <rPh sb="0" eb="2">
      <t>サギョウ</t>
    </rPh>
    <rPh sb="2" eb="4">
      <t>ジカン</t>
    </rPh>
    <rPh sb="4" eb="6">
      <t>ワリアイ</t>
    </rPh>
    <phoneticPr fontId="8"/>
  </si>
  <si>
    <t>その他①（下欄に作業内容を記載）</t>
    <rPh sb="2" eb="3">
      <t>タ</t>
    </rPh>
    <rPh sb="5" eb="6">
      <t>ゲ</t>
    </rPh>
    <rPh sb="6" eb="7">
      <t>ラン</t>
    </rPh>
    <rPh sb="8" eb="10">
      <t>サギョウ</t>
    </rPh>
    <rPh sb="10" eb="12">
      <t>ナイヨウ</t>
    </rPh>
    <rPh sb="13" eb="15">
      <t>キサイ</t>
    </rPh>
    <phoneticPr fontId="8"/>
  </si>
  <si>
    <t>その他②（下欄に作業内容を記載）</t>
    <rPh sb="2" eb="3">
      <t>タ</t>
    </rPh>
    <rPh sb="5" eb="6">
      <t>ゲ</t>
    </rPh>
    <rPh sb="6" eb="7">
      <t>ラン</t>
    </rPh>
    <rPh sb="8" eb="10">
      <t>サギョウ</t>
    </rPh>
    <rPh sb="10" eb="12">
      <t>ナイヨウ</t>
    </rPh>
    <rPh sb="13" eb="15">
      <t>キサイ</t>
    </rPh>
    <phoneticPr fontId="8"/>
  </si>
  <si>
    <t>現場加工・現場組立・取付</t>
    <rPh sb="0" eb="2">
      <t>ゲンバ</t>
    </rPh>
    <rPh sb="2" eb="4">
      <t>カコウ</t>
    </rPh>
    <phoneticPr fontId="8"/>
  </si>
  <si>
    <t>現場加工</t>
    <rPh sb="0" eb="4">
      <t>ゲンバカコウ</t>
    </rPh>
    <phoneticPr fontId="8"/>
  </si>
  <si>
    <t>取付（小墨出し、吊り金物・支持金物取付、吊込み、場内小運搬、雑作業）</t>
    <rPh sb="0" eb="2">
      <t>トリツケ</t>
    </rPh>
    <rPh sb="3" eb="4">
      <t>コ</t>
    </rPh>
    <rPh sb="4" eb="6">
      <t>スミダ</t>
    </rPh>
    <rPh sb="8" eb="9">
      <t>ツ</t>
    </rPh>
    <rPh sb="10" eb="12">
      <t>カナモノ</t>
    </rPh>
    <rPh sb="13" eb="15">
      <t>シジ</t>
    </rPh>
    <rPh sb="15" eb="17">
      <t>カナモノ</t>
    </rPh>
    <rPh sb="17" eb="19">
      <t>トリツケ</t>
    </rPh>
    <rPh sb="20" eb="21">
      <t>ツリ</t>
    </rPh>
    <rPh sb="21" eb="22">
      <t>コ</t>
    </rPh>
    <rPh sb="24" eb="26">
      <t>ジョウナイ</t>
    </rPh>
    <rPh sb="26" eb="29">
      <t>コウンパン</t>
    </rPh>
    <rPh sb="30" eb="31">
      <t>ザツ</t>
    </rPh>
    <rPh sb="31" eb="33">
      <t>サギョウ</t>
    </rPh>
    <phoneticPr fontId="8"/>
  </si>
  <si>
    <t>発生材処理
（ゴミなどの場内指定場所への集積）</t>
    <rPh sb="0" eb="2">
      <t>ハッセイ</t>
    </rPh>
    <rPh sb="2" eb="3">
      <t>ザイ</t>
    </rPh>
    <rPh sb="3" eb="5">
      <t>ショリ</t>
    </rPh>
    <rPh sb="12" eb="14">
      <t>ジョウナイ</t>
    </rPh>
    <rPh sb="14" eb="16">
      <t>シテイ</t>
    </rPh>
    <rPh sb="16" eb="18">
      <t>バショ</t>
    </rPh>
    <rPh sb="20" eb="22">
      <t>シュウセキ</t>
    </rPh>
    <phoneticPr fontId="8"/>
  </si>
  <si>
    <t>その他③（下欄に作業内容を記載）</t>
    <rPh sb="2" eb="3">
      <t>タ</t>
    </rPh>
    <rPh sb="5" eb="6">
      <t>ゲ</t>
    </rPh>
    <rPh sb="6" eb="7">
      <t>ラン</t>
    </rPh>
    <rPh sb="8" eb="10">
      <t>サギョウ</t>
    </rPh>
    <rPh sb="10" eb="12">
      <t>ナイヨウ</t>
    </rPh>
    <rPh sb="13" eb="15">
      <t>キサイ</t>
    </rPh>
    <phoneticPr fontId="8"/>
  </si>
  <si>
    <t>その他④（下欄に作業内容を記載）</t>
    <rPh sb="2" eb="3">
      <t>タ</t>
    </rPh>
    <rPh sb="5" eb="6">
      <t>ゲ</t>
    </rPh>
    <rPh sb="6" eb="7">
      <t>ラン</t>
    </rPh>
    <rPh sb="8" eb="10">
      <t>サギョウ</t>
    </rPh>
    <rPh sb="10" eb="12">
      <t>ナイヨウ</t>
    </rPh>
    <rPh sb="13" eb="15">
      <t>キサイ</t>
    </rPh>
    <phoneticPr fontId="8"/>
  </si>
  <si>
    <t>その他作業計※作業の対象はダクト工事の構成内容のその他作業を参照</t>
    <rPh sb="2" eb="3">
      <t>タ</t>
    </rPh>
    <rPh sb="3" eb="5">
      <t>サギョウ</t>
    </rPh>
    <rPh sb="5" eb="6">
      <t>ケイ</t>
    </rPh>
    <rPh sb="7" eb="9">
      <t>サギョウ</t>
    </rPh>
    <rPh sb="10" eb="12">
      <t>タイショウ</t>
    </rPh>
    <rPh sb="16" eb="18">
      <t>コウジ</t>
    </rPh>
    <rPh sb="19" eb="21">
      <t>コウセイ</t>
    </rPh>
    <rPh sb="21" eb="23">
      <t>ナイヨウ</t>
    </rPh>
    <rPh sb="26" eb="27">
      <t>タ</t>
    </rPh>
    <rPh sb="27" eb="29">
      <t>サギョウ</t>
    </rPh>
    <rPh sb="30" eb="32">
      <t>サンショウ</t>
    </rPh>
    <phoneticPr fontId="8"/>
  </si>
  <si>
    <t>■補助材（モデル工事の補助材の所要数量は、【様式１－１】出来高数量から想定して記入して下さい。）</t>
    <rPh sb="1" eb="3">
      <t>ホジョ</t>
    </rPh>
    <rPh sb="3" eb="4">
      <t>ザイ</t>
    </rPh>
    <rPh sb="8" eb="10">
      <t>コウジ</t>
    </rPh>
    <rPh sb="11" eb="13">
      <t>ホジョ</t>
    </rPh>
    <rPh sb="13" eb="14">
      <t>ザイ</t>
    </rPh>
    <rPh sb="15" eb="17">
      <t>ショヨウ</t>
    </rPh>
    <rPh sb="17" eb="19">
      <t>スウリョウ</t>
    </rPh>
    <phoneticPr fontId="8"/>
  </si>
  <si>
    <t>１．アングルフランジ工法（低圧ダクト）</t>
    <rPh sb="10" eb="12">
      <t>コウホウ</t>
    </rPh>
    <rPh sb="13" eb="15">
      <t>テイアツ</t>
    </rPh>
    <phoneticPr fontId="8"/>
  </si>
  <si>
    <t>工場加工した総施工量</t>
    <rPh sb="0" eb="2">
      <t>コウジョウ</t>
    </rPh>
    <rPh sb="2" eb="4">
      <t>カコウ</t>
    </rPh>
    <rPh sb="6" eb="7">
      <t>ソウ</t>
    </rPh>
    <rPh sb="7" eb="9">
      <t>セコウ</t>
    </rPh>
    <rPh sb="9" eb="10">
      <t>リョウ</t>
    </rPh>
    <phoneticPr fontId="1"/>
  </si>
  <si>
    <t>h</t>
    <phoneticPr fontId="1"/>
  </si>
  <si>
    <t>ｍ2</t>
    <phoneticPr fontId="8"/>
  </si>
  <si>
    <t>ｍ</t>
    <phoneticPr fontId="8"/>
  </si>
  <si>
    <t>現場加工・組立・取付でかかった合計日数</t>
    <rPh sb="0" eb="2">
      <t>ゲンバ</t>
    </rPh>
    <rPh sb="2" eb="4">
      <t>カコウ</t>
    </rPh>
    <rPh sb="5" eb="7">
      <t>クミタテ</t>
    </rPh>
    <rPh sb="8" eb="10">
      <t>トリツケ</t>
    </rPh>
    <rPh sb="15" eb="17">
      <t>ゴウケイ</t>
    </rPh>
    <rPh sb="17" eb="19">
      <t>ニッスウ</t>
    </rPh>
    <phoneticPr fontId="1"/>
  </si>
  <si>
    <t>現場加工・組立・取付でかかった総時間数</t>
    <rPh sb="15" eb="16">
      <t>ソウ</t>
    </rPh>
    <rPh sb="16" eb="19">
      <t>ジカンスウ</t>
    </rPh>
    <phoneticPr fontId="1"/>
  </si>
  <si>
    <t>現場加工・組立・取付した総施工量</t>
    <rPh sb="0" eb="2">
      <t>ゲンバ</t>
    </rPh>
    <rPh sb="2" eb="4">
      <t>カコウ</t>
    </rPh>
    <rPh sb="5" eb="7">
      <t>クミタテ</t>
    </rPh>
    <rPh sb="8" eb="10">
      <t>トリツケ</t>
    </rPh>
    <rPh sb="12" eb="13">
      <t>ソウ</t>
    </rPh>
    <rPh sb="13" eb="15">
      <t>セコウ</t>
    </rPh>
    <rPh sb="15" eb="16">
      <t>リョウ</t>
    </rPh>
    <phoneticPr fontId="1"/>
  </si>
  <si>
    <t>本調査票には、様式1-1現場加工・現場組立・取付の内訳についてご回答下さい。</t>
    <rPh sb="0" eb="3">
      <t>ホンチョウサ</t>
    </rPh>
    <rPh sb="3" eb="4">
      <t>ヒョウ</t>
    </rPh>
    <rPh sb="12" eb="14">
      <t>ゲンバ</t>
    </rPh>
    <rPh sb="14" eb="16">
      <t>カコウ</t>
    </rPh>
    <rPh sb="25" eb="27">
      <t>ウチワケ</t>
    </rPh>
    <rPh sb="34" eb="35">
      <t>クダ</t>
    </rPh>
    <phoneticPr fontId="1"/>
  </si>
  <si>
    <t>【様式２－２】歩掛り調査票（現場加工・現場組立・取付）</t>
    <rPh sb="14" eb="16">
      <t>ゲンバ</t>
    </rPh>
    <rPh sb="16" eb="18">
      <t>カコウ</t>
    </rPh>
    <rPh sb="19" eb="23">
      <t>ゲンバクミタテ</t>
    </rPh>
    <rPh sb="24" eb="26">
      <t>トリツケ</t>
    </rPh>
    <phoneticPr fontId="8"/>
  </si>
  <si>
    <t>・ダクト現場加工・組立</t>
    <rPh sb="4" eb="6">
      <t>ゲンバ</t>
    </rPh>
    <rPh sb="6" eb="8">
      <t>カコウ</t>
    </rPh>
    <rPh sb="9" eb="11">
      <t>クミタ</t>
    </rPh>
    <phoneticPr fontId="8"/>
  </si>
  <si>
    <t>作業時間割合合計（当該欄を100％にするように各作業の割合を入力して下さい</t>
    <rPh sb="0" eb="6">
      <t>サギョウジカンワリアイ</t>
    </rPh>
    <rPh sb="6" eb="8">
      <t>ゴウケイ</t>
    </rPh>
    <rPh sb="9" eb="11">
      <t>トウガイ</t>
    </rPh>
    <rPh sb="11" eb="12">
      <t>ラン</t>
    </rPh>
    <rPh sb="23" eb="26">
      <t>カクサギョウ</t>
    </rPh>
    <rPh sb="27" eb="29">
      <t>ワリアイ</t>
    </rPh>
    <rPh sb="30" eb="32">
      <t>ニュウリョク</t>
    </rPh>
    <rPh sb="34" eb="35">
      <t>クダ</t>
    </rPh>
    <phoneticPr fontId="8"/>
  </si>
  <si>
    <t>現場加工・現場組立・取付でかかった合計日数</t>
    <rPh sb="0" eb="2">
      <t>ゲンバ</t>
    </rPh>
    <rPh sb="2" eb="4">
      <t>カコウ</t>
    </rPh>
    <rPh sb="5" eb="7">
      <t>ゲンバ</t>
    </rPh>
    <rPh sb="7" eb="9">
      <t>クミタテ</t>
    </rPh>
    <rPh sb="10" eb="12">
      <t>トリツケ</t>
    </rPh>
    <rPh sb="17" eb="19">
      <t>ゴウケイ</t>
    </rPh>
    <rPh sb="19" eb="21">
      <t>ニッスウ</t>
    </rPh>
    <phoneticPr fontId="1"/>
  </si>
  <si>
    <t>現場加工・現場組立・取付でかかった総時間数</t>
    <rPh sb="5" eb="7">
      <t>ゲンバ</t>
    </rPh>
    <rPh sb="17" eb="18">
      <t>ソウ</t>
    </rPh>
    <rPh sb="18" eb="21">
      <t>ジカンスウ</t>
    </rPh>
    <phoneticPr fontId="1"/>
  </si>
  <si>
    <t>現場加工・現場組立・取付した総施工量</t>
    <rPh sb="0" eb="2">
      <t>ゲンバ</t>
    </rPh>
    <rPh sb="2" eb="4">
      <t>カコウ</t>
    </rPh>
    <rPh sb="5" eb="7">
      <t>ゲンバ</t>
    </rPh>
    <rPh sb="7" eb="9">
      <t>クミタテ</t>
    </rPh>
    <rPh sb="10" eb="12">
      <t>トリツケ</t>
    </rPh>
    <rPh sb="14" eb="15">
      <t>ソウ</t>
    </rPh>
    <rPh sb="15" eb="17">
      <t>セコウ</t>
    </rPh>
    <rPh sb="17" eb="18">
      <t>リョウ</t>
    </rPh>
    <phoneticPr fontId="1"/>
  </si>
  <si>
    <t>自社保有</t>
  </si>
  <si>
    <t>鉄板加工機</t>
    <rPh sb="0" eb="5">
      <t>テッパンカコウキ</t>
    </rPh>
    <phoneticPr fontId="8"/>
  </si>
  <si>
    <t>影響は無かった</t>
  </si>
  <si>
    <t>生産性が向上した</t>
  </si>
  <si>
    <t>生産性が低下した</t>
  </si>
  <si>
    <t>作業員の確保が難しい時期があった。</t>
    <rPh sb="0" eb="3">
      <t>サギョウイン</t>
    </rPh>
    <rPh sb="4" eb="6">
      <t>カクホ</t>
    </rPh>
    <rPh sb="7" eb="8">
      <t>ムズカ</t>
    </rPh>
    <rPh sb="10" eb="12">
      <t>ジキ</t>
    </rPh>
    <phoneticPr fontId="8"/>
  </si>
  <si>
    <t>若く、体力があるので施工効率がよい。</t>
    <rPh sb="0" eb="1">
      <t>ワカ</t>
    </rPh>
    <rPh sb="3" eb="5">
      <t>タイリョク</t>
    </rPh>
    <rPh sb="10" eb="12">
      <t>セコウ</t>
    </rPh>
    <rPh sb="12" eb="14">
      <t>コウリツ</t>
    </rPh>
    <phoneticPr fontId="8"/>
  </si>
  <si>
    <t>一日当りの作業量が落ちることがある。</t>
    <rPh sb="0" eb="2">
      <t>イチニチ</t>
    </rPh>
    <rPh sb="2" eb="3">
      <t>アタ</t>
    </rPh>
    <rPh sb="5" eb="7">
      <t>サギョウ</t>
    </rPh>
    <rPh sb="7" eb="8">
      <t>リョウ</t>
    </rPh>
    <rPh sb="9" eb="10">
      <t>オ</t>
    </rPh>
    <phoneticPr fontId="8"/>
  </si>
  <si>
    <t>休日が多くなった分、一日の作業をメリハリをつけて取り組めるようになった。</t>
    <rPh sb="0" eb="2">
      <t>キュウジツ</t>
    </rPh>
    <rPh sb="3" eb="4">
      <t>オオ</t>
    </rPh>
    <rPh sb="8" eb="9">
      <t>ブン</t>
    </rPh>
    <rPh sb="10" eb="12">
      <t>イチニチ</t>
    </rPh>
    <rPh sb="13" eb="15">
      <t>サギョウ</t>
    </rPh>
    <rPh sb="24" eb="25">
      <t>ト</t>
    </rPh>
    <rPh sb="26" eb="27">
      <t>ク</t>
    </rPh>
    <phoneticPr fontId="8"/>
  </si>
  <si>
    <t>以前に比べて、夏季の暑さが厳しく施工効率が落ちている。</t>
    <rPh sb="0" eb="2">
      <t>イゼン</t>
    </rPh>
    <rPh sb="3" eb="4">
      <t>クラ</t>
    </rPh>
    <rPh sb="7" eb="9">
      <t>カキ</t>
    </rPh>
    <rPh sb="10" eb="11">
      <t>アツ</t>
    </rPh>
    <rPh sb="13" eb="14">
      <t>キビ</t>
    </rPh>
    <rPh sb="16" eb="18">
      <t>セコウ</t>
    </rPh>
    <rPh sb="18" eb="20">
      <t>コウリツ</t>
    </rPh>
    <rPh sb="21" eb="22">
      <t>オ</t>
    </rPh>
    <phoneticPr fontId="8"/>
  </si>
  <si>
    <t>以前と比べ、熱中症対策等でこまめに休憩をとるようになり、作業時間が減っている。</t>
    <rPh sb="0" eb="2">
      <t>イゼン</t>
    </rPh>
    <rPh sb="3" eb="4">
      <t>クラ</t>
    </rPh>
    <rPh sb="6" eb="8">
      <t>ネッチュウ</t>
    </rPh>
    <rPh sb="8" eb="9">
      <t>ショウ</t>
    </rPh>
    <rPh sb="9" eb="11">
      <t>タイサク</t>
    </rPh>
    <rPh sb="11" eb="12">
      <t>トウ</t>
    </rPh>
    <rPh sb="17" eb="19">
      <t>キュウケイ</t>
    </rPh>
    <rPh sb="28" eb="30">
      <t>サギョウ</t>
    </rPh>
    <rPh sb="30" eb="32">
      <t>ジカン</t>
    </rPh>
    <rPh sb="33" eb="34">
      <t>ヘ</t>
    </rPh>
    <phoneticPr fontId="8"/>
  </si>
  <si>
    <t>ダクト工：○○円/日、普通作業員：△△円/日</t>
    <rPh sb="3" eb="4">
      <t>コウ</t>
    </rPh>
    <rPh sb="7" eb="8">
      <t>エン</t>
    </rPh>
    <rPh sb="9" eb="10">
      <t>ニチ</t>
    </rPh>
    <rPh sb="11" eb="16">
      <t>フツウサギョウイン</t>
    </rPh>
    <rPh sb="19" eb="20">
      <t>エン</t>
    </rPh>
    <rPh sb="21" eb="22">
      <t>ニチ</t>
    </rPh>
    <phoneticPr fontId="8"/>
  </si>
  <si>
    <t>ディスクグラインダー</t>
    <phoneticPr fontId="8"/>
  </si>
  <si>
    <t>・運転時間は、機械の運転準備、片付けを含み、休憩時間を除きます。
・機械は1日に使用した台数を記入して下さい。</t>
    <rPh sb="1" eb="3">
      <t>ウンテン</t>
    </rPh>
    <rPh sb="3" eb="5">
      <t>ジカン</t>
    </rPh>
    <rPh sb="7" eb="9">
      <t>キカイ</t>
    </rPh>
    <rPh sb="10" eb="12">
      <t>ウンテン</t>
    </rPh>
    <rPh sb="12" eb="14">
      <t>ジュンビ</t>
    </rPh>
    <rPh sb="15" eb="17">
      <t>カタヅ</t>
    </rPh>
    <rPh sb="19" eb="20">
      <t>フク</t>
    </rPh>
    <rPh sb="22" eb="24">
      <t>キュウケイ</t>
    </rPh>
    <rPh sb="24" eb="26">
      <t>ジカン</t>
    </rPh>
    <rPh sb="27" eb="28">
      <t>ノゾ</t>
    </rPh>
    <rPh sb="34" eb="36">
      <t>キカイ</t>
    </rPh>
    <rPh sb="38" eb="39">
      <t>ニチ</t>
    </rPh>
    <rPh sb="40" eb="42">
      <t>シヨウ</t>
    </rPh>
    <rPh sb="44" eb="46">
      <t>ダイスウ</t>
    </rPh>
    <rPh sb="47" eb="49">
      <t>キニュウ</t>
    </rPh>
    <rPh sb="51" eb="52">
      <t>クダ</t>
    </rPh>
    <phoneticPr fontId="1"/>
  </si>
  <si>
    <t>使用用途</t>
    <rPh sb="0" eb="4">
      <t>シヨウヨウト</t>
    </rPh>
    <phoneticPr fontId="1"/>
  </si>
  <si>
    <t>振動ドリル</t>
    <rPh sb="0" eb="2">
      <t>シンドウ</t>
    </rPh>
    <phoneticPr fontId="8"/>
  </si>
  <si>
    <t>ねじカッター</t>
    <phoneticPr fontId="8"/>
  </si>
  <si>
    <t>インパクトドライバー</t>
    <phoneticPr fontId="8"/>
  </si>
  <si>
    <t>LEDライト</t>
    <phoneticPr fontId="8"/>
  </si>
  <si>
    <t>鉄板の加工</t>
    <rPh sb="0" eb="2">
      <t>テッパン</t>
    </rPh>
    <rPh sb="3" eb="5">
      <t>カコウ</t>
    </rPh>
    <phoneticPr fontId="8"/>
  </si>
  <si>
    <t>アンカー打ち</t>
    <rPh sb="4" eb="5">
      <t>ウ</t>
    </rPh>
    <phoneticPr fontId="8"/>
  </si>
  <si>
    <t>ビス留め、ボルト締め</t>
    <rPh sb="2" eb="3">
      <t>ド</t>
    </rPh>
    <rPh sb="8" eb="9">
      <t>シ</t>
    </rPh>
    <phoneticPr fontId="8"/>
  </si>
  <si>
    <t>吊込み用ねじ切断</t>
    <rPh sb="0" eb="1">
      <t>ツリ</t>
    </rPh>
    <rPh sb="1" eb="2">
      <t>コ</t>
    </rPh>
    <rPh sb="3" eb="4">
      <t>ヨウ</t>
    </rPh>
    <rPh sb="6" eb="8">
      <t>セツダン</t>
    </rPh>
    <phoneticPr fontId="8"/>
  </si>
  <si>
    <t>現場内照明</t>
    <rPh sb="0" eb="2">
      <t>ゲンバ</t>
    </rPh>
    <rPh sb="2" eb="3">
      <t>ナイ</t>
    </rPh>
    <rPh sb="3" eb="5">
      <t>ショウメイ</t>
    </rPh>
    <phoneticPr fontId="8"/>
  </si>
  <si>
    <t>チップソー</t>
    <phoneticPr fontId="8"/>
  </si>
  <si>
    <t>ダクトの切断加工</t>
    <rPh sb="4" eb="6">
      <t>セツダン</t>
    </rPh>
    <rPh sb="6" eb="8">
      <t>カコウ</t>
    </rPh>
    <phoneticPr fontId="8"/>
  </si>
  <si>
    <t>記入例</t>
    <rPh sb="0" eb="3">
      <t>キニュウレイ</t>
    </rPh>
    <phoneticPr fontId="8"/>
  </si>
  <si>
    <t>代表規格</t>
    <rPh sb="0" eb="2">
      <t>ダイヒョウ</t>
    </rPh>
    <phoneticPr fontId="8"/>
  </si>
  <si>
    <t>歩掛り工数
（代表規格＝100）</t>
    <phoneticPr fontId="8"/>
  </si>
  <si>
    <t>1.条件別で歩掛り設定するためのアンケートです。代表規格およびその他の規格について、単価および代表規格を100とした場合の工数の差をご回答下さい。</t>
    <rPh sb="2" eb="4">
      <t>ジョウケン</t>
    </rPh>
    <rPh sb="4" eb="5">
      <t>ベツ</t>
    </rPh>
    <rPh sb="6" eb="8">
      <t>ブガカ</t>
    </rPh>
    <rPh sb="9" eb="11">
      <t>セッテイ</t>
    </rPh>
    <rPh sb="24" eb="26">
      <t>ダイヒョウ</t>
    </rPh>
    <rPh sb="33" eb="34">
      <t>タ</t>
    </rPh>
    <rPh sb="42" eb="44">
      <t>タンカ</t>
    </rPh>
    <rPh sb="47" eb="49">
      <t>ダイヒョウ</t>
    </rPh>
    <rPh sb="58" eb="60">
      <t>バアイ</t>
    </rPh>
    <rPh sb="61" eb="63">
      <t>コウスウ</t>
    </rPh>
    <rPh sb="64" eb="65">
      <t>サ</t>
    </rPh>
    <rPh sb="67" eb="69">
      <t>カイトウ</t>
    </rPh>
    <rPh sb="69" eb="70">
      <t>クダ</t>
    </rPh>
    <phoneticPr fontId="8"/>
  </si>
  <si>
    <t>1,829mm幅コイル×板厚0.5ｍｍ</t>
    <rPh sb="7" eb="8">
      <t>ハバ</t>
    </rPh>
    <phoneticPr fontId="8"/>
  </si>
  <si>
    <t>1,829mm幅コイル×板厚0.6ｍｍ</t>
    <rPh sb="7" eb="8">
      <t>ハバ</t>
    </rPh>
    <phoneticPr fontId="8"/>
  </si>
  <si>
    <t>1,829mm幅コイル×板厚0.8ｍｍ</t>
    <rPh sb="7" eb="8">
      <t>ハバ</t>
    </rPh>
    <phoneticPr fontId="8"/>
  </si>
  <si>
    <t>1,829mm幅コイル×板厚1.0ｍｍ</t>
    <rPh sb="7" eb="8">
      <t>ハバ</t>
    </rPh>
    <phoneticPr fontId="8"/>
  </si>
  <si>
    <t>「リース」とは、元請または下請がリース・レンタル専門事業者から機械および関連機材を借り受けた場合をいい、リース・レンタル専門事業者以外からそれらを借り受けた場合は、「自社保有」に区分して下さい。</t>
    <rPh sb="85" eb="87">
      <t>ホユウ</t>
    </rPh>
    <rPh sb="93" eb="94">
      <t>クダ</t>
    </rPh>
    <phoneticPr fontId="1"/>
  </si>
  <si>
    <t>１．工法別に、工事全体の数量及び延べ作業日数をご回答下さい。同一工法であっても、寸法、板厚等が異なる施工量については、分けて下さい。</t>
    <rPh sb="2" eb="4">
      <t>コウホウ</t>
    </rPh>
    <rPh sb="4" eb="5">
      <t>ベツ</t>
    </rPh>
    <rPh sb="7" eb="9">
      <t>コウジ</t>
    </rPh>
    <rPh sb="9" eb="11">
      <t>ゼンタイ</t>
    </rPh>
    <rPh sb="12" eb="14">
      <t>スウリョウ</t>
    </rPh>
    <rPh sb="14" eb="15">
      <t>オヨ</t>
    </rPh>
    <rPh sb="16" eb="17">
      <t>ノ</t>
    </rPh>
    <rPh sb="18" eb="20">
      <t>サギョウ</t>
    </rPh>
    <rPh sb="20" eb="22">
      <t>ニッスウ</t>
    </rPh>
    <rPh sb="24" eb="26">
      <t>カイトウ</t>
    </rPh>
    <rPh sb="26" eb="27">
      <t>クダ</t>
    </rPh>
    <rPh sb="30" eb="32">
      <t>ドウイツ</t>
    </rPh>
    <rPh sb="32" eb="34">
      <t>コウホウ</t>
    </rPh>
    <rPh sb="40" eb="42">
      <t>スンポウ</t>
    </rPh>
    <rPh sb="43" eb="44">
      <t>イタ</t>
    </rPh>
    <rPh sb="44" eb="45">
      <t>アツ</t>
    </rPh>
    <rPh sb="45" eb="46">
      <t>トウ</t>
    </rPh>
    <rPh sb="47" eb="48">
      <t>コト</t>
    </rPh>
    <rPh sb="50" eb="52">
      <t>セコウ</t>
    </rPh>
    <rPh sb="52" eb="53">
      <t>リョウ</t>
    </rPh>
    <rPh sb="59" eb="60">
      <t>ワ</t>
    </rPh>
    <rPh sb="62" eb="63">
      <t>クダ</t>
    </rPh>
    <phoneticPr fontId="8"/>
  </si>
  <si>
    <t>①工場管理費率</t>
    <rPh sb="1" eb="3">
      <t>コウジョウ</t>
    </rPh>
    <rPh sb="3" eb="6">
      <t>カンリヒ</t>
    </rPh>
    <rPh sb="6" eb="7">
      <t>リツ</t>
    </rPh>
    <phoneticPr fontId="8"/>
  </si>
  <si>
    <t>②諸経費率</t>
    <rPh sb="1" eb="4">
      <t>ショケイヒ</t>
    </rPh>
    <rPh sb="4" eb="5">
      <t>リツ</t>
    </rPh>
    <phoneticPr fontId="8"/>
  </si>
  <si>
    <t>工場管理費の項目</t>
    <rPh sb="0" eb="2">
      <t>コウジョウ</t>
    </rPh>
    <rPh sb="2" eb="5">
      <t>カンリヒ</t>
    </rPh>
    <rPh sb="6" eb="8">
      <t>コウモク</t>
    </rPh>
    <phoneticPr fontId="12"/>
  </si>
  <si>
    <t>間接労務費</t>
    <rPh sb="0" eb="2">
      <t>カンセツ</t>
    </rPh>
    <rPh sb="2" eb="5">
      <t>ロウムヒ</t>
    </rPh>
    <phoneticPr fontId="8"/>
  </si>
  <si>
    <t>クレーン運転、動力、営繕、倉庫、材料整理、場内運搬、機器整備、保安、雑務</t>
    <rPh sb="4" eb="6">
      <t>ウンテン</t>
    </rPh>
    <rPh sb="7" eb="9">
      <t>ドウリョク</t>
    </rPh>
    <rPh sb="10" eb="12">
      <t>エイゼン</t>
    </rPh>
    <rPh sb="13" eb="15">
      <t>ソウコ</t>
    </rPh>
    <rPh sb="16" eb="18">
      <t>ザイリョウ</t>
    </rPh>
    <rPh sb="18" eb="20">
      <t>セイリ</t>
    </rPh>
    <rPh sb="21" eb="23">
      <t>ジョウナイ</t>
    </rPh>
    <rPh sb="23" eb="25">
      <t>ウンパン</t>
    </rPh>
    <rPh sb="26" eb="28">
      <t>キキ</t>
    </rPh>
    <rPh sb="28" eb="30">
      <t>セイビ</t>
    </rPh>
    <rPh sb="31" eb="33">
      <t>ホアン</t>
    </rPh>
    <rPh sb="34" eb="36">
      <t>ザツム</t>
    </rPh>
    <phoneticPr fontId="8"/>
  </si>
  <si>
    <t>〇</t>
  </si>
  <si>
    <t>工場所属事務技術員の給料、工場所属全従業員の賞与、退職給与、有給休暇賃金、時間外割増</t>
    <rPh sb="0" eb="2">
      <t>コウジョウ</t>
    </rPh>
    <rPh sb="2" eb="4">
      <t>ショゾク</t>
    </rPh>
    <rPh sb="4" eb="6">
      <t>ジム</t>
    </rPh>
    <rPh sb="6" eb="9">
      <t>ギジュツイン</t>
    </rPh>
    <rPh sb="10" eb="12">
      <t>キュウリョウ</t>
    </rPh>
    <rPh sb="13" eb="15">
      <t>コウジョウ</t>
    </rPh>
    <rPh sb="15" eb="17">
      <t>ショゾク</t>
    </rPh>
    <rPh sb="17" eb="18">
      <t>ゼン</t>
    </rPh>
    <rPh sb="18" eb="21">
      <t>ジュウギョウイン</t>
    </rPh>
    <rPh sb="22" eb="24">
      <t>ショウヨ</t>
    </rPh>
    <rPh sb="25" eb="27">
      <t>タイショク</t>
    </rPh>
    <rPh sb="27" eb="29">
      <t>キュウヨ</t>
    </rPh>
    <rPh sb="30" eb="32">
      <t>ユウキュウ</t>
    </rPh>
    <rPh sb="32" eb="34">
      <t>キュウカ</t>
    </rPh>
    <rPh sb="34" eb="36">
      <t>チンギン</t>
    </rPh>
    <rPh sb="37" eb="39">
      <t>ジカン</t>
    </rPh>
    <rPh sb="39" eb="40">
      <t>ガイ</t>
    </rPh>
    <rPh sb="40" eb="42">
      <t>ワリマシ</t>
    </rPh>
    <phoneticPr fontId="8"/>
  </si>
  <si>
    <t>工場消耗品</t>
    <rPh sb="0" eb="2">
      <t>コウジョウ</t>
    </rPh>
    <rPh sb="2" eb="4">
      <t>ショウモウ</t>
    </rPh>
    <rPh sb="4" eb="5">
      <t>ヒン</t>
    </rPh>
    <phoneticPr fontId="8"/>
  </si>
  <si>
    <t>消耗品等の費用</t>
    <rPh sb="0" eb="2">
      <t>ショウモウ</t>
    </rPh>
    <rPh sb="2" eb="3">
      <t>ヒン</t>
    </rPh>
    <rPh sb="3" eb="4">
      <t>トウ</t>
    </rPh>
    <rPh sb="5" eb="7">
      <t>ヒヨウ</t>
    </rPh>
    <phoneticPr fontId="8"/>
  </si>
  <si>
    <t>事務用品費</t>
    <phoneticPr fontId="8"/>
  </si>
  <si>
    <t>事務用消耗品、新聞、参考図書等の購入費</t>
    <phoneticPr fontId="8"/>
  </si>
  <si>
    <t>修繕維持費</t>
    <phoneticPr fontId="8"/>
  </si>
  <si>
    <t>建物、機械、装置等の修繕維持費、倉庫物品の管理費等</t>
    <rPh sb="0" eb="2">
      <t>タテモノ</t>
    </rPh>
    <rPh sb="3" eb="5">
      <t>キカイ</t>
    </rPh>
    <rPh sb="6" eb="8">
      <t>ソウチ</t>
    </rPh>
    <rPh sb="8" eb="9">
      <t>トウ</t>
    </rPh>
    <rPh sb="10" eb="12">
      <t>シュウゼン</t>
    </rPh>
    <rPh sb="12" eb="15">
      <t>イジヒ</t>
    </rPh>
    <rPh sb="16" eb="18">
      <t>ソウコ</t>
    </rPh>
    <rPh sb="18" eb="20">
      <t>ブッピン</t>
    </rPh>
    <rPh sb="21" eb="24">
      <t>カンリヒ</t>
    </rPh>
    <rPh sb="24" eb="25">
      <t>トウ</t>
    </rPh>
    <phoneticPr fontId="8"/>
  </si>
  <si>
    <t>通信費</t>
    <rPh sb="0" eb="3">
      <t>ツウシンヒ</t>
    </rPh>
    <phoneticPr fontId="8"/>
  </si>
  <si>
    <t>通信費</t>
    <phoneticPr fontId="8"/>
  </si>
  <si>
    <t>旅費交通費</t>
    <rPh sb="0" eb="2">
      <t>リョヒ</t>
    </rPh>
    <rPh sb="2" eb="5">
      <t>コウツウヒ</t>
    </rPh>
    <phoneticPr fontId="8"/>
  </si>
  <si>
    <t>交通費および旅費</t>
  </si>
  <si>
    <t>会議費</t>
    <rPh sb="0" eb="3">
      <t>カイギヒ</t>
    </rPh>
    <phoneticPr fontId="8"/>
  </si>
  <si>
    <t>会議に要する費用</t>
    <rPh sb="0" eb="2">
      <t>カイギ</t>
    </rPh>
    <rPh sb="3" eb="4">
      <t>ヨウ</t>
    </rPh>
    <rPh sb="6" eb="8">
      <t>ヒヨウ</t>
    </rPh>
    <phoneticPr fontId="8"/>
  </si>
  <si>
    <t>交際費</t>
    <phoneticPr fontId="8"/>
  </si>
  <si>
    <t>来客等の応対に要する費用</t>
    <rPh sb="0" eb="2">
      <t>ライキャク</t>
    </rPh>
    <rPh sb="2" eb="3">
      <t>トウ</t>
    </rPh>
    <rPh sb="4" eb="6">
      <t>オウタイ</t>
    </rPh>
    <rPh sb="7" eb="8">
      <t>ヨウ</t>
    </rPh>
    <rPh sb="10" eb="12">
      <t>ヒヨウ</t>
    </rPh>
    <phoneticPr fontId="8"/>
  </si>
  <si>
    <t>従業員に関する労災保険料、雇用保険料、健康保険料および厚生年金保険料の法定の事業主負担額等に要する費用</t>
    <rPh sb="0" eb="3">
      <t>ジュウギョウイン</t>
    </rPh>
    <rPh sb="4" eb="5">
      <t>カン</t>
    </rPh>
    <rPh sb="7" eb="9">
      <t>ロウサイ</t>
    </rPh>
    <rPh sb="9" eb="11">
      <t>ホケン</t>
    </rPh>
    <rPh sb="11" eb="12">
      <t>リョウ</t>
    </rPh>
    <rPh sb="13" eb="15">
      <t>コヨウ</t>
    </rPh>
    <rPh sb="15" eb="18">
      <t>ホケンリョウ</t>
    </rPh>
    <rPh sb="19" eb="21">
      <t>ケンコウ</t>
    </rPh>
    <rPh sb="21" eb="24">
      <t>ホケンリョウ</t>
    </rPh>
    <rPh sb="27" eb="29">
      <t>コウセイ</t>
    </rPh>
    <rPh sb="29" eb="31">
      <t>ネンキン</t>
    </rPh>
    <rPh sb="31" eb="34">
      <t>ホケンリョウ</t>
    </rPh>
    <rPh sb="35" eb="37">
      <t>ホウテイ</t>
    </rPh>
    <rPh sb="38" eb="40">
      <t>ジギョウ</t>
    </rPh>
    <rPh sb="40" eb="41">
      <t>シュ</t>
    </rPh>
    <rPh sb="41" eb="43">
      <t>フタン</t>
    </rPh>
    <rPh sb="43" eb="44">
      <t>ガク</t>
    </rPh>
    <rPh sb="44" eb="45">
      <t>トウ</t>
    </rPh>
    <rPh sb="46" eb="47">
      <t>ヨウ</t>
    </rPh>
    <rPh sb="49" eb="51">
      <t>ヒヨウ</t>
    </rPh>
    <phoneticPr fontId="8"/>
  </si>
  <si>
    <t>福利厚生費</t>
  </si>
  <si>
    <t>工場の従業員に対する慰安娯楽、貸与被服、医療、慶弔見舞い等福利厚生、文化活動等に要する費用</t>
    <rPh sb="0" eb="2">
      <t>コウジョウ</t>
    </rPh>
    <rPh sb="34" eb="36">
      <t>ブンカ</t>
    </rPh>
    <rPh sb="36" eb="38">
      <t>カツドウ</t>
    </rPh>
    <rPh sb="38" eb="39">
      <t>トウ</t>
    </rPh>
    <phoneticPr fontId="8"/>
  </si>
  <si>
    <t>動力用水光熱費</t>
    <phoneticPr fontId="8"/>
  </si>
  <si>
    <t>工場における電気料、水道料、ガス料、重油等燃料費等に要する費用</t>
    <rPh sb="0" eb="2">
      <t>コウジョウ</t>
    </rPh>
    <rPh sb="6" eb="8">
      <t>デンキ</t>
    </rPh>
    <rPh sb="8" eb="9">
      <t>リョウ</t>
    </rPh>
    <rPh sb="10" eb="13">
      <t>スイドウリョウ</t>
    </rPh>
    <rPh sb="16" eb="17">
      <t>リョウ</t>
    </rPh>
    <rPh sb="18" eb="20">
      <t>ジュウユ</t>
    </rPh>
    <rPh sb="20" eb="21">
      <t>トウ</t>
    </rPh>
    <rPh sb="21" eb="24">
      <t>ネンリョウヒ</t>
    </rPh>
    <rPh sb="24" eb="25">
      <t>トウ</t>
    </rPh>
    <rPh sb="26" eb="27">
      <t>ヨウ</t>
    </rPh>
    <rPh sb="29" eb="31">
      <t>ヒヨウ</t>
    </rPh>
    <phoneticPr fontId="8"/>
  </si>
  <si>
    <t>印刷製本費</t>
    <rPh sb="0" eb="2">
      <t>インサツ</t>
    </rPh>
    <rPh sb="2" eb="4">
      <t>セイホン</t>
    </rPh>
    <rPh sb="4" eb="5">
      <t>ヒ</t>
    </rPh>
    <phoneticPr fontId="8"/>
  </si>
  <si>
    <t>工場における資料のコピー、写真、印刷製本等に要する費用</t>
    <rPh sb="0" eb="2">
      <t>コウジョウ</t>
    </rPh>
    <rPh sb="6" eb="8">
      <t>シリョウ</t>
    </rPh>
    <rPh sb="13" eb="15">
      <t>シャシン</t>
    </rPh>
    <rPh sb="16" eb="18">
      <t>インサツ</t>
    </rPh>
    <rPh sb="18" eb="20">
      <t>セイホン</t>
    </rPh>
    <rPh sb="20" eb="21">
      <t>トウ</t>
    </rPh>
    <rPh sb="22" eb="23">
      <t>ヨウ</t>
    </rPh>
    <rPh sb="25" eb="27">
      <t>ヒヨウ</t>
    </rPh>
    <phoneticPr fontId="8"/>
  </si>
  <si>
    <t>各種試験費</t>
    <rPh sb="0" eb="2">
      <t>カクシュ</t>
    </rPh>
    <rPh sb="2" eb="4">
      <t>シケン</t>
    </rPh>
    <rPh sb="4" eb="5">
      <t>ヒ</t>
    </rPh>
    <phoneticPr fontId="8"/>
  </si>
  <si>
    <t>製品、材料、機械等の検査料および製品開発、研究、設計、試作等に要する費用</t>
    <rPh sb="0" eb="2">
      <t>セイヒン</t>
    </rPh>
    <rPh sb="3" eb="5">
      <t>ザイリョウ</t>
    </rPh>
    <rPh sb="6" eb="8">
      <t>キカイ</t>
    </rPh>
    <rPh sb="8" eb="9">
      <t>トウ</t>
    </rPh>
    <rPh sb="10" eb="12">
      <t>ケンサ</t>
    </rPh>
    <rPh sb="12" eb="13">
      <t>リョウ</t>
    </rPh>
    <rPh sb="16" eb="18">
      <t>セイヒン</t>
    </rPh>
    <rPh sb="18" eb="20">
      <t>カイハツ</t>
    </rPh>
    <rPh sb="21" eb="23">
      <t>ケンキュウ</t>
    </rPh>
    <rPh sb="24" eb="26">
      <t>セッケイ</t>
    </rPh>
    <rPh sb="27" eb="29">
      <t>シサク</t>
    </rPh>
    <rPh sb="29" eb="30">
      <t>トウ</t>
    </rPh>
    <rPh sb="31" eb="32">
      <t>ヨウ</t>
    </rPh>
    <rPh sb="34" eb="36">
      <t>ヒヨウ</t>
    </rPh>
    <phoneticPr fontId="8"/>
  </si>
  <si>
    <t>教育訓練費</t>
    <rPh sb="0" eb="2">
      <t>キョウイク</t>
    </rPh>
    <rPh sb="2" eb="4">
      <t>クンレン</t>
    </rPh>
    <rPh sb="4" eb="5">
      <t>ヒ</t>
    </rPh>
    <phoneticPr fontId="8"/>
  </si>
  <si>
    <t>工場における技能養成、啓発、資格取得、安全訓練等に要する費用</t>
    <rPh sb="0" eb="2">
      <t>コウジョウ</t>
    </rPh>
    <rPh sb="6" eb="8">
      <t>ギノウ</t>
    </rPh>
    <rPh sb="8" eb="10">
      <t>ヨウセイ</t>
    </rPh>
    <rPh sb="11" eb="13">
      <t>ケイハツ</t>
    </rPh>
    <rPh sb="14" eb="16">
      <t>シカク</t>
    </rPh>
    <rPh sb="16" eb="18">
      <t>シュトク</t>
    </rPh>
    <rPh sb="19" eb="21">
      <t>アンゼン</t>
    </rPh>
    <rPh sb="21" eb="23">
      <t>クンレン</t>
    </rPh>
    <rPh sb="23" eb="24">
      <t>トウ</t>
    </rPh>
    <rPh sb="25" eb="26">
      <t>ヨウ</t>
    </rPh>
    <rPh sb="28" eb="30">
      <t>ヒヨウ</t>
    </rPh>
    <phoneticPr fontId="8"/>
  </si>
  <si>
    <t>地代家賃</t>
    <phoneticPr fontId="8"/>
  </si>
  <si>
    <t>工場の土地、建物等の借地借家料に要する費用</t>
    <rPh sb="0" eb="2">
      <t>コウジョウ</t>
    </rPh>
    <rPh sb="3" eb="5">
      <t>トチ</t>
    </rPh>
    <rPh sb="6" eb="8">
      <t>タテモノ</t>
    </rPh>
    <rPh sb="8" eb="9">
      <t>トウ</t>
    </rPh>
    <rPh sb="10" eb="12">
      <t>シャクチ</t>
    </rPh>
    <rPh sb="12" eb="13">
      <t>シャク</t>
    </rPh>
    <rPh sb="13" eb="14">
      <t>イエ</t>
    </rPh>
    <rPh sb="14" eb="15">
      <t>リョウ</t>
    </rPh>
    <rPh sb="16" eb="17">
      <t>ヨウ</t>
    </rPh>
    <rPh sb="19" eb="21">
      <t>ヒヨウ</t>
    </rPh>
    <phoneticPr fontId="8"/>
  </si>
  <si>
    <t>賃借料</t>
    <rPh sb="0" eb="3">
      <t>チンシャクリョウ</t>
    </rPh>
    <phoneticPr fontId="8"/>
  </si>
  <si>
    <t>リース料、レンタル料など物品を賃借するための費用</t>
    <rPh sb="3" eb="4">
      <t>リョウ</t>
    </rPh>
    <rPh sb="9" eb="10">
      <t>リョウ</t>
    </rPh>
    <rPh sb="12" eb="14">
      <t>ブッピン</t>
    </rPh>
    <rPh sb="15" eb="17">
      <t>チンシャク</t>
    </rPh>
    <rPh sb="22" eb="24">
      <t>ヒヨウ</t>
    </rPh>
    <phoneticPr fontId="8"/>
  </si>
  <si>
    <t>保険料</t>
    <phoneticPr fontId="8"/>
  </si>
  <si>
    <t>工場の建物、機械、自動車等の損害保険料、火災保険に要する費用</t>
    <rPh sb="0" eb="2">
      <t>コウジョウ</t>
    </rPh>
    <rPh sb="3" eb="5">
      <t>タテモノ</t>
    </rPh>
    <rPh sb="6" eb="8">
      <t>キカイ</t>
    </rPh>
    <rPh sb="9" eb="12">
      <t>ジドウシャ</t>
    </rPh>
    <rPh sb="12" eb="13">
      <t>トウ</t>
    </rPh>
    <rPh sb="14" eb="16">
      <t>ソンガイ</t>
    </rPh>
    <rPh sb="16" eb="18">
      <t>ホケン</t>
    </rPh>
    <rPh sb="18" eb="19">
      <t>リョウ</t>
    </rPh>
    <rPh sb="20" eb="22">
      <t>カサイ</t>
    </rPh>
    <rPh sb="22" eb="24">
      <t>ホケン</t>
    </rPh>
    <rPh sb="25" eb="26">
      <t>ヨウ</t>
    </rPh>
    <rPh sb="28" eb="30">
      <t>ヒヨウ</t>
    </rPh>
    <phoneticPr fontId="8"/>
  </si>
  <si>
    <t>租税公課</t>
    <phoneticPr fontId="8"/>
  </si>
  <si>
    <t>固定資産税、自動車税、軽自動車税等の租税公課。ただし、機械経費の機械器具等損料に計上された租税公課は除く。</t>
    <rPh sb="0" eb="2">
      <t>コテイ</t>
    </rPh>
    <rPh sb="2" eb="5">
      <t>シサンゼイ</t>
    </rPh>
    <rPh sb="6" eb="9">
      <t>ジドウシャ</t>
    </rPh>
    <rPh sb="9" eb="10">
      <t>ゼイ</t>
    </rPh>
    <rPh sb="11" eb="15">
      <t>ケイジドウシャ</t>
    </rPh>
    <rPh sb="15" eb="16">
      <t>ゼイ</t>
    </rPh>
    <rPh sb="16" eb="17">
      <t>トウ</t>
    </rPh>
    <rPh sb="18" eb="20">
      <t>ソゼイ</t>
    </rPh>
    <rPh sb="20" eb="22">
      <t>コウカ</t>
    </rPh>
    <rPh sb="27" eb="29">
      <t>キカイ</t>
    </rPh>
    <rPh sb="29" eb="31">
      <t>ケイヒ</t>
    </rPh>
    <rPh sb="32" eb="34">
      <t>キカイ</t>
    </rPh>
    <rPh sb="34" eb="36">
      <t>キグ</t>
    </rPh>
    <rPh sb="36" eb="37">
      <t>トウ</t>
    </rPh>
    <rPh sb="37" eb="39">
      <t>ソンリョウ</t>
    </rPh>
    <rPh sb="40" eb="42">
      <t>ケイジョウ</t>
    </rPh>
    <rPh sb="45" eb="47">
      <t>ソゼイ</t>
    </rPh>
    <rPh sb="47" eb="49">
      <t>コウカ</t>
    </rPh>
    <rPh sb="50" eb="51">
      <t>ノゾ</t>
    </rPh>
    <phoneticPr fontId="8"/>
  </si>
  <si>
    <t>減価償却費</t>
    <phoneticPr fontId="8"/>
  </si>
  <si>
    <t>工場の有形固定資産、無形固定資産、繰延資産等の減価償却額</t>
    <rPh sb="0" eb="2">
      <t>コウジョウ</t>
    </rPh>
    <rPh sb="3" eb="5">
      <t>ユウケイ</t>
    </rPh>
    <rPh sb="5" eb="7">
      <t>コテイ</t>
    </rPh>
    <rPh sb="7" eb="9">
      <t>シサン</t>
    </rPh>
    <rPh sb="10" eb="12">
      <t>ムケイ</t>
    </rPh>
    <rPh sb="12" eb="14">
      <t>コテイ</t>
    </rPh>
    <rPh sb="14" eb="16">
      <t>シサン</t>
    </rPh>
    <rPh sb="17" eb="18">
      <t>クリ</t>
    </rPh>
    <rPh sb="18" eb="19">
      <t>エン</t>
    </rPh>
    <rPh sb="19" eb="21">
      <t>シサン</t>
    </rPh>
    <rPh sb="21" eb="22">
      <t>トウ</t>
    </rPh>
    <rPh sb="23" eb="25">
      <t>ゲンカ</t>
    </rPh>
    <rPh sb="25" eb="27">
      <t>ショウキャク</t>
    </rPh>
    <rPh sb="27" eb="28">
      <t>ガク</t>
    </rPh>
    <phoneticPr fontId="8"/>
  </si>
  <si>
    <t>製作外注経費</t>
    <rPh sb="0" eb="2">
      <t>セイサク</t>
    </rPh>
    <rPh sb="2" eb="4">
      <t>ガイチュウ</t>
    </rPh>
    <rPh sb="4" eb="6">
      <t>ケイヒ</t>
    </rPh>
    <phoneticPr fontId="8"/>
  </si>
  <si>
    <t>製品の加工・塗装等を専門業者等に外注する場合に必要となる費用</t>
    <rPh sb="0" eb="2">
      <t>セイヒン</t>
    </rPh>
    <rPh sb="3" eb="5">
      <t>カコウ</t>
    </rPh>
    <rPh sb="6" eb="8">
      <t>トソウ</t>
    </rPh>
    <rPh sb="8" eb="9">
      <t>トウ</t>
    </rPh>
    <rPh sb="10" eb="12">
      <t>センモン</t>
    </rPh>
    <rPh sb="12" eb="14">
      <t>ギョウシャ</t>
    </rPh>
    <rPh sb="14" eb="15">
      <t>トウ</t>
    </rPh>
    <rPh sb="16" eb="18">
      <t>ガイチュウ</t>
    </rPh>
    <rPh sb="20" eb="22">
      <t>バアイ</t>
    </rPh>
    <rPh sb="23" eb="25">
      <t>ヒツヨウ</t>
    </rPh>
    <rPh sb="28" eb="30">
      <t>ヒヨウ</t>
    </rPh>
    <phoneticPr fontId="8"/>
  </si>
  <si>
    <t>工場内運搬費</t>
    <rPh sb="0" eb="2">
      <t>コウジョウ</t>
    </rPh>
    <rPh sb="2" eb="3">
      <t>ナイ</t>
    </rPh>
    <rPh sb="3" eb="5">
      <t>ウンパン</t>
    </rPh>
    <rPh sb="5" eb="6">
      <t>ヒ</t>
    </rPh>
    <phoneticPr fontId="8"/>
  </si>
  <si>
    <t>製品の工場内運搬等に要する費用、製品の輸送に伴う荷造り費</t>
    <rPh sb="0" eb="2">
      <t>セイヒン</t>
    </rPh>
    <rPh sb="3" eb="5">
      <t>コウジョウ</t>
    </rPh>
    <rPh sb="5" eb="6">
      <t>ナイ</t>
    </rPh>
    <rPh sb="6" eb="8">
      <t>ウンパン</t>
    </rPh>
    <rPh sb="8" eb="9">
      <t>トウ</t>
    </rPh>
    <rPh sb="10" eb="11">
      <t>ヨウ</t>
    </rPh>
    <rPh sb="13" eb="15">
      <t>ヒヨウ</t>
    </rPh>
    <rPh sb="16" eb="18">
      <t>セイヒン</t>
    </rPh>
    <rPh sb="19" eb="21">
      <t>ユソウ</t>
    </rPh>
    <rPh sb="22" eb="23">
      <t>トモナ</t>
    </rPh>
    <rPh sb="24" eb="26">
      <t>ニヅク</t>
    </rPh>
    <rPh sb="27" eb="28">
      <t>ヒ</t>
    </rPh>
    <phoneticPr fontId="8"/>
  </si>
  <si>
    <t>図書費</t>
    <rPh sb="0" eb="3">
      <t>トショヒ</t>
    </rPh>
    <phoneticPr fontId="8"/>
  </si>
  <si>
    <t>専門書籍購入費用、官報購入費用、統計資料の購入費用、雑誌の購入費用、定期購読費用</t>
    <phoneticPr fontId="8"/>
  </si>
  <si>
    <t>諸会費</t>
    <rPh sb="0" eb="1">
      <t>ショ</t>
    </rPh>
    <rPh sb="1" eb="3">
      <t>カイヒ</t>
    </rPh>
    <phoneticPr fontId="8"/>
  </si>
  <si>
    <t>業務に必要な同業者団体､商工会議所、町内会、法人会などの団体に支払った会費用</t>
    <rPh sb="37" eb="38">
      <t>ヨウ</t>
    </rPh>
    <phoneticPr fontId="8"/>
  </si>
  <si>
    <t>電算費</t>
    <rPh sb="0" eb="2">
      <t>デンサン</t>
    </rPh>
    <rPh sb="2" eb="3">
      <t>ヒ</t>
    </rPh>
    <phoneticPr fontId="8"/>
  </si>
  <si>
    <t>1～25までに属さない諸費用</t>
    <rPh sb="7" eb="8">
      <t>ゾク</t>
    </rPh>
    <rPh sb="11" eb="12">
      <t>ショ</t>
    </rPh>
    <rPh sb="12" eb="14">
      <t>ヒヨウ</t>
    </rPh>
    <phoneticPr fontId="8"/>
  </si>
  <si>
    <t>②諸経費の内訳</t>
    <rPh sb="1" eb="4">
      <t>ショケイヒ</t>
    </rPh>
    <rPh sb="5" eb="7">
      <t>ウチワケ</t>
    </rPh>
    <phoneticPr fontId="12"/>
  </si>
  <si>
    <t>②-1　現場管理費の項目</t>
    <rPh sb="4" eb="6">
      <t>ゲンバ</t>
    </rPh>
    <rPh sb="6" eb="9">
      <t>カンリヒ</t>
    </rPh>
    <rPh sb="10" eb="12">
      <t>コウモク</t>
    </rPh>
    <phoneticPr fontId="12"/>
  </si>
  <si>
    <t>②-2　一般管理費等の項目</t>
    <rPh sb="4" eb="6">
      <t>イッパン</t>
    </rPh>
    <rPh sb="6" eb="9">
      <t>カンリヒ</t>
    </rPh>
    <rPh sb="9" eb="10">
      <t>トウ</t>
    </rPh>
    <rPh sb="11" eb="13">
      <t>コウモク</t>
    </rPh>
    <phoneticPr fontId="12"/>
  </si>
  <si>
    <t>工法</t>
    <rPh sb="0" eb="2">
      <t>コウホウ</t>
    </rPh>
    <phoneticPr fontId="8"/>
  </si>
  <si>
    <t>備考欄</t>
    <rPh sb="0" eb="2">
      <t>ビコウ</t>
    </rPh>
    <rPh sb="2" eb="3">
      <t>ラン</t>
    </rPh>
    <phoneticPr fontId="8"/>
  </si>
  <si>
    <t>【様式１－１】施工工法別概要</t>
    <rPh sb="1" eb="3">
      <t>ヨウシキ</t>
    </rPh>
    <rPh sb="7" eb="9">
      <t>セコウ</t>
    </rPh>
    <rPh sb="9" eb="11">
      <t>コウホウ</t>
    </rPh>
    <rPh sb="11" eb="12">
      <t>ベツ</t>
    </rPh>
    <rPh sb="12" eb="14">
      <t>ガイヨウ</t>
    </rPh>
    <phoneticPr fontId="10" alignment="distributed"/>
  </si>
  <si>
    <t>２．貴社が工場で働く作業員に支払っている、おおよその平均日給（手当、賞与等含む）を可能であればご回答下さい。（円/日）</t>
    <rPh sb="5" eb="7">
      <t>コウジョウ</t>
    </rPh>
    <rPh sb="8" eb="9">
      <t>ハタラ</t>
    </rPh>
    <rPh sb="10" eb="13">
      <t>サギョウイン</t>
    </rPh>
    <rPh sb="14" eb="16">
      <t>シハラ</t>
    </rPh>
    <rPh sb="26" eb="28">
      <t>ヘイキン</t>
    </rPh>
    <rPh sb="28" eb="30">
      <t>ニッキュウ</t>
    </rPh>
    <rPh sb="31" eb="33">
      <t>テアテ</t>
    </rPh>
    <rPh sb="34" eb="36">
      <t>ショウヨ</t>
    </rPh>
    <rPh sb="36" eb="37">
      <t>トウ</t>
    </rPh>
    <rPh sb="37" eb="38">
      <t>フク</t>
    </rPh>
    <rPh sb="41" eb="43">
      <t>カノウ</t>
    </rPh>
    <rPh sb="48" eb="51">
      <t>カイトウクダ</t>
    </rPh>
    <rPh sb="55" eb="56">
      <t>エン</t>
    </rPh>
    <rPh sb="57" eb="58">
      <t>ニチ</t>
    </rPh>
    <phoneticPr fontId="8"/>
  </si>
  <si>
    <t>３．貴社が現場で働く作業員に支払っている、おおよその平均日給（手当、賞与等含む）を可能であればご回答下さい。（円/日）</t>
    <rPh sb="5" eb="7">
      <t>ゲンバ</t>
    </rPh>
    <rPh sb="8" eb="9">
      <t>ハタラ</t>
    </rPh>
    <rPh sb="10" eb="13">
      <t>サギョウイン</t>
    </rPh>
    <rPh sb="14" eb="16">
      <t>シハラ</t>
    </rPh>
    <rPh sb="26" eb="28">
      <t>ヘイキン</t>
    </rPh>
    <rPh sb="28" eb="30">
      <t>ニッキュウ</t>
    </rPh>
    <rPh sb="31" eb="33">
      <t>テアテ</t>
    </rPh>
    <rPh sb="34" eb="36">
      <t>ショウヨ</t>
    </rPh>
    <rPh sb="36" eb="37">
      <t>トウ</t>
    </rPh>
    <rPh sb="37" eb="38">
      <t>フク</t>
    </rPh>
    <rPh sb="41" eb="43">
      <t>カノウ</t>
    </rPh>
    <rPh sb="48" eb="51">
      <t>カイトウクダ</t>
    </rPh>
    <rPh sb="55" eb="56">
      <t>エン</t>
    </rPh>
    <rPh sb="57" eb="58">
      <t>ニチ</t>
    </rPh>
    <phoneticPr fontId="8"/>
  </si>
  <si>
    <t>５．ダクトの現場取付において、歩掛りに影響を与えるような要素はありますか？歩掛りに影響を与える要素がある場合は、どの程度変わるかご回答下さい。</t>
    <rPh sb="6" eb="8">
      <t>ゲンバ</t>
    </rPh>
    <rPh sb="8" eb="10">
      <t>トリツケ</t>
    </rPh>
    <rPh sb="15" eb="17">
      <t>ブガカ</t>
    </rPh>
    <rPh sb="19" eb="21">
      <t>エイキョウ</t>
    </rPh>
    <rPh sb="22" eb="23">
      <t>アタ</t>
    </rPh>
    <rPh sb="28" eb="30">
      <t>ヨウソ</t>
    </rPh>
    <rPh sb="37" eb="39">
      <t>ブガカリ</t>
    </rPh>
    <rPh sb="41" eb="43">
      <t>エイキョウ</t>
    </rPh>
    <rPh sb="44" eb="45">
      <t>アタ</t>
    </rPh>
    <rPh sb="47" eb="49">
      <t>ヨウソ</t>
    </rPh>
    <rPh sb="52" eb="54">
      <t>バアイ</t>
    </rPh>
    <rPh sb="58" eb="60">
      <t>テイド</t>
    </rPh>
    <rPh sb="60" eb="61">
      <t>カ</t>
    </rPh>
    <rPh sb="65" eb="68">
      <t>カイトウクダ</t>
    </rPh>
    <phoneticPr fontId="8"/>
  </si>
  <si>
    <t>４．ダクトの工場加工、現場加工において、歩掛りに影響を与えるような要素はありますか？歩掛りに影響を与える要素がある場合は、どの程度変わるかご回答下さい。</t>
    <rPh sb="6" eb="8">
      <t>コウジョウ</t>
    </rPh>
    <rPh sb="8" eb="10">
      <t>カコウ</t>
    </rPh>
    <rPh sb="11" eb="13">
      <t>ゲンバ</t>
    </rPh>
    <rPh sb="13" eb="15">
      <t>カコウ</t>
    </rPh>
    <rPh sb="20" eb="22">
      <t>ブガカ</t>
    </rPh>
    <rPh sb="24" eb="26">
      <t>エイキョウ</t>
    </rPh>
    <rPh sb="27" eb="28">
      <t>アタ</t>
    </rPh>
    <rPh sb="33" eb="35">
      <t>ヨウソ</t>
    </rPh>
    <rPh sb="42" eb="44">
      <t>ブガカリ</t>
    </rPh>
    <rPh sb="46" eb="48">
      <t>エイキョウ</t>
    </rPh>
    <rPh sb="49" eb="50">
      <t>アタ</t>
    </rPh>
    <rPh sb="52" eb="54">
      <t>ヨウソ</t>
    </rPh>
    <rPh sb="57" eb="59">
      <t>バアイ</t>
    </rPh>
    <rPh sb="63" eb="65">
      <t>テイド</t>
    </rPh>
    <rPh sb="65" eb="66">
      <t>カ</t>
    </rPh>
    <rPh sb="70" eb="73">
      <t>カイトウクダ</t>
    </rPh>
    <phoneticPr fontId="8"/>
  </si>
  <si>
    <t>５．工場製作したダクトの運搬についてご回答下さい。</t>
    <rPh sb="2" eb="4">
      <t>コウジョウ</t>
    </rPh>
    <rPh sb="4" eb="6">
      <t>セイサク</t>
    </rPh>
    <rPh sb="12" eb="14">
      <t>ウンパン</t>
    </rPh>
    <rPh sb="19" eb="21">
      <t>カイトウ</t>
    </rPh>
    <rPh sb="21" eb="22">
      <t>クダ</t>
    </rPh>
    <phoneticPr fontId="8"/>
  </si>
  <si>
    <t>職長：○○円/日、作業員：△△円/日</t>
    <rPh sb="0" eb="2">
      <t>ショクチョウ</t>
    </rPh>
    <rPh sb="5" eb="6">
      <t>エン</t>
    </rPh>
    <rPh sb="7" eb="8">
      <t>ニチ</t>
    </rPh>
    <rPh sb="9" eb="12">
      <t>サギョウイン</t>
    </rPh>
    <rPh sb="15" eb="16">
      <t>エン</t>
    </rPh>
    <rPh sb="17" eb="18">
      <t>ニチ</t>
    </rPh>
    <phoneticPr fontId="8"/>
  </si>
  <si>
    <t>工場加工（防錆塗装含む）</t>
    <rPh sb="0" eb="2">
      <t>コウジョウ</t>
    </rPh>
    <rPh sb="2" eb="4">
      <t>カコウ</t>
    </rPh>
    <rPh sb="5" eb="7">
      <t>ボウセイ</t>
    </rPh>
    <rPh sb="7" eb="9">
      <t>トソウ</t>
    </rPh>
    <rPh sb="9" eb="10">
      <t>フク</t>
    </rPh>
    <phoneticPr fontId="8"/>
  </si>
  <si>
    <t>　※水色の箇所はプルダウンメニューから選択して下さい。黄色の箇所は記入するようお願いします。桃色の箇所は自動計算されますので、入力不要です。</t>
    <rPh sb="46" eb="48">
      <t>モモイロ</t>
    </rPh>
    <rPh sb="49" eb="51">
      <t>カショ</t>
    </rPh>
    <rPh sb="52" eb="54">
      <t>ジドウ</t>
    </rPh>
    <rPh sb="54" eb="56">
      <t>ケイサン</t>
    </rPh>
    <rPh sb="63" eb="65">
      <t>ニュウリョク</t>
    </rPh>
    <rPh sb="65" eb="67">
      <t>フヨウ</t>
    </rPh>
    <phoneticPr fontId="8"/>
  </si>
  <si>
    <t>　　　当該規格、工法を自社で製造せず、購入している場合や、自社工場を持たず、加工を外部に外注している場合は自社製造なしに「○」をつけてください。</t>
    <phoneticPr fontId="8"/>
  </si>
  <si>
    <t>自社製造なし</t>
    <rPh sb="0" eb="4">
      <t>ジシャセイゾウ</t>
    </rPh>
    <phoneticPr fontId="8"/>
  </si>
  <si>
    <t>２．各工法、規格についてダクト工場での平均月当り生産量を記入して下さい。</t>
    <rPh sb="2" eb="3">
      <t>カク</t>
    </rPh>
    <rPh sb="3" eb="5">
      <t>コウホウ</t>
    </rPh>
    <rPh sb="6" eb="8">
      <t>キカク</t>
    </rPh>
    <rPh sb="15" eb="17">
      <t>コウジョウ</t>
    </rPh>
    <rPh sb="19" eb="21">
      <t>ヘイキン</t>
    </rPh>
    <rPh sb="21" eb="22">
      <t>ツキ</t>
    </rPh>
    <rPh sb="22" eb="23">
      <t>アタ</t>
    </rPh>
    <rPh sb="24" eb="26">
      <t>セイサン</t>
    </rPh>
    <rPh sb="26" eb="27">
      <t>リョウ</t>
    </rPh>
    <rPh sb="28" eb="30">
      <t>キニュウ</t>
    </rPh>
    <rPh sb="32" eb="33">
      <t>クダ</t>
    </rPh>
    <phoneticPr fontId="8"/>
  </si>
  <si>
    <t>月当り生産量</t>
    <rPh sb="0" eb="1">
      <t>ツキ</t>
    </rPh>
    <rPh sb="1" eb="2">
      <t>アタ</t>
    </rPh>
    <rPh sb="3" eb="5">
      <t>セイサン</t>
    </rPh>
    <rPh sb="5" eb="6">
      <t>リョウ</t>
    </rPh>
    <phoneticPr fontId="8"/>
  </si>
  <si>
    <t>項目
調査対象工法・規格</t>
    <rPh sb="3" eb="5">
      <t>チョウサ</t>
    </rPh>
    <rPh sb="5" eb="7">
      <t>タイショウ</t>
    </rPh>
    <rPh sb="7" eb="9">
      <t>コウホウ</t>
    </rPh>
    <rPh sb="10" eb="12">
      <t>キカク</t>
    </rPh>
    <phoneticPr fontId="1"/>
  </si>
  <si>
    <r>
      <t>　　　当該調査において、</t>
    </r>
    <r>
      <rPr>
        <b/>
        <u/>
        <sz val="10"/>
        <color rgb="FFFF0000"/>
        <rFont val="Meiryo UI"/>
        <family val="3"/>
        <charset val="128"/>
      </rPr>
      <t>代表的な規格として想定している規格は、オレンジ色に着色</t>
    </r>
    <r>
      <rPr>
        <b/>
        <sz val="10"/>
        <rFont val="Meiryo UI"/>
        <family val="3"/>
        <charset val="128"/>
      </rPr>
      <t>しています。規格別の記入が難しい場合は、各工法の一番下にある工法ごとの総生産量をご記入ください。</t>
    </r>
    <rPh sb="3" eb="5">
      <t>トウガイ</t>
    </rPh>
    <rPh sb="5" eb="7">
      <t>チョウサ</t>
    </rPh>
    <rPh sb="12" eb="15">
      <t>ダイヒョウテキ</t>
    </rPh>
    <rPh sb="16" eb="18">
      <t>キカク</t>
    </rPh>
    <rPh sb="21" eb="23">
      <t>ソウテイ</t>
    </rPh>
    <rPh sb="27" eb="29">
      <t>キカク</t>
    </rPh>
    <rPh sb="35" eb="36">
      <t>イロ</t>
    </rPh>
    <rPh sb="37" eb="39">
      <t>チャクショク</t>
    </rPh>
    <rPh sb="45" eb="47">
      <t>キカク</t>
    </rPh>
    <rPh sb="47" eb="48">
      <t>ベツ</t>
    </rPh>
    <rPh sb="49" eb="51">
      <t>キニュウ</t>
    </rPh>
    <rPh sb="52" eb="53">
      <t>ムズカ</t>
    </rPh>
    <rPh sb="55" eb="57">
      <t>バアイ</t>
    </rPh>
    <rPh sb="59" eb="62">
      <t>カクコウホウ</t>
    </rPh>
    <rPh sb="63" eb="66">
      <t>イチバンシタ</t>
    </rPh>
    <rPh sb="69" eb="71">
      <t>コウホウ</t>
    </rPh>
    <rPh sb="74" eb="77">
      <t>ソウセイサン</t>
    </rPh>
    <rPh sb="77" eb="78">
      <t>リョウ</t>
    </rPh>
    <rPh sb="80" eb="82">
      <t>キニュウ</t>
    </rPh>
    <phoneticPr fontId="8"/>
  </si>
  <si>
    <t>アングルフランジ工法（低圧ダクト）全体
（規格毎の生産量の記入が難しい場合）</t>
    <rPh sb="8" eb="10">
      <t>コウホウ</t>
    </rPh>
    <rPh sb="11" eb="13">
      <t>テイアツ</t>
    </rPh>
    <rPh sb="17" eb="19">
      <t>ゼンタイ</t>
    </rPh>
    <rPh sb="21" eb="23">
      <t>キカク</t>
    </rPh>
    <rPh sb="23" eb="24">
      <t>ゴト</t>
    </rPh>
    <rPh sb="25" eb="27">
      <t>セイサン</t>
    </rPh>
    <rPh sb="27" eb="28">
      <t>リョウ</t>
    </rPh>
    <rPh sb="29" eb="31">
      <t>キニュウ</t>
    </rPh>
    <rPh sb="32" eb="33">
      <t>ムズカ</t>
    </rPh>
    <rPh sb="35" eb="37">
      <t>バアイ</t>
    </rPh>
    <phoneticPr fontId="8"/>
  </si>
  <si>
    <t>共板フランジ工法全体
（規格毎の生産量の記入が難しい場合）</t>
    <rPh sb="0" eb="2">
      <t>トモイタ</t>
    </rPh>
    <rPh sb="6" eb="8">
      <t>コウホウ</t>
    </rPh>
    <rPh sb="8" eb="10">
      <t>ゼンタイ</t>
    </rPh>
    <rPh sb="12" eb="14">
      <t>キカク</t>
    </rPh>
    <rPh sb="14" eb="15">
      <t>ゴト</t>
    </rPh>
    <rPh sb="16" eb="18">
      <t>セイサン</t>
    </rPh>
    <rPh sb="18" eb="19">
      <t>リョウ</t>
    </rPh>
    <rPh sb="20" eb="22">
      <t>キニュウ</t>
    </rPh>
    <rPh sb="23" eb="24">
      <t>ムズカ</t>
    </rPh>
    <rPh sb="26" eb="28">
      <t>バアイ</t>
    </rPh>
    <phoneticPr fontId="8"/>
  </si>
  <si>
    <t>スパイラルダクト全体
（規格毎の生産量の記入が難しい場合）</t>
    <rPh sb="8" eb="10">
      <t>ゼンタイ</t>
    </rPh>
    <rPh sb="12" eb="14">
      <t>キカク</t>
    </rPh>
    <rPh sb="14" eb="15">
      <t>ゴト</t>
    </rPh>
    <rPh sb="16" eb="18">
      <t>セイサン</t>
    </rPh>
    <rPh sb="18" eb="19">
      <t>リョウ</t>
    </rPh>
    <rPh sb="20" eb="22">
      <t>キニュウ</t>
    </rPh>
    <rPh sb="23" eb="24">
      <t>ムズカ</t>
    </rPh>
    <rPh sb="26" eb="28">
      <t>バアイ</t>
    </rPh>
    <phoneticPr fontId="8"/>
  </si>
  <si>
    <r>
      <t>３．各工法について、ダクト工場での</t>
    </r>
    <r>
      <rPr>
        <b/>
        <u/>
        <sz val="10"/>
        <color rgb="FFFF0000"/>
        <rFont val="Meiryo UI"/>
        <family val="3"/>
        <charset val="128"/>
      </rPr>
      <t>１月当りの標準的な作業員数</t>
    </r>
    <r>
      <rPr>
        <b/>
        <sz val="10"/>
        <rFont val="Meiryo UI"/>
        <family val="3"/>
        <charset val="128"/>
      </rPr>
      <t>（管理・総務・経理等の人数は除く）及び、作業員のうち、工場のみ従事する人数と、工場、現場の両方で従事している人数を記入してください。</t>
    </r>
    <rPh sb="2" eb="3">
      <t>カク</t>
    </rPh>
    <rPh sb="3" eb="5">
      <t>コウホウ</t>
    </rPh>
    <rPh sb="13" eb="15">
      <t>コウジョウ</t>
    </rPh>
    <rPh sb="18" eb="19">
      <t>ツキ</t>
    </rPh>
    <rPh sb="19" eb="20">
      <t>アタ</t>
    </rPh>
    <rPh sb="22" eb="25">
      <t>ヒョウジュンテキ</t>
    </rPh>
    <rPh sb="26" eb="29">
      <t>サギョウイン</t>
    </rPh>
    <rPh sb="29" eb="30">
      <t>スウ</t>
    </rPh>
    <rPh sb="31" eb="33">
      <t>カンリ</t>
    </rPh>
    <rPh sb="34" eb="36">
      <t>ソウム</t>
    </rPh>
    <rPh sb="37" eb="39">
      <t>ケイリ</t>
    </rPh>
    <rPh sb="39" eb="40">
      <t>トウ</t>
    </rPh>
    <rPh sb="41" eb="43">
      <t>ニンズウ</t>
    </rPh>
    <rPh sb="44" eb="45">
      <t>ノゾ</t>
    </rPh>
    <rPh sb="47" eb="48">
      <t>オヨ</t>
    </rPh>
    <rPh sb="50" eb="53">
      <t>サギョウイン</t>
    </rPh>
    <rPh sb="57" eb="59">
      <t>コウジョウ</t>
    </rPh>
    <rPh sb="61" eb="63">
      <t>ジュウジ</t>
    </rPh>
    <rPh sb="65" eb="67">
      <t>ニンズウ</t>
    </rPh>
    <rPh sb="69" eb="71">
      <t>コウジョウ</t>
    </rPh>
    <rPh sb="72" eb="74">
      <t>ゲンバ</t>
    </rPh>
    <rPh sb="75" eb="77">
      <t>リョウホウ</t>
    </rPh>
    <rPh sb="78" eb="80">
      <t>ジュウジ</t>
    </rPh>
    <rPh sb="84" eb="86">
      <t>ニンズウ</t>
    </rPh>
    <rPh sb="87" eb="89">
      <t>キニュウ</t>
    </rPh>
    <phoneticPr fontId="8"/>
  </si>
  <si>
    <t>　　　１月当りの標準的な作業員数の計算例：20人（１日の標準的な作業員数）×21日（１か月当りの平均稼働日数≒工場の年間稼働日数÷12）＝420人/月</t>
    <rPh sb="17" eb="19">
      <t>ケイサン</t>
    </rPh>
    <rPh sb="19" eb="20">
      <t>レイ</t>
    </rPh>
    <rPh sb="23" eb="24">
      <t>ニン</t>
    </rPh>
    <rPh sb="26" eb="27">
      <t>ニチ</t>
    </rPh>
    <rPh sb="28" eb="31">
      <t>ヒョウジュンテキ</t>
    </rPh>
    <rPh sb="32" eb="35">
      <t>サギョウイン</t>
    </rPh>
    <rPh sb="35" eb="36">
      <t>スウ</t>
    </rPh>
    <rPh sb="40" eb="41">
      <t>ニチ</t>
    </rPh>
    <rPh sb="44" eb="45">
      <t>ゲツ</t>
    </rPh>
    <rPh sb="45" eb="46">
      <t>アタ</t>
    </rPh>
    <rPh sb="48" eb="52">
      <t>ヘイキンカドウ</t>
    </rPh>
    <rPh sb="52" eb="54">
      <t>ニッスウ</t>
    </rPh>
    <rPh sb="55" eb="57">
      <t>コウジョウ</t>
    </rPh>
    <rPh sb="58" eb="60">
      <t>ネンカン</t>
    </rPh>
    <rPh sb="60" eb="62">
      <t>カドウ</t>
    </rPh>
    <rPh sb="62" eb="64">
      <t>ニッスウ</t>
    </rPh>
    <rPh sb="72" eb="73">
      <t>ニン</t>
    </rPh>
    <rPh sb="74" eb="75">
      <t>ツキ</t>
    </rPh>
    <phoneticPr fontId="8"/>
  </si>
  <si>
    <t>標準的な作業員数
（人/月）</t>
    <rPh sb="0" eb="3">
      <t>ヒョウジュンテキ</t>
    </rPh>
    <rPh sb="4" eb="6">
      <t>サギョウ</t>
    </rPh>
    <rPh sb="6" eb="8">
      <t>インスウ</t>
    </rPh>
    <rPh sb="10" eb="11">
      <t>ニン</t>
    </rPh>
    <rPh sb="12" eb="13">
      <t>ツキ</t>
    </rPh>
    <phoneticPr fontId="8"/>
  </si>
  <si>
    <t>人/月</t>
    <rPh sb="0" eb="1">
      <t>ニン</t>
    </rPh>
    <rPh sb="2" eb="3">
      <t>ツキ</t>
    </rPh>
    <phoneticPr fontId="8"/>
  </si>
  <si>
    <t>６．貴社の作業員のうち、工場、現場の両方で作業に従事する作業員はいますか？当該作業員の有無、人数及び、作業を兼業している理由をご回答下さい。</t>
    <rPh sb="2" eb="4">
      <t>キシャ</t>
    </rPh>
    <rPh sb="5" eb="8">
      <t>サギョウイン</t>
    </rPh>
    <rPh sb="12" eb="14">
      <t>コウジョウ</t>
    </rPh>
    <rPh sb="15" eb="17">
      <t>ゲンバ</t>
    </rPh>
    <rPh sb="18" eb="20">
      <t>リョウホウ</t>
    </rPh>
    <rPh sb="21" eb="23">
      <t>サギョウ</t>
    </rPh>
    <rPh sb="24" eb="26">
      <t>ジュウジ</t>
    </rPh>
    <rPh sb="28" eb="31">
      <t>サギョウイン</t>
    </rPh>
    <rPh sb="37" eb="39">
      <t>トウガイ</t>
    </rPh>
    <rPh sb="39" eb="42">
      <t>サギョウイン</t>
    </rPh>
    <rPh sb="43" eb="45">
      <t>ウム</t>
    </rPh>
    <rPh sb="46" eb="48">
      <t>ニンズウ</t>
    </rPh>
    <rPh sb="48" eb="49">
      <t>オヨ</t>
    </rPh>
    <rPh sb="51" eb="53">
      <t>サギョウ</t>
    </rPh>
    <rPh sb="54" eb="56">
      <t>ケンギョウ</t>
    </rPh>
    <rPh sb="60" eb="62">
      <t>リユウ</t>
    </rPh>
    <rPh sb="64" eb="66">
      <t>カイトウ</t>
    </rPh>
    <rPh sb="66" eb="67">
      <t>クダ</t>
    </rPh>
    <phoneticPr fontId="8"/>
  </si>
  <si>
    <t>工場、現場の両方で作業に従事する作業員の有無：</t>
    <rPh sb="20" eb="22">
      <t>ウム</t>
    </rPh>
    <phoneticPr fontId="8"/>
  </si>
  <si>
    <t>人</t>
    <rPh sb="0" eb="1">
      <t>ニン</t>
    </rPh>
    <phoneticPr fontId="8"/>
  </si>
  <si>
    <t>工場、現場の両方で作業に従事する作業員の人数：</t>
    <rPh sb="20" eb="22">
      <t>ニンズウ</t>
    </rPh>
    <phoneticPr fontId="8"/>
  </si>
  <si>
    <t>　　兼業している理由（例：ダクトの加工技術をもつ作業員は、工場加工と現場の両方で作業に従事している　等）</t>
    <rPh sb="2" eb="4">
      <t>ケンギョウ</t>
    </rPh>
    <rPh sb="8" eb="10">
      <t>リユウ</t>
    </rPh>
    <rPh sb="11" eb="12">
      <t>レイ</t>
    </rPh>
    <rPh sb="17" eb="21">
      <t>カコウギジュツ</t>
    </rPh>
    <rPh sb="24" eb="27">
      <t>サギョウイン</t>
    </rPh>
    <rPh sb="29" eb="31">
      <t>コウジョウ</t>
    </rPh>
    <rPh sb="31" eb="33">
      <t>カコウ</t>
    </rPh>
    <rPh sb="34" eb="36">
      <t>ゲンバ</t>
    </rPh>
    <rPh sb="37" eb="39">
      <t>リョウホウ</t>
    </rPh>
    <rPh sb="40" eb="42">
      <t>サギョウ</t>
    </rPh>
    <rPh sb="43" eb="45">
      <t>ジュウジ</t>
    </rPh>
    <rPh sb="50" eb="51">
      <t>トウ</t>
    </rPh>
    <phoneticPr fontId="8"/>
  </si>
  <si>
    <t>レーザー切断機</t>
    <rPh sb="4" eb="7">
      <t>セツダンキ</t>
    </rPh>
    <phoneticPr fontId="1"/>
  </si>
  <si>
    <t>プラズマ切断機</t>
    <rPh sb="4" eb="7">
      <t>セツダンキ</t>
    </rPh>
    <phoneticPr fontId="1"/>
  </si>
  <si>
    <t>レーザー切断機</t>
    <phoneticPr fontId="8"/>
  </si>
  <si>
    <t>プラズマ切断機</t>
    <phoneticPr fontId="8"/>
  </si>
  <si>
    <t>なし</t>
  </si>
  <si>
    <t>はぜ折り機</t>
    <rPh sb="2" eb="3">
      <t>オ</t>
    </rPh>
    <rPh sb="4" eb="5">
      <t>キ</t>
    </rPh>
    <phoneticPr fontId="1"/>
  </si>
  <si>
    <t>台数</t>
    <rPh sb="0" eb="2">
      <t>ダイスウ</t>
    </rPh>
    <phoneticPr fontId="8"/>
  </si>
  <si>
    <t>ベンダー（曲げ用機械）</t>
    <rPh sb="5" eb="6">
      <t>マ</t>
    </rPh>
    <rPh sb="7" eb="8">
      <t>ヨウ</t>
    </rPh>
    <rPh sb="8" eb="10">
      <t>キカイ</t>
    </rPh>
    <phoneticPr fontId="1"/>
  </si>
  <si>
    <t>はぜの成形</t>
    <rPh sb="3" eb="5">
      <t>セイケイ</t>
    </rPh>
    <phoneticPr fontId="8"/>
  </si>
  <si>
    <t>折り曲げ加工</t>
    <rPh sb="0" eb="1">
      <t>オ</t>
    </rPh>
    <rPh sb="2" eb="3">
      <t>マ</t>
    </rPh>
    <rPh sb="4" eb="6">
      <t>カコウ</t>
    </rPh>
    <phoneticPr fontId="8"/>
  </si>
  <si>
    <t>はぜ折り機</t>
    <rPh sb="2" eb="3">
      <t>オ</t>
    </rPh>
    <rPh sb="4" eb="5">
      <t>キ</t>
    </rPh>
    <phoneticPr fontId="8"/>
  </si>
  <si>
    <t>ベンダー（曲げ用機械）</t>
    <rPh sb="5" eb="6">
      <t>マ</t>
    </rPh>
    <rPh sb="7" eb="8">
      <t>ヨウ</t>
    </rPh>
    <rPh sb="8" eb="10">
      <t>キカイ</t>
    </rPh>
    <phoneticPr fontId="8"/>
  </si>
  <si>
    <t>【様式4】規格間格差等に関するアンケート</t>
    <rPh sb="1" eb="3">
      <t>ヨウシキ</t>
    </rPh>
    <rPh sb="5" eb="7">
      <t>キカク</t>
    </rPh>
    <rPh sb="7" eb="8">
      <t>カン</t>
    </rPh>
    <rPh sb="8" eb="10">
      <t>カクサ</t>
    </rPh>
    <rPh sb="10" eb="11">
      <t>トウ</t>
    </rPh>
    <rPh sb="12" eb="13">
      <t>カン</t>
    </rPh>
    <phoneticPr fontId="8"/>
  </si>
  <si>
    <t>■下記項目についてご回答下さい。</t>
    <rPh sb="1" eb="3">
      <t>カキ</t>
    </rPh>
    <rPh sb="3" eb="5">
      <t>コウモク</t>
    </rPh>
    <rPh sb="10" eb="12">
      <t>カイトウ</t>
    </rPh>
    <rPh sb="12" eb="13">
      <t>クダ</t>
    </rPh>
    <phoneticPr fontId="8"/>
  </si>
  <si>
    <t>（作業時間の合計については、休憩時間は除いて記入して下さい）</t>
    <phoneticPr fontId="8"/>
  </si>
  <si>
    <r>
      <t>４．</t>
    </r>
    <r>
      <rPr>
        <b/>
        <u/>
        <sz val="10"/>
        <color theme="1"/>
        <rFont val="Meiryo UI"/>
        <family val="3"/>
        <charset val="128"/>
      </rPr>
      <t>各工法のうち、現場加工・現場組立・取付での</t>
    </r>
    <r>
      <rPr>
        <b/>
        <sz val="10"/>
        <rFont val="Meiryo UI"/>
        <family val="3"/>
        <charset val="128"/>
      </rPr>
      <t>作業内容毎の作業時間合計、1日当たりの平均作業員数、作業別の作業時間割合をご回答下さい。</t>
    </r>
    <rPh sb="2" eb="3">
      <t>カク</t>
    </rPh>
    <rPh sb="3" eb="5">
      <t>コウホウ</t>
    </rPh>
    <rPh sb="23" eb="25">
      <t>サギョウ</t>
    </rPh>
    <rPh sb="25" eb="27">
      <t>ナイヨウ</t>
    </rPh>
    <rPh sb="27" eb="28">
      <t>ゴト</t>
    </rPh>
    <rPh sb="29" eb="31">
      <t>サギョウ</t>
    </rPh>
    <rPh sb="31" eb="33">
      <t>ジカン</t>
    </rPh>
    <rPh sb="33" eb="34">
      <t>ゴウ</t>
    </rPh>
    <rPh sb="34" eb="35">
      <t>ケイ</t>
    </rPh>
    <rPh sb="37" eb="38">
      <t>ニチ</t>
    </rPh>
    <rPh sb="38" eb="39">
      <t>ア</t>
    </rPh>
    <rPh sb="42" eb="44">
      <t>ヘイキン</t>
    </rPh>
    <rPh sb="44" eb="47">
      <t>サギョウイン</t>
    </rPh>
    <rPh sb="47" eb="48">
      <t>スウ</t>
    </rPh>
    <rPh sb="49" eb="51">
      <t>サギョウ</t>
    </rPh>
    <rPh sb="51" eb="52">
      <t>ベツ</t>
    </rPh>
    <rPh sb="53" eb="59">
      <t>サギョウジカンワリアイ</t>
    </rPh>
    <rPh sb="61" eb="63">
      <t>カイトウ</t>
    </rPh>
    <rPh sb="63" eb="64">
      <t>クダ</t>
    </rPh>
    <phoneticPr fontId="8"/>
  </si>
  <si>
    <t>m2/台
ｍ/台</t>
    <rPh sb="3" eb="4">
      <t>ダイ</t>
    </rPh>
    <rPh sb="7" eb="8">
      <t>ダイ</t>
    </rPh>
    <phoneticPr fontId="8"/>
  </si>
  <si>
    <r>
      <t>・消耗品・雑材料の率（アングルフランジ工法（低圧ダクト）_板厚1.2mm以下まで）</t>
    </r>
    <r>
      <rPr>
        <sz val="10"/>
        <color rgb="FFFF0000"/>
        <rFont val="Meiryo UI"/>
        <family val="3"/>
        <charset val="128"/>
      </rPr>
      <t>（施工がない場合は、記入不要です）</t>
    </r>
    <rPh sb="1" eb="3">
      <t>ショウモウ</t>
    </rPh>
    <rPh sb="3" eb="4">
      <t>ヒン</t>
    </rPh>
    <rPh sb="5" eb="6">
      <t>ザツ</t>
    </rPh>
    <rPh sb="6" eb="8">
      <t>ザイリョウ</t>
    </rPh>
    <rPh sb="9" eb="10">
      <t>リツ</t>
    </rPh>
    <rPh sb="19" eb="21">
      <t>コウホウ</t>
    </rPh>
    <rPh sb="22" eb="24">
      <t>テイアツ</t>
    </rPh>
    <rPh sb="29" eb="31">
      <t>イタアツ</t>
    </rPh>
    <rPh sb="36" eb="38">
      <t>イカ</t>
    </rPh>
    <rPh sb="42" eb="44">
      <t>セコウ</t>
    </rPh>
    <rPh sb="47" eb="49">
      <t>バアイ</t>
    </rPh>
    <rPh sb="51" eb="53">
      <t>キニュウ</t>
    </rPh>
    <rPh sb="53" eb="55">
      <t>フヨウ</t>
    </rPh>
    <phoneticPr fontId="8"/>
  </si>
  <si>
    <r>
      <t>・消耗品・雑材料の率（アングルフランジ工法（低圧ダクト）_板厚1.6mm以上）</t>
    </r>
    <r>
      <rPr>
        <sz val="10"/>
        <color rgb="FFFF0000"/>
        <rFont val="Meiryo UI"/>
        <family val="3"/>
        <charset val="128"/>
      </rPr>
      <t>（施工がない場合は、記入不要です）</t>
    </r>
    <rPh sb="1" eb="3">
      <t>ショウモウ</t>
    </rPh>
    <rPh sb="3" eb="4">
      <t>ヒン</t>
    </rPh>
    <rPh sb="5" eb="6">
      <t>ザツ</t>
    </rPh>
    <rPh sb="6" eb="8">
      <t>ザイリョウ</t>
    </rPh>
    <rPh sb="9" eb="10">
      <t>リツ</t>
    </rPh>
    <rPh sb="19" eb="21">
      <t>コウホウ</t>
    </rPh>
    <rPh sb="22" eb="24">
      <t>テイアツ</t>
    </rPh>
    <rPh sb="29" eb="31">
      <t>イタアツ</t>
    </rPh>
    <rPh sb="36" eb="38">
      <t>イジョウ</t>
    </rPh>
    <phoneticPr fontId="8"/>
  </si>
  <si>
    <t>・消耗品・雑材料の率（共板フランジ工法）</t>
    <rPh sb="1" eb="3">
      <t>ショウモウ</t>
    </rPh>
    <rPh sb="3" eb="4">
      <t>ヒン</t>
    </rPh>
    <rPh sb="5" eb="6">
      <t>ザツ</t>
    </rPh>
    <rPh sb="6" eb="8">
      <t>ザイリョウ</t>
    </rPh>
    <rPh sb="9" eb="10">
      <t>リツ</t>
    </rPh>
    <rPh sb="11" eb="13">
      <t>トモイタ</t>
    </rPh>
    <rPh sb="17" eb="19">
      <t>コウホウ</t>
    </rPh>
    <phoneticPr fontId="8"/>
  </si>
  <si>
    <t>・異形継手の率（スパイラルダクト）</t>
    <rPh sb="1" eb="5">
      <t>イケイツギテ</t>
    </rPh>
    <rPh sb="6" eb="7">
      <t>リツ</t>
    </rPh>
    <phoneticPr fontId="8"/>
  </si>
  <si>
    <t>・雑材料等の率（スパイラルダクト）</t>
    <rPh sb="1" eb="4">
      <t>ザツザイリョウ</t>
    </rPh>
    <rPh sb="4" eb="5">
      <t>トウ</t>
    </rPh>
    <rPh sb="6" eb="7">
      <t>リツ</t>
    </rPh>
    <phoneticPr fontId="8"/>
  </si>
  <si>
    <t>・単価のご記入が難しい場合、主材料に対する率でご回答下さい。</t>
    <rPh sb="1" eb="3">
      <t>タンカ</t>
    </rPh>
    <rPh sb="5" eb="7">
      <t>キニュウ</t>
    </rPh>
    <rPh sb="8" eb="9">
      <t>ムズカ</t>
    </rPh>
    <rPh sb="11" eb="13">
      <t>バアイ</t>
    </rPh>
    <rPh sb="14" eb="15">
      <t>シュ</t>
    </rPh>
    <rPh sb="15" eb="17">
      <t>ザイリョウ</t>
    </rPh>
    <rPh sb="18" eb="19">
      <t>タイ</t>
    </rPh>
    <rPh sb="21" eb="22">
      <t>リツ</t>
    </rPh>
    <rPh sb="24" eb="27">
      <t>カイトウクダ</t>
    </rPh>
    <phoneticPr fontId="8"/>
  </si>
  <si>
    <t>％</t>
    <phoneticPr fontId="8"/>
  </si>
  <si>
    <t>（主材料費）×</t>
    <rPh sb="1" eb="2">
      <t>シュ</t>
    </rPh>
    <rPh sb="2" eb="4">
      <t>ザイリョウ</t>
    </rPh>
    <rPh sb="4" eb="5">
      <t>ヒ</t>
    </rPh>
    <phoneticPr fontId="8"/>
  </si>
  <si>
    <r>
      <t>（材料費+</t>
    </r>
    <r>
      <rPr>
        <u/>
        <sz val="10"/>
        <color rgb="FFFF0000"/>
        <rFont val="Meiryo UI"/>
        <family val="3"/>
        <charset val="128"/>
      </rPr>
      <t>工場における労務費</t>
    </r>
    <r>
      <rPr>
        <sz val="10"/>
        <rFont val="Meiryo UI"/>
        <family val="3"/>
        <charset val="128"/>
      </rPr>
      <t>＋雑費）×</t>
    </r>
    <rPh sb="1" eb="4">
      <t>ザイリョウヒ</t>
    </rPh>
    <rPh sb="5" eb="7">
      <t>コウジョウ</t>
    </rPh>
    <rPh sb="11" eb="14">
      <t>ロウムヒ</t>
    </rPh>
    <rPh sb="15" eb="17">
      <t>ザッピ</t>
    </rPh>
    <phoneticPr fontId="8"/>
  </si>
  <si>
    <t>充電式電動工具の普及</t>
    <rPh sb="8" eb="10">
      <t>フキュウ</t>
    </rPh>
    <phoneticPr fontId="8"/>
  </si>
  <si>
    <t>⑯</t>
    <phoneticPr fontId="8"/>
  </si>
  <si>
    <t>アングルフランジ工法
（排煙ダクト）</t>
    <rPh sb="8" eb="10">
      <t>コウホウ</t>
    </rPh>
    <rPh sb="12" eb="14">
      <t>ハイエン</t>
    </rPh>
    <phoneticPr fontId="8"/>
  </si>
  <si>
    <t>アングルフランジ工法（排煙ダクト）全体
（規格毎の生産量の記入が難しい場合）</t>
    <rPh sb="8" eb="10">
      <t>コウホウ</t>
    </rPh>
    <rPh sb="11" eb="13">
      <t>ハイエン</t>
    </rPh>
    <rPh sb="17" eb="19">
      <t>ゼンタイ</t>
    </rPh>
    <rPh sb="21" eb="23">
      <t>キカク</t>
    </rPh>
    <rPh sb="23" eb="24">
      <t>ゴト</t>
    </rPh>
    <rPh sb="25" eb="27">
      <t>セイサン</t>
    </rPh>
    <rPh sb="27" eb="28">
      <t>リョウ</t>
    </rPh>
    <rPh sb="29" eb="31">
      <t>キニュウ</t>
    </rPh>
    <rPh sb="32" eb="33">
      <t>ムズカ</t>
    </rPh>
    <rPh sb="35" eb="37">
      <t>バアイ</t>
    </rPh>
    <phoneticPr fontId="8"/>
  </si>
  <si>
    <t>　　　工法別に製造ライン等が分かれておらず、同一の作業員が複数の工法の作業を行っている場合は、各工法の記入欄に同一の人数をご記入ください。当該工法を工場で製造していない場合は、入力不要です。</t>
    <rPh sb="3" eb="5">
      <t>コウホウ</t>
    </rPh>
    <rPh sb="5" eb="6">
      <t>ベツ</t>
    </rPh>
    <rPh sb="7" eb="9">
      <t>セイゾウ</t>
    </rPh>
    <rPh sb="12" eb="13">
      <t>トウ</t>
    </rPh>
    <rPh sb="14" eb="15">
      <t>ワ</t>
    </rPh>
    <rPh sb="22" eb="24">
      <t>ドウイツ</t>
    </rPh>
    <rPh sb="25" eb="28">
      <t>サギョウイン</t>
    </rPh>
    <rPh sb="29" eb="31">
      <t>フクスウ</t>
    </rPh>
    <rPh sb="32" eb="34">
      <t>コウホウ</t>
    </rPh>
    <rPh sb="35" eb="37">
      <t>サギョウ</t>
    </rPh>
    <rPh sb="38" eb="39">
      <t>オコナ</t>
    </rPh>
    <rPh sb="43" eb="45">
      <t>バアイ</t>
    </rPh>
    <rPh sb="47" eb="50">
      <t>カクコウホウ</t>
    </rPh>
    <rPh sb="51" eb="53">
      <t>キニュウ</t>
    </rPh>
    <rPh sb="53" eb="54">
      <t>ラン</t>
    </rPh>
    <rPh sb="55" eb="57">
      <t>ドウイツ</t>
    </rPh>
    <rPh sb="58" eb="60">
      <t>ニンズウ</t>
    </rPh>
    <rPh sb="62" eb="64">
      <t>キニュウ</t>
    </rPh>
    <phoneticPr fontId="8"/>
  </si>
  <si>
    <t>アングルフランジ工法（排煙ダクト）</t>
    <rPh sb="8" eb="10">
      <t>コウホウ</t>
    </rPh>
    <rPh sb="11" eb="13">
      <t>ハイエン</t>
    </rPh>
    <phoneticPr fontId="8"/>
  </si>
  <si>
    <t>アングルフランジ工法
（排煙ダクト）</t>
    <rPh sb="12" eb="14">
      <t>ハイエン</t>
    </rPh>
    <phoneticPr fontId="8"/>
  </si>
  <si>
    <r>
      <t>・消耗品・雑材料の率（アングルフランジ工法（排煙ダクト）_板厚1.2mm以下まで）</t>
    </r>
    <r>
      <rPr>
        <sz val="10"/>
        <color rgb="FFFF0000"/>
        <rFont val="Meiryo UI"/>
        <family val="3"/>
        <charset val="128"/>
      </rPr>
      <t>（施工がない場合は、記入不要です）</t>
    </r>
    <rPh sb="1" eb="3">
      <t>ショウモウ</t>
    </rPh>
    <rPh sb="3" eb="4">
      <t>ヒン</t>
    </rPh>
    <rPh sb="5" eb="6">
      <t>ザツ</t>
    </rPh>
    <rPh sb="6" eb="8">
      <t>ザイリョウ</t>
    </rPh>
    <rPh sb="9" eb="10">
      <t>リツ</t>
    </rPh>
    <rPh sb="19" eb="21">
      <t>コウホウ</t>
    </rPh>
    <rPh sb="22" eb="24">
      <t>ハイエン</t>
    </rPh>
    <rPh sb="29" eb="31">
      <t>イタアツ</t>
    </rPh>
    <rPh sb="36" eb="38">
      <t>イカ</t>
    </rPh>
    <rPh sb="42" eb="44">
      <t>セコウ</t>
    </rPh>
    <rPh sb="47" eb="49">
      <t>バアイ</t>
    </rPh>
    <rPh sb="51" eb="53">
      <t>キニュウ</t>
    </rPh>
    <rPh sb="53" eb="55">
      <t>フヨウ</t>
    </rPh>
    <phoneticPr fontId="8"/>
  </si>
  <si>
    <r>
      <t>・消耗品・雑材料の率（アングルフランジ工法（排煙ダクト）_板厚1.6mm以上）</t>
    </r>
    <r>
      <rPr>
        <sz val="10"/>
        <color rgb="FFFF0000"/>
        <rFont val="Meiryo UI"/>
        <family val="3"/>
        <charset val="128"/>
      </rPr>
      <t>（施工がない場合は、記入不要です）</t>
    </r>
    <rPh sb="1" eb="3">
      <t>ショウモウ</t>
    </rPh>
    <rPh sb="3" eb="4">
      <t>ヒン</t>
    </rPh>
    <rPh sb="5" eb="6">
      <t>ザツ</t>
    </rPh>
    <rPh sb="6" eb="8">
      <t>ザイリョウ</t>
    </rPh>
    <rPh sb="9" eb="10">
      <t>リツ</t>
    </rPh>
    <rPh sb="19" eb="21">
      <t>コウホウ</t>
    </rPh>
    <rPh sb="22" eb="24">
      <t>ハイエン</t>
    </rPh>
    <rPh sb="29" eb="31">
      <t>イタアツ</t>
    </rPh>
    <rPh sb="36" eb="38">
      <t>イジョウ</t>
    </rPh>
    <phoneticPr fontId="8"/>
  </si>
  <si>
    <t>２．アングルフランジ工法（排煙ダクト）</t>
    <rPh sb="10" eb="12">
      <t>コウホウ</t>
    </rPh>
    <rPh sb="13" eb="15">
      <t>ハイエン</t>
    </rPh>
    <phoneticPr fontId="8"/>
  </si>
  <si>
    <t>３．共板フランジ工法</t>
    <rPh sb="2" eb="4">
      <t>トモイタ</t>
    </rPh>
    <rPh sb="8" eb="10">
      <t>コウホウ</t>
    </rPh>
    <phoneticPr fontId="8"/>
  </si>
  <si>
    <t>②アングルフランジ工法（排煙ダクト）</t>
    <rPh sb="9" eb="11">
      <t>コウホウ</t>
    </rPh>
    <rPh sb="12" eb="14">
      <t>ハイエン</t>
    </rPh>
    <phoneticPr fontId="8"/>
  </si>
  <si>
    <t>L≦450mm</t>
  </si>
  <si>
    <t>1500&lt;L≦2200mm</t>
  </si>
  <si>
    <t>2200mm&lt;L</t>
  </si>
  <si>
    <t>鋼板</t>
  </si>
  <si>
    <t>③共板フランジ工法</t>
    <rPh sb="1" eb="2">
      <t>トモ</t>
    </rPh>
    <rPh sb="2" eb="3">
      <t>イタ</t>
    </rPh>
    <rPh sb="7" eb="9">
      <t>コウホウ</t>
    </rPh>
    <phoneticPr fontId="8"/>
  </si>
  <si>
    <t>RC造</t>
  </si>
  <si>
    <t>RC造</t>
    <phoneticPr fontId="8"/>
  </si>
  <si>
    <t>SRC造</t>
    <phoneticPr fontId="8"/>
  </si>
  <si>
    <t>S造</t>
    <phoneticPr fontId="8"/>
  </si>
  <si>
    <t>材料費（主材料+補助材+異形継手）×</t>
    <rPh sb="0" eb="3">
      <t>ザイリョウヒ</t>
    </rPh>
    <rPh sb="4" eb="7">
      <t>シュザイリョウ</t>
    </rPh>
    <rPh sb="8" eb="10">
      <t>ホジョ</t>
    </rPh>
    <rPh sb="10" eb="11">
      <t>ザイ</t>
    </rPh>
    <rPh sb="12" eb="16">
      <t>イケイツギテ</t>
    </rPh>
    <phoneticPr fontId="8"/>
  </si>
  <si>
    <t>熱中症対策として効果があり、作業効率が向上した。</t>
    <phoneticPr fontId="8"/>
  </si>
  <si>
    <t>・数量のご記入が難しい場合、主材料に対する率でご回答下さい。</t>
    <rPh sb="1" eb="3">
      <t>スウリョウ</t>
    </rPh>
    <rPh sb="5" eb="7">
      <t>キニュウ</t>
    </rPh>
    <rPh sb="8" eb="9">
      <t>ムズカ</t>
    </rPh>
    <rPh sb="11" eb="13">
      <t>バアイ</t>
    </rPh>
    <rPh sb="14" eb="15">
      <t>シュ</t>
    </rPh>
    <rPh sb="15" eb="17">
      <t>ザイリョウ</t>
    </rPh>
    <rPh sb="18" eb="19">
      <t>タイ</t>
    </rPh>
    <rPh sb="21" eb="22">
      <t>リツ</t>
    </rPh>
    <rPh sb="24" eb="27">
      <t>カイトウクダ</t>
    </rPh>
    <phoneticPr fontId="8"/>
  </si>
  <si>
    <t>　　　また、工場作業員で時間外労働（残業等）を行っている場合、1人あたり、1月あたりの残業時間（分）を記入してください。</t>
    <rPh sb="6" eb="8">
      <t>コウジョウ</t>
    </rPh>
    <rPh sb="8" eb="11">
      <t>サギョウイン</t>
    </rPh>
    <rPh sb="12" eb="15">
      <t>ジカンガイ</t>
    </rPh>
    <rPh sb="15" eb="17">
      <t>ロウドウ</t>
    </rPh>
    <rPh sb="18" eb="20">
      <t>ザンギョウ</t>
    </rPh>
    <rPh sb="20" eb="21">
      <t>トウ</t>
    </rPh>
    <rPh sb="23" eb="24">
      <t>オコナ</t>
    </rPh>
    <rPh sb="28" eb="30">
      <t>バアイ</t>
    </rPh>
    <rPh sb="31" eb="33">
      <t>ヒトリ</t>
    </rPh>
    <rPh sb="38" eb="39">
      <t>ツキ</t>
    </rPh>
    <rPh sb="43" eb="45">
      <t>ザンギョウ</t>
    </rPh>
    <rPh sb="45" eb="47">
      <t>ジカン</t>
    </rPh>
    <rPh sb="48" eb="49">
      <t>フン</t>
    </rPh>
    <rPh sb="51" eb="53">
      <t>キニュウ</t>
    </rPh>
    <phoneticPr fontId="8"/>
  </si>
  <si>
    <t>工場加工作業員の１人あたり、１月あたりの平均残業時間（分/月）</t>
    <rPh sb="0" eb="2">
      <t>コウジョウ</t>
    </rPh>
    <rPh sb="2" eb="4">
      <t>カコウ</t>
    </rPh>
    <rPh sb="4" eb="7">
      <t>サギョウイン</t>
    </rPh>
    <rPh sb="9" eb="10">
      <t>ニン</t>
    </rPh>
    <rPh sb="15" eb="16">
      <t>ツキ</t>
    </rPh>
    <rPh sb="20" eb="22">
      <t>ヘイキン</t>
    </rPh>
    <rPh sb="22" eb="24">
      <t>ザンギョウ</t>
    </rPh>
    <rPh sb="24" eb="26">
      <t>ジカン</t>
    </rPh>
    <rPh sb="27" eb="28">
      <t>フン</t>
    </rPh>
    <rPh sb="29" eb="30">
      <t>ツキ</t>
    </rPh>
    <phoneticPr fontId="8"/>
  </si>
  <si>
    <t>分/月</t>
    <rPh sb="0" eb="1">
      <t>フン</t>
    </rPh>
    <rPh sb="2" eb="3">
      <t>ツキ</t>
    </rPh>
    <phoneticPr fontId="8"/>
  </si>
  <si>
    <t>所要時間</t>
    <rPh sb="0" eb="2">
      <t>ショヨウ</t>
    </rPh>
    <rPh sb="2" eb="4">
      <t>ジカン</t>
    </rPh>
    <phoneticPr fontId="8"/>
  </si>
  <si>
    <t>諸経費率のうち、運搬費が占める割合
（運搬費/全諸経費）</t>
    <rPh sb="0" eb="3">
      <t>ショケイヒ</t>
    </rPh>
    <rPh sb="3" eb="4">
      <t>リツ</t>
    </rPh>
    <rPh sb="8" eb="11">
      <t>ウンパンヒ</t>
    </rPh>
    <rPh sb="12" eb="13">
      <t>シ</t>
    </rPh>
    <rPh sb="15" eb="17">
      <t>ワリアイ</t>
    </rPh>
    <rPh sb="19" eb="22">
      <t>ウンパンヒ</t>
    </rPh>
    <rPh sb="23" eb="24">
      <t>ゼン</t>
    </rPh>
    <rPh sb="24" eb="27">
      <t>ショケイヒ</t>
    </rPh>
    <phoneticPr fontId="8"/>
  </si>
  <si>
    <t>（1回あたりの平均的な往復の所要時間。準備、清掃、現場への待機等の関連する時間も含む（複数案件で共通する時間は、按分して計上してください。））</t>
    <phoneticPr fontId="8"/>
  </si>
  <si>
    <t>※作業時間には、朝礼・KY、作業の準備・片付け、残業時間を含みますが、昼休憩などの休憩時間は対象外として下さい。</t>
    <phoneticPr fontId="8"/>
  </si>
  <si>
    <r>
      <t>■工法別消耗費雑材料等の率</t>
    </r>
    <r>
      <rPr>
        <b/>
        <sz val="10"/>
        <color rgb="FFFF0000"/>
        <rFont val="Meiryo UI"/>
        <family val="3"/>
        <charset val="128"/>
      </rPr>
      <t>（防錆塗装の塗料については、こちらで率計上して下さい）（実績の記入が難しい場合は、貴社の標準的な施工をした場合の各率を可能な限りご記入ください。）</t>
    </r>
    <rPh sb="1" eb="3">
      <t>コウホウ</t>
    </rPh>
    <rPh sb="3" eb="4">
      <t>ベツ</t>
    </rPh>
    <rPh sb="4" eb="10">
      <t>ショウモウヒザツザイリョウ</t>
    </rPh>
    <rPh sb="10" eb="11">
      <t>トウ</t>
    </rPh>
    <rPh sb="12" eb="13">
      <t>リツ</t>
    </rPh>
    <rPh sb="14" eb="18">
      <t>ボウセイトソウ</t>
    </rPh>
    <rPh sb="19" eb="21">
      <t>トリョウ</t>
    </rPh>
    <rPh sb="31" eb="32">
      <t>リツ</t>
    </rPh>
    <rPh sb="32" eb="34">
      <t>ケイジョウ</t>
    </rPh>
    <rPh sb="36" eb="37">
      <t>クダ</t>
    </rPh>
    <rPh sb="41" eb="43">
      <t>ジッセキ</t>
    </rPh>
    <rPh sb="44" eb="46">
      <t>キニュウ</t>
    </rPh>
    <rPh sb="47" eb="48">
      <t>ムズカ</t>
    </rPh>
    <rPh sb="50" eb="52">
      <t>バアイ</t>
    </rPh>
    <rPh sb="54" eb="56">
      <t>キシャ</t>
    </rPh>
    <rPh sb="57" eb="60">
      <t>ヒョウジュンテキ</t>
    </rPh>
    <rPh sb="61" eb="63">
      <t>セコウ</t>
    </rPh>
    <rPh sb="66" eb="68">
      <t>バアイ</t>
    </rPh>
    <rPh sb="69" eb="70">
      <t>カク</t>
    </rPh>
    <rPh sb="70" eb="71">
      <t>リツ</t>
    </rPh>
    <rPh sb="72" eb="74">
      <t>カノウ</t>
    </rPh>
    <rPh sb="75" eb="76">
      <t>カギ</t>
    </rPh>
    <rPh sb="78" eb="80">
      <t>キニュウ</t>
    </rPh>
    <phoneticPr fontId="8"/>
  </si>
  <si>
    <t>　施工実績がなく、単価や工数の記入が困難な規格、工法については記入不要です。</t>
    <rPh sb="1" eb="3">
      <t>セコウ</t>
    </rPh>
    <rPh sb="3" eb="5">
      <t>ジッセキ</t>
    </rPh>
    <rPh sb="9" eb="11">
      <t>タンカ</t>
    </rPh>
    <rPh sb="12" eb="14">
      <t>コウスウ</t>
    </rPh>
    <rPh sb="15" eb="17">
      <t>キニュウ</t>
    </rPh>
    <rPh sb="18" eb="20">
      <t>コンナン</t>
    </rPh>
    <rPh sb="21" eb="23">
      <t>キカク</t>
    </rPh>
    <rPh sb="24" eb="26">
      <t>コウホウ</t>
    </rPh>
    <rPh sb="31" eb="33">
      <t>キニュウ</t>
    </rPh>
    <rPh sb="33" eb="35">
      <t>フヨウ</t>
    </rPh>
    <phoneticPr fontId="8"/>
  </si>
  <si>
    <t>0.5mm</t>
    <rPh sb="1" eb="4">
      <t>コウハンセイ</t>
    </rPh>
    <phoneticPr fontId="8"/>
  </si>
  <si>
    <t>※工場における労務費は、工場でダクトの加工・組立に従事した従業員の労務費合計とします。（事務員等は除く）</t>
    <rPh sb="1" eb="3">
      <t>コウジョウ</t>
    </rPh>
    <rPh sb="7" eb="9">
      <t>ロウム</t>
    </rPh>
    <rPh sb="9" eb="10">
      <t>ヒ</t>
    </rPh>
    <rPh sb="12" eb="14">
      <t>コウジョウ</t>
    </rPh>
    <rPh sb="19" eb="21">
      <t>カコウ</t>
    </rPh>
    <rPh sb="22" eb="24">
      <t>クミタテ</t>
    </rPh>
    <rPh sb="25" eb="27">
      <t>ジュウジ</t>
    </rPh>
    <rPh sb="29" eb="32">
      <t>ジュウギョウイン</t>
    </rPh>
    <rPh sb="33" eb="36">
      <t>ロウムヒ</t>
    </rPh>
    <rPh sb="36" eb="38">
      <t>ゴウケイ</t>
    </rPh>
    <rPh sb="44" eb="47">
      <t>ジムイン</t>
    </rPh>
    <rPh sb="47" eb="48">
      <t>トウ</t>
    </rPh>
    <rPh sb="49" eb="50">
      <t>ノゾ</t>
    </rPh>
    <phoneticPr fontId="8"/>
  </si>
  <si>
    <t>－</t>
    <phoneticPr fontId="8"/>
  </si>
  <si>
    <t>400mm</t>
    <phoneticPr fontId="8"/>
  </si>
  <si>
    <t>450mm</t>
    <phoneticPr fontId="8"/>
  </si>
  <si>
    <t>500mm</t>
    <phoneticPr fontId="8"/>
  </si>
  <si>
    <t>550mm</t>
    <phoneticPr fontId="8"/>
  </si>
  <si>
    <t>600mm</t>
    <phoneticPr fontId="8"/>
  </si>
  <si>
    <t>650mm</t>
    <phoneticPr fontId="8"/>
  </si>
  <si>
    <t>700mm</t>
    <phoneticPr fontId="8"/>
  </si>
  <si>
    <t>750mm</t>
    <phoneticPr fontId="8"/>
  </si>
  <si>
    <t>800mm</t>
    <phoneticPr fontId="8"/>
  </si>
  <si>
    <t>850mm</t>
    <phoneticPr fontId="8"/>
  </si>
  <si>
    <t>900mm</t>
    <phoneticPr fontId="8"/>
  </si>
  <si>
    <t>950mm</t>
    <phoneticPr fontId="8"/>
  </si>
  <si>
    <t>1000mm</t>
    <phoneticPr fontId="8"/>
  </si>
  <si>
    <t>0.6mm</t>
    <phoneticPr fontId="8"/>
  </si>
  <si>
    <t>m</t>
  </si>
  <si>
    <t>⑰</t>
    <phoneticPr fontId="8"/>
  </si>
  <si>
    <t>⑱</t>
    <phoneticPr fontId="8"/>
  </si>
  <si>
    <t>⑲</t>
    <phoneticPr fontId="8"/>
  </si>
  <si>
    <t>⑳</t>
    <phoneticPr fontId="8"/>
  </si>
  <si>
    <t>㉑</t>
    <phoneticPr fontId="8"/>
  </si>
  <si>
    <t>㉒</t>
    <phoneticPr fontId="8"/>
  </si>
  <si>
    <t>スパイラルダクト(鋼板製）</t>
    <rPh sb="9" eb="12">
      <t>コウハンセイ</t>
    </rPh>
    <phoneticPr fontId="8"/>
  </si>
  <si>
    <t>スパイラルダクト（鋼板製）全体
（規格毎の生産量の記入が難しい場合）</t>
    <rPh sb="9" eb="12">
      <t>コウハンセイ</t>
    </rPh>
    <rPh sb="13" eb="15">
      <t>ゼンタイ</t>
    </rPh>
    <rPh sb="17" eb="19">
      <t>キカク</t>
    </rPh>
    <rPh sb="19" eb="20">
      <t>ゴト</t>
    </rPh>
    <rPh sb="21" eb="23">
      <t>セイサン</t>
    </rPh>
    <rPh sb="23" eb="24">
      <t>リョウ</t>
    </rPh>
    <rPh sb="25" eb="27">
      <t>キニュウ</t>
    </rPh>
    <rPh sb="28" eb="29">
      <t>ムズカ</t>
    </rPh>
    <rPh sb="31" eb="33">
      <t>バアイ</t>
    </rPh>
    <phoneticPr fontId="8"/>
  </si>
  <si>
    <t>1.６mm</t>
  </si>
  <si>
    <t>1.６mm</t>
    <phoneticPr fontId="8"/>
  </si>
  <si>
    <t>※鋼板製ダクトについて、日数の記入に寸法が必要な場合、アングルフランジ工法については、長辺500ｍｍ程度を目安としてご記入ください。</t>
    <rPh sb="18" eb="20">
      <t>スンポウ</t>
    </rPh>
    <rPh sb="21" eb="23">
      <t>ヒツヨウ</t>
    </rPh>
    <rPh sb="24" eb="26">
      <t>バアイ</t>
    </rPh>
    <rPh sb="53" eb="55">
      <t>メヤス</t>
    </rPh>
    <phoneticPr fontId="8"/>
  </si>
  <si>
    <t>スパイラルダクト（鋼板製）</t>
    <rPh sb="9" eb="12">
      <t>コウハンセイ</t>
    </rPh>
    <phoneticPr fontId="8"/>
  </si>
  <si>
    <t>スパイラルダクト
（鋼板）</t>
    <rPh sb="10" eb="12">
      <t>コウハン</t>
    </rPh>
    <phoneticPr fontId="8"/>
  </si>
  <si>
    <t>口径100ｍｍ×板厚1.6ｍｍ</t>
    <rPh sb="0" eb="2">
      <t>コウケイ</t>
    </rPh>
    <rPh sb="8" eb="10">
      <t>イタアツ</t>
    </rPh>
    <phoneticPr fontId="8"/>
  </si>
  <si>
    <t>口径250ｍｍ×板厚1.6ｍｍ</t>
    <rPh sb="0" eb="2">
      <t>コウケイ</t>
    </rPh>
    <rPh sb="8" eb="10">
      <t>イタアツ</t>
    </rPh>
    <phoneticPr fontId="8"/>
  </si>
  <si>
    <t>口径300ｍｍ×板厚1.6ｍｍ</t>
    <rPh sb="0" eb="2">
      <t>コウケイ</t>
    </rPh>
    <rPh sb="8" eb="10">
      <t>イタアツ</t>
    </rPh>
    <phoneticPr fontId="8"/>
  </si>
  <si>
    <t>口径350ｍｍ×板厚1.6ｍｍ</t>
    <rPh sb="0" eb="2">
      <t>コウケイ</t>
    </rPh>
    <rPh sb="8" eb="10">
      <t>イタアツ</t>
    </rPh>
    <phoneticPr fontId="8"/>
  </si>
  <si>
    <t>※鋼板製ダクトについて、工数の記入に寸法が必要な場合、長辺500ｍｍ程度を目安としてご回答ください。</t>
    <rPh sb="21" eb="23">
      <t>ヒツヨウ</t>
    </rPh>
    <rPh sb="37" eb="39">
      <t>メヤス</t>
    </rPh>
    <rPh sb="43" eb="45">
      <t>カイトウ</t>
    </rPh>
    <phoneticPr fontId="8"/>
  </si>
  <si>
    <t>出来高数量</t>
    <phoneticPr fontId="8"/>
  </si>
  <si>
    <t>備考欄</t>
    <phoneticPr fontId="8"/>
  </si>
  <si>
    <t>月当り生産量</t>
    <phoneticPr fontId="8"/>
  </si>
  <si>
    <t>自社製造なし</t>
    <rPh sb="0" eb="2">
      <t>ジシャ</t>
    </rPh>
    <rPh sb="2" eb="4">
      <t>セイゾウ</t>
    </rPh>
    <phoneticPr fontId="8"/>
  </si>
  <si>
    <t>④-2 スパイラルダクト（鋼板製）</t>
    <rPh sb="13" eb="16">
      <t>コウハンセイ</t>
    </rPh>
    <phoneticPr fontId="8"/>
  </si>
  <si>
    <t>④-1 スパイラルダクト</t>
    <phoneticPr fontId="8"/>
  </si>
  <si>
    <t>口径150ｍｍ×板厚1.6ｍｍ</t>
    <rPh sb="0" eb="2">
      <t>コウケイ</t>
    </rPh>
    <rPh sb="8" eb="10">
      <t>イタアツ</t>
    </rPh>
    <phoneticPr fontId="8"/>
  </si>
  <si>
    <t>４-２．スパイラルダクト（鋼板製）</t>
    <rPh sb="13" eb="16">
      <t>コウハンセイ</t>
    </rPh>
    <phoneticPr fontId="8"/>
  </si>
  <si>
    <t>４-１．スパイラルダクト</t>
    <phoneticPr fontId="8"/>
  </si>
  <si>
    <t>スパイラルダクト
（鋼板製）</t>
    <rPh sb="10" eb="13">
      <t>コウハンセイ</t>
    </rPh>
    <phoneticPr fontId="8"/>
  </si>
  <si>
    <t>備考
（運搬に関する特記事項があれば、ご記入ください）</t>
    <rPh sb="0" eb="2">
      <t>ビコウ</t>
    </rPh>
    <rPh sb="4" eb="6">
      <t>ウンパン</t>
    </rPh>
    <rPh sb="7" eb="8">
      <t>カン</t>
    </rPh>
    <rPh sb="10" eb="12">
      <t>トッキ</t>
    </rPh>
    <rPh sb="12" eb="14">
      <t>ジコウ</t>
    </rPh>
    <rPh sb="20" eb="22">
      <t>キニュウ</t>
    </rPh>
    <phoneticPr fontId="8"/>
  </si>
  <si>
    <t>口径200ｍｍ×板厚1.6ｍｍ</t>
    <rPh sb="0" eb="2">
      <t>コウケイ</t>
    </rPh>
    <rPh sb="8" eb="10">
      <t>イタアツ</t>
    </rPh>
    <phoneticPr fontId="8"/>
  </si>
  <si>
    <t>914×1,829ｍｍ×板厚1.6mm</t>
    <rPh sb="12" eb="13">
      <t>イタ</t>
    </rPh>
    <rPh sb="13" eb="14">
      <t>アツ</t>
    </rPh>
    <phoneticPr fontId="8"/>
  </si>
  <si>
    <t>・異形継手の率（スパイラルダクト（鋼板製））</t>
    <rPh sb="1" eb="5">
      <t>イケイツギテ</t>
    </rPh>
    <rPh sb="6" eb="7">
      <t>リツ</t>
    </rPh>
    <rPh sb="17" eb="20">
      <t>コウハンセイ</t>
    </rPh>
    <phoneticPr fontId="8"/>
  </si>
  <si>
    <t>・雑材料等の率（スパイラルダクト（鋼板製））</t>
    <rPh sb="1" eb="4">
      <t>ザツザイリョウ</t>
    </rPh>
    <rPh sb="4" eb="5">
      <t>トウ</t>
    </rPh>
    <rPh sb="6" eb="7">
      <t>リツ</t>
    </rPh>
    <rPh sb="17" eb="20">
      <t>コウハンセイ</t>
    </rPh>
    <phoneticPr fontId="8"/>
  </si>
  <si>
    <t>施工状況実態調査　調査票</t>
    <rPh sb="0" eb="2">
      <t>セコウ</t>
    </rPh>
    <rPh sb="2" eb="4">
      <t>ジョウキョウ</t>
    </rPh>
    <rPh sb="4" eb="6">
      <t>ジッタイ</t>
    </rPh>
    <rPh sb="6" eb="8">
      <t>チョウサ</t>
    </rPh>
    <rPh sb="9" eb="11">
      <t>チョウサ</t>
    </rPh>
    <rPh sb="11" eb="12">
      <t>ヒョウ</t>
    </rPh>
    <phoneticPr fontId="11"/>
  </si>
  <si>
    <t>【調査票_ダクト工事】</t>
    <rPh sb="1" eb="4">
      <t>チョウサヒョウ</t>
    </rPh>
    <rPh sb="8" eb="10">
      <t>コウジ</t>
    </rPh>
    <phoneticPr fontId="8"/>
  </si>
  <si>
    <t>　本調査は、公共建築工事の施工実態を把握することを目的とし、公共建築工事の積算基準に反映するために実施しているものです。また、労務費の基準の設定にも活用される可能性があるものです。
　調査票の記入結果については国土交通省における検討以外の目的には使用せず、また外部には公開いたしません。主旨をご理解いただき、事実をありのままご回答下さい。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</si>
</sst>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0_ "/>
    <numFmt numFmtId="177" formatCode="#,##0.0_);[Red]\(#,##0.0\)"/>
    <numFmt numFmtId="178" formatCode="#,##0_);[Red]\(#,##0\)"/>
    <numFmt numFmtId="179" formatCode="#&quot;分&quot;"/>
    <numFmt numFmtId="180" formatCode="h:mm;@"/>
    <numFmt numFmtId="181" formatCode="h&quot;時間&quot;mm&quot;分&quot;"/>
    <numFmt numFmtId="182" formatCode="#&quot;m2&quot;"/>
    <numFmt numFmtId="183" formatCode="yyyy&quot;年&quot;m&quot;月&quot;;@"/>
    <numFmt numFmtId="184" formatCode="0.0"/>
  </numFmts>
  <fonts count="53">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10"/>
      <name val="ＭＳ Ｐゴシック"/>
      <family val="3"/>
      <charset val="128"/>
    </font>
    <font>
      <b/>
      <sz val="14"/>
      <name val="ＭＳ Ｐゴシック"/>
      <family val="3"/>
      <charset val="128"/>
    </font>
    <font>
      <sz val="11"/>
      <name val="ＭＳ 明朝"/>
      <family val="1"/>
      <charset val="128"/>
    </font>
    <font>
      <sz val="6"/>
      <name val="ＭＳ Ｐ明朝"/>
      <family val="1"/>
      <charset val="128"/>
    </font>
    <font>
      <u/>
      <sz val="13"/>
      <color indexed="12"/>
      <name val="HG創英角ｺﾞｼｯｸUB"/>
      <family val="3"/>
      <charset val="128"/>
    </font>
    <font>
      <sz val="9"/>
      <name val="ＭＳ Ｐゴシック"/>
      <family val="3"/>
      <charset val="128"/>
    </font>
    <font>
      <sz val="12"/>
      <name val="Osaka"/>
      <family val="3"/>
      <charset val="128"/>
    </font>
    <font>
      <sz val="9"/>
      <name val="Meiryo UI"/>
      <family val="3"/>
      <charset val="128"/>
    </font>
    <font>
      <sz val="11"/>
      <name val="Meiryo UI"/>
      <family val="3"/>
      <charset val="128"/>
    </font>
    <font>
      <sz val="10"/>
      <name val="Meiryo UI"/>
      <family val="3"/>
      <charset val="128"/>
    </font>
    <font>
      <sz val="11"/>
      <color rgb="FFFF0000"/>
      <name val="Meiryo UI"/>
      <family val="3"/>
      <charset val="128"/>
    </font>
    <font>
      <b/>
      <sz val="9"/>
      <color rgb="FFFF0000"/>
      <name val="Meiryo UI"/>
      <family val="3"/>
      <charset val="128"/>
    </font>
    <font>
      <sz val="10"/>
      <color rgb="FFFF0000"/>
      <name val="Meiryo UI"/>
      <family val="3"/>
      <charset val="128"/>
    </font>
    <font>
      <sz val="11"/>
      <color theme="1"/>
      <name val="Meiryo UI"/>
      <family val="3"/>
      <charset val="128"/>
    </font>
    <font>
      <b/>
      <sz val="20"/>
      <name val="Meiryo UI"/>
      <family val="3"/>
      <charset val="128"/>
    </font>
    <font>
      <sz val="16"/>
      <color indexed="9"/>
      <name val="Meiryo UI"/>
      <family val="3"/>
      <charset val="128"/>
    </font>
    <font>
      <sz val="16"/>
      <name val="Meiryo UI"/>
      <family val="3"/>
      <charset val="128"/>
    </font>
    <font>
      <b/>
      <sz val="10"/>
      <name val="Meiryo UI"/>
      <family val="3"/>
      <charset val="128"/>
    </font>
    <font>
      <b/>
      <sz val="10"/>
      <color rgb="FFFF0000"/>
      <name val="Meiryo UI"/>
      <family val="3"/>
      <charset val="128"/>
    </font>
    <font>
      <sz val="10"/>
      <color indexed="10"/>
      <name val="Meiryo UI"/>
      <family val="3"/>
      <charset val="128"/>
    </font>
    <font>
      <sz val="10"/>
      <color theme="1"/>
      <name val="Meiryo UI"/>
      <family val="3"/>
      <charset val="128"/>
    </font>
    <font>
      <b/>
      <sz val="16"/>
      <name val="Meiryo UI"/>
      <family val="3"/>
      <charset val="128"/>
    </font>
    <font>
      <b/>
      <sz val="11"/>
      <name val="Meiryo UI"/>
      <family val="3"/>
      <charset val="128"/>
    </font>
    <font>
      <sz val="20"/>
      <color rgb="FFFF0000"/>
      <name val="Meiryo UI"/>
      <family val="3"/>
      <charset val="128"/>
    </font>
    <font>
      <sz val="20"/>
      <name val="Meiryo UI"/>
      <family val="3"/>
      <charset val="128"/>
    </font>
    <font>
      <sz val="14"/>
      <name val="Meiryo UI"/>
      <family val="3"/>
      <charset val="128"/>
    </font>
    <font>
      <sz val="26"/>
      <name val="Meiryo UI"/>
      <family val="3"/>
      <charset val="128"/>
    </font>
    <font>
      <sz val="12"/>
      <name val="Meiryo UI"/>
      <family val="3"/>
      <charset val="128"/>
    </font>
    <font>
      <sz val="12"/>
      <color rgb="FFFF0000"/>
      <name val="Meiryo UI"/>
      <family val="3"/>
      <charset val="128"/>
    </font>
    <font>
      <b/>
      <sz val="12"/>
      <name val="Meiryo UI"/>
      <family val="3"/>
      <charset val="128"/>
    </font>
    <font>
      <b/>
      <sz val="12"/>
      <color rgb="FFFF0000"/>
      <name val="Meiryo UI"/>
      <family val="3"/>
      <charset val="128"/>
    </font>
    <font>
      <sz val="12"/>
      <color theme="1"/>
      <name val="Meiryo UI"/>
      <family val="3"/>
      <charset val="128"/>
    </font>
    <font>
      <b/>
      <sz val="10"/>
      <color indexed="9"/>
      <name val="Meiryo UI"/>
      <family val="3"/>
      <charset val="128"/>
    </font>
    <font>
      <b/>
      <sz val="10"/>
      <color indexed="10"/>
      <name val="Meiryo UI"/>
      <family val="3"/>
      <charset val="128"/>
    </font>
    <font>
      <b/>
      <u/>
      <sz val="10"/>
      <color rgb="FFFF0000"/>
      <name val="Meiryo UI"/>
      <family val="3"/>
      <charset val="128"/>
    </font>
    <font>
      <b/>
      <sz val="11"/>
      <color theme="1"/>
      <name val="Meiryo UI"/>
      <family val="3"/>
      <charset val="128"/>
    </font>
    <font>
      <sz val="20"/>
      <color theme="1"/>
      <name val="Meiryo UI"/>
      <family val="3"/>
      <charset val="128"/>
    </font>
    <font>
      <b/>
      <u/>
      <sz val="11"/>
      <color rgb="FFFF0000"/>
      <name val="Meiryo UI"/>
      <family val="3"/>
      <charset val="128"/>
    </font>
    <font>
      <sz val="8"/>
      <color theme="1"/>
      <name val="Meiryo UI"/>
      <family val="3"/>
      <charset val="128"/>
    </font>
    <font>
      <b/>
      <u/>
      <sz val="10"/>
      <color theme="1"/>
      <name val="Meiryo UI"/>
      <family val="3"/>
      <charset val="128"/>
    </font>
    <font>
      <b/>
      <sz val="10"/>
      <color theme="1"/>
      <name val="Meiryo UI"/>
      <family val="3"/>
      <charset val="128"/>
    </font>
    <font>
      <sz val="9"/>
      <color theme="1"/>
      <name val="Meiryo UI"/>
      <family val="3"/>
      <charset val="128"/>
    </font>
    <font>
      <b/>
      <sz val="20"/>
      <color rgb="FFFF0000"/>
      <name val="Meiryo UI"/>
      <family val="3"/>
      <charset val="128"/>
    </font>
    <font>
      <u/>
      <sz val="10"/>
      <color rgb="FFFF0000"/>
      <name val="Meiryo UI"/>
      <family val="3"/>
      <charset val="128"/>
    </font>
  </fonts>
  <fills count="1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indexed="41"/>
        <bgColor indexed="64"/>
      </patternFill>
    </fill>
    <fill>
      <patternFill patternType="solid">
        <fgColor indexed="65"/>
        <bgColor indexed="64"/>
      </patternFill>
    </fill>
    <fill>
      <patternFill patternType="solid">
        <fgColor theme="0" tint="-0.249977111117893"/>
        <bgColor indexed="64"/>
      </patternFill>
    </fill>
    <fill>
      <patternFill patternType="solid">
        <fgColor indexed="2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9"/>
        <bgColor indexed="64"/>
      </patternFill>
    </fill>
    <fill>
      <patternFill patternType="solid">
        <fgColor theme="5"/>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right style="medium">
        <color indexed="64"/>
      </right>
      <top style="hair">
        <color indexed="64"/>
      </top>
      <bottom/>
      <diagonal/>
    </border>
    <border>
      <left/>
      <right style="medium">
        <color indexed="64"/>
      </right>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indexed="64"/>
      </right>
      <top style="hair">
        <color indexed="64"/>
      </top>
      <bottom style="hair">
        <color indexed="64"/>
      </bottom>
      <diagonal/>
    </border>
    <border diagonalUp="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1">
    <xf numFmtId="0" fontId="0" fillId="0" borderId="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0" fontId="3" fillId="0" borderId="0"/>
    <xf numFmtId="0" fontId="9" fillId="0" borderId="0"/>
    <xf numFmtId="0" fontId="11"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2" fillId="0" borderId="0"/>
    <xf numFmtId="0" fontId="2" fillId="0" borderId="0">
      <alignment vertical="center"/>
    </xf>
    <xf numFmtId="0" fontId="3" fillId="0" borderId="0"/>
    <xf numFmtId="0" fontId="15" fillId="0" borderId="0"/>
    <xf numFmtId="0" fontId="2" fillId="0" borderId="0">
      <alignment vertical="center"/>
    </xf>
    <xf numFmtId="0" fontId="14" fillId="0" borderId="0"/>
    <xf numFmtId="38" fontId="2" fillId="0" borderId="0" applyFont="0" applyFill="0" applyBorder="0" applyAlignment="0" applyProtection="0"/>
    <xf numFmtId="0" fontId="6" fillId="0" borderId="0">
      <alignment vertical="center"/>
    </xf>
    <xf numFmtId="9" fontId="6" fillId="0" borderId="0" applyFont="0" applyFill="0" applyBorder="0" applyAlignment="0" applyProtection="0">
      <alignment vertical="center"/>
    </xf>
  </cellStyleXfs>
  <cellXfs count="1162">
    <xf numFmtId="0" fontId="0" fillId="0" borderId="0" xfId="0">
      <alignment vertical="center"/>
    </xf>
    <xf numFmtId="0" fontId="17" fillId="0" borderId="0" xfId="9" applyFont="1">
      <alignment vertical="center"/>
    </xf>
    <xf numFmtId="0" fontId="23" fillId="0" borderId="0" xfId="9" applyFont="1" applyFill="1" applyProtection="1">
      <alignment vertical="center"/>
      <protection locked="0"/>
    </xf>
    <xf numFmtId="0" fontId="26" fillId="0" borderId="0" xfId="8" applyFont="1" applyAlignment="1" applyProtection="1">
      <alignment horizontal="left" vertical="center"/>
      <protection locked="0"/>
    </xf>
    <xf numFmtId="0" fontId="18" fillId="0" borderId="0" xfId="8" applyFont="1" applyAlignment="1" applyProtection="1">
      <alignment horizontal="left" vertical="center"/>
      <protection locked="0"/>
    </xf>
    <xf numFmtId="0" fontId="18" fillId="0" borderId="0" xfId="8" applyFont="1" applyAlignment="1" applyProtection="1">
      <alignment vertical="center"/>
      <protection locked="0"/>
    </xf>
    <xf numFmtId="0" fontId="18" fillId="0" borderId="0" xfId="8" applyFont="1" applyAlignment="1" applyProtection="1">
      <alignment horizontal="center" vertical="center"/>
      <protection locked="0"/>
    </xf>
    <xf numFmtId="0" fontId="18" fillId="0" borderId="0" xfId="14" applyFont="1" applyAlignment="1" applyProtection="1">
      <alignment horizontal="center" vertical="center" textRotation="255"/>
      <protection locked="0"/>
    </xf>
    <xf numFmtId="0" fontId="18" fillId="0" borderId="16" xfId="8" applyFont="1" applyBorder="1" applyAlignment="1" applyProtection="1">
      <alignment horizontal="center" vertical="center" wrapText="1"/>
      <protection locked="0"/>
    </xf>
    <xf numFmtId="0" fontId="18" fillId="0" borderId="18" xfId="8" applyFont="1" applyBorder="1" applyAlignment="1" applyProtection="1">
      <alignment horizontal="right" vertical="center"/>
      <protection locked="0"/>
    </xf>
    <xf numFmtId="0" fontId="16" fillId="0" borderId="0" xfId="8" applyFont="1" applyAlignment="1" applyProtection="1">
      <alignment vertical="center"/>
      <protection locked="0"/>
    </xf>
    <xf numFmtId="0" fontId="28" fillId="0" borderId="0" xfId="15" applyFont="1" applyFill="1" applyAlignment="1" applyProtection="1">
      <alignment vertical="center"/>
      <protection hidden="1"/>
    </xf>
    <xf numFmtId="0" fontId="29" fillId="0" borderId="0" xfId="0" applyFont="1">
      <alignment vertical="center"/>
    </xf>
    <xf numFmtId="0" fontId="18" fillId="0" borderId="0" xfId="15" applyFont="1" applyAlignment="1" applyProtection="1">
      <alignment vertical="center"/>
      <protection hidden="1"/>
    </xf>
    <xf numFmtId="0" fontId="18" fillId="0" borderId="0" xfId="15" applyFont="1" applyFill="1" applyAlignment="1" applyProtection="1">
      <alignment vertical="center"/>
      <protection hidden="1"/>
    </xf>
    <xf numFmtId="0" fontId="18" fillId="0" borderId="0" xfId="0" applyFont="1">
      <alignment vertical="center"/>
    </xf>
    <xf numFmtId="0" fontId="18" fillId="0" borderId="16" xfId="15" applyFont="1" applyFill="1" applyBorder="1" applyAlignment="1" applyProtection="1">
      <alignment vertical="center"/>
      <protection hidden="1"/>
    </xf>
    <xf numFmtId="0" fontId="18" fillId="0" borderId="0" xfId="0" applyFont="1" applyBorder="1" applyAlignment="1">
      <alignment horizontal="center" vertical="center"/>
    </xf>
    <xf numFmtId="0" fontId="18" fillId="0" borderId="0" xfId="0" applyFont="1" applyFill="1" applyBorder="1" applyAlignment="1">
      <alignment horizontal="center" vertical="center"/>
    </xf>
    <xf numFmtId="0" fontId="18" fillId="3" borderId="2" xfId="15" applyFont="1" applyFill="1" applyBorder="1" applyAlignment="1" applyProtection="1">
      <alignment vertical="center"/>
      <protection hidden="1"/>
    </xf>
    <xf numFmtId="0" fontId="18" fillId="0" borderId="0" xfId="15" applyFont="1" applyFill="1" applyBorder="1" applyAlignment="1" applyProtection="1">
      <alignment vertical="center"/>
      <protection hidden="1"/>
    </xf>
    <xf numFmtId="0" fontId="18" fillId="0" borderId="0" xfId="15" applyFont="1" applyFill="1" applyAlignment="1" applyProtection="1">
      <alignment horizontal="center" vertical="center"/>
      <protection hidden="1"/>
    </xf>
    <xf numFmtId="0" fontId="18" fillId="0" borderId="0" xfId="15" applyFont="1" applyFill="1" applyBorder="1" applyAlignment="1">
      <alignment vertical="center"/>
    </xf>
    <xf numFmtId="0" fontId="29" fillId="0" borderId="0" xfId="0" applyFont="1" applyFill="1">
      <alignment vertical="center"/>
    </xf>
    <xf numFmtId="0" fontId="18" fillId="0" borderId="0" xfId="15" applyFont="1" applyFill="1" applyAlignment="1">
      <alignment vertical="center"/>
    </xf>
    <xf numFmtId="0" fontId="26" fillId="0" borderId="0" xfId="15" applyFont="1" applyFill="1" applyAlignment="1">
      <alignment vertical="center"/>
    </xf>
    <xf numFmtId="0" fontId="18" fillId="9" borderId="19" xfId="15" applyFont="1" applyFill="1" applyBorder="1" applyAlignment="1" applyProtection="1">
      <alignment horizontal="center" vertical="center"/>
      <protection hidden="1"/>
    </xf>
    <xf numFmtId="0" fontId="18" fillId="9" borderId="39" xfId="15" applyFont="1" applyFill="1" applyBorder="1" applyAlignment="1" applyProtection="1">
      <alignment horizontal="left" vertical="center" wrapText="1"/>
      <protection hidden="1"/>
    </xf>
    <xf numFmtId="0" fontId="18" fillId="0" borderId="36" xfId="15" applyFont="1" applyFill="1" applyBorder="1" applyAlignment="1" applyProtection="1">
      <alignment horizontal="left" vertical="center" wrapText="1"/>
      <protection hidden="1"/>
    </xf>
    <xf numFmtId="0" fontId="18" fillId="9" borderId="20" xfId="15" applyFont="1" applyFill="1" applyBorder="1" applyAlignment="1" applyProtection="1">
      <alignment horizontal="center" vertical="center"/>
      <protection hidden="1"/>
    </xf>
    <xf numFmtId="0" fontId="18" fillId="9" borderId="36" xfId="15" applyFont="1" applyFill="1" applyBorder="1" applyAlignment="1" applyProtection="1">
      <alignment horizontal="left" vertical="center" wrapText="1"/>
      <protection hidden="1"/>
    </xf>
    <xf numFmtId="0" fontId="18" fillId="0" borderId="20" xfId="15" applyFont="1" applyFill="1" applyBorder="1" applyAlignment="1" applyProtection="1">
      <alignment horizontal="center" vertical="center"/>
      <protection hidden="1"/>
    </xf>
    <xf numFmtId="0" fontId="18" fillId="0" borderId="40" xfId="15" applyFont="1" applyFill="1" applyBorder="1" applyAlignment="1" applyProtection="1">
      <alignment horizontal="left" vertical="center" wrapText="1"/>
      <protection hidden="1"/>
    </xf>
    <xf numFmtId="0" fontId="18" fillId="0" borderId="38" xfId="15" applyFont="1" applyFill="1" applyBorder="1" applyAlignment="1" applyProtection="1">
      <alignment horizontal="left" vertical="center" wrapText="1"/>
      <protection hidden="1"/>
    </xf>
    <xf numFmtId="0" fontId="29" fillId="0" borderId="0" xfId="0" applyFont="1" applyFill="1" applyBorder="1">
      <alignment vertical="center"/>
    </xf>
    <xf numFmtId="0" fontId="18" fillId="9" borderId="13" xfId="15" applyFont="1" applyFill="1" applyBorder="1" applyAlignment="1" applyProtection="1">
      <alignment horizontal="center" vertical="center"/>
      <protection hidden="1"/>
    </xf>
    <xf numFmtId="0" fontId="18" fillId="0" borderId="25" xfId="15" applyFont="1" applyFill="1" applyBorder="1" applyAlignment="1" applyProtection="1">
      <alignment horizontal="center" vertical="center"/>
      <protection hidden="1"/>
    </xf>
    <xf numFmtId="0" fontId="18" fillId="9" borderId="5" xfId="15" applyFont="1" applyFill="1" applyBorder="1" applyAlignment="1" applyProtection="1">
      <alignment horizontal="center" vertical="center"/>
      <protection hidden="1"/>
    </xf>
    <xf numFmtId="0" fontId="18" fillId="9" borderId="38" xfId="15" applyFont="1" applyFill="1" applyBorder="1" applyAlignment="1" applyProtection="1">
      <alignment horizontal="left" vertical="center" wrapText="1"/>
      <protection hidden="1"/>
    </xf>
    <xf numFmtId="0" fontId="18" fillId="0" borderId="0" xfId="15" applyFont="1" applyFill="1" applyAlignment="1">
      <alignment horizontal="center" vertical="center"/>
    </xf>
    <xf numFmtId="0" fontId="18" fillId="9" borderId="34" xfId="15" applyFont="1" applyFill="1" applyBorder="1" applyAlignment="1" applyProtection="1">
      <alignment horizontal="left" vertical="center" wrapText="1"/>
      <protection hidden="1"/>
    </xf>
    <xf numFmtId="0" fontId="18" fillId="0" borderId="43" xfId="15" applyFont="1" applyFill="1" applyBorder="1" applyAlignment="1" applyProtection="1">
      <alignment horizontal="center" vertical="center"/>
      <protection hidden="1"/>
    </xf>
    <xf numFmtId="0" fontId="18" fillId="7" borderId="0" xfId="15" applyFont="1" applyFill="1" applyAlignment="1">
      <alignment vertical="center"/>
    </xf>
    <xf numFmtId="49" fontId="18" fillId="0" borderId="0" xfId="7" applyNumberFormat="1" applyFont="1">
      <alignment vertical="center"/>
    </xf>
    <xf numFmtId="0" fontId="26" fillId="0" borderId="0" xfId="8" applyFont="1" applyAlignment="1">
      <alignment vertical="center"/>
    </xf>
    <xf numFmtId="176" fontId="18" fillId="0" borderId="16" xfId="7" applyNumberFormat="1" applyFont="1" applyBorder="1" applyAlignment="1">
      <alignment horizontal="center" vertical="center"/>
    </xf>
    <xf numFmtId="0" fontId="18" fillId="0" borderId="16" xfId="7" applyFont="1" applyBorder="1" applyAlignment="1">
      <alignment vertical="center" shrinkToFit="1"/>
    </xf>
    <xf numFmtId="0" fontId="18" fillId="0" borderId="16" xfId="7" applyFont="1" applyBorder="1" applyAlignment="1">
      <alignment horizontal="center" vertical="center" shrinkToFit="1"/>
    </xf>
    <xf numFmtId="0" fontId="18" fillId="3" borderId="16" xfId="7" applyFont="1" applyFill="1" applyBorder="1" applyAlignment="1">
      <alignment horizontal="center" vertical="center" shrinkToFit="1"/>
    </xf>
    <xf numFmtId="176" fontId="18" fillId="0" borderId="14" xfId="7" applyNumberFormat="1" applyFont="1" applyBorder="1" applyAlignment="1">
      <alignment horizontal="center" vertical="center"/>
    </xf>
    <xf numFmtId="0" fontId="18" fillId="0" borderId="14" xfId="7" applyFont="1" applyBorder="1" applyAlignment="1">
      <alignment horizontal="center" vertical="center" shrinkToFit="1"/>
    </xf>
    <xf numFmtId="0" fontId="17" fillId="0" borderId="0" xfId="9" applyFont="1" applyAlignment="1">
      <alignment vertical="center" shrinkToFit="1"/>
    </xf>
    <xf numFmtId="0" fontId="31" fillId="0" borderId="0" xfId="9" applyFont="1" applyAlignment="1">
      <alignment horizontal="center" vertical="center"/>
    </xf>
    <xf numFmtId="0" fontId="26" fillId="0" borderId="0" xfId="9" applyFont="1">
      <alignment vertical="center"/>
    </xf>
    <xf numFmtId="0" fontId="18" fillId="0" borderId="0" xfId="9" applyFont="1">
      <alignment vertical="center"/>
    </xf>
    <xf numFmtId="0" fontId="18" fillId="0" borderId="0" xfId="9" applyFont="1" applyAlignment="1">
      <alignment vertical="center" shrinkToFit="1"/>
    </xf>
    <xf numFmtId="0" fontId="26" fillId="0" borderId="0" xfId="9" applyFont="1" applyAlignment="1">
      <alignment horizontal="center" vertical="center"/>
    </xf>
    <xf numFmtId="0" fontId="18" fillId="9" borderId="2" xfId="9" applyFont="1" applyFill="1" applyBorder="1" applyAlignment="1">
      <alignment horizontal="centerContinuous" vertical="center"/>
    </xf>
    <xf numFmtId="0" fontId="18" fillId="9" borderId="9" xfId="9" applyFont="1" applyFill="1" applyBorder="1" applyAlignment="1">
      <alignment horizontal="centerContinuous" vertical="center"/>
    </xf>
    <xf numFmtId="0" fontId="18" fillId="0" borderId="1" xfId="9" applyFont="1" applyBorder="1" applyAlignment="1">
      <alignment horizontal="center" vertical="center"/>
    </xf>
    <xf numFmtId="0" fontId="18" fillId="0" borderId="31" xfId="9" applyFont="1" applyBorder="1">
      <alignment vertical="center"/>
    </xf>
    <xf numFmtId="0" fontId="18" fillId="0" borderId="2" xfId="9" applyFont="1" applyBorder="1">
      <alignment vertical="center"/>
    </xf>
    <xf numFmtId="0" fontId="18" fillId="0" borderId="31" xfId="9" applyFont="1" applyFill="1" applyBorder="1" applyAlignment="1">
      <alignment vertical="center" wrapText="1"/>
    </xf>
    <xf numFmtId="0" fontId="22" fillId="0" borderId="0" xfId="0" applyFont="1">
      <alignment vertical="center"/>
    </xf>
    <xf numFmtId="0" fontId="22" fillId="0" borderId="16"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lignment vertical="center"/>
    </xf>
    <xf numFmtId="0" fontId="22" fillId="0" borderId="0" xfId="0" applyFont="1" applyAlignment="1">
      <alignment horizontal="center" vertical="center"/>
    </xf>
    <xf numFmtId="0" fontId="17" fillId="5" borderId="13" xfId="12" applyFont="1" applyFill="1" applyBorder="1"/>
    <xf numFmtId="0" fontId="17" fillId="5" borderId="14" xfId="12" applyFont="1" applyFill="1" applyBorder="1"/>
    <xf numFmtId="0" fontId="17" fillId="5" borderId="3" xfId="12" applyFont="1" applyFill="1" applyBorder="1"/>
    <xf numFmtId="0" fontId="17" fillId="0" borderId="0" xfId="12" applyFont="1"/>
    <xf numFmtId="0" fontId="17" fillId="5" borderId="18" xfId="12" applyFont="1" applyFill="1" applyBorder="1"/>
    <xf numFmtId="0" fontId="17" fillId="5" borderId="0" xfId="12" applyFont="1" applyFill="1"/>
    <xf numFmtId="0" fontId="18" fillId="5" borderId="0" xfId="12" applyFont="1" applyFill="1"/>
    <xf numFmtId="0" fontId="17" fillId="5" borderId="17" xfId="12" applyFont="1" applyFill="1" applyBorder="1"/>
    <xf numFmtId="0" fontId="33" fillId="5" borderId="0" xfId="12" applyFont="1" applyFill="1" applyAlignment="1">
      <alignment horizontal="center"/>
    </xf>
    <xf numFmtId="0" fontId="34" fillId="5" borderId="0" xfId="12" applyFont="1" applyFill="1" applyAlignment="1">
      <alignment horizontal="center"/>
    </xf>
    <xf numFmtId="0" fontId="35" fillId="5" borderId="0" xfId="12" applyFont="1" applyFill="1" applyAlignment="1">
      <alignment horizontal="center"/>
    </xf>
    <xf numFmtId="0" fontId="32" fillId="5" borderId="0" xfId="12" applyFont="1" applyFill="1" applyAlignment="1">
      <alignment horizontal="center"/>
    </xf>
    <xf numFmtId="0" fontId="34" fillId="5" borderId="0" xfId="12" applyFont="1" applyFill="1" applyAlignment="1">
      <alignment horizontal="distributed" justifyLastLine="1"/>
    </xf>
    <xf numFmtId="0" fontId="36" fillId="0" borderId="0" xfId="0" applyFont="1">
      <alignment vertical="center"/>
    </xf>
    <xf numFmtId="0" fontId="17" fillId="0" borderId="0" xfId="13" applyFont="1" applyBorder="1" applyAlignment="1">
      <alignment vertical="center" wrapText="1"/>
    </xf>
    <xf numFmtId="0" fontId="37" fillId="0" borderId="0" xfId="0" applyFont="1">
      <alignment vertical="center"/>
    </xf>
    <xf numFmtId="0" fontId="36" fillId="0" borderId="0" xfId="0" applyFont="1" applyBorder="1">
      <alignment vertical="center"/>
    </xf>
    <xf numFmtId="0" fontId="36" fillId="0" borderId="0" xfId="5" applyFont="1" applyBorder="1" applyAlignment="1">
      <alignment vertical="center"/>
    </xf>
    <xf numFmtId="0" fontId="34" fillId="5" borderId="0" xfId="12" applyFont="1" applyFill="1" applyAlignment="1"/>
    <xf numFmtId="0" fontId="34" fillId="5" borderId="0" xfId="12" applyFont="1" applyFill="1" applyAlignment="1">
      <alignment horizontal="distributed"/>
    </xf>
    <xf numFmtId="0" fontId="17" fillId="5" borderId="0" xfId="12" applyFont="1" applyFill="1" applyAlignment="1">
      <alignment horizontal="centerContinuous"/>
    </xf>
    <xf numFmtId="0" fontId="17" fillId="5" borderId="15" xfId="12" applyFont="1" applyFill="1" applyBorder="1"/>
    <xf numFmtId="0" fontId="17" fillId="5" borderId="7" xfId="12" applyFont="1" applyFill="1" applyBorder="1"/>
    <xf numFmtId="0" fontId="17" fillId="5" borderId="4" xfId="12" applyFont="1" applyFill="1" applyBorder="1"/>
    <xf numFmtId="0" fontId="23" fillId="0" borderId="0" xfId="5" applyFont="1" applyBorder="1" applyAlignment="1">
      <alignment horizontal="centerContinuous" vertical="center"/>
    </xf>
    <xf numFmtId="0" fontId="33" fillId="0" borderId="0" xfId="5" applyFont="1" applyAlignment="1">
      <alignment vertical="center"/>
    </xf>
    <xf numFmtId="0" fontId="36" fillId="0" borderId="6" xfId="5" applyFont="1" applyFill="1" applyBorder="1" applyAlignment="1">
      <alignment vertical="center" wrapText="1"/>
    </xf>
    <xf numFmtId="0" fontId="36" fillId="0" borderId="0" xfId="5" applyFont="1" applyAlignment="1">
      <alignment vertical="center"/>
    </xf>
    <xf numFmtId="0" fontId="36" fillId="0" borderId="1" xfId="5" applyFont="1" applyFill="1" applyBorder="1" applyAlignment="1">
      <alignment horizontal="center" vertical="center" wrapText="1" shrinkToFit="1"/>
    </xf>
    <xf numFmtId="0" fontId="36" fillId="0" borderId="2" xfId="5" applyFont="1" applyFill="1" applyBorder="1" applyAlignment="1">
      <alignment horizontal="center" vertical="center" wrapText="1" shrinkToFit="1"/>
    </xf>
    <xf numFmtId="0" fontId="36" fillId="0" borderId="9" xfId="5" applyFont="1" applyFill="1" applyBorder="1" applyAlignment="1">
      <alignment horizontal="left" vertical="center" wrapText="1" shrinkToFit="1"/>
    </xf>
    <xf numFmtId="0" fontId="36" fillId="0" borderId="2" xfId="0" applyFont="1" applyBorder="1" applyAlignment="1">
      <alignment horizontal="center" vertical="center" wrapText="1" shrinkToFit="1"/>
    </xf>
    <xf numFmtId="0" fontId="36" fillId="0" borderId="9" xfId="5" applyFont="1" applyBorder="1" applyAlignment="1">
      <alignment horizontal="left" vertical="center"/>
    </xf>
    <xf numFmtId="0" fontId="37" fillId="0" borderId="2" xfId="5" applyFont="1" applyFill="1" applyBorder="1" applyAlignment="1">
      <alignment vertical="center"/>
    </xf>
    <xf numFmtId="0" fontId="39" fillId="0" borderId="9" xfId="5" applyFont="1" applyFill="1" applyBorder="1" applyAlignment="1">
      <alignment vertical="center"/>
    </xf>
    <xf numFmtId="0" fontId="16" fillId="0" borderId="18" xfId="17" applyFont="1" applyBorder="1" applyAlignment="1">
      <alignment vertical="center"/>
    </xf>
    <xf numFmtId="0" fontId="36" fillId="0" borderId="2" xfId="5" applyFont="1" applyFill="1" applyBorder="1" applyAlignment="1">
      <alignment vertical="center"/>
    </xf>
    <xf numFmtId="0" fontId="36" fillId="0" borderId="2" xfId="5" applyFont="1" applyFill="1" applyBorder="1" applyAlignment="1">
      <alignment horizontal="center" vertical="center"/>
    </xf>
    <xf numFmtId="0" fontId="34" fillId="0" borderId="0" xfId="5" applyFont="1" applyAlignment="1">
      <alignment vertical="center"/>
    </xf>
    <xf numFmtId="0" fontId="18" fillId="0" borderId="1" xfId="8" applyFont="1" applyBorder="1" applyAlignment="1" applyProtection="1">
      <alignment vertical="center"/>
      <protection locked="0"/>
    </xf>
    <xf numFmtId="0" fontId="18" fillId="3" borderId="16" xfId="8" applyFont="1" applyFill="1" applyBorder="1" applyAlignment="1" applyProtection="1">
      <alignment horizontal="center" vertical="center"/>
      <protection locked="0"/>
    </xf>
    <xf numFmtId="0" fontId="18" fillId="0" borderId="0" xfId="7" applyFont="1" applyFill="1" applyBorder="1" applyAlignment="1">
      <alignment horizontal="center" vertical="center" shrinkToFit="1"/>
    </xf>
    <xf numFmtId="0" fontId="22" fillId="0" borderId="18" xfId="0" applyFont="1" applyBorder="1">
      <alignment vertical="center"/>
    </xf>
    <xf numFmtId="0" fontId="22" fillId="0" borderId="1" xfId="0" applyFont="1" applyBorder="1">
      <alignment vertical="center"/>
    </xf>
    <xf numFmtId="0" fontId="22" fillId="0" borderId="28" xfId="0" applyFont="1" applyBorder="1">
      <alignment vertical="center"/>
    </xf>
    <xf numFmtId="0" fontId="25" fillId="0" borderId="0" xfId="6" applyFont="1" applyAlignment="1" applyProtection="1">
      <alignment vertical="center"/>
      <protection locked="0"/>
    </xf>
    <xf numFmtId="0" fontId="23" fillId="0" borderId="0" xfId="9" applyFont="1" applyProtection="1">
      <alignment vertical="center"/>
      <protection locked="0"/>
    </xf>
    <xf numFmtId="0" fontId="24" fillId="0" borderId="0" xfId="6" applyFont="1" applyAlignment="1" applyProtection="1">
      <alignment vertical="center"/>
      <protection locked="0"/>
    </xf>
    <xf numFmtId="0" fontId="18" fillId="0" borderId="0" xfId="8" applyFont="1" applyBorder="1" applyAlignment="1" applyProtection="1">
      <alignment horizontal="center" vertical="center" wrapText="1"/>
      <protection locked="0"/>
    </xf>
    <xf numFmtId="0" fontId="18" fillId="2" borderId="2" xfId="8" applyFont="1" applyFill="1" applyBorder="1" applyAlignment="1" applyProtection="1">
      <alignment horizontal="center" vertical="center"/>
      <protection locked="0"/>
    </xf>
    <xf numFmtId="0" fontId="18" fillId="0" borderId="23" xfId="8" applyFont="1" applyBorder="1" applyAlignment="1" applyProtection="1">
      <alignment vertical="center" shrinkToFit="1"/>
      <protection locked="0"/>
    </xf>
    <xf numFmtId="0" fontId="18" fillId="0" borderId="25" xfId="8" applyFont="1" applyBorder="1" applyAlignment="1" applyProtection="1">
      <alignment horizontal="right" vertical="center"/>
      <protection locked="0"/>
    </xf>
    <xf numFmtId="0" fontId="18" fillId="0" borderId="15" xfId="8" applyFont="1" applyBorder="1" applyAlignment="1" applyProtection="1">
      <alignment horizontal="right" vertical="center"/>
      <protection locked="0"/>
    </xf>
    <xf numFmtId="0" fontId="18" fillId="3" borderId="7" xfId="8" applyFont="1" applyFill="1" applyBorder="1" applyAlignment="1" applyProtection="1">
      <alignment horizontal="center" vertical="center"/>
      <protection locked="0"/>
    </xf>
    <xf numFmtId="49" fontId="18" fillId="0" borderId="0" xfId="7" applyNumberFormat="1" applyFont="1" applyFill="1">
      <alignment vertical="center"/>
    </xf>
    <xf numFmtId="49" fontId="18" fillId="0" borderId="0" xfId="7" applyNumberFormat="1" applyFont="1" applyFill="1" applyBorder="1" applyAlignment="1">
      <alignment horizontal="center" vertical="center" wrapText="1"/>
    </xf>
    <xf numFmtId="9" fontId="21" fillId="0" borderId="0" xfId="7" applyNumberFormat="1" applyFont="1" applyFill="1" applyBorder="1" applyAlignment="1" applyProtection="1">
      <alignment vertical="center" shrinkToFit="1"/>
      <protection locked="0"/>
    </xf>
    <xf numFmtId="178" fontId="21" fillId="0" borderId="0" xfId="7" applyNumberFormat="1" applyFont="1" applyFill="1" applyBorder="1" applyAlignment="1" applyProtection="1">
      <alignment vertical="center" shrinkToFit="1"/>
      <protection locked="0"/>
    </xf>
    <xf numFmtId="0" fontId="18" fillId="0" borderId="14" xfId="7" applyFont="1" applyBorder="1" applyAlignment="1" applyProtection="1">
      <alignment vertical="center" shrinkToFit="1"/>
      <protection locked="0"/>
    </xf>
    <xf numFmtId="178" fontId="21" fillId="0" borderId="0" xfId="7" applyNumberFormat="1" applyFont="1" applyBorder="1" applyAlignment="1" applyProtection="1">
      <alignment vertical="center" shrinkToFit="1"/>
      <protection locked="0"/>
    </xf>
    <xf numFmtId="177" fontId="21" fillId="0" borderId="0" xfId="7" applyNumberFormat="1" applyFont="1" applyBorder="1" applyAlignment="1" applyProtection="1">
      <alignment vertical="center" shrinkToFit="1"/>
      <protection locked="0"/>
    </xf>
    <xf numFmtId="49" fontId="18" fillId="0" borderId="0" xfId="7" applyNumberFormat="1" applyFont="1" applyBorder="1">
      <alignment vertical="center"/>
    </xf>
    <xf numFmtId="49" fontId="18" fillId="0" borderId="0" xfId="7" applyNumberFormat="1" applyFont="1" applyFill="1" applyBorder="1" applyAlignment="1">
      <alignment vertical="center" wrapText="1"/>
    </xf>
    <xf numFmtId="9" fontId="18" fillId="0" borderId="0" xfId="7" applyNumberFormat="1" applyFont="1" applyFill="1" applyBorder="1" applyAlignment="1">
      <alignment horizontal="center" vertical="center" shrinkToFit="1"/>
    </xf>
    <xf numFmtId="176" fontId="18" fillId="0" borderId="0" xfId="7" applyNumberFormat="1" applyFont="1" applyFill="1" applyBorder="1" applyAlignment="1">
      <alignment horizontal="center" vertical="center"/>
    </xf>
    <xf numFmtId="0" fontId="21" fillId="0" borderId="0" xfId="7" applyFont="1" applyFill="1" applyBorder="1" applyAlignment="1" applyProtection="1">
      <alignment vertical="center" shrinkToFit="1"/>
      <protection locked="0"/>
    </xf>
    <xf numFmtId="0" fontId="18" fillId="0" borderId="0" xfId="7" applyFont="1" applyFill="1" applyBorder="1" applyAlignment="1" applyProtection="1">
      <alignment vertical="center"/>
      <protection locked="0"/>
    </xf>
    <xf numFmtId="0" fontId="41" fillId="0" borderId="0" xfId="6" applyFont="1" applyAlignment="1">
      <alignment vertical="center"/>
    </xf>
    <xf numFmtId="0" fontId="41" fillId="0" borderId="0" xfId="6" applyFont="1" applyAlignment="1">
      <alignment horizontal="centerContinuous" vertical="center"/>
    </xf>
    <xf numFmtId="0" fontId="18" fillId="0" borderId="0" xfId="6" applyFont="1" applyAlignment="1">
      <alignment vertical="center"/>
    </xf>
    <xf numFmtId="0" fontId="18" fillId="0" borderId="0" xfId="7" applyFont="1" applyAlignment="1">
      <alignment horizontal="center" vertical="center"/>
    </xf>
    <xf numFmtId="0" fontId="22" fillId="0" borderId="16" xfId="0" applyFont="1" applyBorder="1" applyAlignment="1">
      <alignment vertical="center" wrapText="1"/>
    </xf>
    <xf numFmtId="0" fontId="18" fillId="3" borderId="20" xfId="8" applyNumberFormat="1" applyFont="1" applyFill="1" applyBorder="1" applyAlignment="1" applyProtection="1">
      <alignment horizontal="center" vertical="center"/>
      <protection locked="0"/>
    </xf>
    <xf numFmtId="0" fontId="18" fillId="3" borderId="15" xfId="8" applyNumberFormat="1" applyFont="1" applyFill="1" applyBorder="1" applyAlignment="1" applyProtection="1">
      <alignment horizontal="center" vertical="center"/>
      <protection locked="0"/>
    </xf>
    <xf numFmtId="0" fontId="18" fillId="3" borderId="16" xfId="7" applyNumberFormat="1" applyFont="1" applyFill="1" applyBorder="1" applyAlignment="1">
      <alignment vertical="center" shrinkToFit="1"/>
    </xf>
    <xf numFmtId="0" fontId="36" fillId="2" borderId="16" xfId="5" applyFont="1" applyFill="1" applyBorder="1" applyAlignment="1">
      <alignment horizontal="center" vertical="center"/>
    </xf>
    <xf numFmtId="0" fontId="42" fillId="0" borderId="0" xfId="17" applyFont="1" applyAlignment="1">
      <alignment vertical="center"/>
    </xf>
    <xf numFmtId="0" fontId="36" fillId="5" borderId="0" xfId="12" applyFont="1" applyFill="1"/>
    <xf numFmtId="0" fontId="18" fillId="0" borderId="2" xfId="8" applyFont="1" applyBorder="1" applyAlignment="1" applyProtection="1">
      <alignment horizontal="center" vertical="center"/>
      <protection locked="0"/>
    </xf>
    <xf numFmtId="0" fontId="18" fillId="0" borderId="28" xfId="8" applyFont="1" applyBorder="1" applyAlignment="1" applyProtection="1">
      <alignment horizontal="center" vertical="center"/>
      <protection locked="0"/>
    </xf>
    <xf numFmtId="0" fontId="18" fillId="8" borderId="16" xfId="8" applyFont="1" applyFill="1" applyBorder="1" applyAlignment="1" applyProtection="1">
      <alignment horizontal="center" vertical="center" wrapText="1"/>
      <protection locked="0"/>
    </xf>
    <xf numFmtId="0" fontId="18" fillId="0" borderId="18" xfId="8" applyFont="1" applyBorder="1" applyAlignment="1" applyProtection="1">
      <alignment vertical="center"/>
      <protection locked="0"/>
    </xf>
    <xf numFmtId="0" fontId="18" fillId="0" borderId="19" xfId="8" applyFont="1" applyBorder="1" applyAlignment="1" applyProtection="1">
      <alignment vertical="center" shrinkToFit="1"/>
      <protection locked="0"/>
    </xf>
    <xf numFmtId="0" fontId="18" fillId="0" borderId="10" xfId="8" applyFont="1" applyBorder="1" applyAlignment="1" applyProtection="1">
      <alignment horizontal="right" vertical="center" wrapText="1"/>
      <protection locked="0"/>
    </xf>
    <xf numFmtId="0" fontId="18" fillId="0" borderId="10" xfId="8" applyFont="1" applyBorder="1" applyAlignment="1" applyProtection="1">
      <alignment horizontal="center" vertical="center" wrapText="1"/>
      <protection locked="0"/>
    </xf>
    <xf numFmtId="0" fontId="18" fillId="0" borderId="29" xfId="8" applyFont="1" applyBorder="1" applyAlignment="1" applyProtection="1">
      <alignment horizontal="right" vertical="center" wrapText="1"/>
      <protection locked="0"/>
    </xf>
    <xf numFmtId="0" fontId="18" fillId="0" borderId="29" xfId="8" applyFont="1" applyBorder="1" applyAlignment="1" applyProtection="1">
      <alignment horizontal="center" vertical="center" wrapText="1"/>
      <protection locked="0"/>
    </xf>
    <xf numFmtId="0" fontId="29" fillId="0" borderId="33" xfId="0" applyFont="1" applyFill="1" applyBorder="1" applyAlignment="1">
      <alignment horizontal="center" vertical="center"/>
    </xf>
    <xf numFmtId="0" fontId="18" fillId="9" borderId="1" xfId="9" applyFont="1" applyFill="1" applyBorder="1" applyAlignment="1">
      <alignment horizontal="centerContinuous" vertical="center"/>
    </xf>
    <xf numFmtId="0" fontId="44" fillId="0" borderId="0" xfId="0" applyFont="1">
      <alignment vertical="center"/>
    </xf>
    <xf numFmtId="0" fontId="18" fillId="0" borderId="0" xfId="9" applyFont="1" applyAlignment="1">
      <alignment horizontal="left" vertical="center" indent="1"/>
    </xf>
    <xf numFmtId="176" fontId="26" fillId="0" borderId="0" xfId="7" applyNumberFormat="1" applyFont="1" applyFill="1" applyBorder="1" applyAlignment="1">
      <alignment vertical="center"/>
    </xf>
    <xf numFmtId="20" fontId="29" fillId="0" borderId="0" xfId="0" applyNumberFormat="1" applyFont="1">
      <alignment vertical="center"/>
    </xf>
    <xf numFmtId="0" fontId="29" fillId="0" borderId="0" xfId="0" applyFont="1" applyAlignment="1">
      <alignment vertical="center" shrinkToFit="1"/>
    </xf>
    <xf numFmtId="0" fontId="29" fillId="11" borderId="0" xfId="0" applyFont="1" applyFill="1" applyAlignment="1">
      <alignment vertical="center" shrinkToFit="1"/>
    </xf>
    <xf numFmtId="0" fontId="29" fillId="13" borderId="0" xfId="0" applyFont="1" applyFill="1" applyAlignment="1">
      <alignment vertical="center" shrinkToFit="1"/>
    </xf>
    <xf numFmtId="0" fontId="29" fillId="12" borderId="0" xfId="0" applyFont="1" applyFill="1" applyAlignment="1">
      <alignment vertical="center" shrinkToFit="1"/>
    </xf>
    <xf numFmtId="0" fontId="29" fillId="0" borderId="77" xfId="0" applyFont="1" applyBorder="1" applyAlignment="1">
      <alignment horizontal="center" vertical="center" shrinkToFit="1"/>
    </xf>
    <xf numFmtId="0" fontId="29" fillId="0" borderId="0" xfId="0" applyNumberFormat="1" applyFont="1">
      <alignment vertical="center"/>
    </xf>
    <xf numFmtId="0" fontId="27" fillId="0" borderId="0" xfId="9" applyFont="1" applyFill="1" applyProtection="1">
      <alignment vertical="center"/>
      <protection locked="0"/>
    </xf>
    <xf numFmtId="0" fontId="18" fillId="9" borderId="16" xfId="8" applyFont="1" applyFill="1" applyBorder="1" applyAlignment="1" applyProtection="1">
      <alignment horizontal="center" vertical="center" wrapText="1"/>
      <protection locked="0"/>
    </xf>
    <xf numFmtId="0" fontId="23" fillId="0" borderId="1" xfId="9" applyFont="1" applyBorder="1" applyProtection="1">
      <alignment vertical="center"/>
      <protection locked="0"/>
    </xf>
    <xf numFmtId="0" fontId="23" fillId="0" borderId="2" xfId="9" applyFont="1" applyBorder="1" applyProtection="1">
      <alignment vertical="center"/>
      <protection locked="0"/>
    </xf>
    <xf numFmtId="0" fontId="24" fillId="0" borderId="2" xfId="6" applyFont="1" applyBorder="1" applyAlignment="1" applyProtection="1">
      <alignment vertical="center"/>
      <protection locked="0"/>
    </xf>
    <xf numFmtId="0" fontId="23" fillId="0" borderId="1" xfId="9" applyFont="1" applyFill="1" applyBorder="1" applyProtection="1">
      <alignment vertical="center"/>
      <protection locked="0"/>
    </xf>
    <xf numFmtId="0" fontId="28" fillId="0" borderId="2" xfId="15" applyFont="1" applyFill="1" applyBorder="1" applyAlignment="1" applyProtection="1">
      <alignment vertical="center"/>
      <protection hidden="1"/>
    </xf>
    <xf numFmtId="0" fontId="29" fillId="0" borderId="2" xfId="0" applyFont="1" applyBorder="1">
      <alignment vertical="center"/>
    </xf>
    <xf numFmtId="0" fontId="23" fillId="0" borderId="1" xfId="6" applyFont="1" applyBorder="1" applyAlignment="1">
      <alignment vertical="center"/>
    </xf>
    <xf numFmtId="0" fontId="41" fillId="0" borderId="2" xfId="6" applyFont="1" applyBorder="1" applyAlignment="1">
      <alignment horizontal="centerContinuous" vertical="center"/>
    </xf>
    <xf numFmtId="0" fontId="23" fillId="0" borderId="1" xfId="9" applyFont="1" applyBorder="1">
      <alignment vertical="center"/>
    </xf>
    <xf numFmtId="0" fontId="25" fillId="0" borderId="2" xfId="9" applyFont="1" applyBorder="1" applyAlignment="1">
      <alignment horizontal="centerContinuous" vertical="center"/>
    </xf>
    <xf numFmtId="0" fontId="30" fillId="0" borderId="2" xfId="9" applyFont="1" applyBorder="1" applyAlignment="1">
      <alignment horizontal="centerContinuous" vertical="center"/>
    </xf>
    <xf numFmtId="0" fontId="17" fillId="0" borderId="2" xfId="9" applyFont="1" applyBorder="1" applyAlignment="1">
      <alignment vertical="center" shrinkToFit="1"/>
    </xf>
    <xf numFmtId="0" fontId="33" fillId="0" borderId="16" xfId="9" applyFont="1" applyBorder="1" applyAlignment="1">
      <alignment horizontal="center" vertical="center" shrinkToFit="1"/>
    </xf>
    <xf numFmtId="0" fontId="18" fillId="9" borderId="1" xfId="9" applyFont="1" applyFill="1" applyBorder="1" applyAlignment="1">
      <alignment horizontal="centerContinuous" vertical="center" shrinkToFit="1"/>
    </xf>
    <xf numFmtId="0" fontId="18" fillId="9" borderId="2" xfId="9" applyFont="1" applyFill="1" applyBorder="1" applyAlignment="1">
      <alignment horizontal="centerContinuous" vertical="center" shrinkToFit="1"/>
    </xf>
    <xf numFmtId="0" fontId="18" fillId="9" borderId="9" xfId="9" applyFont="1" applyFill="1" applyBorder="1" applyAlignment="1">
      <alignment horizontal="centerContinuous" vertical="center" shrinkToFit="1"/>
    </xf>
    <xf numFmtId="0" fontId="22" fillId="0" borderId="9" xfId="0" applyFont="1" applyBorder="1">
      <alignment vertical="center"/>
    </xf>
    <xf numFmtId="0" fontId="23" fillId="0" borderId="1" xfId="5" applyFont="1" applyBorder="1" applyAlignment="1">
      <alignment vertical="center"/>
    </xf>
    <xf numFmtId="0" fontId="23" fillId="0" borderId="2" xfId="5" applyFont="1" applyBorder="1" applyAlignment="1">
      <alignment horizontal="centerContinuous" vertical="center"/>
    </xf>
    <xf numFmtId="0" fontId="18" fillId="0" borderId="2" xfId="8" applyFont="1" applyFill="1" applyBorder="1" applyAlignment="1" applyProtection="1">
      <alignment horizontal="left" vertical="center" wrapText="1"/>
      <protection locked="0"/>
    </xf>
    <xf numFmtId="0" fontId="18" fillId="0" borderId="0" xfId="17" applyFont="1" applyAlignment="1" applyProtection="1">
      <alignment vertical="center"/>
      <protection locked="0"/>
    </xf>
    <xf numFmtId="0" fontId="23" fillId="0" borderId="1" xfId="17" applyFont="1" applyBorder="1" applyAlignment="1" applyProtection="1">
      <alignment vertical="center"/>
      <protection locked="0"/>
    </xf>
    <xf numFmtId="0" fontId="23" fillId="0" borderId="2" xfId="17" applyFont="1" applyBorder="1" applyAlignment="1" applyProtection="1">
      <alignment vertical="center"/>
      <protection locked="0"/>
    </xf>
    <xf numFmtId="49" fontId="26" fillId="0" borderId="2" xfId="17" applyNumberFormat="1" applyFont="1" applyBorder="1" applyAlignment="1" applyProtection="1">
      <alignment vertical="center"/>
      <protection locked="0"/>
    </xf>
    <xf numFmtId="49" fontId="26" fillId="0" borderId="2" xfId="17" applyNumberFormat="1" applyFont="1" applyBorder="1" applyAlignment="1" applyProtection="1">
      <alignment horizontal="center" vertical="center"/>
      <protection locked="0"/>
    </xf>
    <xf numFmtId="0" fontId="18" fillId="0" borderId="2" xfId="17" applyFont="1" applyBorder="1" applyAlignment="1" applyProtection="1">
      <alignment vertical="center"/>
      <protection locked="0"/>
    </xf>
    <xf numFmtId="0" fontId="33" fillId="0" borderId="1" xfId="17" applyFont="1" applyBorder="1" applyAlignment="1" applyProtection="1">
      <alignment horizontal="centerContinuous" vertical="center"/>
      <protection locked="0"/>
    </xf>
    <xf numFmtId="0" fontId="33" fillId="0" borderId="2" xfId="17" applyFont="1" applyBorder="1" applyAlignment="1" applyProtection="1">
      <alignment horizontal="centerContinuous" vertical="center"/>
      <protection locked="0"/>
    </xf>
    <xf numFmtId="0" fontId="33" fillId="0" borderId="9" xfId="17" applyFont="1" applyBorder="1" applyAlignment="1" applyProtection="1">
      <alignment horizontal="centerContinuous" vertical="center"/>
      <protection locked="0"/>
    </xf>
    <xf numFmtId="0" fontId="18" fillId="0" borderId="0" xfId="17" applyFont="1" applyFill="1" applyAlignment="1" applyProtection="1">
      <alignment vertical="center"/>
      <protection locked="0"/>
    </xf>
    <xf numFmtId="0" fontId="18" fillId="0" borderId="0" xfId="17" applyFont="1" applyProtection="1">
      <protection locked="0"/>
    </xf>
    <xf numFmtId="0" fontId="26" fillId="0" borderId="0" xfId="17" applyFont="1" applyAlignment="1" applyProtection="1">
      <alignment vertical="center"/>
      <protection locked="0"/>
    </xf>
    <xf numFmtId="0" fontId="18" fillId="0" borderId="0" xfId="17" applyFont="1" applyAlignment="1" applyProtection="1">
      <alignment vertical="center" wrapText="1"/>
      <protection locked="0"/>
    </xf>
    <xf numFmtId="0" fontId="43" fillId="0" borderId="0" xfId="17" applyFont="1" applyAlignment="1" applyProtection="1">
      <alignment vertical="center"/>
      <protection locked="0"/>
    </xf>
    <xf numFmtId="0" fontId="18" fillId="9" borderId="56" xfId="17" applyFont="1" applyFill="1" applyBorder="1" applyAlignment="1" applyProtection="1">
      <alignment horizontal="center" vertical="center"/>
      <protection locked="0"/>
    </xf>
    <xf numFmtId="0" fontId="18" fillId="0" borderId="57" xfId="17" applyFont="1" applyBorder="1" applyAlignment="1" applyProtection="1">
      <alignment vertical="center"/>
      <protection locked="0"/>
    </xf>
    <xf numFmtId="0" fontId="18" fillId="0" borderId="52" xfId="17" applyFont="1" applyBorder="1" applyAlignment="1" applyProtection="1">
      <alignment vertical="center"/>
      <protection locked="0"/>
    </xf>
    <xf numFmtId="0" fontId="18" fillId="0" borderId="35" xfId="17" applyFont="1" applyBorder="1" applyAlignment="1" applyProtection="1">
      <alignment horizontal="center" vertical="center" shrinkToFit="1"/>
      <protection locked="0"/>
    </xf>
    <xf numFmtId="0" fontId="18" fillId="0" borderId="72" xfId="17" applyFont="1" applyBorder="1" applyAlignment="1" applyProtection="1">
      <alignment horizontal="center" vertical="center" shrinkToFit="1"/>
      <protection locked="0"/>
    </xf>
    <xf numFmtId="0" fontId="18" fillId="0" borderId="44" xfId="17" applyFont="1" applyFill="1" applyBorder="1" applyAlignment="1" applyProtection="1">
      <alignment vertical="center"/>
      <protection locked="0"/>
    </xf>
    <xf numFmtId="0" fontId="18" fillId="0" borderId="11" xfId="17" applyFont="1" applyBorder="1" applyAlignment="1" applyProtection="1">
      <alignment horizontal="center" vertical="center"/>
      <protection locked="0"/>
    </xf>
    <xf numFmtId="0" fontId="18" fillId="0" borderId="63" xfId="17" applyFont="1" applyBorder="1" applyAlignment="1" applyProtection="1">
      <alignment horizontal="center" vertical="center"/>
      <protection locked="0"/>
    </xf>
    <xf numFmtId="0" fontId="18" fillId="0" borderId="37" xfId="17" applyFont="1" applyBorder="1" applyAlignment="1" applyProtection="1">
      <alignment horizontal="center" vertical="center" shrinkToFit="1"/>
      <protection locked="0"/>
    </xf>
    <xf numFmtId="0" fontId="18" fillId="0" borderId="44" xfId="17" applyFont="1" applyBorder="1" applyAlignment="1" applyProtection="1">
      <alignment horizontal="center" vertical="center"/>
      <protection locked="0"/>
    </xf>
    <xf numFmtId="0" fontId="18" fillId="0" borderId="35" xfId="17" applyFont="1" applyBorder="1" applyAlignment="1" applyProtection="1">
      <alignment horizontal="center" vertical="center"/>
      <protection locked="0"/>
    </xf>
    <xf numFmtId="0" fontId="18" fillId="0" borderId="0" xfId="17" applyFont="1" applyAlignment="1" applyProtection="1">
      <alignment horizontal="right"/>
      <protection locked="0"/>
    </xf>
    <xf numFmtId="0" fontId="18" fillId="0" borderId="0" xfId="17" applyFont="1" applyAlignment="1" applyProtection="1">
      <alignment horizontal="center" vertical="center"/>
      <protection locked="0"/>
    </xf>
    <xf numFmtId="0" fontId="18" fillId="0" borderId="51" xfId="17" applyFont="1" applyBorder="1" applyAlignment="1" applyProtection="1">
      <alignment horizontal="center" vertical="center"/>
      <protection locked="0"/>
    </xf>
    <xf numFmtId="0" fontId="18" fillId="0" borderId="51" xfId="17" applyFont="1" applyBorder="1" applyAlignment="1" applyProtection="1">
      <alignment horizontal="center" vertical="center" shrinkToFit="1"/>
      <protection locked="0"/>
    </xf>
    <xf numFmtId="0" fontId="18" fillId="9" borderId="35" xfId="17" applyFont="1" applyFill="1" applyBorder="1" applyAlignment="1" applyProtection="1">
      <alignment horizontal="center" vertical="center" textRotation="255" shrinkToFit="1"/>
      <protection locked="0"/>
    </xf>
    <xf numFmtId="49" fontId="37" fillId="0" borderId="0" xfId="7" applyNumberFormat="1" applyFont="1">
      <alignment vertical="center"/>
    </xf>
    <xf numFmtId="0" fontId="22" fillId="0" borderId="21" xfId="0" applyFont="1" applyBorder="1">
      <alignment vertical="center"/>
    </xf>
    <xf numFmtId="0" fontId="22" fillId="0" borderId="21" xfId="0" applyFont="1" applyBorder="1" applyAlignment="1">
      <alignment horizontal="center" vertical="center"/>
    </xf>
    <xf numFmtId="0" fontId="22" fillId="0" borderId="24" xfId="0" applyFont="1" applyBorder="1">
      <alignment vertical="center"/>
    </xf>
    <xf numFmtId="0" fontId="22" fillId="0" borderId="16" xfId="0" applyFont="1" applyBorder="1" applyAlignment="1">
      <alignment horizontal="center" vertical="center"/>
    </xf>
    <xf numFmtId="0" fontId="29" fillId="0" borderId="0" xfId="0" applyFont="1" applyAlignment="1">
      <alignment vertical="center" wrapText="1"/>
    </xf>
    <xf numFmtId="0" fontId="22" fillId="0" borderId="21" xfId="0" applyFont="1" applyBorder="1" applyAlignment="1">
      <alignment vertical="center"/>
    </xf>
    <xf numFmtId="0" fontId="19" fillId="0" borderId="0" xfId="0" applyFont="1">
      <alignment vertical="center"/>
    </xf>
    <xf numFmtId="0" fontId="22" fillId="0" borderId="9" xfId="0" applyFont="1" applyBorder="1" applyAlignment="1">
      <alignment horizontal="center" vertical="center"/>
    </xf>
    <xf numFmtId="0" fontId="22" fillId="0" borderId="73" xfId="0" applyFont="1" applyBorder="1" applyAlignment="1">
      <alignment horizontal="center" vertical="center"/>
    </xf>
    <xf numFmtId="0" fontId="22" fillId="0" borderId="74" xfId="0" applyFont="1" applyBorder="1" applyAlignment="1">
      <alignment horizontal="center" vertical="center"/>
    </xf>
    <xf numFmtId="0" fontId="22" fillId="0" borderId="74" xfId="0" applyFont="1" applyBorder="1" applyAlignment="1">
      <alignment vertical="center" wrapText="1"/>
    </xf>
    <xf numFmtId="0" fontId="22" fillId="0" borderId="8" xfId="0" applyFont="1" applyBorder="1" applyAlignment="1">
      <alignment horizontal="center" vertical="center"/>
    </xf>
    <xf numFmtId="0" fontId="22" fillId="0" borderId="8" xfId="0" applyFont="1" applyBorder="1" applyAlignment="1">
      <alignment vertical="center" wrapText="1"/>
    </xf>
    <xf numFmtId="0" fontId="22" fillId="0" borderId="73" xfId="0" applyFont="1" applyBorder="1" applyAlignment="1">
      <alignment vertical="center" wrapText="1"/>
    </xf>
    <xf numFmtId="0" fontId="22" fillId="0" borderId="24" xfId="0" applyFont="1" applyBorder="1" applyAlignment="1">
      <alignment vertical="center"/>
    </xf>
    <xf numFmtId="0" fontId="22" fillId="0" borderId="28" xfId="0" applyFont="1" applyBorder="1" applyAlignment="1">
      <alignment vertical="center"/>
    </xf>
    <xf numFmtId="0" fontId="22" fillId="0" borderId="32" xfId="0" applyFont="1" applyBorder="1" applyAlignment="1">
      <alignment vertical="center"/>
    </xf>
    <xf numFmtId="0" fontId="22" fillId="0" borderId="74" xfId="0" applyFont="1" applyBorder="1" applyAlignment="1">
      <alignment vertical="center"/>
    </xf>
    <xf numFmtId="0" fontId="22" fillId="0" borderId="8" xfId="0" applyFont="1" applyBorder="1" applyAlignment="1">
      <alignment vertical="center"/>
    </xf>
    <xf numFmtId="0" fontId="22" fillId="0" borderId="73" xfId="0" applyFont="1" applyBorder="1" applyAlignment="1">
      <alignment vertical="center"/>
    </xf>
    <xf numFmtId="0" fontId="22" fillId="0" borderId="75" xfId="0" applyFont="1" applyBorder="1" applyAlignment="1">
      <alignment vertical="center"/>
    </xf>
    <xf numFmtId="0" fontId="22" fillId="0" borderId="73" xfId="0" applyFont="1" applyBorder="1">
      <alignment vertical="center"/>
    </xf>
    <xf numFmtId="0" fontId="22" fillId="0" borderId="74" xfId="0" applyFont="1" applyBorder="1">
      <alignment vertical="center"/>
    </xf>
    <xf numFmtId="0" fontId="22" fillId="0" borderId="8" xfId="0" applyFont="1" applyBorder="1">
      <alignment vertical="center"/>
    </xf>
    <xf numFmtId="0" fontId="22" fillId="0" borderId="1" xfId="0" applyFont="1" applyBorder="1" applyAlignment="1">
      <alignment vertical="center"/>
    </xf>
    <xf numFmtId="0" fontId="18" fillId="3" borderId="13" xfId="8" applyNumberFormat="1" applyFont="1" applyFill="1" applyBorder="1" applyAlignment="1" applyProtection="1">
      <alignment horizontal="center" vertical="center" wrapText="1" shrinkToFit="1"/>
      <protection locked="0"/>
    </xf>
    <xf numFmtId="0" fontId="18" fillId="3" borderId="20" xfId="8" applyNumberFormat="1" applyFont="1" applyFill="1" applyBorder="1" applyAlignment="1" applyProtection="1">
      <alignment horizontal="center" vertical="center" wrapText="1" shrinkToFit="1"/>
      <protection locked="0"/>
    </xf>
    <xf numFmtId="0" fontId="18" fillId="3" borderId="18" xfId="8" applyNumberFormat="1" applyFont="1" applyFill="1" applyBorder="1" applyAlignment="1" applyProtection="1">
      <alignment horizontal="center" vertical="center" wrapText="1" shrinkToFit="1"/>
      <protection locked="0"/>
    </xf>
    <xf numFmtId="0" fontId="18" fillId="3" borderId="13" xfId="8" applyNumberFormat="1" applyFont="1" applyFill="1" applyBorder="1" applyAlignment="1" applyProtection="1">
      <alignment horizontal="center" vertical="center"/>
      <protection locked="0"/>
    </xf>
    <xf numFmtId="0" fontId="23" fillId="0" borderId="0" xfId="9" applyFont="1" applyBorder="1" applyProtection="1">
      <alignment vertical="center"/>
      <protection locked="0"/>
    </xf>
    <xf numFmtId="0" fontId="24" fillId="0" borderId="0" xfId="6" applyFont="1" applyBorder="1" applyAlignment="1" applyProtection="1">
      <alignment vertical="center"/>
      <protection locked="0"/>
    </xf>
    <xf numFmtId="0" fontId="26" fillId="8" borderId="1" xfId="8" applyNumberFormat="1" applyFont="1" applyFill="1" applyBorder="1" applyAlignment="1" applyProtection="1">
      <alignment horizontal="center" vertical="center" wrapText="1" shrinkToFit="1"/>
      <protection locked="0"/>
    </xf>
    <xf numFmtId="0" fontId="22" fillId="0" borderId="0" xfId="0" applyFont="1" applyBorder="1" applyAlignment="1">
      <alignment vertical="center"/>
    </xf>
    <xf numFmtId="0" fontId="22" fillId="0" borderId="0" xfId="0" applyFont="1" applyBorder="1" applyAlignment="1">
      <alignment vertical="center" wrapText="1"/>
    </xf>
    <xf numFmtId="20" fontId="22" fillId="0" borderId="0" xfId="0" applyNumberFormat="1" applyFont="1" applyProtection="1">
      <alignment vertical="center"/>
      <protection locked="0"/>
    </xf>
    <xf numFmtId="0" fontId="22" fillId="0" borderId="0" xfId="0" applyFont="1" applyProtection="1">
      <alignment vertical="center"/>
      <protection locked="0"/>
    </xf>
    <xf numFmtId="0" fontId="22" fillId="0" borderId="2" xfId="0" applyFont="1" applyBorder="1" applyProtection="1">
      <alignment vertical="center"/>
      <protection locked="0"/>
    </xf>
    <xf numFmtId="0" fontId="45" fillId="0" borderId="16" xfId="0" applyFont="1" applyBorder="1" applyAlignment="1" applyProtection="1">
      <alignment horizontal="center" vertical="center"/>
      <protection locked="0"/>
    </xf>
    <xf numFmtId="0" fontId="44" fillId="0" borderId="0" xfId="0" applyFont="1" applyProtection="1">
      <alignment vertical="center"/>
      <protection locked="0"/>
    </xf>
    <xf numFmtId="0" fontId="22" fillId="0" borderId="0" xfId="0" applyFont="1" applyFill="1" applyProtection="1">
      <alignment vertical="center"/>
      <protection locked="0"/>
    </xf>
    <xf numFmtId="5" fontId="17" fillId="3" borderId="15" xfId="0" applyNumberFormat="1" applyFont="1" applyFill="1" applyBorder="1" applyAlignment="1" applyProtection="1">
      <alignment horizontal="center" vertical="center"/>
      <protection locked="0"/>
    </xf>
    <xf numFmtId="9" fontId="17" fillId="3" borderId="16" xfId="0" applyNumberFormat="1" applyFont="1" applyFill="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5" fontId="17" fillId="3" borderId="16" xfId="0" applyNumberFormat="1" applyFont="1" applyFill="1" applyBorder="1" applyAlignment="1" applyProtection="1">
      <alignment horizontal="center" vertical="center"/>
      <protection locked="0"/>
    </xf>
    <xf numFmtId="0" fontId="31" fillId="0" borderId="0" xfId="0" applyFont="1" applyProtection="1">
      <alignment vertical="center"/>
      <protection locked="0"/>
    </xf>
    <xf numFmtId="0" fontId="17" fillId="0" borderId="0" xfId="0" applyFont="1" applyProtection="1">
      <alignment vertical="center"/>
      <protection locked="0"/>
    </xf>
    <xf numFmtId="0" fontId="29" fillId="0" borderId="78" xfId="0" applyFont="1" applyBorder="1" applyAlignment="1">
      <alignment horizontal="centerContinuous" vertical="center" shrinkToFit="1"/>
    </xf>
    <xf numFmtId="0" fontId="29" fillId="0" borderId="79" xfId="0" applyFont="1" applyBorder="1" applyAlignment="1">
      <alignment horizontal="centerContinuous" vertical="center" shrinkToFit="1"/>
    </xf>
    <xf numFmtId="0" fontId="29" fillId="0" borderId="80" xfId="0" applyFont="1" applyBorder="1" applyAlignment="1">
      <alignment horizontal="centerContinuous" vertical="center" shrinkToFit="1"/>
    </xf>
    <xf numFmtId="0" fontId="29" fillId="0" borderId="78" xfId="0" applyFont="1" applyBorder="1" applyAlignment="1">
      <alignment horizontal="centerContinuous" vertical="center"/>
    </xf>
    <xf numFmtId="0" fontId="29" fillId="0" borderId="79" xfId="0" applyFont="1" applyBorder="1" applyAlignment="1">
      <alignment horizontal="centerContinuous" vertical="center"/>
    </xf>
    <xf numFmtId="0" fontId="29" fillId="0" borderId="80" xfId="0" applyFont="1" applyBorder="1" applyAlignment="1">
      <alignment horizontal="centerContinuous" vertical="center"/>
    </xf>
    <xf numFmtId="0" fontId="27" fillId="0" borderId="0" xfId="9" applyFont="1" applyFill="1" applyAlignment="1" applyProtection="1">
      <protection locked="0"/>
    </xf>
    <xf numFmtId="0" fontId="16" fillId="0" borderId="24" xfId="8" applyFont="1" applyBorder="1" applyAlignment="1" applyProtection="1">
      <alignment horizontal="center" vertical="center" wrapText="1"/>
      <protection locked="0"/>
    </xf>
    <xf numFmtId="0" fontId="16" fillId="0" borderId="73" xfId="8" applyFont="1" applyBorder="1" applyAlignment="1" applyProtection="1">
      <alignment horizontal="center" vertical="center" wrapText="1"/>
      <protection locked="0"/>
    </xf>
    <xf numFmtId="0" fontId="16" fillId="0" borderId="32" xfId="8" applyFont="1" applyBorder="1" applyAlignment="1" applyProtection="1">
      <alignment horizontal="center" vertical="center" wrapText="1"/>
      <protection locked="0"/>
    </xf>
    <xf numFmtId="0" fontId="27" fillId="0" borderId="0" xfId="9" applyFont="1" applyFill="1" applyAlignment="1" applyProtection="1">
      <alignment vertical="top"/>
      <protection locked="0"/>
    </xf>
    <xf numFmtId="176" fontId="18" fillId="0" borderId="0" xfId="7" applyNumberFormat="1" applyFont="1" applyBorder="1" applyAlignment="1">
      <alignment horizontal="center" vertical="center"/>
    </xf>
    <xf numFmtId="0" fontId="18" fillId="0" borderId="0" xfId="7" applyFont="1" applyBorder="1" applyAlignment="1">
      <alignment vertical="center" shrinkToFit="1"/>
    </xf>
    <xf numFmtId="0" fontId="18" fillId="0" borderId="0" xfId="7" applyFont="1" applyBorder="1" applyAlignment="1" applyProtection="1">
      <alignment vertical="center" shrinkToFit="1"/>
      <protection locked="0"/>
    </xf>
    <xf numFmtId="0" fontId="18" fillId="0" borderId="0" xfId="7" applyFont="1" applyBorder="1" applyAlignment="1">
      <alignment horizontal="center" vertical="center" shrinkToFit="1"/>
    </xf>
    <xf numFmtId="177" fontId="21" fillId="0" borderId="0" xfId="7" applyNumberFormat="1" applyFont="1" applyBorder="1" applyAlignment="1" applyProtection="1">
      <alignment horizontal="center" vertical="center" shrinkToFit="1"/>
      <protection locked="0"/>
    </xf>
    <xf numFmtId="0" fontId="29" fillId="6" borderId="0" xfId="0" applyFont="1" applyFill="1">
      <alignment vertical="center"/>
    </xf>
    <xf numFmtId="0" fontId="27" fillId="0" borderId="0" xfId="7" applyFont="1" applyAlignment="1"/>
    <xf numFmtId="0" fontId="18" fillId="3" borderId="1" xfId="8" applyNumberFormat="1" applyFont="1" applyFill="1" applyBorder="1" applyAlignment="1" applyProtection="1">
      <alignment horizontal="center" vertical="center" wrapText="1" shrinkToFit="1"/>
      <protection locked="0"/>
    </xf>
    <xf numFmtId="0" fontId="18" fillId="0" borderId="16" xfId="8" applyFont="1" applyFill="1" applyBorder="1" applyAlignment="1" applyProtection="1">
      <alignment horizontal="center" vertical="center"/>
      <protection locked="0"/>
    </xf>
    <xf numFmtId="0" fontId="18" fillId="2" borderId="39"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4" xfId="0" applyFont="1" applyFill="1" applyBorder="1" applyAlignment="1">
      <alignment horizontal="center" vertical="center"/>
    </xf>
    <xf numFmtId="0" fontId="20" fillId="0" borderId="2" xfId="5" applyFont="1" applyFill="1" applyBorder="1" applyAlignment="1">
      <alignment vertical="center"/>
    </xf>
    <xf numFmtId="0" fontId="39" fillId="0" borderId="2" xfId="5" applyFont="1" applyFill="1" applyBorder="1" applyAlignment="1">
      <alignment vertical="center"/>
    </xf>
    <xf numFmtId="0" fontId="32" fillId="5" borderId="0" xfId="12" applyFont="1" applyFill="1" applyAlignment="1"/>
    <xf numFmtId="0" fontId="46" fillId="0" borderId="0" xfId="5" applyFont="1" applyAlignment="1">
      <alignment vertical="center"/>
    </xf>
    <xf numFmtId="0" fontId="33" fillId="0" borderId="16" xfId="6" applyFont="1" applyBorder="1" applyAlignment="1" applyProtection="1">
      <alignment horizontal="center" vertical="center" shrinkToFit="1"/>
      <protection locked="0"/>
    </xf>
    <xf numFmtId="0" fontId="22" fillId="0" borderId="32" xfId="0" applyFont="1" applyBorder="1">
      <alignment vertical="center"/>
    </xf>
    <xf numFmtId="176" fontId="26" fillId="0" borderId="0" xfId="7" applyNumberFormat="1" applyFont="1" applyBorder="1" applyAlignment="1">
      <alignment vertical="center"/>
    </xf>
    <xf numFmtId="0" fontId="22" fillId="0" borderId="21" xfId="0" applyFont="1" applyBorder="1" applyAlignment="1">
      <alignment horizontal="center" vertical="center"/>
    </xf>
    <xf numFmtId="0" fontId="18" fillId="0" borderId="1" xfId="8" applyFont="1" applyBorder="1" applyAlignment="1" applyProtection="1">
      <alignment vertical="center" wrapText="1"/>
      <protection locked="0"/>
    </xf>
    <xf numFmtId="0" fontId="18" fillId="0" borderId="2" xfId="8" applyFont="1" applyBorder="1" applyAlignment="1" applyProtection="1">
      <alignment vertical="center" wrapText="1"/>
      <protection locked="0"/>
    </xf>
    <xf numFmtId="0" fontId="18" fillId="0" borderId="0" xfId="17" applyFont="1" applyAlignment="1" applyProtection="1">
      <alignment horizontal="left" vertical="center" wrapText="1"/>
      <protection locked="0"/>
    </xf>
    <xf numFmtId="0" fontId="18" fillId="0" borderId="44" xfId="17" applyFont="1" applyBorder="1" applyAlignment="1" applyProtection="1">
      <alignment horizontal="left" vertical="center"/>
      <protection locked="0"/>
    </xf>
    <xf numFmtId="0" fontId="18" fillId="0" borderId="11" xfId="17" applyFont="1" applyBorder="1" applyAlignment="1" applyProtection="1">
      <alignment horizontal="left" vertical="center"/>
      <protection locked="0"/>
    </xf>
    <xf numFmtId="0" fontId="18" fillId="0" borderId="37" xfId="17" applyFont="1" applyBorder="1" applyAlignment="1" applyProtection="1">
      <alignment horizontal="left" vertical="center"/>
      <protection locked="0"/>
    </xf>
    <xf numFmtId="0" fontId="18" fillId="0" borderId="16" xfId="8" applyFont="1" applyBorder="1" applyAlignment="1" applyProtection="1">
      <alignment horizontal="center" vertical="center"/>
      <protection locked="0"/>
    </xf>
    <xf numFmtId="0" fontId="22" fillId="9" borderId="16" xfId="0" applyFont="1" applyFill="1" applyBorder="1" applyAlignment="1" applyProtection="1">
      <alignment horizontal="center" vertical="center"/>
      <protection locked="0"/>
    </xf>
    <xf numFmtId="0" fontId="18" fillId="0" borderId="28" xfId="8" applyFont="1" applyFill="1" applyBorder="1" applyAlignment="1" applyProtection="1">
      <alignment horizontal="center" vertical="center"/>
      <protection locked="0"/>
    </xf>
    <xf numFmtId="0" fontId="18" fillId="0" borderId="28" xfId="8" applyFont="1" applyFill="1" applyBorder="1" applyAlignment="1" applyProtection="1">
      <alignment horizontal="center" vertical="center" wrapText="1"/>
      <protection locked="0"/>
    </xf>
    <xf numFmtId="0" fontId="18" fillId="3" borderId="16" xfId="8" applyFont="1" applyFill="1" applyBorder="1" applyAlignment="1" applyProtection="1">
      <alignment horizontal="center" vertical="center" wrapText="1"/>
      <protection locked="0"/>
    </xf>
    <xf numFmtId="0" fontId="18" fillId="3" borderId="28" xfId="8" applyFont="1" applyFill="1" applyBorder="1" applyAlignment="1" applyProtection="1">
      <alignment horizontal="center" vertical="center" wrapText="1"/>
      <protection locked="0"/>
    </xf>
    <xf numFmtId="0" fontId="18" fillId="0" borderId="0" xfId="8" applyFont="1" applyFill="1" applyBorder="1" applyAlignment="1" applyProtection="1">
      <alignment horizontal="left" vertical="center"/>
      <protection locked="0"/>
    </xf>
    <xf numFmtId="0" fontId="18" fillId="0" borderId="0" xfId="8" applyFont="1" applyFill="1" applyBorder="1" applyAlignment="1" applyProtection="1">
      <alignment horizontal="center" vertical="center"/>
      <protection locked="0"/>
    </xf>
    <xf numFmtId="0" fontId="18" fillId="0" borderId="0" xfId="8" applyFont="1" applyFill="1" applyBorder="1" applyAlignment="1" applyProtection="1">
      <alignment horizontal="center" vertical="center" wrapText="1"/>
      <protection locked="0"/>
    </xf>
    <xf numFmtId="0" fontId="22" fillId="0" borderId="21" xfId="0" applyFont="1" applyBorder="1" applyAlignment="1">
      <alignment vertical="top" wrapText="1"/>
    </xf>
    <xf numFmtId="0" fontId="22" fillId="0" borderId="21" xfId="0" applyFont="1" applyBorder="1" applyAlignment="1">
      <alignment vertical="center" shrinkToFit="1"/>
    </xf>
    <xf numFmtId="0" fontId="22" fillId="0" borderId="74" xfId="0" applyFont="1" applyBorder="1" applyAlignment="1">
      <alignment vertical="center" shrinkToFit="1"/>
    </xf>
    <xf numFmtId="0" fontId="22" fillId="0" borderId="8" xfId="0" applyFont="1" applyBorder="1" applyAlignment="1">
      <alignment vertical="center" shrinkToFit="1"/>
    </xf>
    <xf numFmtId="0" fontId="22" fillId="0" borderId="3" xfId="0" applyFont="1" applyBorder="1" applyAlignment="1">
      <alignment horizontal="center" vertical="center"/>
    </xf>
    <xf numFmtId="0" fontId="22" fillId="0" borderId="81" xfId="0" applyFont="1" applyBorder="1" applyAlignment="1">
      <alignment horizontal="center" vertical="center"/>
    </xf>
    <xf numFmtId="0" fontId="22" fillId="0" borderId="27" xfId="0" applyFont="1" applyBorder="1" applyAlignment="1">
      <alignment horizontal="center" vertical="center"/>
    </xf>
    <xf numFmtId="0" fontId="22" fillId="0" borderId="75" xfId="0" applyFont="1" applyBorder="1" applyAlignment="1">
      <alignment vertical="center" shrinkToFit="1"/>
    </xf>
    <xf numFmtId="0" fontId="22" fillId="0" borderId="73" xfId="0" applyFont="1" applyBorder="1" applyAlignment="1">
      <alignment vertical="center" shrinkToFit="1"/>
    </xf>
    <xf numFmtId="0" fontId="18" fillId="3" borderId="26" xfId="8" applyFont="1" applyFill="1" applyBorder="1" applyAlignment="1" applyProtection="1">
      <alignment horizontal="right" vertical="center" wrapText="1"/>
      <protection locked="0"/>
    </xf>
    <xf numFmtId="0" fontId="18" fillId="0" borderId="13" xfId="8" applyFont="1" applyBorder="1" applyAlignment="1" applyProtection="1">
      <alignment vertical="center" shrinkToFit="1"/>
      <protection locked="0"/>
    </xf>
    <xf numFmtId="0" fontId="18" fillId="2" borderId="14" xfId="8" applyFont="1" applyFill="1" applyBorder="1" applyAlignment="1" applyProtection="1">
      <alignment horizontal="center" vertical="center" wrapText="1"/>
      <protection locked="0"/>
    </xf>
    <xf numFmtId="0" fontId="18" fillId="0" borderId="14" xfId="8" applyFont="1" applyFill="1" applyBorder="1" applyAlignment="1" applyProtection="1">
      <alignment horizontal="left" vertical="center" wrapText="1"/>
      <protection locked="0"/>
    </xf>
    <xf numFmtId="0" fontId="18" fillId="0" borderId="7" xfId="8" applyFont="1" applyFill="1" applyBorder="1" applyAlignment="1" applyProtection="1">
      <alignment horizontal="left" vertical="center" wrapText="1"/>
      <protection locked="0"/>
    </xf>
    <xf numFmtId="0" fontId="18" fillId="2" borderId="0" xfId="8"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protection locked="0"/>
    </xf>
    <xf numFmtId="0" fontId="17" fillId="0" borderId="28" xfId="0" applyFont="1" applyFill="1" applyBorder="1" applyAlignment="1" applyProtection="1">
      <alignment horizontal="center" vertical="center"/>
      <protection locked="0"/>
    </xf>
    <xf numFmtId="0" fontId="18" fillId="3" borderId="2" xfId="9" applyFont="1" applyFill="1" applyBorder="1" applyAlignment="1">
      <alignment vertical="center" wrapText="1"/>
    </xf>
    <xf numFmtId="0" fontId="18" fillId="0" borderId="31" xfId="9" applyFont="1" applyFill="1" applyBorder="1">
      <alignment vertical="center"/>
    </xf>
    <xf numFmtId="0" fontId="18" fillId="0" borderId="2" xfId="9" applyFont="1" applyFill="1" applyBorder="1">
      <alignment vertical="center"/>
    </xf>
    <xf numFmtId="0" fontId="17" fillId="0" borderId="16" xfId="0" applyFont="1" applyBorder="1" applyAlignment="1" applyProtection="1">
      <alignment horizontal="center" vertical="center"/>
      <protection locked="0"/>
    </xf>
    <xf numFmtId="0" fontId="18" fillId="10" borderId="28" xfId="8" applyFont="1" applyFill="1" applyBorder="1" applyAlignment="1" applyProtection="1">
      <alignment horizontal="center" vertical="center" wrapText="1"/>
      <protection locked="0"/>
    </xf>
    <xf numFmtId="0" fontId="18" fillId="14" borderId="28" xfId="8" applyFont="1" applyFill="1" applyBorder="1" applyAlignment="1" applyProtection="1">
      <alignment horizontal="center" vertical="center"/>
      <protection locked="0"/>
    </xf>
    <xf numFmtId="0" fontId="18" fillId="14" borderId="16" xfId="8" applyFont="1" applyFill="1" applyBorder="1" applyAlignment="1" applyProtection="1">
      <alignment horizontal="center" vertical="center"/>
      <protection locked="0"/>
    </xf>
    <xf numFmtId="0" fontId="18" fillId="0" borderId="19" xfId="8" applyFont="1" applyBorder="1" applyAlignment="1" applyProtection="1">
      <alignment vertical="center"/>
      <protection locked="0"/>
    </xf>
    <xf numFmtId="0" fontId="17" fillId="3" borderId="16" xfId="0" applyNumberFormat="1" applyFont="1" applyFill="1" applyBorder="1" applyAlignment="1" applyProtection="1">
      <alignment horizontal="center" vertical="center"/>
      <protection locked="0"/>
    </xf>
    <xf numFmtId="0" fontId="40" fillId="0" borderId="2" xfId="5" applyFont="1" applyFill="1" applyBorder="1" applyAlignment="1">
      <alignment horizontal="right" vertical="center"/>
    </xf>
    <xf numFmtId="0" fontId="40" fillId="0" borderId="9" xfId="5" applyFont="1" applyFill="1" applyBorder="1" applyAlignment="1">
      <alignment vertical="center"/>
    </xf>
    <xf numFmtId="0" fontId="17" fillId="0" borderId="16" xfId="8" applyFont="1" applyFill="1" applyBorder="1" applyAlignment="1" applyProtection="1">
      <alignment horizontal="center" vertical="center"/>
      <protection locked="0"/>
    </xf>
    <xf numFmtId="0" fontId="17" fillId="14" borderId="16" xfId="8" applyFont="1" applyFill="1" applyBorder="1" applyAlignment="1" applyProtection="1">
      <alignment horizontal="center" vertical="center"/>
      <protection locked="0"/>
    </xf>
    <xf numFmtId="0" fontId="22" fillId="14" borderId="16" xfId="0" applyFont="1" applyFill="1" applyBorder="1" applyAlignment="1" applyProtection="1">
      <alignment horizontal="center" vertical="center" shrinkToFit="1"/>
      <protection locked="0"/>
    </xf>
    <xf numFmtId="0" fontId="29" fillId="3" borderId="16" xfId="7" applyFont="1" applyFill="1" applyBorder="1" applyAlignment="1">
      <alignment vertical="center" shrinkToFit="1"/>
    </xf>
    <xf numFmtId="0" fontId="29" fillId="0" borderId="16" xfId="7" applyFont="1" applyBorder="1" applyAlignment="1">
      <alignment horizontal="center" vertical="center" shrinkToFit="1"/>
    </xf>
    <xf numFmtId="177" fontId="29" fillId="2" borderId="16" xfId="7" applyNumberFormat="1" applyFont="1" applyFill="1" applyBorder="1" applyAlignment="1" applyProtection="1">
      <alignment horizontal="center" vertical="center" shrinkToFit="1"/>
      <protection locked="0"/>
    </xf>
    <xf numFmtId="177" fontId="29" fillId="2" borderId="16" xfId="7" applyNumberFormat="1" applyFont="1" applyFill="1" applyBorder="1" applyAlignment="1" applyProtection="1">
      <alignment vertical="center" shrinkToFit="1"/>
      <protection locked="0"/>
    </xf>
    <xf numFmtId="177" fontId="29" fillId="3" borderId="16" xfId="7" applyNumberFormat="1" applyFont="1" applyFill="1" applyBorder="1" applyAlignment="1" applyProtection="1">
      <alignment horizontal="center" vertical="center" shrinkToFit="1"/>
      <protection locked="0"/>
    </xf>
    <xf numFmtId="178" fontId="29" fillId="3" borderId="16" xfId="7" applyNumberFormat="1" applyFont="1" applyFill="1" applyBorder="1" applyAlignment="1" applyProtection="1">
      <alignment vertical="center" shrinkToFit="1"/>
      <protection locked="0"/>
    </xf>
    <xf numFmtId="0" fontId="36" fillId="15" borderId="16" xfId="5" applyFont="1" applyFill="1" applyBorder="1" applyAlignment="1">
      <alignment horizontal="center" vertical="center"/>
    </xf>
    <xf numFmtId="0" fontId="18" fillId="15" borderId="16" xfId="7" applyNumberFormat="1" applyFont="1" applyFill="1" applyBorder="1" applyAlignment="1">
      <alignment vertical="center" shrinkToFit="1"/>
    </xf>
    <xf numFmtId="0" fontId="17" fillId="0" borderId="16" xfId="0" applyFont="1" applyFill="1" applyBorder="1" applyAlignment="1" applyProtection="1">
      <alignment horizontal="center" vertical="center"/>
      <protection locked="0"/>
    </xf>
    <xf numFmtId="0" fontId="18" fillId="14" borderId="16" xfId="0" applyFont="1" applyFill="1" applyBorder="1" applyAlignment="1" applyProtection="1">
      <alignment horizontal="center" vertical="center"/>
      <protection locked="0"/>
    </xf>
    <xf numFmtId="177" fontId="47" fillId="0" borderId="16" xfId="7" applyNumberFormat="1" applyFont="1" applyBorder="1" applyAlignment="1" applyProtection="1">
      <alignment horizontal="center" vertical="center" wrapText="1" shrinkToFit="1"/>
      <protection locked="0"/>
    </xf>
    <xf numFmtId="176" fontId="18" fillId="0" borderId="16" xfId="7" applyNumberFormat="1" applyFont="1" applyBorder="1" applyAlignment="1">
      <alignment horizontal="center" vertical="center"/>
    </xf>
    <xf numFmtId="0" fontId="18" fillId="15" borderId="16" xfId="7" applyFont="1" applyFill="1" applyBorder="1" applyAlignment="1">
      <alignment vertical="center" shrinkToFit="1"/>
    </xf>
    <xf numFmtId="177" fontId="18" fillId="0" borderId="14" xfId="7" applyNumberFormat="1" applyFont="1" applyBorder="1" applyAlignment="1" applyProtection="1">
      <alignment horizontal="center" vertical="center" shrinkToFit="1"/>
      <protection locked="0"/>
    </xf>
    <xf numFmtId="0" fontId="18" fillId="0" borderId="14" xfId="7" applyFont="1" applyBorder="1" applyAlignment="1">
      <alignment vertical="center" shrinkToFit="1"/>
    </xf>
    <xf numFmtId="177" fontId="18" fillId="0" borderId="0" xfId="7" applyNumberFormat="1" applyFont="1" applyBorder="1" applyAlignment="1" applyProtection="1">
      <alignment horizontal="center" vertical="center" shrinkToFit="1"/>
      <protection locked="0"/>
    </xf>
    <xf numFmtId="176" fontId="26" fillId="0" borderId="0" xfId="7" applyNumberFormat="1" applyFont="1" applyBorder="1" applyAlignment="1">
      <alignment horizontal="left" vertical="center"/>
    </xf>
    <xf numFmtId="0" fontId="17" fillId="0" borderId="16" xfId="8" applyFont="1" applyFill="1" applyBorder="1" applyAlignment="1" applyProtection="1">
      <alignment horizontal="center" vertical="center" wrapText="1"/>
      <protection locked="0"/>
    </xf>
    <xf numFmtId="176" fontId="18" fillId="0" borderId="16" xfId="7" applyNumberFormat="1" applyFont="1" applyBorder="1" applyAlignment="1">
      <alignment horizontal="center" vertical="center"/>
    </xf>
    <xf numFmtId="0" fontId="17" fillId="0" borderId="16" xfId="8" applyFont="1" applyFill="1" applyBorder="1" applyAlignment="1" applyProtection="1">
      <alignment horizontal="center" vertical="center" wrapText="1"/>
      <protection locked="0"/>
    </xf>
    <xf numFmtId="176" fontId="18" fillId="0" borderId="16" xfId="7" applyNumberFormat="1" applyFont="1" applyBorder="1" applyAlignment="1">
      <alignment horizontal="center" vertical="center"/>
    </xf>
    <xf numFmtId="0" fontId="49" fillId="0" borderId="0" xfId="8" applyFont="1" applyAlignment="1">
      <alignment vertical="center"/>
    </xf>
    <xf numFmtId="177" fontId="50" fillId="0" borderId="16" xfId="7" applyNumberFormat="1" applyFont="1" applyBorder="1" applyAlignment="1" applyProtection="1">
      <alignment horizontal="center" vertical="center" wrapText="1" shrinkToFit="1"/>
      <protection locked="0"/>
    </xf>
    <xf numFmtId="0" fontId="27" fillId="0" borderId="0" xfId="8" applyFont="1" applyAlignment="1">
      <alignment vertical="center"/>
    </xf>
    <xf numFmtId="0" fontId="36" fillId="0" borderId="2" xfId="5" applyFont="1" applyFill="1" applyBorder="1" applyAlignment="1">
      <alignment vertical="center"/>
    </xf>
    <xf numFmtId="0" fontId="36" fillId="0" borderId="2" xfId="5" applyFont="1" applyFill="1" applyBorder="1" applyAlignment="1">
      <alignment horizontal="center" vertical="center"/>
    </xf>
    <xf numFmtId="0" fontId="18" fillId="9" borderId="16" xfId="8" applyFont="1" applyFill="1" applyBorder="1" applyAlignment="1" applyProtection="1">
      <alignment horizontal="center" vertical="center" wrapText="1"/>
      <protection locked="0"/>
    </xf>
    <xf numFmtId="0" fontId="18" fillId="3" borderId="1" xfId="8" applyFont="1" applyFill="1" applyBorder="1" applyAlignment="1" applyProtection="1">
      <alignment horizontal="left" vertical="center" wrapText="1"/>
      <protection locked="0"/>
    </xf>
    <xf numFmtId="0" fontId="18" fillId="3" borderId="9" xfId="8" applyFont="1" applyFill="1" applyBorder="1" applyAlignment="1" applyProtection="1">
      <alignment horizontal="left" vertical="center" wrapText="1"/>
      <protection locked="0"/>
    </xf>
    <xf numFmtId="0" fontId="17" fillId="0" borderId="16" xfId="8" applyFont="1" applyFill="1" applyBorder="1" applyAlignment="1" applyProtection="1">
      <alignment horizontal="center" vertical="center" wrapText="1"/>
      <protection locked="0"/>
    </xf>
    <xf numFmtId="0" fontId="18" fillId="0" borderId="16" xfId="8" applyFont="1" applyBorder="1" applyAlignment="1" applyProtection="1">
      <alignment horizontal="center" vertical="center"/>
      <protection locked="0"/>
    </xf>
    <xf numFmtId="0" fontId="16" fillId="0" borderId="0" xfId="17" applyFont="1" applyBorder="1" applyAlignment="1">
      <alignment vertical="center"/>
    </xf>
    <xf numFmtId="0" fontId="21" fillId="3" borderId="16" xfId="8" applyFont="1" applyFill="1" applyBorder="1" applyAlignment="1" applyProtection="1">
      <alignment horizontal="center" vertical="center" wrapText="1"/>
      <protection locked="0"/>
    </xf>
    <xf numFmtId="0" fontId="21" fillId="15" borderId="28" xfId="8" applyFont="1" applyFill="1" applyBorder="1" applyAlignment="1" applyProtection="1">
      <alignment horizontal="center" vertical="center" wrapText="1"/>
      <protection locked="0"/>
    </xf>
    <xf numFmtId="0" fontId="29" fillId="10" borderId="28" xfId="8" applyFont="1" applyFill="1" applyBorder="1" applyAlignment="1" applyProtection="1">
      <alignment horizontal="center" vertical="center" wrapText="1"/>
      <protection locked="0"/>
    </xf>
    <xf numFmtId="0" fontId="21" fillId="3" borderId="28" xfId="8" applyFont="1" applyFill="1" applyBorder="1" applyAlignment="1" applyProtection="1">
      <alignment horizontal="center" vertical="center" wrapText="1"/>
      <protection locked="0"/>
    </xf>
    <xf numFmtId="0" fontId="21" fillId="3" borderId="16" xfId="8" applyFont="1" applyFill="1" applyBorder="1" applyAlignment="1" applyProtection="1">
      <alignment horizontal="center" vertical="center"/>
      <protection locked="0"/>
    </xf>
    <xf numFmtId="0" fontId="21" fillId="3" borderId="1" xfId="8" applyNumberFormat="1" applyFont="1" applyFill="1" applyBorder="1" applyAlignment="1" applyProtection="1">
      <alignment horizontal="center" vertical="center" wrapText="1" shrinkToFit="1"/>
      <protection locked="0"/>
    </xf>
    <xf numFmtId="0" fontId="21" fillId="3" borderId="20" xfId="8" applyNumberFormat="1" applyFont="1" applyFill="1" applyBorder="1" applyAlignment="1" applyProtection="1">
      <alignment horizontal="center" vertical="center" wrapText="1" shrinkToFit="1"/>
      <protection locked="0"/>
    </xf>
    <xf numFmtId="0" fontId="21" fillId="3" borderId="20" xfId="8" applyNumberFormat="1" applyFont="1" applyFill="1" applyBorder="1" applyAlignment="1" applyProtection="1">
      <alignment horizontal="center" vertical="center"/>
      <protection locked="0"/>
    </xf>
    <xf numFmtId="0" fontId="21" fillId="2" borderId="2" xfId="8" applyFont="1" applyFill="1" applyBorder="1" applyAlignment="1" applyProtection="1">
      <alignment horizontal="center" vertical="center"/>
      <protection locked="0"/>
    </xf>
    <xf numFmtId="0" fontId="21" fillId="2" borderId="0" xfId="8" applyFont="1" applyFill="1" applyBorder="1" applyAlignment="1" applyProtection="1">
      <alignment horizontal="center" vertical="center"/>
      <protection locked="0"/>
    </xf>
    <xf numFmtId="0" fontId="21" fillId="2" borderId="39"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4" xfId="0" applyFont="1" applyFill="1" applyBorder="1" applyAlignment="1">
      <alignment horizontal="center" vertical="center"/>
    </xf>
    <xf numFmtId="0" fontId="32" fillId="0" borderId="1" xfId="0" applyFont="1" applyBorder="1" applyAlignment="1">
      <alignment horizontal="centerContinuous" vertical="center"/>
    </xf>
    <xf numFmtId="0" fontId="21" fillId="0" borderId="9" xfId="0" applyFont="1" applyBorder="1" applyAlignment="1">
      <alignment horizontal="centerContinuous" vertical="center"/>
    </xf>
    <xf numFmtId="177" fontId="21" fillId="2" borderId="16" xfId="7" applyNumberFormat="1" applyFont="1" applyFill="1" applyBorder="1" applyAlignment="1" applyProtection="1">
      <alignment horizontal="center" vertical="center" shrinkToFit="1"/>
      <protection locked="0"/>
    </xf>
    <xf numFmtId="0" fontId="21" fillId="3" borderId="16" xfId="7" applyFont="1" applyFill="1" applyBorder="1" applyAlignment="1">
      <alignment vertical="center" shrinkToFit="1"/>
    </xf>
    <xf numFmtId="183" fontId="29" fillId="3" borderId="16" xfId="7" applyNumberFormat="1" applyFont="1" applyFill="1" applyBorder="1" applyAlignment="1" applyProtection="1">
      <alignment horizontal="center" vertical="center" shrinkToFit="1"/>
      <protection locked="0"/>
    </xf>
    <xf numFmtId="183" fontId="21" fillId="3" borderId="16" xfId="7" applyNumberFormat="1" applyFont="1" applyFill="1" applyBorder="1" applyAlignment="1" applyProtection="1">
      <alignment horizontal="center" vertical="center" shrinkToFit="1"/>
      <protection locked="0"/>
    </xf>
    <xf numFmtId="38" fontId="21" fillId="3" borderId="16" xfId="2" applyFont="1" applyFill="1" applyBorder="1" applyAlignment="1" applyProtection="1">
      <alignment horizontal="center" vertical="center" shrinkToFit="1"/>
      <protection locked="0"/>
    </xf>
    <xf numFmtId="178" fontId="21" fillId="3" borderId="16" xfId="7" applyNumberFormat="1" applyFont="1" applyFill="1" applyBorder="1" applyAlignment="1" applyProtection="1">
      <alignment horizontal="center" vertical="center" shrinkToFit="1"/>
      <protection locked="0"/>
    </xf>
    <xf numFmtId="178" fontId="29" fillId="3" borderId="16" xfId="7" applyNumberFormat="1" applyFont="1" applyFill="1" applyBorder="1" applyAlignment="1" applyProtection="1">
      <alignment horizontal="center" vertical="center" shrinkToFit="1"/>
      <protection locked="0"/>
    </xf>
    <xf numFmtId="0" fontId="18" fillId="0" borderId="16" xfId="8" applyFont="1" applyBorder="1" applyAlignment="1" applyProtection="1">
      <alignment horizontal="center" vertical="center"/>
      <protection locked="0"/>
    </xf>
    <xf numFmtId="176" fontId="18" fillId="0" borderId="16" xfId="7" applyNumberFormat="1" applyFont="1" applyBorder="1" applyAlignment="1">
      <alignment horizontal="center" vertical="center"/>
    </xf>
    <xf numFmtId="0" fontId="18" fillId="0" borderId="44" xfId="17" applyFont="1" applyBorder="1" applyAlignment="1" applyProtection="1">
      <alignment horizontal="left" vertical="center"/>
      <protection locked="0"/>
    </xf>
    <xf numFmtId="0" fontId="18" fillId="0" borderId="11" xfId="17" applyFont="1" applyBorder="1" applyAlignment="1" applyProtection="1">
      <alignment horizontal="left" vertical="center"/>
      <protection locked="0"/>
    </xf>
    <xf numFmtId="0" fontId="18" fillId="0" borderId="37" xfId="17" applyFont="1" applyBorder="1" applyAlignment="1" applyProtection="1">
      <alignment horizontal="left" vertical="center"/>
      <protection locked="0"/>
    </xf>
    <xf numFmtId="0" fontId="18" fillId="0" borderId="44" xfId="17" applyFont="1" applyBorder="1" applyAlignment="1" applyProtection="1">
      <alignment horizontal="left" vertical="center" wrapText="1"/>
      <protection locked="0"/>
    </xf>
    <xf numFmtId="0" fontId="18" fillId="0" borderId="63" xfId="17" applyFont="1" applyBorder="1" applyAlignment="1" applyProtection="1">
      <alignment horizontal="left" vertical="center"/>
      <protection locked="0"/>
    </xf>
    <xf numFmtId="0" fontId="18" fillId="0" borderId="0" xfId="17" applyFont="1" applyAlignment="1" applyProtection="1">
      <alignment horizontal="left" vertical="center" wrapText="1"/>
      <protection locked="0"/>
    </xf>
    <xf numFmtId="0" fontId="18" fillId="0" borderId="11" xfId="17" applyFont="1" applyBorder="1" applyAlignment="1" applyProtection="1">
      <alignment horizontal="left" vertical="center" wrapText="1"/>
      <protection locked="0"/>
    </xf>
    <xf numFmtId="0" fontId="18" fillId="3" borderId="83" xfId="7" applyNumberFormat="1" applyFont="1" applyFill="1" applyBorder="1" applyAlignment="1" applyProtection="1">
      <alignment horizontal="center" vertical="center" shrinkToFit="1"/>
      <protection locked="0"/>
    </xf>
    <xf numFmtId="0" fontId="21" fillId="0" borderId="0" xfId="7" applyNumberFormat="1" applyFont="1" applyBorder="1" applyAlignment="1" applyProtection="1">
      <alignment horizontal="center" vertical="center" shrinkToFit="1"/>
      <protection locked="0"/>
    </xf>
    <xf numFmtId="0" fontId="21" fillId="3" borderId="83" xfId="7" applyNumberFormat="1" applyFont="1" applyFill="1" applyBorder="1" applyAlignment="1" applyProtection="1">
      <alignment horizontal="center" vertical="center" shrinkToFit="1"/>
      <protection locked="0"/>
    </xf>
    <xf numFmtId="0" fontId="18" fillId="0" borderId="16" xfId="8" applyFont="1" applyBorder="1" applyAlignment="1" applyProtection="1">
      <alignment vertical="center" shrinkToFit="1"/>
      <protection locked="0"/>
    </xf>
    <xf numFmtId="0" fontId="18" fillId="0" borderId="11" xfId="17" applyFont="1" applyFill="1" applyBorder="1" applyAlignment="1" applyProtection="1">
      <alignment vertical="center"/>
      <protection locked="0"/>
    </xf>
    <xf numFmtId="9" fontId="18" fillId="3" borderId="16" xfId="20" applyFont="1" applyFill="1" applyBorder="1" applyAlignment="1" applyProtection="1">
      <alignment horizontal="center" vertical="center"/>
      <protection locked="0"/>
    </xf>
    <xf numFmtId="9" fontId="18" fillId="10" borderId="16" xfId="20" applyFont="1" applyFill="1" applyBorder="1" applyAlignment="1" applyProtection="1">
      <alignment horizontal="center" vertical="center"/>
      <protection locked="0"/>
    </xf>
    <xf numFmtId="0" fontId="18" fillId="0" borderId="28" xfId="8" applyFont="1" applyBorder="1" applyAlignment="1" applyProtection="1">
      <alignment horizontal="center" vertical="center"/>
      <protection locked="0"/>
    </xf>
    <xf numFmtId="0" fontId="18" fillId="3" borderId="11" xfId="17" applyFont="1" applyFill="1" applyBorder="1" applyAlignment="1" applyProtection="1">
      <alignment horizontal="center" vertical="center" shrinkToFit="1"/>
      <protection locked="0"/>
    </xf>
    <xf numFmtId="0" fontId="18" fillId="3" borderId="37" xfId="17" applyFont="1" applyFill="1" applyBorder="1" applyAlignment="1" applyProtection="1">
      <alignment horizontal="center" vertical="center" shrinkToFit="1"/>
      <protection locked="0"/>
    </xf>
    <xf numFmtId="0" fontId="18" fillId="3" borderId="44"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protection locked="0"/>
    </xf>
    <xf numFmtId="0" fontId="18" fillId="4" borderId="44" xfId="17" applyFont="1" applyFill="1" applyBorder="1" applyAlignment="1" applyProtection="1">
      <alignment horizontal="center" vertical="center" wrapText="1"/>
      <protection locked="0"/>
    </xf>
    <xf numFmtId="0" fontId="18" fillId="4" borderId="11" xfId="17" applyFont="1" applyFill="1" applyBorder="1" applyAlignment="1" applyProtection="1">
      <alignment horizontal="center" vertical="center" wrapText="1"/>
      <protection locked="0"/>
    </xf>
    <xf numFmtId="0" fontId="18" fillId="4" borderId="37" xfId="17" applyFont="1" applyFill="1" applyBorder="1" applyAlignment="1" applyProtection="1">
      <alignment horizontal="center" vertical="center" wrapText="1"/>
      <protection locked="0"/>
    </xf>
    <xf numFmtId="0" fontId="18" fillId="3" borderId="37" xfId="17" applyFont="1" applyFill="1" applyBorder="1" applyAlignment="1" applyProtection="1">
      <alignment horizontal="center" vertical="center"/>
      <protection locked="0"/>
    </xf>
    <xf numFmtId="0" fontId="18" fillId="0" borderId="44" xfId="17" applyFont="1" applyBorder="1" applyAlignment="1" applyProtection="1">
      <alignment horizontal="left" vertical="center"/>
      <protection locked="0"/>
    </xf>
    <xf numFmtId="0" fontId="18" fillId="0" borderId="11" xfId="17" applyFont="1" applyBorder="1" applyAlignment="1" applyProtection="1">
      <alignment horizontal="left" vertical="center"/>
      <protection locked="0"/>
    </xf>
    <xf numFmtId="0" fontId="18" fillId="0" borderId="37" xfId="17" applyFont="1" applyBorder="1" applyAlignment="1" applyProtection="1">
      <alignment horizontal="left" vertical="center"/>
      <protection locked="0"/>
    </xf>
    <xf numFmtId="0" fontId="18" fillId="0" borderId="44" xfId="17" applyFont="1" applyBorder="1" applyAlignment="1" applyProtection="1">
      <alignment horizontal="left" vertical="center" wrapText="1"/>
      <protection locked="0"/>
    </xf>
    <xf numFmtId="0" fontId="18" fillId="0" borderId="11" xfId="17" applyFont="1" applyBorder="1" applyAlignment="1" applyProtection="1">
      <alignment horizontal="left" vertical="center" wrapText="1"/>
      <protection locked="0"/>
    </xf>
    <xf numFmtId="0" fontId="18" fillId="0" borderId="63" xfId="17" applyFont="1" applyBorder="1" applyAlignment="1" applyProtection="1">
      <alignment horizontal="left" vertical="center"/>
      <protection locked="0"/>
    </xf>
    <xf numFmtId="0" fontId="18" fillId="3" borderId="2" xfId="9" applyFont="1" applyFill="1" applyBorder="1" applyAlignment="1">
      <alignment vertical="center" wrapText="1"/>
    </xf>
    <xf numFmtId="0" fontId="22" fillId="9" borderId="21" xfId="0" applyFont="1" applyFill="1" applyBorder="1" applyAlignment="1" applyProtection="1">
      <alignment horizontal="center" vertical="center"/>
      <protection locked="0"/>
    </xf>
    <xf numFmtId="0" fontId="18" fillId="0" borderId="0" xfId="17" applyFont="1" applyAlignment="1" applyProtection="1">
      <alignment horizontal="left" vertical="center" wrapText="1"/>
      <protection locked="0"/>
    </xf>
    <xf numFmtId="0" fontId="18" fillId="3" borderId="44"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protection locked="0"/>
    </xf>
    <xf numFmtId="0" fontId="18" fillId="3" borderId="37"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shrinkToFit="1"/>
      <protection locked="0"/>
    </xf>
    <xf numFmtId="0" fontId="18" fillId="3" borderId="37" xfId="17" applyFont="1" applyFill="1" applyBorder="1" applyAlignment="1" applyProtection="1">
      <alignment horizontal="center" vertical="center" shrinkToFit="1"/>
      <protection locked="0"/>
    </xf>
    <xf numFmtId="0" fontId="18" fillId="0" borderId="44" xfId="17" applyFont="1" applyBorder="1" applyAlignment="1" applyProtection="1">
      <alignment horizontal="left" vertical="center"/>
      <protection locked="0"/>
    </xf>
    <xf numFmtId="0" fontId="18" fillId="0" borderId="11" xfId="17" applyFont="1" applyBorder="1" applyAlignment="1" applyProtection="1">
      <alignment horizontal="left" vertical="center"/>
      <protection locked="0"/>
    </xf>
    <xf numFmtId="0" fontId="18" fillId="0" borderId="44" xfId="17" applyFont="1" applyBorder="1" applyAlignment="1" applyProtection="1">
      <alignment horizontal="left" vertical="center" wrapText="1"/>
      <protection locked="0"/>
    </xf>
    <xf numFmtId="0" fontId="18" fillId="0" borderId="11" xfId="17" applyFont="1" applyBorder="1" applyAlignment="1" applyProtection="1">
      <alignment horizontal="left" vertical="center" wrapText="1"/>
      <protection locked="0"/>
    </xf>
    <xf numFmtId="0" fontId="18" fillId="0" borderId="63" xfId="17" applyFont="1" applyBorder="1" applyAlignment="1" applyProtection="1">
      <alignment horizontal="left" vertical="center"/>
      <protection locked="0"/>
    </xf>
    <xf numFmtId="0" fontId="18" fillId="0" borderId="37" xfId="17" applyFont="1" applyBorder="1" applyAlignment="1" applyProtection="1">
      <alignment horizontal="left" vertical="center"/>
      <protection locked="0"/>
    </xf>
    <xf numFmtId="9" fontId="21" fillId="3" borderId="16" xfId="20" applyFont="1" applyFill="1" applyBorder="1" applyAlignment="1" applyProtection="1">
      <alignment horizontal="center" vertical="center"/>
      <protection locked="0"/>
    </xf>
    <xf numFmtId="0" fontId="19" fillId="3" borderId="16" xfId="0" applyNumberFormat="1" applyFont="1" applyFill="1" applyBorder="1" applyAlignment="1" applyProtection="1">
      <alignment horizontal="center" vertical="center"/>
      <protection locked="0"/>
    </xf>
    <xf numFmtId="0" fontId="19" fillId="0" borderId="16" xfId="0" applyNumberFormat="1" applyFont="1" applyFill="1" applyBorder="1" applyAlignment="1" applyProtection="1">
      <alignment horizontal="center" vertical="center"/>
      <protection locked="0"/>
    </xf>
    <xf numFmtId="5" fontId="19" fillId="3" borderId="16" xfId="0" applyNumberFormat="1" applyFont="1" applyFill="1" applyBorder="1" applyAlignment="1" applyProtection="1">
      <alignment horizontal="center" vertical="center"/>
      <protection locked="0"/>
    </xf>
    <xf numFmtId="5" fontId="19" fillId="3" borderId="15" xfId="0" applyNumberFormat="1" applyFont="1" applyFill="1" applyBorder="1" applyAlignment="1" applyProtection="1">
      <alignment horizontal="center" vertical="center"/>
      <protection locked="0"/>
    </xf>
    <xf numFmtId="9" fontId="19" fillId="3" borderId="16" xfId="20" applyFont="1" applyFill="1" applyBorder="1" applyAlignment="1" applyProtection="1">
      <alignment horizontal="center" vertical="center"/>
      <protection locked="0"/>
    </xf>
    <xf numFmtId="49" fontId="32" fillId="0" borderId="1" xfId="17" applyNumberFormat="1" applyFont="1" applyBorder="1" applyAlignment="1" applyProtection="1">
      <alignment horizontal="centerContinuous" vertical="center"/>
      <protection locked="0"/>
    </xf>
    <xf numFmtId="49" fontId="51" fillId="0" borderId="2" xfId="17" applyNumberFormat="1" applyFont="1" applyBorder="1" applyAlignment="1" applyProtection="1">
      <alignment horizontal="centerContinuous" vertical="center"/>
      <protection locked="0"/>
    </xf>
    <xf numFmtId="49" fontId="51" fillId="0" borderId="9" xfId="17" applyNumberFormat="1" applyFont="1" applyBorder="1" applyAlignment="1" applyProtection="1">
      <alignment horizontal="centerContinuous" vertical="center"/>
      <protection locked="0"/>
    </xf>
    <xf numFmtId="0" fontId="32" fillId="0" borderId="16" xfId="0" applyFont="1" applyBorder="1" applyAlignment="1" applyProtection="1">
      <alignment horizontal="center" vertical="center"/>
      <protection locked="0"/>
    </xf>
    <xf numFmtId="0" fontId="32" fillId="0" borderId="16" xfId="6" applyFont="1" applyBorder="1" applyAlignment="1">
      <alignment horizontal="centerContinuous" vertical="center"/>
    </xf>
    <xf numFmtId="0" fontId="18" fillId="0" borderId="0" xfId="8" applyFont="1" applyAlignment="1">
      <alignment vertical="center"/>
    </xf>
    <xf numFmtId="0" fontId="18" fillId="0" borderId="16" xfId="7" applyFont="1" applyBorder="1" applyAlignment="1">
      <alignment horizontal="center" vertical="center" shrinkToFit="1"/>
    </xf>
    <xf numFmtId="0" fontId="29" fillId="15" borderId="16" xfId="7" applyFont="1" applyFill="1" applyBorder="1" applyAlignment="1">
      <alignment vertical="center" shrinkToFit="1"/>
    </xf>
    <xf numFmtId="0" fontId="17" fillId="0" borderId="16" xfId="8" applyFont="1" applyFill="1" applyBorder="1" applyAlignment="1" applyProtection="1">
      <alignment horizontal="center" vertical="center" wrapText="1"/>
      <protection locked="0"/>
    </xf>
    <xf numFmtId="0" fontId="18" fillId="3" borderId="2" xfId="0" applyFont="1" applyFill="1" applyBorder="1">
      <alignment vertical="center"/>
    </xf>
    <xf numFmtId="0" fontId="18" fillId="0" borderId="9" xfId="0" applyFont="1" applyBorder="1" applyAlignment="1">
      <alignment horizontal="center" vertical="center"/>
    </xf>
    <xf numFmtId="0" fontId="18" fillId="0" borderId="0" xfId="0" applyFont="1" applyBorder="1">
      <alignment vertical="center"/>
    </xf>
    <xf numFmtId="0" fontId="18" fillId="0" borderId="23" xfId="15" applyFont="1" applyFill="1" applyBorder="1" applyAlignment="1" applyProtection="1">
      <alignment horizontal="center" vertical="center"/>
      <protection hidden="1"/>
    </xf>
    <xf numFmtId="0" fontId="18" fillId="9" borderId="23" xfId="15" applyFont="1" applyFill="1" applyBorder="1" applyAlignment="1" applyProtection="1">
      <alignment horizontal="center" vertical="center"/>
      <protection hidden="1"/>
    </xf>
    <xf numFmtId="0" fontId="18" fillId="9" borderId="40" xfId="15" applyFont="1" applyFill="1" applyBorder="1" applyAlignment="1" applyProtection="1">
      <alignment horizontal="left" vertical="center" wrapText="1"/>
      <protection hidden="1"/>
    </xf>
    <xf numFmtId="0" fontId="18" fillId="0" borderId="5" xfId="15" applyFont="1" applyFill="1" applyBorder="1" applyAlignment="1" applyProtection="1">
      <alignment horizontal="center" vertical="center"/>
      <protection hidden="1"/>
    </xf>
    <xf numFmtId="0" fontId="26" fillId="0" borderId="12" xfId="15" applyFont="1" applyFill="1" applyBorder="1" applyAlignment="1" applyProtection="1">
      <alignment horizontal="right" vertical="center" wrapText="1"/>
      <protection hidden="1"/>
    </xf>
    <xf numFmtId="0" fontId="26" fillId="0" borderId="12" xfId="15" applyFont="1" applyFill="1" applyBorder="1" applyAlignment="1" applyProtection="1">
      <alignment vertical="center" wrapText="1"/>
      <protection hidden="1"/>
    </xf>
    <xf numFmtId="0" fontId="18" fillId="0" borderId="0" xfId="15" applyFont="1" applyFill="1" applyBorder="1" applyAlignment="1" applyProtection="1">
      <alignment horizontal="center" vertical="center"/>
      <protection hidden="1"/>
    </xf>
    <xf numFmtId="0" fontId="18" fillId="0" borderId="0" xfId="15" applyFont="1" applyFill="1" applyBorder="1" applyAlignment="1" applyProtection="1">
      <alignment horizontal="left" vertical="center" wrapText="1"/>
      <protection hidden="1"/>
    </xf>
    <xf numFmtId="0" fontId="18" fillId="0" borderId="0" xfId="15" applyFont="1" applyFill="1" applyBorder="1" applyAlignment="1" applyProtection="1">
      <alignment vertical="center" wrapText="1"/>
      <protection hidden="1"/>
    </xf>
    <xf numFmtId="0" fontId="26" fillId="0" borderId="0" xfId="15" applyFont="1" applyFill="1" applyBorder="1" applyAlignment="1" applyProtection="1">
      <alignment horizontal="right" vertical="center" wrapText="1"/>
      <protection hidden="1"/>
    </xf>
    <xf numFmtId="0" fontId="26" fillId="0" borderId="0" xfId="15" applyFont="1" applyFill="1" applyBorder="1" applyAlignment="1" applyProtection="1">
      <alignment vertical="center" wrapText="1"/>
      <protection hidden="1"/>
    </xf>
    <xf numFmtId="0" fontId="21" fillId="0" borderId="0" xfId="0" applyFont="1" applyFill="1" applyBorder="1" applyAlignment="1">
      <alignment horizontal="center" vertical="center"/>
    </xf>
    <xf numFmtId="0" fontId="21" fillId="0" borderId="0" xfId="15" applyFont="1" applyFill="1" applyBorder="1" applyAlignment="1" applyProtection="1">
      <alignment vertical="center" wrapText="1"/>
      <protection hidden="1"/>
    </xf>
    <xf numFmtId="176" fontId="18" fillId="0" borderId="16" xfId="7" applyNumberFormat="1" applyFont="1" applyBorder="1" applyAlignment="1">
      <alignment horizontal="center" vertical="center"/>
    </xf>
    <xf numFmtId="0" fontId="18" fillId="8" borderId="16" xfId="8" applyFont="1" applyFill="1" applyBorder="1" applyAlignment="1" applyProtection="1">
      <alignment horizontal="center" vertical="center" wrapText="1"/>
      <protection locked="0"/>
    </xf>
    <xf numFmtId="9" fontId="17" fillId="3" borderId="16" xfId="20" applyFont="1" applyFill="1" applyBorder="1" applyAlignment="1" applyProtection="1">
      <alignment horizontal="center" vertical="center"/>
      <protection locked="0"/>
    </xf>
    <xf numFmtId="0" fontId="18" fillId="2" borderId="1" xfId="8" applyFont="1" applyFill="1" applyBorder="1" applyAlignment="1" applyProtection="1">
      <alignment horizontal="center" vertical="center" wrapText="1"/>
      <protection locked="0"/>
    </xf>
    <xf numFmtId="0" fontId="18" fillId="2" borderId="2" xfId="8" applyFont="1" applyFill="1" applyBorder="1" applyAlignment="1" applyProtection="1">
      <alignment horizontal="center" vertical="center" wrapText="1"/>
      <protection locked="0"/>
    </xf>
    <xf numFmtId="0" fontId="17" fillId="2" borderId="16" xfId="0"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7" fillId="0" borderId="16" xfId="8" applyFont="1" applyFill="1" applyBorder="1" applyAlignment="1" applyProtection="1">
      <alignment horizontal="center" vertical="center" wrapText="1"/>
      <protection locked="0"/>
    </xf>
    <xf numFmtId="0" fontId="21" fillId="2" borderId="1" xfId="8"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protection locked="0"/>
    </xf>
    <xf numFmtId="0" fontId="29" fillId="3" borderId="16" xfId="7" applyFont="1" applyFill="1" applyBorder="1" applyAlignment="1">
      <alignment horizontal="center" vertical="center" shrinkToFit="1"/>
    </xf>
    <xf numFmtId="0" fontId="21" fillId="3" borderId="16" xfId="7" applyFont="1" applyFill="1" applyBorder="1" applyAlignment="1">
      <alignment horizontal="center" vertical="center" shrinkToFit="1"/>
    </xf>
    <xf numFmtId="0" fontId="21" fillId="15" borderId="16" xfId="7" applyFont="1" applyFill="1" applyBorder="1" applyAlignment="1">
      <alignment vertical="center" shrinkToFit="1"/>
    </xf>
    <xf numFmtId="0" fontId="37" fillId="15" borderId="2" xfId="5" applyFont="1" applyFill="1" applyBorder="1" applyAlignment="1">
      <alignment horizontal="center" vertical="center" shrinkToFit="1"/>
    </xf>
    <xf numFmtId="0" fontId="18" fillId="0" borderId="21" xfId="8" applyFont="1" applyBorder="1" applyAlignment="1" applyProtection="1">
      <alignment horizontal="center" vertical="center" wrapText="1"/>
      <protection locked="0"/>
    </xf>
    <xf numFmtId="0" fontId="27" fillId="0" borderId="0" xfId="8" applyFont="1" applyAlignment="1" applyProtection="1">
      <alignment horizontal="left" vertical="center"/>
      <protection locked="0"/>
    </xf>
    <xf numFmtId="0" fontId="18" fillId="0" borderId="75" xfId="8" applyFont="1" applyBorder="1" applyAlignment="1" applyProtection="1">
      <alignment horizontal="center" vertical="center" wrapText="1"/>
      <protection locked="0"/>
    </xf>
    <xf numFmtId="0" fontId="18" fillId="0" borderId="8" xfId="8" applyFont="1" applyBorder="1" applyAlignment="1" applyProtection="1">
      <alignment horizontal="center" vertical="center" wrapText="1"/>
      <protection locked="0"/>
    </xf>
    <xf numFmtId="0" fontId="18" fillId="0" borderId="9" xfId="15" applyFont="1" applyFill="1" applyBorder="1" applyAlignment="1" applyProtection="1">
      <alignment horizontal="center" vertical="center"/>
      <protection hidden="1"/>
    </xf>
    <xf numFmtId="177" fontId="21" fillId="0" borderId="0" xfId="7" applyNumberFormat="1" applyFont="1" applyBorder="1" applyAlignment="1" applyProtection="1">
      <alignment horizontal="right" vertical="center" shrinkToFit="1"/>
      <protection locked="0"/>
    </xf>
    <xf numFmtId="176" fontId="29" fillId="0" borderId="0" xfId="7" applyNumberFormat="1" applyFont="1" applyBorder="1" applyAlignment="1">
      <alignment vertical="center"/>
    </xf>
    <xf numFmtId="0" fontId="29" fillId="0" borderId="0" xfId="7" applyFont="1" applyAlignment="1"/>
    <xf numFmtId="0" fontId="29" fillId="0" borderId="0" xfId="7" applyFont="1" applyBorder="1" applyAlignment="1" applyProtection="1">
      <alignment vertical="center" shrinkToFit="1"/>
      <protection locked="0"/>
    </xf>
    <xf numFmtId="0" fontId="29" fillId="0" borderId="0" xfId="7" applyFont="1" applyBorder="1" applyAlignment="1">
      <alignment horizontal="center" vertical="center" shrinkToFit="1"/>
    </xf>
    <xf numFmtId="177" fontId="29" fillId="3" borderId="83" xfId="7" applyNumberFormat="1" applyFont="1" applyFill="1" applyBorder="1" applyAlignment="1" applyProtection="1">
      <alignment horizontal="center" vertical="center" shrinkToFit="1"/>
      <protection locked="0"/>
    </xf>
    <xf numFmtId="177" fontId="29" fillId="0" borderId="0" xfId="7" applyNumberFormat="1" applyFont="1" applyBorder="1" applyAlignment="1" applyProtection="1">
      <alignment horizontal="left" vertical="center" shrinkToFit="1"/>
      <protection locked="0"/>
    </xf>
    <xf numFmtId="0" fontId="21" fillId="3" borderId="1" xfId="9" applyFont="1" applyFill="1" applyBorder="1" applyAlignment="1">
      <alignment vertical="center" wrapText="1"/>
    </xf>
    <xf numFmtId="0" fontId="21" fillId="3" borderId="2" xfId="9" applyFont="1" applyFill="1" applyBorder="1" applyAlignment="1">
      <alignment vertical="center" wrapText="1"/>
    </xf>
    <xf numFmtId="0" fontId="21" fillId="3" borderId="9" xfId="9" applyFont="1" applyFill="1" applyBorder="1" applyAlignment="1">
      <alignment vertical="center" wrapText="1"/>
    </xf>
    <xf numFmtId="0" fontId="18" fillId="3" borderId="1" xfId="8" applyFont="1" applyFill="1" applyBorder="1" applyAlignment="1" applyProtection="1">
      <alignment horizontal="left" vertical="center" wrapText="1"/>
      <protection locked="0"/>
    </xf>
    <xf numFmtId="0" fontId="18" fillId="3" borderId="9" xfId="8" applyFont="1" applyFill="1" applyBorder="1" applyAlignment="1" applyProtection="1">
      <alignment horizontal="left" vertical="center" wrapText="1"/>
      <protection locked="0"/>
    </xf>
    <xf numFmtId="0" fontId="18" fillId="8" borderId="9" xfId="8" applyFont="1" applyFill="1" applyBorder="1" applyAlignment="1" applyProtection="1">
      <alignment horizontal="center" vertical="center" wrapText="1"/>
      <protection locked="0"/>
    </xf>
    <xf numFmtId="0" fontId="17" fillId="0" borderId="16" xfId="8" applyFont="1" applyFill="1" applyBorder="1" applyAlignment="1" applyProtection="1">
      <alignment horizontal="center" vertical="center" wrapText="1"/>
      <protection locked="0"/>
    </xf>
    <xf numFmtId="0" fontId="18" fillId="0" borderId="16" xfId="8" applyFont="1" applyFill="1" applyBorder="1" applyAlignment="1" applyProtection="1">
      <alignment horizontal="center" vertical="center" wrapText="1"/>
      <protection locked="0"/>
    </xf>
    <xf numFmtId="0" fontId="18" fillId="9" borderId="16" xfId="8" applyFont="1" applyFill="1" applyBorder="1" applyAlignment="1" applyProtection="1">
      <alignment horizontal="center" vertical="center" wrapText="1"/>
      <protection locked="0"/>
    </xf>
    <xf numFmtId="9" fontId="18" fillId="3" borderId="21" xfId="20" applyFont="1" applyFill="1" applyBorder="1" applyAlignment="1" applyProtection="1">
      <alignment horizontal="center" vertical="center"/>
      <protection locked="0"/>
    </xf>
    <xf numFmtId="9" fontId="18" fillId="3" borderId="28" xfId="20" applyFont="1" applyFill="1" applyBorder="1" applyAlignment="1" applyProtection="1">
      <alignment horizontal="center" vertical="center"/>
      <protection locked="0"/>
    </xf>
    <xf numFmtId="5" fontId="18" fillId="3" borderId="21" xfId="2" applyNumberFormat="1" applyFont="1" applyFill="1" applyBorder="1" applyAlignment="1" applyProtection="1">
      <alignment horizontal="center" vertical="center" wrapText="1" shrinkToFit="1"/>
      <protection locked="0"/>
    </xf>
    <xf numFmtId="5" fontId="18" fillId="3" borderId="28" xfId="2" applyNumberFormat="1" applyFont="1" applyFill="1" applyBorder="1" applyAlignment="1" applyProtection="1">
      <alignment horizontal="center" vertical="center" wrapText="1" shrinkToFit="1"/>
      <protection locked="0"/>
    </xf>
    <xf numFmtId="0" fontId="18" fillId="0" borderId="16" xfId="7" applyFont="1" applyBorder="1" applyAlignment="1">
      <alignment horizontal="center" vertical="center" shrinkToFit="1"/>
    </xf>
    <xf numFmtId="176" fontId="18" fillId="0" borderId="16" xfId="7" applyNumberFormat="1" applyFont="1" applyBorder="1" applyAlignment="1">
      <alignment horizontal="center" vertical="center"/>
    </xf>
    <xf numFmtId="0" fontId="18" fillId="0" borderId="1" xfId="7" applyNumberFormat="1" applyFont="1" applyFill="1" applyBorder="1" applyAlignment="1" applyProtection="1">
      <alignment horizontal="center" vertical="center" shrinkToFit="1"/>
      <protection locked="0"/>
    </xf>
    <xf numFmtId="0" fontId="18" fillId="0" borderId="9" xfId="7" applyNumberFormat="1" applyFont="1" applyFill="1" applyBorder="1" applyAlignment="1" applyProtection="1">
      <alignment horizontal="center" vertical="center" shrinkToFit="1"/>
      <protection locked="0"/>
    </xf>
    <xf numFmtId="177" fontId="29" fillId="0" borderId="16" xfId="7" applyNumberFormat="1" applyFont="1" applyBorder="1" applyAlignment="1" applyProtection="1">
      <alignment horizontal="center" vertical="center" shrinkToFit="1"/>
      <protection locked="0"/>
    </xf>
    <xf numFmtId="0" fontId="18" fillId="3" borderId="44"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protection locked="0"/>
    </xf>
    <xf numFmtId="0" fontId="18" fillId="3" borderId="37" xfId="17" applyFont="1" applyFill="1" applyBorder="1" applyAlignment="1" applyProtection="1">
      <alignment horizontal="center" vertical="center"/>
      <protection locked="0"/>
    </xf>
    <xf numFmtId="0" fontId="18" fillId="4" borderId="44" xfId="17" applyFont="1" applyFill="1" applyBorder="1" applyAlignment="1" applyProtection="1">
      <alignment horizontal="center" vertical="center" wrapText="1"/>
      <protection locked="0"/>
    </xf>
    <xf numFmtId="0" fontId="18" fillId="4" borderId="11" xfId="17" applyFont="1" applyFill="1" applyBorder="1" applyAlignment="1" applyProtection="1">
      <alignment horizontal="center" vertical="center" wrapText="1"/>
      <protection locked="0"/>
    </xf>
    <xf numFmtId="0" fontId="18" fillId="0" borderId="44" xfId="17" applyFont="1" applyBorder="1" applyAlignment="1" applyProtection="1">
      <alignment horizontal="left" vertical="center" wrapText="1"/>
      <protection locked="0"/>
    </xf>
    <xf numFmtId="0" fontId="18" fillId="0" borderId="11" xfId="17" applyFont="1" applyBorder="1" applyAlignment="1" applyProtection="1">
      <alignment horizontal="left" vertical="center" wrapText="1"/>
      <protection locked="0"/>
    </xf>
    <xf numFmtId="0" fontId="18" fillId="0" borderId="11" xfId="17" applyFont="1" applyBorder="1" applyAlignment="1" applyProtection="1">
      <alignment horizontal="left" vertical="center"/>
      <protection locked="0"/>
    </xf>
    <xf numFmtId="0" fontId="18" fillId="0" borderId="63" xfId="17" applyFont="1" applyBorder="1" applyAlignment="1" applyProtection="1">
      <alignment horizontal="left" vertical="center"/>
      <protection locked="0"/>
    </xf>
    <xf numFmtId="0" fontId="18" fillId="3" borderId="11" xfId="17" applyFont="1" applyFill="1" applyBorder="1" applyAlignment="1" applyProtection="1">
      <alignment horizontal="center" vertical="center" shrinkToFit="1"/>
      <protection locked="0"/>
    </xf>
    <xf numFmtId="0" fontId="18" fillId="3" borderId="37" xfId="17" applyFont="1" applyFill="1" applyBorder="1" applyAlignment="1" applyProtection="1">
      <alignment horizontal="center" vertical="center" shrinkToFit="1"/>
      <protection locked="0"/>
    </xf>
    <xf numFmtId="0" fontId="18" fillId="0" borderId="44" xfId="17" applyFont="1" applyBorder="1" applyAlignment="1" applyProtection="1">
      <alignment horizontal="left" vertical="center"/>
      <protection locked="0"/>
    </xf>
    <xf numFmtId="0" fontId="18" fillId="0" borderId="37" xfId="17" applyFont="1" applyBorder="1" applyAlignment="1" applyProtection="1">
      <alignment horizontal="left" vertical="center"/>
      <protection locked="0"/>
    </xf>
    <xf numFmtId="0" fontId="18" fillId="4" borderId="37" xfId="17" applyFont="1" applyFill="1" applyBorder="1" applyAlignment="1" applyProtection="1">
      <alignment horizontal="center" vertical="center" wrapText="1"/>
      <protection locked="0"/>
    </xf>
    <xf numFmtId="0" fontId="22" fillId="9" borderId="21" xfId="0" applyFont="1" applyFill="1" applyBorder="1" applyAlignment="1" applyProtection="1">
      <alignment horizontal="center" vertical="center"/>
      <protection locked="0"/>
    </xf>
    <xf numFmtId="0" fontId="18" fillId="3" borderId="16" xfId="8" applyNumberFormat="1" applyFont="1" applyFill="1" applyBorder="1" applyAlignment="1" applyProtection="1">
      <alignment horizontal="center" vertical="center" wrapText="1" shrinkToFit="1"/>
      <protection locked="0"/>
    </xf>
    <xf numFmtId="0" fontId="26" fillId="8" borderId="16" xfId="8" applyNumberFormat="1" applyFont="1" applyFill="1" applyBorder="1" applyAlignment="1" applyProtection="1">
      <alignment horizontal="center" vertical="center" wrapText="1" shrinkToFit="1"/>
      <protection locked="0"/>
    </xf>
    <xf numFmtId="0" fontId="18" fillId="3" borderId="21" xfId="8" applyNumberFormat="1" applyFont="1" applyFill="1" applyBorder="1" applyAlignment="1" applyProtection="1">
      <alignment horizontal="center" vertical="center" wrapText="1" shrinkToFit="1"/>
      <protection locked="0"/>
    </xf>
    <xf numFmtId="0" fontId="18" fillId="3" borderId="74" xfId="8" applyNumberFormat="1" applyFont="1" applyFill="1" applyBorder="1" applyAlignment="1" applyProtection="1">
      <alignment horizontal="center" vertical="center" wrapText="1" shrinkToFit="1"/>
      <protection locked="0"/>
    </xf>
    <xf numFmtId="0" fontId="18" fillId="3" borderId="24" xfId="8" applyNumberFormat="1" applyFont="1" applyFill="1" applyBorder="1" applyAlignment="1" applyProtection="1">
      <alignment horizontal="center" vertical="center" wrapText="1" shrinkToFit="1"/>
      <protection locked="0"/>
    </xf>
    <xf numFmtId="0" fontId="18" fillId="3" borderId="21" xfId="8" applyNumberFormat="1" applyFont="1" applyFill="1" applyBorder="1" applyAlignment="1" applyProtection="1">
      <alignment horizontal="center" vertical="center"/>
      <protection locked="0"/>
    </xf>
    <xf numFmtId="0" fontId="18" fillId="3" borderId="74" xfId="8" applyNumberFormat="1" applyFont="1" applyFill="1" applyBorder="1" applyAlignment="1" applyProtection="1">
      <alignment horizontal="center" vertical="center"/>
      <protection locked="0"/>
    </xf>
    <xf numFmtId="0" fontId="18" fillId="3" borderId="28" xfId="8" applyNumberFormat="1" applyFont="1" applyFill="1" applyBorder="1" applyAlignment="1" applyProtection="1">
      <alignment horizontal="center" vertical="center"/>
      <protection locked="0"/>
    </xf>
    <xf numFmtId="0" fontId="18" fillId="3" borderId="2" xfId="7" applyNumberFormat="1" applyFont="1" applyFill="1" applyBorder="1" applyAlignment="1" applyProtection="1">
      <alignment horizontal="center" vertical="center" shrinkToFit="1"/>
      <protection locked="0"/>
    </xf>
    <xf numFmtId="0" fontId="21" fillId="15" borderId="2" xfId="7" applyNumberFormat="1" applyFont="1" applyFill="1" applyBorder="1" applyAlignment="1" applyProtection="1">
      <alignment horizontal="center" vertical="center" shrinkToFit="1"/>
      <protection locked="0"/>
    </xf>
    <xf numFmtId="0" fontId="17" fillId="0" borderId="16" xfId="8" applyFont="1" applyFill="1" applyBorder="1" applyAlignment="1" applyProtection="1">
      <alignment horizontal="center" vertical="center" shrinkToFit="1"/>
      <protection locked="0"/>
    </xf>
    <xf numFmtId="0" fontId="17" fillId="0" borderId="16" xfId="0" applyFont="1" applyFill="1" applyBorder="1" applyAlignment="1" applyProtection="1">
      <alignment horizontal="center" vertical="center" shrinkToFit="1"/>
      <protection locked="0"/>
    </xf>
    <xf numFmtId="0" fontId="17" fillId="14" borderId="16" xfId="0" applyFont="1" applyFill="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0" fontId="18" fillId="0" borderId="16" xfId="0" applyFont="1" applyFill="1" applyBorder="1" applyAlignment="1" applyProtection="1">
      <alignment horizontal="center" vertical="center" shrinkToFit="1"/>
      <protection locked="0"/>
    </xf>
    <xf numFmtId="0" fontId="18" fillId="0" borderId="16" xfId="8" applyFont="1" applyFill="1" applyBorder="1" applyAlignment="1" applyProtection="1">
      <alignment horizontal="center" vertical="center" shrinkToFit="1"/>
      <protection locked="0"/>
    </xf>
    <xf numFmtId="0" fontId="22" fillId="9" borderId="21" xfId="0" applyFont="1" applyFill="1" applyBorder="1" applyAlignment="1" applyProtection="1">
      <alignment horizontal="center" vertical="center" shrinkToFit="1"/>
      <protection locked="0"/>
    </xf>
    <xf numFmtId="0" fontId="18" fillId="0" borderId="16" xfId="8" applyFont="1" applyFill="1" applyBorder="1" applyAlignment="1" applyProtection="1">
      <alignment horizontal="center" vertical="center" wrapText="1"/>
      <protection locked="0"/>
    </xf>
    <xf numFmtId="0" fontId="18" fillId="0" borderId="9" xfId="15" applyFont="1" applyFill="1" applyBorder="1" applyAlignment="1" applyProtection="1">
      <alignment horizontal="center" vertical="center"/>
      <protection hidden="1"/>
    </xf>
    <xf numFmtId="0" fontId="36" fillId="2" borderId="2" xfId="5" applyFont="1" applyFill="1" applyBorder="1" applyAlignment="1">
      <alignment horizontal="center" vertical="center" shrinkToFit="1"/>
    </xf>
    <xf numFmtId="0" fontId="18" fillId="3" borderId="0" xfId="8" applyFont="1" applyFill="1" applyBorder="1" applyAlignment="1" applyProtection="1">
      <alignment horizontal="center" vertical="center"/>
      <protection locked="0"/>
    </xf>
    <xf numFmtId="0" fontId="18" fillId="3" borderId="0" xfId="8" applyFont="1" applyFill="1" applyBorder="1" applyAlignment="1" applyProtection="1">
      <alignment horizontal="left" vertical="center"/>
      <protection locked="0"/>
    </xf>
    <xf numFmtId="0" fontId="18" fillId="0" borderId="1" xfId="8" applyFont="1" applyFill="1" applyBorder="1" applyAlignment="1" applyProtection="1">
      <alignment vertical="center" wrapText="1"/>
      <protection locked="0"/>
    </xf>
    <xf numFmtId="0" fontId="21" fillId="0" borderId="0" xfId="14" applyFont="1" applyFill="1" applyAlignment="1" applyProtection="1">
      <alignment horizontal="left" vertical="center"/>
      <protection locked="0"/>
    </xf>
    <xf numFmtId="0" fontId="23" fillId="0" borderId="1" xfId="9" applyFont="1" applyBorder="1" applyProtection="1">
      <alignment vertical="center"/>
    </xf>
    <xf numFmtId="0" fontId="22" fillId="0" borderId="2" xfId="0" applyFont="1" applyBorder="1" applyProtection="1">
      <alignment vertical="center"/>
    </xf>
    <xf numFmtId="0" fontId="45" fillId="0" borderId="16" xfId="0" applyFont="1" applyBorder="1" applyAlignment="1" applyProtection="1">
      <alignment horizontal="center" vertical="center"/>
    </xf>
    <xf numFmtId="0" fontId="27" fillId="0" borderId="0" xfId="9" applyFont="1" applyFill="1" applyProtection="1">
      <alignment vertical="center"/>
    </xf>
    <xf numFmtId="0" fontId="22" fillId="0" borderId="0" xfId="0" applyFont="1" applyProtection="1">
      <alignment vertical="center"/>
    </xf>
    <xf numFmtId="0" fontId="44" fillId="0" borderId="0" xfId="0" applyFont="1" applyProtection="1">
      <alignment vertical="center"/>
    </xf>
    <xf numFmtId="0" fontId="22" fillId="9" borderId="16" xfId="0" applyFont="1" applyFill="1" applyBorder="1" applyAlignment="1" applyProtection="1">
      <alignment horizontal="center" vertical="center"/>
    </xf>
    <xf numFmtId="0" fontId="22" fillId="0" borderId="16" xfId="0" applyFont="1" applyFill="1" applyBorder="1" applyAlignment="1" applyProtection="1">
      <alignment horizontal="center" vertical="center" shrinkToFit="1"/>
    </xf>
    <xf numFmtId="0" fontId="17" fillId="0" borderId="28" xfId="0" applyFont="1" applyFill="1" applyBorder="1" applyAlignment="1" applyProtection="1">
      <alignment horizontal="center" vertical="center"/>
    </xf>
    <xf numFmtId="0" fontId="22" fillId="0" borderId="16" xfId="0" applyFont="1" applyBorder="1" applyAlignment="1" applyProtection="1">
      <alignment horizontal="center" vertical="center"/>
    </xf>
    <xf numFmtId="0" fontId="22" fillId="14" borderId="16" xfId="0" applyFont="1" applyFill="1" applyBorder="1" applyAlignment="1" applyProtection="1">
      <alignment horizontal="center" vertical="center" shrinkToFit="1"/>
    </xf>
    <xf numFmtId="0" fontId="22" fillId="9" borderId="21" xfId="0" applyFont="1" applyFill="1" applyBorder="1" applyAlignment="1" applyProtection="1">
      <alignment horizontal="center" vertical="center"/>
    </xf>
    <xf numFmtId="0" fontId="22" fillId="9" borderId="21" xfId="0" applyFont="1" applyFill="1" applyBorder="1" applyAlignment="1" applyProtection="1">
      <alignment horizontal="center" vertical="center" shrinkToFit="1"/>
    </xf>
    <xf numFmtId="0" fontId="17" fillId="0" borderId="16" xfId="0" applyNumberFormat="1" applyFont="1" applyFill="1" applyBorder="1" applyAlignment="1" applyProtection="1">
      <alignment horizontal="center" vertical="center"/>
    </xf>
    <xf numFmtId="0" fontId="31"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left" vertical="center"/>
    </xf>
    <xf numFmtId="0" fontId="26" fillId="0" borderId="0" xfId="8" applyFont="1" applyFill="1" applyBorder="1" applyAlignment="1" applyProtection="1">
      <alignment horizontal="left" vertical="top"/>
      <protection locked="0"/>
    </xf>
    <xf numFmtId="0" fontId="17" fillId="0" borderId="0" xfId="8" applyFont="1" applyFill="1" applyBorder="1" applyAlignment="1" applyProtection="1">
      <alignment vertical="top"/>
      <protection locked="0"/>
    </xf>
    <xf numFmtId="0" fontId="18" fillId="3" borderId="26" xfId="8" applyFont="1" applyFill="1" applyBorder="1" applyAlignment="1" applyProtection="1">
      <alignment horizontal="center" vertical="center" wrapText="1"/>
      <protection locked="0"/>
    </xf>
    <xf numFmtId="0" fontId="29" fillId="3" borderId="16" xfId="7" applyNumberFormat="1" applyFont="1" applyFill="1" applyBorder="1" applyAlignment="1" applyProtection="1">
      <alignment horizontal="center" vertical="center" shrinkToFit="1"/>
      <protection locked="0"/>
    </xf>
    <xf numFmtId="0" fontId="18" fillId="3" borderId="4" xfId="8" applyFont="1" applyFill="1" applyBorder="1" applyAlignment="1" applyProtection="1">
      <alignment horizontal="center" vertical="center" wrapText="1"/>
      <protection locked="0"/>
    </xf>
    <xf numFmtId="0" fontId="18" fillId="3" borderId="22" xfId="8" applyFont="1" applyFill="1" applyBorder="1" applyAlignment="1" applyProtection="1">
      <alignment horizontal="center" vertical="center" wrapText="1"/>
      <protection locked="0"/>
    </xf>
    <xf numFmtId="0" fontId="18" fillId="3" borderId="17" xfId="8" applyFont="1" applyFill="1" applyBorder="1" applyAlignment="1" applyProtection="1">
      <alignment horizontal="center" vertical="center" wrapText="1"/>
      <protection locked="0"/>
    </xf>
    <xf numFmtId="0" fontId="18" fillId="3" borderId="27" xfId="8" applyFont="1" applyFill="1" applyBorder="1" applyAlignment="1" applyProtection="1">
      <alignment horizontal="center" vertical="center" wrapText="1"/>
      <protection locked="0"/>
    </xf>
    <xf numFmtId="0" fontId="18" fillId="3" borderId="81" xfId="8" applyFont="1" applyFill="1" applyBorder="1" applyAlignment="1" applyProtection="1">
      <alignment horizontal="center" vertical="center" wrapText="1"/>
      <protection locked="0"/>
    </xf>
    <xf numFmtId="0" fontId="18" fillId="0" borderId="16" xfId="7" applyFont="1" applyBorder="1" applyAlignment="1">
      <alignment horizontal="center" vertical="center" shrinkToFit="1"/>
    </xf>
    <xf numFmtId="0" fontId="18" fillId="3" borderId="1" xfId="8" applyFont="1" applyFill="1" applyBorder="1" applyAlignment="1" applyProtection="1">
      <alignment horizontal="left" vertical="center" wrapText="1"/>
      <protection locked="0"/>
    </xf>
    <xf numFmtId="0" fontId="18" fillId="3" borderId="9" xfId="8" applyFont="1" applyFill="1" applyBorder="1" applyAlignment="1" applyProtection="1">
      <alignment horizontal="left" vertical="center" wrapText="1"/>
      <protection locked="0"/>
    </xf>
    <xf numFmtId="0" fontId="17" fillId="0" borderId="0" xfId="8" applyFont="1" applyAlignment="1" applyProtection="1">
      <alignment vertical="top"/>
      <protection locked="0"/>
    </xf>
    <xf numFmtId="0" fontId="17" fillId="0" borderId="16" xfId="8" applyFont="1" applyFill="1" applyBorder="1" applyAlignment="1" applyProtection="1">
      <alignment horizontal="center" vertical="center" wrapText="1"/>
      <protection locked="0"/>
    </xf>
    <xf numFmtId="0" fontId="18" fillId="3" borderId="1" xfId="8" applyFont="1" applyFill="1" applyBorder="1" applyAlignment="1" applyProtection="1">
      <alignment horizontal="left" vertical="center" wrapText="1"/>
      <protection locked="0"/>
    </xf>
    <xf numFmtId="0" fontId="18" fillId="3" borderId="9" xfId="8" applyFont="1" applyFill="1" applyBorder="1" applyAlignment="1" applyProtection="1">
      <alignment horizontal="left" vertical="center" wrapText="1"/>
      <protection locked="0"/>
    </xf>
    <xf numFmtId="0" fontId="22" fillId="9" borderId="21" xfId="0" applyFont="1" applyFill="1" applyBorder="1" applyAlignment="1" applyProtection="1">
      <alignment horizontal="center" vertical="center"/>
      <protection locked="0"/>
    </xf>
    <xf numFmtId="0" fontId="22" fillId="9" borderId="21" xfId="0" applyFont="1" applyFill="1" applyBorder="1" applyAlignment="1" applyProtection="1">
      <alignment horizontal="center" vertical="center"/>
    </xf>
    <xf numFmtId="0" fontId="18" fillId="0" borderId="16" xfId="8" applyFont="1" applyFill="1" applyBorder="1" applyAlignment="1" applyProtection="1">
      <alignment horizontal="center" vertical="center" wrapText="1"/>
      <protection locked="0"/>
    </xf>
    <xf numFmtId="0" fontId="18" fillId="15" borderId="16" xfId="7" applyFont="1" applyFill="1" applyBorder="1" applyAlignment="1">
      <alignment vertical="center" wrapText="1" shrinkToFit="1"/>
    </xf>
    <xf numFmtId="0" fontId="18" fillId="0" borderId="16" xfId="8" applyFont="1" applyFill="1" applyBorder="1" applyAlignment="1" applyProtection="1">
      <alignment horizontal="center" vertical="center" wrapText="1"/>
      <protection locked="0"/>
    </xf>
    <xf numFmtId="0" fontId="18" fillId="9" borderId="16" xfId="8" applyFont="1" applyFill="1" applyBorder="1" applyAlignment="1" applyProtection="1">
      <alignment horizontal="center" vertical="center" wrapText="1"/>
      <protection locked="0"/>
    </xf>
    <xf numFmtId="176" fontId="18" fillId="0" borderId="16" xfId="7" applyNumberFormat="1" applyFont="1" applyBorder="1" applyAlignment="1">
      <alignment horizontal="center" vertical="center"/>
    </xf>
    <xf numFmtId="0" fontId="18" fillId="0" borderId="16" xfId="7" applyFont="1" applyBorder="1" applyAlignment="1">
      <alignment horizontal="center" vertical="center" shrinkToFit="1"/>
    </xf>
    <xf numFmtId="0" fontId="18" fillId="4" borderId="44" xfId="17" applyFont="1" applyFill="1" applyBorder="1" applyAlignment="1" applyProtection="1">
      <alignment horizontal="center" vertical="center" wrapText="1"/>
      <protection locked="0"/>
    </xf>
    <xf numFmtId="0" fontId="18" fillId="4" borderId="11" xfId="17" applyFont="1" applyFill="1" applyBorder="1" applyAlignment="1" applyProtection="1">
      <alignment horizontal="center" vertical="center" wrapText="1"/>
      <protection locked="0"/>
    </xf>
    <xf numFmtId="0" fontId="18" fillId="4" borderId="37" xfId="17" applyFont="1" applyFill="1" applyBorder="1" applyAlignment="1" applyProtection="1">
      <alignment horizontal="center" vertical="center" wrapText="1"/>
      <protection locked="0"/>
    </xf>
    <xf numFmtId="0" fontId="18" fillId="3" borderId="44"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protection locked="0"/>
    </xf>
    <xf numFmtId="0" fontId="18" fillId="3" borderId="37"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shrinkToFit="1"/>
      <protection locked="0"/>
    </xf>
    <xf numFmtId="0" fontId="18" fillId="3" borderId="37" xfId="17" applyFont="1" applyFill="1" applyBorder="1" applyAlignment="1" applyProtection="1">
      <alignment horizontal="center" vertical="center" shrinkToFit="1"/>
      <protection locked="0"/>
    </xf>
    <xf numFmtId="0" fontId="18" fillId="0" borderId="44" xfId="17" applyFont="1" applyBorder="1" applyAlignment="1" applyProtection="1">
      <alignment horizontal="left" vertical="center"/>
      <protection locked="0"/>
    </xf>
    <xf numFmtId="0" fontId="18" fillId="0" borderId="11" xfId="17" applyFont="1" applyBorder="1" applyAlignment="1" applyProtection="1">
      <alignment horizontal="left" vertical="center"/>
      <protection locked="0"/>
    </xf>
    <xf numFmtId="0" fontId="18" fillId="0" borderId="37" xfId="17" applyFont="1" applyBorder="1" applyAlignment="1" applyProtection="1">
      <alignment horizontal="left" vertical="center"/>
      <protection locked="0"/>
    </xf>
    <xf numFmtId="0" fontId="18" fillId="0" borderId="44" xfId="17" applyFont="1" applyBorder="1" applyAlignment="1" applyProtection="1">
      <alignment horizontal="left" vertical="center" wrapText="1"/>
      <protection locked="0"/>
    </xf>
    <xf numFmtId="0" fontId="18" fillId="0" borderId="11" xfId="17" applyFont="1" applyBorder="1" applyAlignment="1" applyProtection="1">
      <alignment horizontal="left" vertical="center" wrapText="1"/>
      <protection locked="0"/>
    </xf>
    <xf numFmtId="0" fontId="18" fillId="0" borderId="63" xfId="17" applyFont="1" applyBorder="1" applyAlignment="1" applyProtection="1">
      <alignment horizontal="left" vertical="center"/>
      <protection locked="0"/>
    </xf>
    <xf numFmtId="0" fontId="18" fillId="0" borderId="14" xfId="8" applyFont="1" applyFill="1" applyBorder="1" applyAlignment="1" applyProtection="1">
      <alignment vertical="top"/>
      <protection locked="0"/>
    </xf>
    <xf numFmtId="0" fontId="21" fillId="3" borderId="16" xfId="8" applyNumberFormat="1" applyFont="1" applyFill="1" applyBorder="1" applyAlignment="1" applyProtection="1">
      <alignment horizontal="center" vertical="center" wrapText="1" shrinkToFit="1"/>
      <protection locked="0"/>
    </xf>
    <xf numFmtId="0" fontId="21" fillId="3" borderId="74" xfId="8" applyNumberFormat="1" applyFont="1" applyFill="1" applyBorder="1" applyAlignment="1" applyProtection="1">
      <alignment horizontal="center" vertical="center" wrapText="1" shrinkToFit="1"/>
      <protection locked="0"/>
    </xf>
    <xf numFmtId="0" fontId="21" fillId="3" borderId="74" xfId="8" applyNumberFormat="1" applyFont="1" applyFill="1" applyBorder="1" applyAlignment="1" applyProtection="1">
      <alignment horizontal="center" vertical="center"/>
      <protection locked="0"/>
    </xf>
    <xf numFmtId="0" fontId="22" fillId="0" borderId="21" xfId="0" applyFont="1" applyBorder="1" applyAlignment="1">
      <alignment vertical="center" wrapText="1"/>
    </xf>
    <xf numFmtId="0" fontId="22" fillId="0" borderId="28" xfId="0" applyFont="1" applyBorder="1" applyAlignment="1">
      <alignment vertical="center" wrapText="1"/>
    </xf>
    <xf numFmtId="0" fontId="0" fillId="0" borderId="28" xfId="0" applyBorder="1" applyAlignment="1">
      <alignment vertical="center" wrapText="1"/>
    </xf>
    <xf numFmtId="0" fontId="22" fillId="0" borderId="73" xfId="0" applyFont="1" applyBorder="1" applyAlignment="1">
      <alignment vertical="center" wrapText="1"/>
    </xf>
    <xf numFmtId="0" fontId="22" fillId="0" borderId="74" xfId="0" applyFont="1" applyBorder="1" applyAlignment="1">
      <alignment vertical="center" wrapText="1"/>
    </xf>
    <xf numFmtId="0" fontId="22" fillId="0" borderId="75" xfId="0" applyFont="1" applyBorder="1" applyAlignment="1">
      <alignment horizontal="center" vertical="center"/>
    </xf>
    <xf numFmtId="0" fontId="22" fillId="0" borderId="28" xfId="0" applyFont="1" applyBorder="1" applyAlignment="1">
      <alignment horizontal="center" vertical="center"/>
    </xf>
    <xf numFmtId="0" fontId="22" fillId="0" borderId="21" xfId="0" applyFont="1" applyBorder="1" applyAlignment="1">
      <alignment horizontal="center" vertical="center"/>
    </xf>
    <xf numFmtId="0" fontId="22" fillId="0" borderId="24" xfId="0" applyFont="1" applyBorder="1" applyAlignment="1">
      <alignment horizontal="center" vertical="center"/>
    </xf>
    <xf numFmtId="0" fontId="22" fillId="0" borderId="32" xfId="0" applyFont="1" applyBorder="1" applyAlignment="1">
      <alignment horizontal="center" vertical="center"/>
    </xf>
    <xf numFmtId="0" fontId="22" fillId="0" borderId="21" xfId="0" applyFont="1" applyBorder="1" applyAlignment="1">
      <alignment horizontal="center" vertical="center" wrapText="1"/>
    </xf>
    <xf numFmtId="0" fontId="0" fillId="0" borderId="28" xfId="0" applyBorder="1" applyAlignment="1">
      <alignment horizontal="center" vertical="center" wrapText="1"/>
    </xf>
    <xf numFmtId="0" fontId="22" fillId="0" borderId="13" xfId="0" applyFont="1" applyBorder="1" applyAlignment="1">
      <alignment horizontal="left" vertical="top" wrapText="1"/>
    </xf>
    <xf numFmtId="0" fontId="22" fillId="0" borderId="18" xfId="0" applyFont="1" applyBorder="1" applyAlignment="1">
      <alignment horizontal="left" vertical="top" wrapText="1"/>
    </xf>
    <xf numFmtId="0" fontId="22" fillId="0" borderId="75" xfId="0" applyFont="1" applyBorder="1" applyAlignment="1">
      <alignment horizontal="left" vertical="top" wrapText="1"/>
    </xf>
    <xf numFmtId="0" fontId="22" fillId="0" borderId="28" xfId="0" applyFont="1" applyBorder="1" applyAlignment="1">
      <alignment horizontal="left" vertical="top" wrapText="1"/>
    </xf>
    <xf numFmtId="0" fontId="22" fillId="0" borderId="75" xfId="0" applyFont="1" applyBorder="1" applyAlignment="1">
      <alignment horizontal="left" vertical="center"/>
    </xf>
    <xf numFmtId="0" fontId="22" fillId="0" borderId="28" xfId="0" applyFont="1" applyBorder="1" applyAlignment="1">
      <alignment horizontal="left" vertical="center"/>
    </xf>
    <xf numFmtId="0" fontId="22" fillId="0" borderId="8" xfId="0" applyFont="1" applyBorder="1" applyAlignment="1">
      <alignment vertical="center" wrapText="1"/>
    </xf>
    <xf numFmtId="0" fontId="34" fillId="5" borderId="1" xfId="12" applyFont="1" applyFill="1" applyBorder="1" applyAlignment="1">
      <alignment horizontal="center" vertical="center" shrinkToFit="1"/>
    </xf>
    <xf numFmtId="0" fontId="34" fillId="5" borderId="2" xfId="12" applyFont="1" applyFill="1" applyBorder="1" applyAlignment="1">
      <alignment horizontal="center" vertical="center" shrinkToFit="1"/>
    </xf>
    <xf numFmtId="0" fontId="34" fillId="5" borderId="9" xfId="12" applyFont="1" applyFill="1" applyBorder="1" applyAlignment="1">
      <alignment horizontal="center" vertical="center" shrinkToFit="1"/>
    </xf>
    <xf numFmtId="0" fontId="36" fillId="0" borderId="1" xfId="5" applyFont="1" applyFill="1" applyBorder="1" applyAlignment="1">
      <alignment horizontal="center" vertical="center"/>
    </xf>
    <xf numFmtId="0" fontId="36" fillId="0" borderId="2" xfId="5" applyFont="1" applyFill="1" applyBorder="1" applyAlignment="1">
      <alignment horizontal="center" vertical="center"/>
    </xf>
    <xf numFmtId="0" fontId="36" fillId="3" borderId="1" xfId="5" applyFont="1" applyFill="1" applyBorder="1" applyAlignment="1">
      <alignment horizontal="center" vertical="center"/>
    </xf>
    <xf numFmtId="0" fontId="36" fillId="3" borderId="9" xfId="5" applyFont="1" applyFill="1" applyBorder="1" applyAlignment="1">
      <alignment horizontal="center" vertical="center"/>
    </xf>
    <xf numFmtId="0" fontId="36" fillId="0" borderId="1" xfId="5" applyFont="1" applyFill="1" applyBorder="1" applyAlignment="1">
      <alignment vertical="center"/>
    </xf>
    <xf numFmtId="0" fontId="36" fillId="0" borderId="2" xfId="5" applyFont="1" applyFill="1" applyBorder="1" applyAlignment="1">
      <alignment vertical="center"/>
    </xf>
    <xf numFmtId="0" fontId="36" fillId="0" borderId="9" xfId="5" applyFont="1" applyFill="1" applyBorder="1" applyAlignment="1">
      <alignment vertical="center"/>
    </xf>
    <xf numFmtId="0" fontId="36" fillId="0" borderId="13" xfId="5" applyFont="1" applyBorder="1" applyAlignment="1">
      <alignment vertical="center" wrapText="1" shrinkToFit="1"/>
    </xf>
    <xf numFmtId="0" fontId="36" fillId="0" borderId="14" xfId="5" applyFont="1" applyBorder="1" applyAlignment="1">
      <alignment vertical="center" shrinkToFit="1"/>
    </xf>
    <xf numFmtId="0" fontId="36" fillId="0" borderId="3" xfId="5" applyFont="1" applyBorder="1" applyAlignment="1">
      <alignment vertical="center" shrinkToFit="1"/>
    </xf>
    <xf numFmtId="0" fontId="36" fillId="0" borderId="18" xfId="5" applyFont="1" applyBorder="1" applyAlignment="1">
      <alignment vertical="center" shrinkToFit="1"/>
    </xf>
    <xf numFmtId="0" fontId="36" fillId="0" borderId="0" xfId="5" applyFont="1" applyBorder="1" applyAlignment="1">
      <alignment vertical="center" shrinkToFit="1"/>
    </xf>
    <xf numFmtId="0" fontId="36" fillId="0" borderId="17" xfId="5" applyFont="1" applyBorder="1" applyAlignment="1">
      <alignment vertical="center" shrinkToFit="1"/>
    </xf>
    <xf numFmtId="0" fontId="36" fillId="0" borderId="15" xfId="5" applyFont="1" applyBorder="1" applyAlignment="1">
      <alignment vertical="center" shrinkToFit="1"/>
    </xf>
    <xf numFmtId="0" fontId="36" fillId="0" borderId="7" xfId="5" applyFont="1" applyBorder="1" applyAlignment="1">
      <alignment vertical="center" shrinkToFit="1"/>
    </xf>
    <xf numFmtId="0" fontId="36" fillId="0" borderId="4" xfId="5" applyFont="1" applyBorder="1" applyAlignment="1">
      <alignment vertical="center" shrinkToFit="1"/>
    </xf>
    <xf numFmtId="0" fontId="36" fillId="0" borderId="16" xfId="5" applyFont="1" applyFill="1" applyBorder="1" applyAlignment="1">
      <alignment vertical="center" shrinkToFit="1"/>
    </xf>
    <xf numFmtId="0" fontId="18" fillId="3" borderId="2" xfId="5" applyFont="1" applyFill="1" applyBorder="1" applyAlignment="1">
      <alignment vertical="center" wrapText="1"/>
    </xf>
    <xf numFmtId="0" fontId="36" fillId="0" borderId="1" xfId="5" applyFont="1" applyBorder="1" applyAlignment="1">
      <alignment vertical="center" shrinkToFit="1"/>
    </xf>
    <xf numFmtId="0" fontId="36" fillId="0" borderId="2" xfId="5" applyFont="1" applyBorder="1" applyAlignment="1">
      <alignment vertical="center" shrinkToFit="1"/>
    </xf>
    <xf numFmtId="0" fontId="36" fillId="0" borderId="9" xfId="5" applyFont="1" applyBorder="1" applyAlignment="1">
      <alignment vertical="center" shrinkToFit="1"/>
    </xf>
    <xf numFmtId="182" fontId="36" fillId="3" borderId="16" xfId="2" applyNumberFormat="1" applyFont="1" applyFill="1" applyBorder="1" applyAlignment="1">
      <alignment horizontal="left" vertical="center"/>
    </xf>
    <xf numFmtId="0" fontId="38" fillId="0" borderId="7" xfId="5" applyFont="1" applyBorder="1" applyAlignment="1">
      <alignment horizontal="left" vertical="center"/>
    </xf>
    <xf numFmtId="0" fontId="33" fillId="0" borderId="1" xfId="6" applyFont="1" applyBorder="1" applyAlignment="1" applyProtection="1">
      <alignment horizontal="center" vertical="center" shrinkToFit="1"/>
      <protection locked="0"/>
    </xf>
    <xf numFmtId="0" fontId="33" fillId="0" borderId="9" xfId="6" applyFont="1" applyBorder="1" applyAlignment="1" applyProtection="1">
      <alignment horizontal="center" vertical="center" shrinkToFit="1"/>
      <protection locked="0"/>
    </xf>
    <xf numFmtId="49" fontId="18" fillId="3" borderId="30" xfId="5" applyNumberFormat="1" applyFont="1" applyFill="1" applyBorder="1" applyAlignment="1">
      <alignment vertical="center" wrapText="1"/>
    </xf>
    <xf numFmtId="49" fontId="18" fillId="3" borderId="10" xfId="5" applyNumberFormat="1" applyFont="1" applyFill="1" applyBorder="1" applyAlignment="1">
      <alignment vertical="center" wrapText="1"/>
    </xf>
    <xf numFmtId="49" fontId="18" fillId="3" borderId="22" xfId="5" applyNumberFormat="1" applyFont="1" applyFill="1" applyBorder="1" applyAlignment="1">
      <alignment vertical="center" wrapText="1"/>
    </xf>
    <xf numFmtId="0" fontId="18" fillId="3" borderId="5" xfId="0" applyFont="1" applyFill="1" applyBorder="1" applyAlignment="1">
      <alignment vertical="center" wrapText="1"/>
    </xf>
    <xf numFmtId="0" fontId="18" fillId="3" borderId="12" xfId="0" applyFont="1" applyFill="1" applyBorder="1" applyAlignment="1">
      <alignment vertical="center" wrapText="1"/>
    </xf>
    <xf numFmtId="0" fontId="18" fillId="3" borderId="27" xfId="0" applyFont="1" applyFill="1" applyBorder="1" applyAlignment="1">
      <alignment vertical="center" wrapText="1"/>
    </xf>
    <xf numFmtId="49" fontId="18" fillId="3" borderId="1" xfId="0" applyNumberFormat="1" applyFont="1" applyFill="1" applyBorder="1" applyAlignment="1">
      <alignment vertical="center"/>
    </xf>
    <xf numFmtId="49" fontId="18" fillId="3" borderId="2" xfId="0" applyNumberFormat="1" applyFont="1" applyFill="1" applyBorder="1" applyAlignment="1">
      <alignment vertical="center"/>
    </xf>
    <xf numFmtId="49" fontId="18" fillId="3" borderId="9" xfId="0" applyNumberFormat="1" applyFont="1" applyFill="1" applyBorder="1" applyAlignment="1">
      <alignment vertical="center"/>
    </xf>
    <xf numFmtId="0" fontId="36" fillId="3" borderId="1" xfId="5" applyFont="1" applyFill="1" applyBorder="1" applyAlignment="1">
      <alignment vertical="center" wrapText="1"/>
    </xf>
    <xf numFmtId="0" fontId="36" fillId="3" borderId="2" xfId="5" applyFont="1" applyFill="1" applyBorder="1" applyAlignment="1">
      <alignment vertical="center" wrapText="1"/>
    </xf>
    <xf numFmtId="0" fontId="36" fillId="3" borderId="9" xfId="5" applyFont="1" applyFill="1" applyBorder="1" applyAlignment="1">
      <alignment vertical="center" wrapText="1"/>
    </xf>
    <xf numFmtId="0" fontId="36" fillId="0" borderId="16" xfId="5" applyFont="1" applyBorder="1" applyAlignment="1">
      <alignment vertical="center"/>
    </xf>
    <xf numFmtId="0" fontId="36" fillId="0" borderId="16" xfId="5" applyFont="1" applyFill="1" applyBorder="1" applyAlignment="1">
      <alignment vertical="center" wrapText="1" shrinkToFit="1"/>
    </xf>
    <xf numFmtId="5" fontId="18" fillId="3" borderId="16" xfId="3" applyNumberFormat="1" applyFont="1" applyFill="1" applyBorder="1" applyAlignment="1">
      <alignment horizontal="center" vertical="center" wrapText="1"/>
    </xf>
    <xf numFmtId="0" fontId="18" fillId="3" borderId="2" xfId="5" applyFont="1" applyFill="1" applyBorder="1" applyAlignment="1">
      <alignment vertical="center" shrinkToFit="1"/>
    </xf>
    <xf numFmtId="0" fontId="36" fillId="2" borderId="1" xfId="5" applyFont="1" applyFill="1" applyBorder="1" applyAlignment="1">
      <alignment vertical="center"/>
    </xf>
    <xf numFmtId="0" fontId="36" fillId="2" borderId="2" xfId="5" applyFont="1" applyFill="1" applyBorder="1" applyAlignment="1">
      <alignment vertical="center"/>
    </xf>
    <xf numFmtId="0" fontId="36" fillId="2" borderId="9" xfId="5" applyFont="1" applyFill="1" applyBorder="1" applyAlignment="1">
      <alignment vertical="center"/>
    </xf>
    <xf numFmtId="0" fontId="36" fillId="2" borderId="1" xfId="5" applyFont="1" applyFill="1" applyBorder="1" applyAlignment="1">
      <alignment vertical="center" shrinkToFit="1"/>
    </xf>
    <xf numFmtId="0" fontId="36" fillId="2" borderId="2" xfId="5" applyFont="1" applyFill="1" applyBorder="1" applyAlignment="1">
      <alignment vertical="center" shrinkToFit="1"/>
    </xf>
    <xf numFmtId="0" fontId="36" fillId="2" borderId="9" xfId="5" applyFont="1" applyFill="1" applyBorder="1" applyAlignment="1">
      <alignment vertical="center" shrinkToFit="1"/>
    </xf>
    <xf numFmtId="0" fontId="37" fillId="3" borderId="30" xfId="5" applyFont="1" applyFill="1" applyBorder="1" applyAlignment="1">
      <alignment vertical="center" wrapText="1"/>
    </xf>
    <xf numFmtId="0" fontId="37" fillId="3" borderId="10" xfId="5" applyFont="1" applyFill="1" applyBorder="1" applyAlignment="1">
      <alignment vertical="center" wrapText="1"/>
    </xf>
    <xf numFmtId="0" fontId="37" fillId="3" borderId="22" xfId="5" applyFont="1" applyFill="1" applyBorder="1" applyAlignment="1">
      <alignment vertical="center" wrapText="1"/>
    </xf>
    <xf numFmtId="0" fontId="37" fillId="3" borderId="5" xfId="0" applyFont="1" applyFill="1" applyBorder="1" applyAlignment="1">
      <alignment vertical="center"/>
    </xf>
    <xf numFmtId="0" fontId="37" fillId="3" borderId="12" xfId="0" applyFont="1" applyFill="1" applyBorder="1" applyAlignment="1">
      <alignment vertical="center"/>
    </xf>
    <xf numFmtId="0" fontId="37" fillId="3" borderId="27" xfId="0" applyFont="1" applyFill="1" applyBorder="1" applyAlignment="1">
      <alignment vertical="center"/>
    </xf>
    <xf numFmtId="0" fontId="37" fillId="3" borderId="1" xfId="0" applyFont="1" applyFill="1" applyBorder="1" applyAlignment="1">
      <alignment vertical="center"/>
    </xf>
    <xf numFmtId="0" fontId="37" fillId="3" borderId="2" xfId="0" applyFont="1" applyFill="1" applyBorder="1" applyAlignment="1">
      <alignment vertical="center"/>
    </xf>
    <xf numFmtId="0" fontId="37" fillId="3" borderId="9" xfId="0" applyFont="1" applyFill="1" applyBorder="1" applyAlignment="1">
      <alignment vertical="center"/>
    </xf>
    <xf numFmtId="0" fontId="18" fillId="3" borderId="1" xfId="5" applyFont="1" applyFill="1" applyBorder="1" applyAlignment="1">
      <alignment vertical="center"/>
    </xf>
    <xf numFmtId="0" fontId="18" fillId="3" borderId="2" xfId="5" applyFont="1" applyFill="1" applyBorder="1" applyAlignment="1">
      <alignment vertical="center"/>
    </xf>
    <xf numFmtId="0" fontId="18" fillId="3" borderId="9" xfId="5" applyFont="1" applyFill="1" applyBorder="1" applyAlignment="1">
      <alignment vertical="center"/>
    </xf>
    <xf numFmtId="0" fontId="7" fillId="3" borderId="1" xfId="1" applyFill="1" applyBorder="1" applyAlignment="1">
      <alignment vertical="center"/>
    </xf>
    <xf numFmtId="0" fontId="18" fillId="3" borderId="2" xfId="0" applyFont="1" applyFill="1" applyBorder="1" applyAlignment="1">
      <alignment vertical="center"/>
    </xf>
    <xf numFmtId="0" fontId="18" fillId="3" borderId="9" xfId="0" applyFont="1" applyFill="1" applyBorder="1" applyAlignment="1">
      <alignment vertical="center"/>
    </xf>
    <xf numFmtId="0" fontId="36" fillId="0" borderId="16" xfId="5" applyFont="1" applyBorder="1" applyAlignment="1">
      <alignment vertical="center" wrapText="1"/>
    </xf>
    <xf numFmtId="0" fontId="18" fillId="3" borderId="13" xfId="5" applyFont="1" applyFill="1" applyBorder="1" applyAlignment="1">
      <alignment vertical="center" wrapText="1"/>
    </xf>
    <xf numFmtId="0" fontId="18" fillId="3" borderId="14" xfId="5" applyFont="1" applyFill="1" applyBorder="1" applyAlignment="1">
      <alignment vertical="center" wrapText="1"/>
    </xf>
    <xf numFmtId="0" fontId="18" fillId="3" borderId="15" xfId="5" applyFont="1" applyFill="1" applyBorder="1" applyAlignment="1">
      <alignment vertical="center" wrapText="1"/>
    </xf>
    <xf numFmtId="0" fontId="18" fillId="3" borderId="7" xfId="5" applyFont="1" applyFill="1" applyBorder="1" applyAlignment="1">
      <alignment vertical="center" wrapText="1"/>
    </xf>
    <xf numFmtId="0" fontId="18" fillId="0" borderId="82" xfId="5" applyFont="1" applyFill="1" applyBorder="1" applyAlignment="1">
      <alignment vertical="center" wrapText="1"/>
    </xf>
    <xf numFmtId="0" fontId="36" fillId="15" borderId="1" xfId="5" applyFont="1" applyFill="1" applyBorder="1" applyAlignment="1">
      <alignment vertical="center"/>
    </xf>
    <xf numFmtId="0" fontId="36" fillId="15" borderId="2" xfId="5" applyFont="1" applyFill="1" applyBorder="1" applyAlignment="1">
      <alignment vertical="center"/>
    </xf>
    <xf numFmtId="0" fontId="36" fillId="15" borderId="9" xfId="5" applyFont="1" applyFill="1" applyBorder="1" applyAlignment="1">
      <alignment vertical="center"/>
    </xf>
    <xf numFmtId="0" fontId="36" fillId="15" borderId="1" xfId="5" applyFont="1" applyFill="1" applyBorder="1" applyAlignment="1">
      <alignment vertical="center" shrinkToFit="1"/>
    </xf>
    <xf numFmtId="0" fontId="36" fillId="15" borderId="2" xfId="5" applyFont="1" applyFill="1" applyBorder="1" applyAlignment="1">
      <alignment vertical="center" shrinkToFit="1"/>
    </xf>
    <xf numFmtId="0" fontId="36" fillId="15" borderId="9" xfId="5" applyFont="1" applyFill="1" applyBorder="1" applyAlignment="1">
      <alignment vertical="center" shrinkToFit="1"/>
    </xf>
    <xf numFmtId="182" fontId="36" fillId="15" borderId="16" xfId="2" applyNumberFormat="1" applyFont="1" applyFill="1" applyBorder="1" applyAlignment="1">
      <alignment horizontal="left" vertical="center"/>
    </xf>
    <xf numFmtId="0" fontId="32" fillId="0" borderId="1" xfId="6" applyFont="1" applyBorder="1" applyAlignment="1" applyProtection="1">
      <alignment horizontal="center" vertical="center" shrinkToFit="1"/>
      <protection locked="0"/>
    </xf>
    <xf numFmtId="0" fontId="32" fillId="0" borderId="9" xfId="6" applyFont="1" applyBorder="1" applyAlignment="1" applyProtection="1">
      <alignment horizontal="center" vertical="center" shrinkToFit="1"/>
      <protection locked="0"/>
    </xf>
    <xf numFmtId="0" fontId="36" fillId="15" borderId="1" xfId="5" applyFont="1" applyFill="1" applyBorder="1" applyAlignment="1">
      <alignment horizontal="center" vertical="center"/>
    </xf>
    <xf numFmtId="0" fontId="36" fillId="15" borderId="9" xfId="5" applyFont="1" applyFill="1" applyBorder="1" applyAlignment="1">
      <alignment horizontal="center" vertical="center"/>
    </xf>
    <xf numFmtId="5" fontId="37" fillId="0" borderId="16" xfId="3" applyNumberFormat="1" applyFont="1" applyFill="1" applyBorder="1" applyAlignment="1">
      <alignment horizontal="center" vertical="center" wrapText="1"/>
    </xf>
    <xf numFmtId="0" fontId="26" fillId="3" borderId="2" xfId="5" applyFont="1" applyFill="1" applyBorder="1" applyAlignment="1">
      <alignment vertical="center" shrinkToFit="1"/>
    </xf>
    <xf numFmtId="0" fontId="37" fillId="3" borderId="1" xfId="5" applyFont="1" applyFill="1" applyBorder="1" applyAlignment="1">
      <alignment vertical="center"/>
    </xf>
    <xf numFmtId="0" fontId="37" fillId="3" borderId="2" xfId="5" applyFont="1" applyFill="1" applyBorder="1" applyAlignment="1">
      <alignment vertical="center"/>
    </xf>
    <xf numFmtId="0" fontId="37" fillId="3" borderId="9" xfId="5" applyFont="1" applyFill="1" applyBorder="1" applyAlignment="1">
      <alignment vertical="center"/>
    </xf>
    <xf numFmtId="0" fontId="37" fillId="3" borderId="1" xfId="1" applyFont="1" applyFill="1" applyBorder="1" applyAlignment="1">
      <alignment vertical="center"/>
    </xf>
    <xf numFmtId="0" fontId="37" fillId="3" borderId="13" xfId="5" applyFont="1" applyFill="1" applyBorder="1" applyAlignment="1">
      <alignment vertical="center" shrinkToFit="1"/>
    </xf>
    <xf numFmtId="0" fontId="37" fillId="3" borderId="14" xfId="5" applyFont="1" applyFill="1" applyBorder="1" applyAlignment="1">
      <alignment vertical="center" shrinkToFit="1"/>
    </xf>
    <xf numFmtId="0" fontId="37" fillId="3" borderId="15" xfId="5" applyFont="1" applyFill="1" applyBorder="1" applyAlignment="1">
      <alignment vertical="center" shrinkToFit="1"/>
    </xf>
    <xf numFmtId="0" fontId="37" fillId="3" borderId="7" xfId="5" applyFont="1" applyFill="1" applyBorder="1" applyAlignment="1">
      <alignment vertical="center" shrinkToFit="1"/>
    </xf>
    <xf numFmtId="0" fontId="18" fillId="3" borderId="1" xfId="8" applyFont="1" applyFill="1" applyBorder="1" applyAlignment="1" applyProtection="1">
      <alignment horizontal="left" vertical="center" wrapText="1"/>
      <protection locked="0"/>
    </xf>
    <xf numFmtId="0" fontId="18" fillId="3" borderId="9" xfId="8" applyFont="1" applyFill="1" applyBorder="1" applyAlignment="1" applyProtection="1">
      <alignment horizontal="left" vertical="center" wrapText="1"/>
      <protection locked="0"/>
    </xf>
    <xf numFmtId="0" fontId="18" fillId="0" borderId="1" xfId="8" applyFont="1" applyFill="1" applyBorder="1" applyAlignment="1" applyProtection="1">
      <alignment horizontal="center" vertical="center" wrapText="1"/>
      <protection locked="0"/>
    </xf>
    <xf numFmtId="0" fontId="18" fillId="0" borderId="9" xfId="8" applyFont="1" applyFill="1" applyBorder="1" applyAlignment="1" applyProtection="1">
      <alignment horizontal="center" vertical="center" wrapText="1"/>
      <protection locked="0"/>
    </xf>
    <xf numFmtId="0" fontId="18" fillId="0" borderId="14" xfId="8" applyFont="1" applyBorder="1" applyAlignment="1" applyProtection="1">
      <alignment horizontal="left" vertical="top"/>
      <protection locked="0"/>
    </xf>
    <xf numFmtId="0" fontId="18" fillId="0" borderId="2" xfId="8" applyFont="1" applyFill="1" applyBorder="1" applyAlignment="1" applyProtection="1">
      <alignment horizontal="center" vertical="center" wrapText="1"/>
      <protection locked="0"/>
    </xf>
    <xf numFmtId="0" fontId="18" fillId="0" borderId="16" xfId="8" applyFont="1" applyFill="1" applyBorder="1" applyAlignment="1" applyProtection="1">
      <alignment horizontal="center" vertical="center" textRotation="255" wrapText="1"/>
      <protection locked="0"/>
    </xf>
    <xf numFmtId="0" fontId="17" fillId="0" borderId="16" xfId="8" applyFont="1" applyFill="1" applyBorder="1" applyAlignment="1" applyProtection="1">
      <alignment horizontal="center" vertical="center" wrapText="1"/>
      <protection locked="0"/>
    </xf>
    <xf numFmtId="0" fontId="18" fillId="0" borderId="1" xfId="8" applyFont="1" applyFill="1" applyBorder="1" applyAlignment="1" applyProtection="1">
      <alignment horizontal="center" vertical="center"/>
      <protection locked="0"/>
    </xf>
    <xf numFmtId="0" fontId="18" fillId="0" borderId="2" xfId="8" applyFont="1" applyFill="1" applyBorder="1" applyAlignment="1" applyProtection="1">
      <alignment horizontal="center" vertical="center"/>
      <protection locked="0"/>
    </xf>
    <xf numFmtId="0" fontId="18" fillId="0" borderId="9" xfId="8" applyFont="1" applyFill="1" applyBorder="1" applyAlignment="1" applyProtection="1">
      <alignment horizontal="center" vertical="center"/>
      <protection locked="0"/>
    </xf>
    <xf numFmtId="0" fontId="18" fillId="3" borderId="16" xfId="8" applyFont="1" applyFill="1" applyBorder="1" applyAlignment="1" applyProtection="1">
      <alignment horizontal="left" vertical="center"/>
      <protection locked="0"/>
    </xf>
    <xf numFmtId="0" fontId="18" fillId="9" borderId="13" xfId="8" applyFont="1" applyFill="1" applyBorder="1" applyAlignment="1" applyProtection="1">
      <alignment horizontal="center" vertical="center"/>
      <protection locked="0"/>
    </xf>
    <xf numFmtId="0" fontId="18" fillId="9" borderId="14" xfId="8" applyFont="1" applyFill="1" applyBorder="1" applyAlignment="1" applyProtection="1">
      <alignment horizontal="center" vertical="center"/>
      <protection locked="0"/>
    </xf>
    <xf numFmtId="0" fontId="18" fillId="9" borderId="3" xfId="8" applyFont="1" applyFill="1" applyBorder="1" applyAlignment="1" applyProtection="1">
      <alignment horizontal="center" vertical="center"/>
      <protection locked="0"/>
    </xf>
    <xf numFmtId="0" fontId="18" fillId="0" borderId="14" xfId="8" applyFont="1" applyBorder="1" applyAlignment="1" applyProtection="1">
      <alignment horizontal="center" vertical="center" textRotation="255" wrapText="1"/>
      <protection locked="0"/>
    </xf>
    <xf numFmtId="0" fontId="18" fillId="0" borderId="0" xfId="8" applyFont="1" applyBorder="1" applyAlignment="1" applyProtection="1">
      <alignment horizontal="center" vertical="center" textRotation="255" wrapText="1"/>
      <protection locked="0"/>
    </xf>
    <xf numFmtId="0" fontId="22" fillId="0" borderId="16" xfId="8" applyFont="1" applyBorder="1" applyAlignment="1" applyProtection="1">
      <alignment horizontal="left" vertical="center" wrapText="1"/>
      <protection locked="0"/>
    </xf>
    <xf numFmtId="0" fontId="19" fillId="0" borderId="16" xfId="8" applyFont="1" applyBorder="1" applyAlignment="1" applyProtection="1">
      <alignment horizontal="left" vertical="center"/>
      <protection locked="0"/>
    </xf>
    <xf numFmtId="0" fontId="22" fillId="3" borderId="16" xfId="8" applyFont="1" applyFill="1" applyBorder="1" applyAlignment="1" applyProtection="1">
      <alignment horizontal="left" vertical="top" wrapText="1"/>
      <protection locked="0"/>
    </xf>
    <xf numFmtId="0" fontId="19" fillId="3" borderId="16" xfId="8" applyFont="1" applyFill="1" applyBorder="1" applyAlignment="1" applyProtection="1">
      <alignment horizontal="left" vertical="top"/>
      <protection locked="0"/>
    </xf>
    <xf numFmtId="0" fontId="18" fillId="0" borderId="16" xfId="8" applyFont="1" applyBorder="1" applyAlignment="1" applyProtection="1">
      <alignment horizontal="center" vertical="center" textRotation="255" wrapText="1"/>
      <protection locked="0"/>
    </xf>
    <xf numFmtId="5" fontId="18" fillId="3" borderId="21" xfId="2" applyNumberFormat="1" applyFont="1" applyFill="1" applyBorder="1" applyAlignment="1" applyProtection="1">
      <alignment horizontal="center" vertical="center" wrapText="1" shrinkToFit="1"/>
      <protection locked="0"/>
    </xf>
    <xf numFmtId="5" fontId="18" fillId="3" borderId="28" xfId="2" applyNumberFormat="1" applyFont="1" applyFill="1" applyBorder="1" applyAlignment="1" applyProtection="1">
      <alignment horizontal="center" vertical="center" wrapText="1" shrinkToFit="1"/>
      <protection locked="0"/>
    </xf>
    <xf numFmtId="0" fontId="18" fillId="9" borderId="1" xfId="8" applyFont="1" applyFill="1" applyBorder="1" applyAlignment="1" applyProtection="1">
      <alignment horizontal="center" vertical="center"/>
      <protection locked="0"/>
    </xf>
    <xf numFmtId="0" fontId="18" fillId="9" borderId="2" xfId="8" applyFont="1" applyFill="1" applyBorder="1" applyAlignment="1" applyProtection="1">
      <alignment horizontal="center" vertical="center"/>
      <protection locked="0"/>
    </xf>
    <xf numFmtId="0" fontId="18" fillId="9" borderId="9" xfId="8" applyFont="1" applyFill="1" applyBorder="1" applyAlignment="1" applyProtection="1">
      <alignment horizontal="center" vertical="center"/>
      <protection locked="0"/>
    </xf>
    <xf numFmtId="0" fontId="18" fillId="0" borderId="2" xfId="8" applyFont="1" applyFill="1" applyBorder="1" applyAlignment="1" applyProtection="1">
      <alignment horizontal="left" vertical="center" wrapText="1"/>
      <protection locked="0"/>
    </xf>
    <xf numFmtId="0" fontId="18" fillId="0" borderId="9" xfId="8" applyFont="1" applyFill="1" applyBorder="1" applyAlignment="1" applyProtection="1">
      <alignment horizontal="left" vertical="center" wrapText="1"/>
      <protection locked="0"/>
    </xf>
    <xf numFmtId="0" fontId="18" fillId="0" borderId="21" xfId="8" applyFont="1" applyBorder="1" applyAlignment="1" applyProtection="1">
      <alignment horizontal="left" vertical="center" wrapText="1"/>
      <protection locked="0"/>
    </xf>
    <xf numFmtId="0" fontId="18" fillId="0" borderId="24" xfId="8" applyFont="1" applyBorder="1" applyAlignment="1" applyProtection="1">
      <alignment horizontal="left" vertical="center" wrapText="1"/>
      <protection locked="0"/>
    </xf>
    <xf numFmtId="0" fontId="18" fillId="0" borderId="28" xfId="8" applyFont="1" applyBorder="1" applyAlignment="1" applyProtection="1">
      <alignment horizontal="left" vertical="center" wrapText="1"/>
      <protection locked="0"/>
    </xf>
    <xf numFmtId="0" fontId="18" fillId="0" borderId="21" xfId="8" applyFont="1" applyFill="1" applyBorder="1" applyAlignment="1" applyProtection="1">
      <alignment horizontal="center" vertical="center" textRotation="255" shrinkToFit="1"/>
      <protection locked="0"/>
    </xf>
    <xf numFmtId="0" fontId="18" fillId="0" borderId="24" xfId="8" applyFont="1" applyFill="1" applyBorder="1" applyAlignment="1" applyProtection="1">
      <alignment horizontal="center" vertical="center" textRotation="255" shrinkToFit="1"/>
      <protection locked="0"/>
    </xf>
    <xf numFmtId="0" fontId="18" fillId="0" borderId="28" xfId="8" applyFont="1" applyFill="1" applyBorder="1" applyAlignment="1" applyProtection="1">
      <alignment horizontal="center" vertical="center" textRotation="255" shrinkToFit="1"/>
      <protection locked="0"/>
    </xf>
    <xf numFmtId="9" fontId="18" fillId="3" borderId="21" xfId="20" applyFont="1" applyFill="1" applyBorder="1" applyAlignment="1" applyProtection="1">
      <alignment horizontal="center" vertical="center"/>
      <protection locked="0"/>
    </xf>
    <xf numFmtId="9" fontId="18" fillId="3" borderId="28" xfId="20" applyFont="1" applyFill="1" applyBorder="1" applyAlignment="1" applyProtection="1">
      <alignment horizontal="center" vertical="center"/>
      <protection locked="0"/>
    </xf>
    <xf numFmtId="0" fontId="18" fillId="0" borderId="21" xfId="8" applyFont="1" applyBorder="1" applyAlignment="1" applyProtection="1">
      <alignment horizontal="center" vertical="center"/>
      <protection locked="0"/>
    </xf>
    <xf numFmtId="0" fontId="18" fillId="0" borderId="28" xfId="8" applyFont="1" applyBorder="1" applyAlignment="1" applyProtection="1">
      <alignment horizontal="center" vertical="center"/>
      <protection locked="0"/>
    </xf>
    <xf numFmtId="0" fontId="17" fillId="0" borderId="1" xfId="8" applyFont="1" applyFill="1" applyBorder="1" applyAlignment="1" applyProtection="1">
      <alignment horizontal="center" vertical="center"/>
      <protection locked="0"/>
    </xf>
    <xf numFmtId="0" fontId="17" fillId="0" borderId="2" xfId="8" applyFont="1" applyFill="1" applyBorder="1" applyAlignment="1" applyProtection="1">
      <alignment horizontal="center" vertical="center"/>
      <protection locked="0"/>
    </xf>
    <xf numFmtId="0" fontId="17" fillId="0" borderId="9" xfId="8" applyFont="1" applyFill="1" applyBorder="1" applyAlignment="1" applyProtection="1">
      <alignment horizontal="center" vertical="center"/>
      <protection locked="0"/>
    </xf>
    <xf numFmtId="0" fontId="17" fillId="14" borderId="16" xfId="8" applyFont="1" applyFill="1" applyBorder="1" applyAlignment="1" applyProtection="1">
      <alignment horizontal="center" vertical="center" wrapText="1"/>
      <protection locked="0"/>
    </xf>
    <xf numFmtId="0" fontId="18" fillId="0" borderId="1" xfId="8" applyFont="1" applyFill="1" applyBorder="1" applyAlignment="1" applyProtection="1">
      <alignment horizontal="left" vertical="center" wrapText="1"/>
      <protection locked="0"/>
    </xf>
    <xf numFmtId="0" fontId="18" fillId="0" borderId="2" xfId="8" applyFont="1" applyFill="1" applyBorder="1" applyAlignment="1" applyProtection="1">
      <alignment horizontal="left" vertical="center"/>
      <protection locked="0"/>
    </xf>
    <xf numFmtId="0" fontId="18" fillId="0" borderId="9" xfId="8" applyFont="1" applyFill="1" applyBorder="1" applyAlignment="1" applyProtection="1">
      <alignment horizontal="left" vertical="center"/>
      <protection locked="0"/>
    </xf>
    <xf numFmtId="0" fontId="17" fillId="0" borderId="1" xfId="8" applyFont="1" applyFill="1" applyBorder="1" applyAlignment="1" applyProtection="1">
      <alignment horizontal="center" vertical="center" wrapText="1"/>
      <protection locked="0"/>
    </xf>
    <xf numFmtId="0" fontId="17" fillId="0" borderId="9" xfId="8" applyFont="1" applyFill="1" applyBorder="1" applyAlignment="1" applyProtection="1">
      <alignment horizontal="center" vertical="center" wrapText="1"/>
      <protection locked="0"/>
    </xf>
    <xf numFmtId="0" fontId="18" fillId="0" borderId="1" xfId="8" applyFont="1" applyBorder="1" applyAlignment="1" applyProtection="1">
      <alignment horizontal="left" vertical="center" wrapText="1" shrinkToFit="1"/>
      <protection locked="0"/>
    </xf>
    <xf numFmtId="0" fontId="18" fillId="0" borderId="9" xfId="8" applyFont="1" applyBorder="1" applyAlignment="1" applyProtection="1">
      <alignment horizontal="left" vertical="center" wrapText="1" shrinkToFit="1"/>
      <protection locked="0"/>
    </xf>
    <xf numFmtId="0" fontId="18" fillId="0" borderId="1" xfId="8" applyFont="1" applyBorder="1" applyAlignment="1" applyProtection="1">
      <alignment horizontal="left" vertical="center" shrinkToFit="1"/>
      <protection locked="0"/>
    </xf>
    <xf numFmtId="0" fontId="18" fillId="0" borderId="9" xfId="8" applyFont="1" applyBorder="1" applyAlignment="1" applyProtection="1">
      <alignment horizontal="left" vertical="center" shrinkToFit="1"/>
      <protection locked="0"/>
    </xf>
    <xf numFmtId="0" fontId="18" fillId="0" borderId="21" xfId="8" applyFont="1" applyFill="1" applyBorder="1" applyAlignment="1" applyProtection="1">
      <alignment horizontal="center" vertical="center" textRotation="255" wrapText="1"/>
      <protection locked="0"/>
    </xf>
    <xf numFmtId="0" fontId="18" fillId="0" borderId="24" xfId="8" applyFont="1" applyFill="1" applyBorder="1" applyAlignment="1" applyProtection="1">
      <alignment horizontal="center" vertical="center" textRotation="255" wrapText="1"/>
      <protection locked="0"/>
    </xf>
    <xf numFmtId="0" fontId="18" fillId="0" borderId="28" xfId="8" applyFont="1" applyFill="1" applyBorder="1" applyAlignment="1" applyProtection="1">
      <alignment horizontal="center" vertical="center" textRotation="255" wrapText="1"/>
      <protection locked="0"/>
    </xf>
    <xf numFmtId="0" fontId="17" fillId="14" borderId="1" xfId="8" applyFont="1" applyFill="1" applyBorder="1" applyAlignment="1" applyProtection="1">
      <alignment horizontal="center" vertical="center" wrapText="1"/>
      <protection locked="0"/>
    </xf>
    <xf numFmtId="0" fontId="17" fillId="14" borderId="9" xfId="8" applyFont="1" applyFill="1" applyBorder="1" applyAlignment="1" applyProtection="1">
      <alignment horizontal="center" vertical="center" wrapText="1"/>
      <protection locked="0"/>
    </xf>
    <xf numFmtId="0" fontId="18" fillId="3" borderId="1" xfId="8" applyFont="1" applyFill="1" applyBorder="1" applyAlignment="1" applyProtection="1">
      <alignment horizontal="left" vertical="center"/>
      <protection locked="0"/>
    </xf>
    <xf numFmtId="0" fontId="18" fillId="3" borderId="9" xfId="8" applyFont="1" applyFill="1" applyBorder="1" applyAlignment="1" applyProtection="1">
      <alignment horizontal="left" vertical="center"/>
      <protection locked="0"/>
    </xf>
    <xf numFmtId="0" fontId="18" fillId="3" borderId="1" xfId="8" applyFont="1" applyFill="1" applyBorder="1" applyAlignment="1" applyProtection="1">
      <alignment horizontal="left" vertical="center" shrinkToFit="1"/>
      <protection locked="0"/>
    </xf>
    <xf numFmtId="0" fontId="18" fillId="3" borderId="9" xfId="8" applyFont="1" applyFill="1" applyBorder="1" applyAlignment="1" applyProtection="1">
      <alignment horizontal="left" vertical="center" shrinkToFit="1"/>
      <protection locked="0"/>
    </xf>
    <xf numFmtId="0" fontId="18" fillId="0" borderId="1" xfId="8" applyFont="1" applyFill="1" applyBorder="1" applyAlignment="1" applyProtection="1">
      <alignment horizontal="left" vertical="center" wrapText="1" shrinkToFit="1"/>
      <protection locked="0"/>
    </xf>
    <xf numFmtId="0" fontId="18" fillId="0" borderId="9" xfId="8" applyFont="1" applyFill="1" applyBorder="1" applyAlignment="1" applyProtection="1">
      <alignment horizontal="left" vertical="center" wrapText="1" shrinkToFit="1"/>
      <protection locked="0"/>
    </xf>
    <xf numFmtId="0" fontId="18" fillId="0" borderId="16" xfId="8" applyFont="1" applyFill="1" applyBorder="1" applyAlignment="1" applyProtection="1">
      <alignment horizontal="center" vertical="center" wrapText="1"/>
      <protection locked="0"/>
    </xf>
    <xf numFmtId="0" fontId="18" fillId="9" borderId="16" xfId="8" applyFont="1" applyFill="1" applyBorder="1" applyAlignment="1" applyProtection="1">
      <alignment horizontal="center" vertical="center" wrapText="1"/>
      <protection locked="0"/>
    </xf>
    <xf numFmtId="0" fontId="18" fillId="9" borderId="21" xfId="8" applyFont="1" applyFill="1" applyBorder="1" applyAlignment="1" applyProtection="1">
      <alignment horizontal="center" vertical="center"/>
      <protection locked="0"/>
    </xf>
    <xf numFmtId="0" fontId="18" fillId="9" borderId="28" xfId="8" applyFont="1" applyFill="1" applyBorder="1" applyAlignment="1" applyProtection="1">
      <alignment horizontal="center" vertical="center"/>
      <protection locked="0"/>
    </xf>
    <xf numFmtId="0" fontId="18" fillId="9" borderId="16" xfId="8" applyFont="1" applyFill="1" applyBorder="1" applyAlignment="1" applyProtection="1">
      <alignment horizontal="center" vertical="center"/>
      <protection locked="0"/>
    </xf>
    <xf numFmtId="0" fontId="18" fillId="14" borderId="1" xfId="8" applyFont="1" applyFill="1" applyBorder="1" applyAlignment="1" applyProtection="1">
      <alignment horizontal="center" vertical="center" wrapText="1"/>
      <protection locked="0"/>
    </xf>
    <xf numFmtId="0" fontId="18" fillId="14" borderId="9" xfId="8" applyFont="1" applyFill="1" applyBorder="1" applyAlignment="1" applyProtection="1">
      <alignment horizontal="center" vertical="center" wrapText="1"/>
      <protection locked="0"/>
    </xf>
    <xf numFmtId="0" fontId="18" fillId="0" borderId="21" xfId="8" applyFont="1" applyBorder="1" applyAlignment="1" applyProtection="1">
      <alignment horizontal="center" vertical="center" wrapText="1"/>
      <protection locked="0"/>
    </xf>
    <xf numFmtId="0" fontId="18" fillId="0" borderId="28" xfId="8" applyFont="1" applyBorder="1" applyAlignment="1" applyProtection="1">
      <alignment horizontal="center" vertical="center" wrapText="1"/>
      <protection locked="0"/>
    </xf>
    <xf numFmtId="0" fontId="18" fillId="9" borderId="15" xfId="8" applyFont="1" applyFill="1" applyBorder="1" applyAlignment="1" applyProtection="1">
      <alignment horizontal="center" vertical="center"/>
      <protection locked="0"/>
    </xf>
    <xf numFmtId="0" fontId="18" fillId="9" borderId="7" xfId="8" applyFont="1" applyFill="1" applyBorder="1" applyAlignment="1" applyProtection="1">
      <alignment horizontal="center" vertical="center"/>
      <protection locked="0"/>
    </xf>
    <xf numFmtId="0" fontId="18" fillId="9" borderId="4" xfId="8" applyFont="1" applyFill="1" applyBorder="1" applyAlignment="1" applyProtection="1">
      <alignment horizontal="center" vertical="center"/>
      <protection locked="0"/>
    </xf>
    <xf numFmtId="0" fontId="18" fillId="9" borderId="21" xfId="8" applyFont="1" applyFill="1" applyBorder="1" applyAlignment="1" applyProtection="1">
      <alignment horizontal="center" vertical="center" wrapText="1"/>
      <protection locked="0"/>
    </xf>
    <xf numFmtId="0" fontId="18" fillId="9" borderId="28" xfId="8" applyFont="1" applyFill="1" applyBorder="1" applyAlignment="1" applyProtection="1">
      <alignment horizontal="center" vertical="center" wrapText="1"/>
      <protection locked="0"/>
    </xf>
    <xf numFmtId="0" fontId="18" fillId="9" borderId="13" xfId="8" applyFont="1" applyFill="1" applyBorder="1" applyAlignment="1" applyProtection="1">
      <alignment horizontal="center" vertical="center" wrapText="1"/>
      <protection locked="0"/>
    </xf>
    <xf numFmtId="0" fontId="18" fillId="9" borderId="3" xfId="8" applyFont="1" applyFill="1" applyBorder="1" applyAlignment="1" applyProtection="1">
      <alignment horizontal="center" vertical="center" wrapText="1"/>
      <protection locked="0"/>
    </xf>
    <xf numFmtId="0" fontId="18" fillId="9" borderId="15" xfId="8" applyFont="1" applyFill="1" applyBorder="1" applyAlignment="1" applyProtection="1">
      <alignment horizontal="center" vertical="center" wrapText="1"/>
      <protection locked="0"/>
    </xf>
    <xf numFmtId="0" fontId="18" fillId="9" borderId="4" xfId="8" applyFont="1" applyFill="1" applyBorder="1" applyAlignment="1" applyProtection="1">
      <alignment horizontal="center" vertical="center" wrapText="1"/>
      <protection locked="0"/>
    </xf>
    <xf numFmtId="0" fontId="18" fillId="0" borderId="14" xfId="8" applyFont="1" applyFill="1" applyBorder="1" applyAlignment="1" applyProtection="1">
      <alignment horizontal="left" vertical="top"/>
      <protection locked="0"/>
    </xf>
    <xf numFmtId="0" fontId="18" fillId="3" borderId="16" xfId="8" applyFont="1" applyFill="1" applyBorder="1" applyAlignment="1" applyProtection="1">
      <alignment horizontal="left" vertical="center" wrapText="1"/>
      <protection locked="0"/>
    </xf>
    <xf numFmtId="0" fontId="18" fillId="8" borderId="1" xfId="8" applyFont="1" applyFill="1" applyBorder="1" applyAlignment="1" applyProtection="1">
      <alignment horizontal="center" vertical="center" wrapText="1"/>
      <protection locked="0"/>
    </xf>
    <xf numFmtId="0" fontId="18" fillId="8" borderId="2" xfId="8" applyFont="1" applyFill="1" applyBorder="1" applyAlignment="1" applyProtection="1">
      <alignment horizontal="center" vertical="center" wrapText="1"/>
      <protection locked="0"/>
    </xf>
    <xf numFmtId="0" fontId="18" fillId="8" borderId="9" xfId="8" applyFont="1" applyFill="1" applyBorder="1" applyAlignment="1" applyProtection="1">
      <alignment horizontal="center" vertical="center" wrapText="1"/>
      <protection locked="0"/>
    </xf>
    <xf numFmtId="0" fontId="18" fillId="8" borderId="16" xfId="8" applyFont="1" applyFill="1" applyBorder="1" applyAlignment="1" applyProtection="1">
      <alignment horizontal="center" vertical="center"/>
      <protection locked="0"/>
    </xf>
    <xf numFmtId="0" fontId="18" fillId="0" borderId="21" xfId="15" applyFont="1" applyFill="1" applyBorder="1" applyAlignment="1" applyProtection="1">
      <alignment horizontal="left" vertical="center"/>
      <protection hidden="1"/>
    </xf>
    <xf numFmtId="0" fontId="18" fillId="0" borderId="28" xfId="15" applyFont="1" applyFill="1" applyBorder="1" applyAlignment="1" applyProtection="1">
      <alignment horizontal="left" vertical="center"/>
      <protection hidden="1"/>
    </xf>
    <xf numFmtId="0" fontId="18" fillId="0" borderId="9"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9" borderId="20" xfId="15" applyFont="1" applyFill="1" applyBorder="1" applyAlignment="1" applyProtection="1">
      <alignment horizontal="center" vertical="center" wrapText="1"/>
      <protection hidden="1"/>
    </xf>
    <xf numFmtId="0" fontId="18" fillId="9" borderId="11" xfId="15" applyFont="1" applyFill="1" applyBorder="1" applyAlignment="1" applyProtection="1">
      <alignment horizontal="center" vertical="center" wrapText="1"/>
      <protection hidden="1"/>
    </xf>
    <xf numFmtId="0" fontId="18" fillId="9" borderId="37" xfId="15" applyFont="1" applyFill="1" applyBorder="1" applyAlignment="1" applyProtection="1">
      <alignment horizontal="center" vertical="center" wrapText="1"/>
      <protection hidden="1"/>
    </xf>
    <xf numFmtId="0" fontId="18" fillId="0" borderId="5" xfId="15" applyFont="1" applyFill="1" applyBorder="1" applyAlignment="1" applyProtection="1">
      <alignment vertical="center" wrapText="1"/>
      <protection hidden="1"/>
    </xf>
    <xf numFmtId="0" fontId="18" fillId="0" borderId="12" xfId="15" applyFont="1" applyFill="1" applyBorder="1" applyAlignment="1" applyProtection="1">
      <alignment vertical="center" wrapText="1"/>
      <protection hidden="1"/>
    </xf>
    <xf numFmtId="0" fontId="18" fillId="3" borderId="12" xfId="15" applyFont="1" applyFill="1" applyBorder="1" applyAlignment="1" applyProtection="1">
      <alignment vertical="center" wrapText="1"/>
      <protection hidden="1"/>
    </xf>
    <xf numFmtId="0" fontId="21" fillId="3" borderId="12" xfId="15" applyFont="1" applyFill="1" applyBorder="1" applyAlignment="1" applyProtection="1">
      <alignment vertical="center" wrapText="1"/>
      <protection hidden="1"/>
    </xf>
    <xf numFmtId="0" fontId="18" fillId="0" borderId="20" xfId="15" applyFont="1" applyFill="1" applyBorder="1" applyAlignment="1" applyProtection="1">
      <alignment vertical="center" wrapText="1"/>
      <protection hidden="1"/>
    </xf>
    <xf numFmtId="0" fontId="18" fillId="0" borderId="11" xfId="15" applyFont="1" applyFill="1" applyBorder="1" applyAlignment="1" applyProtection="1">
      <alignment vertical="center" wrapText="1"/>
      <protection hidden="1"/>
    </xf>
    <xf numFmtId="0" fontId="18" fillId="9" borderId="20" xfId="15" applyFont="1" applyFill="1" applyBorder="1" applyAlignment="1" applyProtection="1">
      <alignment vertical="center" wrapText="1"/>
      <protection hidden="1"/>
    </xf>
    <xf numFmtId="0" fontId="18" fillId="9" borderId="11" xfId="15" applyFont="1" applyFill="1" applyBorder="1" applyAlignment="1" applyProtection="1">
      <alignment vertical="center" wrapText="1"/>
      <protection hidden="1"/>
    </xf>
    <xf numFmtId="0" fontId="18" fillId="0" borderId="1" xfId="15" applyFont="1" applyFill="1" applyBorder="1" applyAlignment="1" applyProtection="1">
      <alignment horizontal="center" vertical="center"/>
      <protection hidden="1"/>
    </xf>
    <xf numFmtId="0" fontId="18" fillId="0" borderId="9" xfId="15" applyFont="1" applyFill="1" applyBorder="1" applyAlignment="1" applyProtection="1">
      <alignment horizontal="center" vertical="center"/>
      <protection hidden="1"/>
    </xf>
    <xf numFmtId="0" fontId="18" fillId="0" borderId="2" xfId="15" applyFont="1" applyFill="1" applyBorder="1" applyAlignment="1" applyProtection="1">
      <alignment horizontal="center" vertical="center"/>
      <protection hidden="1"/>
    </xf>
    <xf numFmtId="0" fontId="18" fillId="0" borderId="16" xfId="0" applyFont="1" applyBorder="1" applyAlignment="1">
      <alignment horizontal="center" vertical="center"/>
    </xf>
    <xf numFmtId="0" fontId="18" fillId="0" borderId="9" xfId="0" applyFont="1" applyBorder="1" applyAlignment="1">
      <alignment horizontal="center" vertical="center"/>
    </xf>
    <xf numFmtId="0" fontId="18" fillId="9" borderId="19" xfId="15" applyFont="1" applyFill="1" applyBorder="1" applyAlignment="1" applyProtection="1">
      <alignment vertical="center" wrapText="1"/>
      <protection hidden="1"/>
    </xf>
    <xf numFmtId="0" fontId="18" fillId="9" borderId="10" xfId="15" applyFont="1" applyFill="1" applyBorder="1" applyAlignment="1" applyProtection="1">
      <alignment vertical="center" wrapText="1"/>
      <protection hidden="1"/>
    </xf>
    <xf numFmtId="0" fontId="18" fillId="9" borderId="5" xfId="15" applyFont="1" applyFill="1" applyBorder="1" applyAlignment="1" applyProtection="1">
      <alignment vertical="center" wrapText="1"/>
      <protection hidden="1"/>
    </xf>
    <xf numFmtId="0" fontId="18" fillId="9" borderId="12" xfId="15" applyFont="1" applyFill="1" applyBorder="1" applyAlignment="1" applyProtection="1">
      <alignment vertical="center" wrapText="1"/>
      <protection hidden="1"/>
    </xf>
    <xf numFmtId="0" fontId="18" fillId="0" borderId="25" xfId="15" applyFont="1" applyFill="1" applyBorder="1" applyAlignment="1" applyProtection="1">
      <alignment vertical="center" wrapText="1"/>
      <protection hidden="1"/>
    </xf>
    <xf numFmtId="0" fontId="18" fillId="0" borderId="26" xfId="15" applyFont="1" applyFill="1" applyBorder="1" applyAlignment="1" applyProtection="1">
      <alignment vertical="center" wrapText="1"/>
      <protection hidden="1"/>
    </xf>
    <xf numFmtId="0" fontId="18" fillId="9" borderId="13" xfId="15" applyFont="1" applyFill="1" applyBorder="1" applyAlignment="1" applyProtection="1">
      <alignment vertical="center" wrapText="1"/>
      <protection hidden="1"/>
    </xf>
    <xf numFmtId="0" fontId="18" fillId="9" borderId="14" xfId="15" applyFont="1" applyFill="1" applyBorder="1" applyAlignment="1" applyProtection="1">
      <alignment vertical="center" wrapText="1"/>
      <protection hidden="1"/>
    </xf>
    <xf numFmtId="0" fontId="18" fillId="0" borderId="0" xfId="8" applyFont="1" applyAlignment="1">
      <alignment horizontal="left" vertical="center" wrapText="1"/>
    </xf>
    <xf numFmtId="0" fontId="18" fillId="0" borderId="0" xfId="8" applyFont="1" applyAlignment="1">
      <alignment horizontal="center" vertical="center"/>
    </xf>
    <xf numFmtId="0" fontId="18" fillId="0" borderId="47" xfId="8" applyFont="1" applyBorder="1" applyAlignment="1">
      <alignment horizontal="center" vertical="center"/>
    </xf>
    <xf numFmtId="0" fontId="18" fillId="3" borderId="1" xfId="7" applyNumberFormat="1" applyFont="1" applyFill="1" applyBorder="1" applyAlignment="1" applyProtection="1">
      <alignment horizontal="center" vertical="center" shrinkToFit="1"/>
      <protection locked="0"/>
    </xf>
    <xf numFmtId="0" fontId="18" fillId="3" borderId="9" xfId="7" applyNumberFormat="1" applyFont="1" applyFill="1" applyBorder="1" applyAlignment="1" applyProtection="1">
      <alignment horizontal="center" vertical="center" shrinkToFit="1"/>
      <protection locked="0"/>
    </xf>
    <xf numFmtId="0" fontId="18" fillId="3" borderId="16" xfId="7" applyNumberFormat="1" applyFont="1" applyFill="1" applyBorder="1" applyAlignment="1" applyProtection="1">
      <alignment vertical="center" shrinkToFit="1"/>
      <protection locked="0"/>
    </xf>
    <xf numFmtId="0" fontId="29" fillId="3" borderId="1" xfId="7" applyFont="1" applyFill="1" applyBorder="1" applyAlignment="1" applyProtection="1">
      <alignment horizontal="left" vertical="center" shrinkToFit="1"/>
      <protection locked="0"/>
    </xf>
    <xf numFmtId="0" fontId="29" fillId="3" borderId="9" xfId="7" applyFont="1" applyFill="1" applyBorder="1" applyAlignment="1" applyProtection="1">
      <alignment horizontal="left" vertical="center" shrinkToFit="1"/>
      <protection locked="0"/>
    </xf>
    <xf numFmtId="177" fontId="29" fillId="0" borderId="16" xfId="7" applyNumberFormat="1" applyFont="1" applyBorder="1" applyAlignment="1" applyProtection="1">
      <alignment horizontal="center" vertical="center" wrapText="1" shrinkToFit="1"/>
      <protection locked="0"/>
    </xf>
    <xf numFmtId="177" fontId="29" fillId="0" borderId="16" xfId="7" applyNumberFormat="1" applyFont="1" applyBorder="1" applyAlignment="1" applyProtection="1">
      <alignment horizontal="center" vertical="center" shrinkToFit="1"/>
      <protection locked="0"/>
    </xf>
    <xf numFmtId="0" fontId="21" fillId="3" borderId="1" xfId="7" applyFont="1" applyFill="1" applyBorder="1" applyAlignment="1" applyProtection="1">
      <alignment horizontal="left" vertical="center" shrinkToFit="1"/>
      <protection locked="0"/>
    </xf>
    <xf numFmtId="0" fontId="21" fillId="3" borderId="9" xfId="7" applyFont="1" applyFill="1" applyBorder="1" applyAlignment="1" applyProtection="1">
      <alignment horizontal="left" vertical="center" shrinkToFit="1"/>
      <protection locked="0"/>
    </xf>
    <xf numFmtId="176" fontId="18" fillId="0" borderId="16" xfId="7" applyNumberFormat="1" applyFont="1" applyBorder="1" applyAlignment="1">
      <alignment horizontal="center" vertical="center"/>
    </xf>
    <xf numFmtId="0" fontId="18" fillId="0" borderId="16" xfId="7" applyFont="1" applyBorder="1" applyAlignment="1">
      <alignment horizontal="center" vertical="center" shrinkToFit="1"/>
    </xf>
    <xf numFmtId="0" fontId="18" fillId="0" borderId="16" xfId="7" applyFont="1" applyBorder="1" applyAlignment="1" applyProtection="1">
      <alignment horizontal="center" vertical="center" shrinkToFit="1"/>
      <protection locked="0"/>
    </xf>
    <xf numFmtId="177" fontId="29" fillId="0" borderId="1" xfId="7" applyNumberFormat="1" applyFont="1" applyBorder="1" applyAlignment="1" applyProtection="1">
      <alignment horizontal="center" vertical="center" shrinkToFit="1"/>
      <protection locked="0"/>
    </xf>
    <xf numFmtId="177" fontId="29" fillId="0" borderId="2" xfId="7" applyNumberFormat="1" applyFont="1" applyBorder="1" applyAlignment="1" applyProtection="1">
      <alignment horizontal="center" vertical="center" shrinkToFit="1"/>
      <protection locked="0"/>
    </xf>
    <xf numFmtId="177" fontId="29" fillId="0" borderId="9" xfId="7" applyNumberFormat="1" applyFont="1" applyBorder="1" applyAlignment="1" applyProtection="1">
      <alignment horizontal="center" vertical="center" shrinkToFit="1"/>
      <protection locked="0"/>
    </xf>
    <xf numFmtId="0" fontId="18" fillId="15" borderId="16" xfId="7" applyNumberFormat="1" applyFont="1" applyFill="1" applyBorder="1" applyAlignment="1" applyProtection="1">
      <alignment vertical="center" shrinkToFit="1"/>
      <protection locked="0"/>
    </xf>
    <xf numFmtId="0" fontId="21" fillId="15" borderId="1" xfId="7" applyNumberFormat="1" applyFont="1" applyFill="1" applyBorder="1" applyAlignment="1" applyProtection="1">
      <alignment horizontal="center" vertical="center" shrinkToFit="1"/>
      <protection locked="0"/>
    </xf>
    <xf numFmtId="0" fontId="21" fillId="15" borderId="9" xfId="7" applyNumberFormat="1" applyFont="1" applyFill="1" applyBorder="1" applyAlignment="1" applyProtection="1">
      <alignment horizontal="center" vertical="center" shrinkToFit="1"/>
      <protection locked="0"/>
    </xf>
    <xf numFmtId="0" fontId="18" fillId="0" borderId="16" xfId="7" applyFont="1" applyBorder="1" applyAlignment="1" applyProtection="1">
      <alignment vertical="center" shrinkToFit="1"/>
      <protection locked="0"/>
    </xf>
    <xf numFmtId="0" fontId="18" fillId="0" borderId="1" xfId="7" applyNumberFormat="1" applyFont="1" applyFill="1" applyBorder="1" applyAlignment="1" applyProtection="1">
      <alignment horizontal="center" vertical="center" shrinkToFit="1"/>
      <protection locked="0"/>
    </xf>
    <xf numFmtId="0" fontId="18" fillId="0" borderId="9" xfId="7" applyNumberFormat="1" applyFont="1" applyFill="1" applyBorder="1" applyAlignment="1" applyProtection="1">
      <alignment horizontal="center" vertical="center" shrinkToFit="1"/>
      <protection locked="0"/>
    </xf>
    <xf numFmtId="0" fontId="29" fillId="0" borderId="16" xfId="7" applyFont="1" applyFill="1" applyBorder="1" applyAlignment="1" applyProtection="1">
      <alignment vertical="center" shrinkToFit="1"/>
      <protection locked="0"/>
    </xf>
    <xf numFmtId="0" fontId="21" fillId="0" borderId="1" xfId="7" applyNumberFormat="1" applyFont="1" applyFill="1" applyBorder="1" applyAlignment="1" applyProtection="1">
      <alignment horizontal="center" vertical="center" shrinkToFit="1"/>
      <protection locked="0"/>
    </xf>
    <xf numFmtId="0" fontId="21" fillId="0" borderId="9" xfId="7" applyNumberFormat="1" applyFont="1" applyFill="1" applyBorder="1" applyAlignment="1" applyProtection="1">
      <alignment horizontal="center" vertical="center" shrinkToFit="1"/>
      <protection locked="0"/>
    </xf>
    <xf numFmtId="0" fontId="21" fillId="3" borderId="1" xfId="7" applyNumberFormat="1" applyFont="1" applyFill="1" applyBorder="1" applyAlignment="1" applyProtection="1">
      <alignment horizontal="center" vertical="center" shrinkToFit="1"/>
      <protection locked="0"/>
    </xf>
    <xf numFmtId="0" fontId="21" fillId="3" borderId="9" xfId="7" applyNumberFormat="1" applyFont="1" applyFill="1" applyBorder="1" applyAlignment="1" applyProtection="1">
      <alignment horizontal="center" vertical="center" shrinkToFit="1"/>
      <protection locked="0"/>
    </xf>
    <xf numFmtId="0" fontId="18" fillId="0" borderId="16" xfId="7" applyFont="1" applyFill="1" applyBorder="1" applyAlignment="1" applyProtection="1">
      <alignment vertical="center" shrinkToFit="1"/>
      <protection locked="0"/>
    </xf>
    <xf numFmtId="49" fontId="18" fillId="9" borderId="1" xfId="7" applyNumberFormat="1" applyFont="1" applyFill="1" applyBorder="1" applyAlignment="1">
      <alignment horizontal="center" vertical="center" wrapText="1"/>
    </xf>
    <xf numFmtId="49" fontId="18" fillId="9" borderId="9" xfId="7" applyNumberFormat="1" applyFont="1" applyFill="1" applyBorder="1" applyAlignment="1">
      <alignment horizontal="center" vertical="center"/>
    </xf>
    <xf numFmtId="49" fontId="18" fillId="9" borderId="9" xfId="7" applyNumberFormat="1" applyFont="1" applyFill="1" applyBorder="1" applyAlignment="1">
      <alignment horizontal="center" vertical="center" wrapText="1"/>
    </xf>
    <xf numFmtId="184" fontId="21" fillId="3" borderId="1" xfId="7" applyNumberFormat="1" applyFont="1" applyFill="1" applyBorder="1" applyAlignment="1" applyProtection="1">
      <alignment horizontal="center" vertical="center" shrinkToFit="1"/>
      <protection locked="0"/>
    </xf>
    <xf numFmtId="184" fontId="21" fillId="3" borderId="9" xfId="7" applyNumberFormat="1" applyFont="1" applyFill="1" applyBorder="1" applyAlignment="1" applyProtection="1">
      <alignment horizontal="center" vertical="center" shrinkToFit="1"/>
      <protection locked="0"/>
    </xf>
    <xf numFmtId="49" fontId="18" fillId="9" borderId="16" xfId="7" applyNumberFormat="1" applyFont="1" applyFill="1" applyBorder="1" applyAlignment="1">
      <alignment horizontal="center" vertical="center" wrapText="1"/>
    </xf>
    <xf numFmtId="0" fontId="18" fillId="9" borderId="16" xfId="7" applyFont="1" applyFill="1" applyBorder="1" applyAlignment="1">
      <alignment horizontal="center" vertical="center" wrapText="1"/>
    </xf>
    <xf numFmtId="0" fontId="18" fillId="9" borderId="13" xfId="7" applyFont="1" applyFill="1" applyBorder="1" applyAlignment="1">
      <alignment horizontal="center" vertical="center" wrapText="1"/>
    </xf>
    <xf numFmtId="0" fontId="18" fillId="9" borderId="3" xfId="7" applyFont="1" applyFill="1" applyBorder="1" applyAlignment="1">
      <alignment horizontal="center" vertical="center" wrapText="1"/>
    </xf>
    <xf numFmtId="0" fontId="18" fillId="9" borderId="18" xfId="7" applyFont="1" applyFill="1" applyBorder="1" applyAlignment="1">
      <alignment horizontal="center" vertical="center" wrapText="1"/>
    </xf>
    <xf numFmtId="0" fontId="18" fillId="9" borderId="17" xfId="7" applyFont="1" applyFill="1" applyBorder="1" applyAlignment="1">
      <alignment horizontal="center" vertical="center" wrapText="1"/>
    </xf>
    <xf numFmtId="0" fontId="18" fillId="9" borderId="15" xfId="7" applyFont="1" applyFill="1" applyBorder="1" applyAlignment="1">
      <alignment horizontal="center" vertical="center" wrapText="1"/>
    </xf>
    <xf numFmtId="0" fontId="18" fillId="9" borderId="4" xfId="7" applyFont="1" applyFill="1" applyBorder="1" applyAlignment="1">
      <alignment horizontal="center" vertical="center" wrapText="1"/>
    </xf>
    <xf numFmtId="49" fontId="18" fillId="9" borderId="16" xfId="7" applyNumberFormat="1" applyFont="1" applyFill="1" applyBorder="1" applyAlignment="1">
      <alignment horizontal="center" vertical="center"/>
    </xf>
    <xf numFmtId="0" fontId="27" fillId="0" borderId="14" xfId="9" applyFont="1" applyFill="1" applyBorder="1" applyAlignment="1" applyProtection="1">
      <alignment horizontal="left" vertical="center"/>
      <protection locked="0"/>
    </xf>
    <xf numFmtId="49" fontId="18" fillId="9" borderId="1" xfId="7" applyNumberFormat="1" applyFont="1" applyFill="1" applyBorder="1" applyAlignment="1">
      <alignment horizontal="center" vertical="center"/>
    </xf>
    <xf numFmtId="49" fontId="18" fillId="9" borderId="2" xfId="7" applyNumberFormat="1" applyFont="1" applyFill="1" applyBorder="1" applyAlignment="1">
      <alignment horizontal="center" vertical="center"/>
    </xf>
    <xf numFmtId="177" fontId="29" fillId="0" borderId="0" xfId="7" applyNumberFormat="1" applyFont="1" applyBorder="1" applyAlignment="1" applyProtection="1">
      <alignment horizontal="right" vertical="center" shrinkToFit="1"/>
      <protection locked="0"/>
    </xf>
    <xf numFmtId="0" fontId="18" fillId="9" borderId="1" xfId="8" applyFont="1" applyFill="1" applyBorder="1" applyAlignment="1" applyProtection="1">
      <alignment horizontal="center" vertical="center" wrapText="1"/>
      <protection locked="0"/>
    </xf>
    <xf numFmtId="0" fontId="18" fillId="9" borderId="9" xfId="8" applyFont="1" applyFill="1" applyBorder="1" applyAlignment="1" applyProtection="1">
      <alignment horizontal="center" vertical="center" wrapText="1"/>
      <protection locked="0"/>
    </xf>
    <xf numFmtId="184" fontId="21" fillId="15" borderId="1" xfId="7" applyNumberFormat="1" applyFont="1" applyFill="1" applyBorder="1" applyAlignment="1" applyProtection="1">
      <alignment horizontal="center" vertical="center" shrinkToFit="1"/>
      <protection locked="0"/>
    </xf>
    <xf numFmtId="184" fontId="21" fillId="15" borderId="9" xfId="7" applyNumberFormat="1" applyFont="1" applyFill="1" applyBorder="1" applyAlignment="1" applyProtection="1">
      <alignment horizontal="center" vertical="center" shrinkToFit="1"/>
      <protection locked="0"/>
    </xf>
    <xf numFmtId="0" fontId="18" fillId="0" borderId="0" xfId="17" applyFont="1" applyAlignment="1" applyProtection="1">
      <alignment horizontal="left" vertical="top" wrapText="1"/>
      <protection locked="0"/>
    </xf>
    <xf numFmtId="0" fontId="18" fillId="3" borderId="50" xfId="17" applyFont="1" applyFill="1" applyBorder="1" applyAlignment="1" applyProtection="1">
      <alignment horizontal="center" vertical="center" shrinkToFit="1"/>
      <protection locked="0"/>
    </xf>
    <xf numFmtId="0" fontId="18" fillId="3" borderId="49" xfId="17" applyFont="1" applyFill="1" applyBorder="1" applyAlignment="1" applyProtection="1">
      <alignment horizontal="center" vertical="center" shrinkToFit="1"/>
      <protection locked="0"/>
    </xf>
    <xf numFmtId="0" fontId="18" fillId="2" borderId="48" xfId="17" applyFont="1" applyFill="1" applyBorder="1" applyAlignment="1" applyProtection="1">
      <alignment horizontal="center" vertical="center" shrinkToFit="1"/>
      <protection locked="0"/>
    </xf>
    <xf numFmtId="0" fontId="18" fillId="2" borderId="50" xfId="17" applyFont="1" applyFill="1" applyBorder="1" applyAlignment="1" applyProtection="1">
      <alignment horizontal="center" vertical="center" shrinkToFit="1"/>
      <protection locked="0"/>
    </xf>
    <xf numFmtId="0" fontId="18" fillId="2" borderId="49" xfId="17" applyFont="1" applyFill="1" applyBorder="1" applyAlignment="1" applyProtection="1">
      <alignment horizontal="center" vertical="center" shrinkToFit="1"/>
      <protection locked="0"/>
    </xf>
    <xf numFmtId="0" fontId="18" fillId="3" borderId="48" xfId="17" applyFont="1" applyFill="1" applyBorder="1" applyAlignment="1" applyProtection="1">
      <alignment horizontal="center" vertical="center" shrinkToFit="1"/>
      <protection locked="0"/>
    </xf>
    <xf numFmtId="0" fontId="18" fillId="3" borderId="48" xfId="17" applyFont="1" applyFill="1" applyBorder="1" applyAlignment="1" applyProtection="1">
      <alignment horizontal="center" vertical="center"/>
      <protection locked="0"/>
    </xf>
    <xf numFmtId="0" fontId="18" fillId="3" borderId="50" xfId="17" applyFont="1" applyFill="1" applyBorder="1" applyAlignment="1" applyProtection="1">
      <alignment horizontal="center" vertical="center"/>
      <protection locked="0"/>
    </xf>
    <xf numFmtId="0" fontId="18" fillId="3" borderId="49" xfId="17" applyFont="1" applyFill="1" applyBorder="1" applyAlignment="1" applyProtection="1">
      <alignment horizontal="center" vertical="center"/>
      <protection locked="0"/>
    </xf>
    <xf numFmtId="0" fontId="18" fillId="0" borderId="68" xfId="17" applyFont="1" applyBorder="1" applyAlignment="1" applyProtection="1">
      <alignment horizontal="left" vertical="center" wrapText="1"/>
      <protection locked="0"/>
    </xf>
    <xf numFmtId="0" fontId="18" fillId="0" borderId="26" xfId="17" applyFont="1" applyBorder="1" applyAlignment="1" applyProtection="1">
      <alignment horizontal="left" vertical="center" wrapText="1"/>
      <protection locked="0"/>
    </xf>
    <xf numFmtId="0" fontId="18" fillId="0" borderId="46" xfId="17" applyFont="1" applyBorder="1" applyAlignment="1" applyProtection="1">
      <alignment horizontal="left" vertical="center" wrapText="1"/>
      <protection locked="0"/>
    </xf>
    <xf numFmtId="0" fontId="18" fillId="0" borderId="45" xfId="17" applyFont="1" applyBorder="1" applyAlignment="1" applyProtection="1">
      <alignment horizontal="left" vertical="center" wrapText="1"/>
      <protection locked="0"/>
    </xf>
    <xf numFmtId="0" fontId="18" fillId="0" borderId="0" xfId="17" applyFont="1" applyBorder="1" applyAlignment="1" applyProtection="1">
      <alignment horizontal="left" vertical="center" wrapText="1"/>
      <protection locked="0"/>
    </xf>
    <xf numFmtId="0" fontId="18" fillId="0" borderId="47" xfId="17" applyFont="1" applyBorder="1" applyAlignment="1" applyProtection="1">
      <alignment horizontal="left" vertical="center" wrapText="1"/>
      <protection locked="0"/>
    </xf>
    <xf numFmtId="0" fontId="18" fillId="0" borderId="76" xfId="17" applyFont="1" applyBorder="1" applyAlignment="1" applyProtection="1">
      <alignment horizontal="left" vertical="center" wrapText="1"/>
      <protection locked="0"/>
    </xf>
    <xf numFmtId="0" fontId="18" fillId="0" borderId="52" xfId="17" applyFont="1" applyBorder="1" applyAlignment="1" applyProtection="1">
      <alignment horizontal="left" vertical="center" wrapText="1"/>
      <protection locked="0"/>
    </xf>
    <xf numFmtId="0" fontId="18" fillId="0" borderId="53" xfId="17" applyFont="1" applyBorder="1" applyAlignment="1" applyProtection="1">
      <alignment horizontal="left" vertical="center" wrapText="1"/>
      <protection locked="0"/>
    </xf>
    <xf numFmtId="0" fontId="18" fillId="15" borderId="11" xfId="17" applyFont="1" applyFill="1" applyBorder="1" applyAlignment="1" applyProtection="1">
      <alignment horizontal="center" vertical="center" shrinkToFit="1"/>
      <protection locked="0"/>
    </xf>
    <xf numFmtId="0" fontId="18" fillId="15" borderId="37" xfId="17" applyFont="1" applyFill="1" applyBorder="1" applyAlignment="1" applyProtection="1">
      <alignment horizontal="center" vertical="center" shrinkToFit="1"/>
      <protection locked="0"/>
    </xf>
    <xf numFmtId="0" fontId="18" fillId="4" borderId="44" xfId="17" applyFont="1" applyFill="1" applyBorder="1" applyAlignment="1" applyProtection="1">
      <alignment horizontal="center" vertical="center" wrapText="1"/>
      <protection locked="0"/>
    </xf>
    <xf numFmtId="0" fontId="18" fillId="4" borderId="11" xfId="17" applyFont="1" applyFill="1" applyBorder="1" applyAlignment="1" applyProtection="1">
      <alignment horizontal="center" vertical="center" wrapText="1"/>
      <protection locked="0"/>
    </xf>
    <xf numFmtId="0" fontId="18" fillId="3" borderId="44" xfId="17" applyFont="1" applyFill="1" applyBorder="1" applyAlignment="1" applyProtection="1">
      <alignment horizontal="center" vertical="center" wrapText="1"/>
      <protection locked="0"/>
    </xf>
    <xf numFmtId="0" fontId="18" fillId="3" borderId="11" xfId="17" applyFont="1" applyFill="1" applyBorder="1" applyAlignment="1" applyProtection="1">
      <alignment horizontal="center" vertical="center" wrapText="1"/>
      <protection locked="0"/>
    </xf>
    <xf numFmtId="0" fontId="18" fillId="3" borderId="37" xfId="17" applyFont="1" applyFill="1" applyBorder="1" applyAlignment="1" applyProtection="1">
      <alignment horizontal="center" vertical="center" wrapText="1"/>
      <protection locked="0"/>
    </xf>
    <xf numFmtId="0" fontId="18" fillId="3" borderId="44"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protection locked="0"/>
    </xf>
    <xf numFmtId="0" fontId="18" fillId="3" borderId="37"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shrinkToFit="1"/>
      <protection locked="0"/>
    </xf>
    <xf numFmtId="0" fontId="18" fillId="3" borderId="37" xfId="17" applyFont="1" applyFill="1" applyBorder="1" applyAlignment="1" applyProtection="1">
      <alignment horizontal="center" vertical="center" shrinkToFit="1"/>
      <protection locked="0"/>
    </xf>
    <xf numFmtId="0" fontId="18" fillId="4" borderId="37" xfId="17" applyFont="1" applyFill="1" applyBorder="1" applyAlignment="1" applyProtection="1">
      <alignment horizontal="center" vertical="center" wrapText="1"/>
      <protection locked="0"/>
    </xf>
    <xf numFmtId="0" fontId="18" fillId="2" borderId="44" xfId="17" applyFont="1" applyFill="1" applyBorder="1" applyAlignment="1" applyProtection="1">
      <alignment horizontal="center" vertical="center" shrinkToFit="1"/>
      <protection locked="0"/>
    </xf>
    <xf numFmtId="0" fontId="18" fillId="2" borderId="11" xfId="17" applyFont="1" applyFill="1" applyBorder="1" applyAlignment="1" applyProtection="1">
      <alignment horizontal="center" vertical="center" shrinkToFit="1"/>
      <protection locked="0"/>
    </xf>
    <xf numFmtId="0" fontId="18" fillId="2" borderId="37" xfId="17" applyFont="1" applyFill="1" applyBorder="1" applyAlignment="1" applyProtection="1">
      <alignment horizontal="center" vertical="center" shrinkToFit="1"/>
      <protection locked="0"/>
    </xf>
    <xf numFmtId="0" fontId="18" fillId="0" borderId="44" xfId="17" applyFont="1" applyFill="1" applyBorder="1" applyAlignment="1" applyProtection="1">
      <alignment horizontal="left" vertical="center" wrapText="1"/>
      <protection locked="0"/>
    </xf>
    <xf numFmtId="0" fontId="18" fillId="0" borderId="11" xfId="17" applyFont="1" applyFill="1" applyBorder="1" applyAlignment="1" applyProtection="1">
      <alignment horizontal="left" vertical="center" wrapText="1"/>
      <protection locked="0"/>
    </xf>
    <xf numFmtId="0" fontId="18" fillId="0" borderId="63" xfId="17" applyFont="1" applyFill="1" applyBorder="1" applyAlignment="1" applyProtection="1">
      <alignment horizontal="left" vertical="center" wrapText="1"/>
      <protection locked="0"/>
    </xf>
    <xf numFmtId="0" fontId="18" fillId="9" borderId="70" xfId="17" applyFont="1" applyFill="1" applyBorder="1" applyAlignment="1" applyProtection="1">
      <alignment vertical="center" wrapText="1"/>
      <protection locked="0"/>
    </xf>
    <xf numFmtId="0" fontId="18" fillId="9" borderId="26" xfId="17" applyFont="1" applyFill="1" applyBorder="1" applyAlignment="1" applyProtection="1">
      <alignment vertical="center"/>
      <protection locked="0"/>
    </xf>
    <xf numFmtId="0" fontId="18" fillId="9" borderId="41" xfId="17" applyFont="1" applyFill="1" applyBorder="1" applyAlignment="1" applyProtection="1">
      <alignment vertical="center"/>
      <protection locked="0"/>
    </xf>
    <xf numFmtId="0" fontId="18" fillId="9" borderId="64" xfId="17" applyFont="1" applyFill="1" applyBorder="1" applyAlignment="1" applyProtection="1">
      <alignment vertical="center"/>
      <protection locked="0"/>
    </xf>
    <xf numFmtId="0" fontId="18" fillId="9" borderId="0" xfId="17" applyFont="1" applyFill="1" applyBorder="1" applyAlignment="1" applyProtection="1">
      <alignment vertical="center"/>
      <protection locked="0"/>
    </xf>
    <xf numFmtId="0" fontId="18" fillId="9" borderId="65" xfId="17" applyFont="1" applyFill="1" applyBorder="1" applyAlignment="1" applyProtection="1">
      <alignment vertical="center"/>
      <protection locked="0"/>
    </xf>
    <xf numFmtId="0" fontId="18" fillId="9" borderId="57" xfId="17" applyFont="1" applyFill="1" applyBorder="1" applyAlignment="1" applyProtection="1">
      <alignment vertical="center"/>
      <protection locked="0"/>
    </xf>
    <xf numFmtId="0" fontId="18" fillId="9" borderId="52" xfId="17" applyFont="1" applyFill="1" applyBorder="1" applyAlignment="1" applyProtection="1">
      <alignment vertical="center"/>
      <protection locked="0"/>
    </xf>
    <xf numFmtId="0" fontId="18" fillId="9" borderId="71" xfId="17" applyFont="1" applyFill="1" applyBorder="1" applyAlignment="1" applyProtection="1">
      <alignment vertical="center"/>
      <protection locked="0"/>
    </xf>
    <xf numFmtId="0" fontId="18" fillId="9" borderId="11" xfId="17" applyFont="1" applyFill="1" applyBorder="1" applyAlignment="1" applyProtection="1">
      <alignment horizontal="center" vertical="center"/>
      <protection locked="0"/>
    </xf>
    <xf numFmtId="0" fontId="18" fillId="9" borderId="37" xfId="17" applyFont="1" applyFill="1" applyBorder="1" applyAlignment="1" applyProtection="1">
      <alignment horizontal="center" vertical="center"/>
      <protection locked="0"/>
    </xf>
    <xf numFmtId="0" fontId="18" fillId="9" borderId="44" xfId="17" applyFont="1" applyFill="1" applyBorder="1" applyAlignment="1" applyProtection="1">
      <alignment horizontal="center" vertical="center"/>
      <protection locked="0"/>
    </xf>
    <xf numFmtId="0" fontId="18" fillId="9" borderId="63" xfId="17" applyFont="1" applyFill="1" applyBorder="1" applyAlignment="1" applyProtection="1">
      <alignment horizontal="center" vertical="center"/>
      <protection locked="0"/>
    </xf>
    <xf numFmtId="0" fontId="29" fillId="15" borderId="11" xfId="17" applyFont="1" applyFill="1" applyBorder="1" applyAlignment="1" applyProtection="1">
      <alignment horizontal="center" vertical="center" shrinkToFit="1"/>
      <protection locked="0"/>
    </xf>
    <xf numFmtId="0" fontId="29" fillId="15" borderId="37" xfId="17" applyFont="1" applyFill="1" applyBorder="1" applyAlignment="1" applyProtection="1">
      <alignment horizontal="center" vertical="center" shrinkToFit="1"/>
      <protection locked="0"/>
    </xf>
    <xf numFmtId="0" fontId="18" fillId="9" borderId="26" xfId="17" applyFont="1" applyFill="1" applyBorder="1" applyAlignment="1" applyProtection="1">
      <alignment vertical="center" wrapText="1"/>
      <protection locked="0"/>
    </xf>
    <xf numFmtId="0" fontId="18" fillId="9" borderId="41" xfId="17" applyFont="1" applyFill="1" applyBorder="1" applyAlignment="1" applyProtection="1">
      <alignment vertical="center" wrapText="1"/>
      <protection locked="0"/>
    </xf>
    <xf numFmtId="0" fontId="18" fillId="9" borderId="64" xfId="17" applyFont="1" applyFill="1" applyBorder="1" applyAlignment="1" applyProtection="1">
      <alignment vertical="center" wrapText="1"/>
      <protection locked="0"/>
    </xf>
    <xf numFmtId="0" fontId="18" fillId="9" borderId="0" xfId="17" applyFont="1" applyFill="1" applyBorder="1" applyAlignment="1" applyProtection="1">
      <alignment vertical="center" wrapText="1"/>
      <protection locked="0"/>
    </xf>
    <xf numFmtId="0" fontId="18" fillId="9" borderId="65" xfId="17" applyFont="1" applyFill="1" applyBorder="1" applyAlignment="1" applyProtection="1">
      <alignment vertical="center" wrapText="1"/>
      <protection locked="0"/>
    </xf>
    <xf numFmtId="0" fontId="18" fillId="9" borderId="58" xfId="17" applyFont="1" applyFill="1" applyBorder="1" applyAlignment="1" applyProtection="1">
      <alignment vertical="center" wrapText="1"/>
      <protection locked="0"/>
    </xf>
    <xf numFmtId="0" fontId="18" fillId="9" borderId="29" xfId="17" applyFont="1" applyFill="1" applyBorder="1" applyAlignment="1" applyProtection="1">
      <alignment vertical="center" wrapText="1"/>
      <protection locked="0"/>
    </xf>
    <xf numFmtId="0" fontId="18" fillId="9" borderId="59" xfId="17" applyFont="1" applyFill="1" applyBorder="1" applyAlignment="1" applyProtection="1">
      <alignment vertical="center" wrapText="1"/>
      <protection locked="0"/>
    </xf>
    <xf numFmtId="180" fontId="18" fillId="4" borderId="44" xfId="17" applyNumberFormat="1" applyFont="1" applyFill="1" applyBorder="1" applyAlignment="1" applyProtection="1">
      <alignment horizontal="center" vertical="center"/>
      <protection locked="0"/>
    </xf>
    <xf numFmtId="180" fontId="18" fillId="4" borderId="11" xfId="17" applyNumberFormat="1" applyFont="1" applyFill="1" applyBorder="1" applyAlignment="1" applyProtection="1">
      <alignment horizontal="center" vertical="center"/>
      <protection locked="0"/>
    </xf>
    <xf numFmtId="180" fontId="18" fillId="4" borderId="37" xfId="17" applyNumberFormat="1" applyFont="1" applyFill="1" applyBorder="1" applyAlignment="1" applyProtection="1">
      <alignment horizontal="center" vertical="center"/>
      <protection locked="0"/>
    </xf>
    <xf numFmtId="179" fontId="18" fillId="4" borderId="44" xfId="10" applyNumberFormat="1" applyFont="1" applyFill="1" applyBorder="1" applyAlignment="1" applyProtection="1">
      <alignment horizontal="center" vertical="center"/>
      <protection locked="0"/>
    </xf>
    <xf numFmtId="179" fontId="18" fillId="4" borderId="11" xfId="10" applyNumberFormat="1" applyFont="1" applyFill="1" applyBorder="1" applyAlignment="1" applyProtection="1">
      <alignment horizontal="center" vertical="center"/>
      <protection locked="0"/>
    </xf>
    <xf numFmtId="179" fontId="18" fillId="4" borderId="37" xfId="10" applyNumberFormat="1" applyFont="1" applyFill="1" applyBorder="1" applyAlignment="1" applyProtection="1">
      <alignment horizontal="center" vertical="center"/>
      <protection locked="0"/>
    </xf>
    <xf numFmtId="0" fontId="18" fillId="0" borderId="44" xfId="17" applyFont="1" applyBorder="1" applyAlignment="1" applyProtection="1">
      <alignment horizontal="left" vertical="center"/>
      <protection locked="0"/>
    </xf>
    <xf numFmtId="0" fontId="18" fillId="0" borderId="11" xfId="17" applyFont="1" applyBorder="1" applyAlignment="1" applyProtection="1">
      <alignment horizontal="left" vertical="center"/>
      <protection locked="0"/>
    </xf>
    <xf numFmtId="181" fontId="18" fillId="0" borderId="44" xfId="9" applyNumberFormat="1" applyFont="1" applyBorder="1" applyAlignment="1" applyProtection="1">
      <alignment horizontal="center" vertical="center"/>
      <protection hidden="1"/>
    </xf>
    <xf numFmtId="181" fontId="18" fillId="0" borderId="11" xfId="9" applyNumberFormat="1" applyFont="1" applyBorder="1" applyAlignment="1" applyProtection="1">
      <alignment horizontal="center" vertical="center"/>
      <protection hidden="1"/>
    </xf>
    <xf numFmtId="181" fontId="18" fillId="0" borderId="37" xfId="9" applyNumberFormat="1" applyFont="1" applyBorder="1" applyAlignment="1" applyProtection="1">
      <alignment horizontal="center" vertical="center"/>
      <protection hidden="1"/>
    </xf>
    <xf numFmtId="0" fontId="18" fillId="9" borderId="54" xfId="17" applyFont="1" applyFill="1" applyBorder="1" applyAlignment="1" applyProtection="1">
      <alignment horizontal="center" vertical="center" shrinkToFit="1"/>
      <protection locked="0"/>
    </xf>
    <xf numFmtId="0" fontId="18" fillId="9" borderId="55" xfId="17" applyFont="1" applyFill="1" applyBorder="1" applyAlignment="1" applyProtection="1">
      <alignment horizontal="center" vertical="center" shrinkToFit="1"/>
      <protection locked="0"/>
    </xf>
    <xf numFmtId="0" fontId="18" fillId="9" borderId="58" xfId="17" applyFont="1" applyFill="1" applyBorder="1" applyAlignment="1" applyProtection="1">
      <alignment horizontal="center" vertical="center"/>
      <protection locked="0"/>
    </xf>
    <xf numFmtId="0" fontId="18" fillId="9" borderId="29" xfId="17" applyFont="1" applyFill="1" applyBorder="1" applyAlignment="1" applyProtection="1">
      <alignment horizontal="center" vertical="center"/>
      <protection locked="0"/>
    </xf>
    <xf numFmtId="0" fontId="18" fillId="9" borderId="59" xfId="17" applyFont="1" applyFill="1" applyBorder="1" applyAlignment="1" applyProtection="1">
      <alignment horizontal="center" vertical="center"/>
      <protection locked="0"/>
    </xf>
    <xf numFmtId="0" fontId="18" fillId="9" borderId="55" xfId="17" applyFont="1" applyFill="1" applyBorder="1" applyAlignment="1" applyProtection="1">
      <alignment horizontal="center" vertical="center"/>
      <protection locked="0"/>
    </xf>
    <xf numFmtId="0" fontId="18" fillId="9" borderId="60" xfId="17" applyFont="1" applyFill="1" applyBorder="1" applyAlignment="1" applyProtection="1">
      <alignment horizontal="center" vertical="center"/>
      <protection locked="0"/>
    </xf>
    <xf numFmtId="0" fontId="18" fillId="9" borderId="61" xfId="17" applyFont="1" applyFill="1" applyBorder="1" applyAlignment="1" applyProtection="1">
      <alignment horizontal="center" vertical="center"/>
      <protection locked="0"/>
    </xf>
    <xf numFmtId="0" fontId="18" fillId="9" borderId="62" xfId="17" applyFont="1" applyFill="1" applyBorder="1" applyAlignment="1" applyProtection="1">
      <alignment horizontal="center" vertical="center"/>
      <protection locked="0"/>
    </xf>
    <xf numFmtId="0" fontId="18" fillId="9" borderId="70" xfId="17" applyFont="1" applyFill="1" applyBorder="1" applyAlignment="1" applyProtection="1">
      <alignment horizontal="left" vertical="center"/>
      <protection locked="0"/>
    </xf>
    <xf numFmtId="0" fontId="18" fillId="9" borderId="26" xfId="17" applyFont="1" applyFill="1" applyBorder="1" applyAlignment="1" applyProtection="1">
      <alignment horizontal="left" vertical="center"/>
      <protection locked="0"/>
    </xf>
    <xf numFmtId="0" fontId="18" fillId="9" borderId="41" xfId="17" applyFont="1" applyFill="1" applyBorder="1" applyAlignment="1" applyProtection="1">
      <alignment horizontal="left" vertical="center"/>
      <protection locked="0"/>
    </xf>
    <xf numFmtId="0" fontId="18" fillId="9" borderId="64" xfId="17" applyFont="1" applyFill="1" applyBorder="1" applyAlignment="1" applyProtection="1">
      <alignment horizontal="left" vertical="center"/>
      <protection locked="0"/>
    </xf>
    <xf numFmtId="0" fontId="18" fillId="9" borderId="0" xfId="17" applyFont="1" applyFill="1" applyBorder="1" applyAlignment="1" applyProtection="1">
      <alignment horizontal="left" vertical="center"/>
      <protection locked="0"/>
    </xf>
    <xf numFmtId="0" fontId="18" fillId="9" borderId="65" xfId="17" applyFont="1" applyFill="1" applyBorder="1" applyAlignment="1" applyProtection="1">
      <alignment horizontal="left" vertical="center"/>
      <protection locked="0"/>
    </xf>
    <xf numFmtId="0" fontId="18" fillId="0" borderId="68" xfId="17" applyFont="1" applyBorder="1" applyAlignment="1" applyProtection="1">
      <alignment horizontal="left" vertical="center"/>
      <protection locked="0"/>
    </xf>
    <xf numFmtId="0" fontId="18" fillId="0" borderId="26" xfId="17" applyFont="1" applyBorder="1" applyAlignment="1" applyProtection="1">
      <alignment horizontal="left" vertical="center"/>
      <protection locked="0"/>
    </xf>
    <xf numFmtId="0" fontId="18" fillId="0" borderId="37" xfId="17" applyFont="1" applyBorder="1" applyAlignment="1" applyProtection="1">
      <alignment horizontal="left" vertical="center"/>
      <protection locked="0"/>
    </xf>
    <xf numFmtId="0" fontId="18" fillId="3" borderId="35" xfId="17" applyFont="1" applyFill="1" applyBorder="1" applyAlignment="1" applyProtection="1">
      <alignment horizontal="center" vertical="center"/>
      <protection locked="0"/>
    </xf>
    <xf numFmtId="0" fontId="18" fillId="0" borderId="44" xfId="17" applyFont="1" applyBorder="1" applyAlignment="1" applyProtection="1">
      <alignment horizontal="left" vertical="center" wrapText="1"/>
      <protection locked="0"/>
    </xf>
    <xf numFmtId="0" fontId="18" fillId="0" borderId="11" xfId="17" applyFont="1" applyBorder="1" applyAlignment="1" applyProtection="1">
      <alignment horizontal="left" vertical="center" wrapText="1"/>
      <protection locked="0"/>
    </xf>
    <xf numFmtId="0" fontId="18" fillId="0" borderId="63" xfId="17" applyFont="1" applyBorder="1" applyAlignment="1" applyProtection="1">
      <alignment horizontal="left" vertical="center"/>
      <protection locked="0"/>
    </xf>
    <xf numFmtId="0" fontId="21" fillId="3" borderId="11" xfId="17" applyFont="1" applyFill="1" applyBorder="1" applyAlignment="1" applyProtection="1">
      <alignment horizontal="center" vertical="center" shrinkToFit="1"/>
      <protection locked="0"/>
    </xf>
    <xf numFmtId="0" fontId="21" fillId="3" borderId="37" xfId="17" applyFont="1" applyFill="1" applyBorder="1" applyAlignment="1" applyProtection="1">
      <alignment horizontal="center" vertical="center" shrinkToFit="1"/>
      <protection locked="0"/>
    </xf>
    <xf numFmtId="0" fontId="21" fillId="4" borderId="44" xfId="17" applyFont="1" applyFill="1" applyBorder="1" applyAlignment="1" applyProtection="1">
      <alignment horizontal="center" vertical="center" wrapText="1"/>
      <protection locked="0"/>
    </xf>
    <xf numFmtId="0" fontId="21" fillId="4" borderId="11" xfId="17" applyFont="1" applyFill="1" applyBorder="1" applyAlignment="1" applyProtection="1">
      <alignment horizontal="center" vertical="center" wrapText="1"/>
      <protection locked="0"/>
    </xf>
    <xf numFmtId="0" fontId="21" fillId="4" borderId="37" xfId="17" applyFont="1" applyFill="1" applyBorder="1" applyAlignment="1" applyProtection="1">
      <alignment horizontal="center" vertical="center" wrapText="1"/>
      <protection locked="0"/>
    </xf>
    <xf numFmtId="0" fontId="21" fillId="3" borderId="44" xfId="17" applyFont="1" applyFill="1" applyBorder="1" applyAlignment="1" applyProtection="1">
      <alignment horizontal="center" vertical="center"/>
      <protection locked="0"/>
    </xf>
    <xf numFmtId="0" fontId="21" fillId="3" borderId="11" xfId="17" applyFont="1" applyFill="1" applyBorder="1" applyAlignment="1" applyProtection="1">
      <alignment horizontal="center" vertical="center"/>
      <protection locked="0"/>
    </xf>
    <xf numFmtId="0" fontId="21" fillId="3" borderId="37" xfId="17" applyFont="1" applyFill="1" applyBorder="1" applyAlignment="1" applyProtection="1">
      <alignment horizontal="center" vertical="center"/>
      <protection locked="0"/>
    </xf>
    <xf numFmtId="180" fontId="21" fillId="4" borderId="44" xfId="17" applyNumberFormat="1" applyFont="1" applyFill="1" applyBorder="1" applyAlignment="1" applyProtection="1">
      <alignment horizontal="center" vertical="center"/>
      <protection locked="0"/>
    </xf>
    <xf numFmtId="180" fontId="21" fillId="4" borderId="11" xfId="17" applyNumberFormat="1" applyFont="1" applyFill="1" applyBorder="1" applyAlignment="1" applyProtection="1">
      <alignment horizontal="center" vertical="center"/>
      <protection locked="0"/>
    </xf>
    <xf numFmtId="180" fontId="21" fillId="4" borderId="37" xfId="17" applyNumberFormat="1" applyFont="1" applyFill="1" applyBorder="1" applyAlignment="1" applyProtection="1">
      <alignment horizontal="center" vertical="center"/>
      <protection locked="0"/>
    </xf>
    <xf numFmtId="179" fontId="21" fillId="4" borderId="44" xfId="10" applyNumberFormat="1" applyFont="1" applyFill="1" applyBorder="1" applyAlignment="1" applyProtection="1">
      <alignment horizontal="center" vertical="center"/>
      <protection locked="0"/>
    </xf>
    <xf numFmtId="179" fontId="21" fillId="4" borderId="11" xfId="10" applyNumberFormat="1" applyFont="1" applyFill="1" applyBorder="1" applyAlignment="1" applyProtection="1">
      <alignment horizontal="center" vertical="center"/>
      <protection locked="0"/>
    </xf>
    <xf numFmtId="179" fontId="21" fillId="4" borderId="37" xfId="10" applyNumberFormat="1" applyFont="1" applyFill="1" applyBorder="1" applyAlignment="1" applyProtection="1">
      <alignment horizontal="center" vertical="center"/>
      <protection locked="0"/>
    </xf>
    <xf numFmtId="0" fontId="21" fillId="3" borderId="35" xfId="17" applyFont="1" applyFill="1" applyBorder="1" applyAlignment="1" applyProtection="1">
      <alignment horizontal="center" vertical="center"/>
      <protection locked="0"/>
    </xf>
    <xf numFmtId="0" fontId="21" fillId="15" borderId="11" xfId="17" applyFont="1" applyFill="1" applyBorder="1" applyAlignment="1" applyProtection="1">
      <alignment horizontal="center" vertical="center" shrinkToFit="1"/>
      <protection locked="0"/>
    </xf>
    <xf numFmtId="0" fontId="21" fillId="15" borderId="37" xfId="17" applyFont="1" applyFill="1" applyBorder="1" applyAlignment="1" applyProtection="1">
      <alignment horizontal="center" vertical="center" shrinkToFit="1"/>
      <protection locked="0"/>
    </xf>
    <xf numFmtId="0" fontId="21" fillId="3" borderId="44" xfId="17" applyFont="1" applyFill="1" applyBorder="1" applyAlignment="1" applyProtection="1">
      <alignment horizontal="center" vertical="center" wrapText="1"/>
      <protection locked="0"/>
    </xf>
    <xf numFmtId="0" fontId="21" fillId="3" borderId="11" xfId="17" applyFont="1" applyFill="1" applyBorder="1" applyAlignment="1" applyProtection="1">
      <alignment horizontal="center" vertical="center" wrapText="1"/>
      <protection locked="0"/>
    </xf>
    <xf numFmtId="0" fontId="21" fillId="3" borderId="37" xfId="17" applyFont="1" applyFill="1" applyBorder="1" applyAlignment="1" applyProtection="1">
      <alignment horizontal="center" vertical="center" wrapText="1"/>
      <protection locked="0"/>
    </xf>
    <xf numFmtId="0" fontId="29" fillId="4" borderId="44" xfId="17" applyFont="1" applyFill="1" applyBorder="1" applyAlignment="1" applyProtection="1">
      <alignment horizontal="center" vertical="center" wrapText="1"/>
      <protection locked="0"/>
    </xf>
    <xf numFmtId="0" fontId="29" fillId="4" borderId="11" xfId="17" applyFont="1" applyFill="1" applyBorder="1" applyAlignment="1" applyProtection="1">
      <alignment horizontal="center" vertical="center" wrapText="1"/>
      <protection locked="0"/>
    </xf>
    <xf numFmtId="0" fontId="29" fillId="3" borderId="44" xfId="17" applyFont="1" applyFill="1" applyBorder="1" applyAlignment="1" applyProtection="1">
      <alignment horizontal="center" vertical="center" wrapText="1"/>
      <protection locked="0"/>
    </xf>
    <xf numFmtId="0" fontId="29" fillId="3" borderId="11" xfId="17" applyFont="1" applyFill="1" applyBorder="1" applyAlignment="1" applyProtection="1">
      <alignment horizontal="center" vertical="center" wrapText="1"/>
      <protection locked="0"/>
    </xf>
    <xf numFmtId="0" fontId="29" fillId="3" borderId="37" xfId="17" applyFont="1" applyFill="1" applyBorder="1" applyAlignment="1" applyProtection="1">
      <alignment horizontal="center" vertical="center" wrapText="1"/>
      <protection locked="0"/>
    </xf>
    <xf numFmtId="0" fontId="18" fillId="4" borderId="44" xfId="17" applyFont="1" applyFill="1" applyBorder="1" applyAlignment="1" applyProtection="1">
      <alignment horizontal="center" vertical="center"/>
      <protection locked="0"/>
    </xf>
    <xf numFmtId="0" fontId="18" fillId="4" borderId="11" xfId="17" applyFont="1" applyFill="1" applyBorder="1" applyAlignment="1" applyProtection="1">
      <alignment horizontal="center" vertical="center"/>
      <protection locked="0"/>
    </xf>
    <xf numFmtId="0" fontId="18" fillId="4" borderId="37" xfId="17" applyFont="1" applyFill="1" applyBorder="1" applyAlignment="1" applyProtection="1">
      <alignment horizontal="center" vertical="center"/>
      <protection locked="0"/>
    </xf>
    <xf numFmtId="181" fontId="18" fillId="2" borderId="44" xfId="17" applyNumberFormat="1" applyFont="1" applyFill="1" applyBorder="1" applyAlignment="1" applyProtection="1">
      <alignment horizontal="center" vertical="center"/>
      <protection locked="0"/>
    </xf>
    <xf numFmtId="181" fontId="18" fillId="2" borderId="11" xfId="17" applyNumberFormat="1" applyFont="1" applyFill="1" applyBorder="1" applyAlignment="1" applyProtection="1">
      <alignment horizontal="center" vertical="center"/>
      <protection locked="0"/>
    </xf>
    <xf numFmtId="181" fontId="18" fillId="2" borderId="37" xfId="17" applyNumberFormat="1" applyFont="1" applyFill="1" applyBorder="1" applyAlignment="1" applyProtection="1">
      <alignment horizontal="center" vertical="center"/>
      <protection locked="0"/>
    </xf>
    <xf numFmtId="0" fontId="18" fillId="3" borderId="44" xfId="17" applyFont="1" applyFill="1" applyBorder="1" applyAlignment="1" applyProtection="1">
      <alignment horizontal="left" vertical="center" wrapText="1"/>
      <protection locked="0"/>
    </xf>
    <xf numFmtId="0" fontId="18" fillId="3" borderId="11" xfId="17" applyFont="1" applyFill="1" applyBorder="1" applyAlignment="1" applyProtection="1">
      <alignment horizontal="left" vertical="center" wrapText="1"/>
      <protection locked="0"/>
    </xf>
    <xf numFmtId="0" fontId="18" fillId="3" borderId="37" xfId="17" applyFont="1" applyFill="1" applyBorder="1" applyAlignment="1" applyProtection="1">
      <alignment horizontal="left" vertical="center" wrapText="1"/>
      <protection locked="0"/>
    </xf>
    <xf numFmtId="0" fontId="18" fillId="3" borderId="44" xfId="17" applyFont="1" applyFill="1" applyBorder="1" applyAlignment="1" applyProtection="1">
      <alignment horizontal="center" vertical="center" shrinkToFit="1"/>
      <protection locked="0"/>
    </xf>
    <xf numFmtId="0" fontId="18" fillId="3" borderId="63" xfId="17" applyFont="1" applyFill="1" applyBorder="1" applyAlignment="1" applyProtection="1">
      <alignment horizontal="left" vertical="center" wrapText="1"/>
      <protection locked="0"/>
    </xf>
    <xf numFmtId="0" fontId="18" fillId="2" borderId="68" xfId="17" applyFont="1" applyFill="1" applyBorder="1" applyAlignment="1" applyProtection="1">
      <alignment horizontal="center" vertical="center" shrinkToFit="1"/>
      <protection locked="0"/>
    </xf>
    <xf numFmtId="0" fontId="18" fillId="2" borderId="26" xfId="17" applyFont="1" applyFill="1" applyBorder="1" applyAlignment="1" applyProtection="1">
      <alignment horizontal="center" vertical="center" shrinkToFit="1"/>
      <protection locked="0"/>
    </xf>
    <xf numFmtId="0" fontId="18" fillId="2" borderId="41" xfId="17" applyFont="1" applyFill="1" applyBorder="1" applyAlignment="1" applyProtection="1">
      <alignment horizontal="center" vertical="center" shrinkToFit="1"/>
      <protection locked="0"/>
    </xf>
    <xf numFmtId="0" fontId="21" fillId="4" borderId="44" xfId="17" applyFont="1" applyFill="1" applyBorder="1" applyAlignment="1" applyProtection="1">
      <alignment horizontal="center" vertical="center"/>
      <protection locked="0"/>
    </xf>
    <xf numFmtId="0" fontId="21" fillId="4" borderId="11" xfId="17" applyFont="1" applyFill="1" applyBorder="1" applyAlignment="1" applyProtection="1">
      <alignment horizontal="center" vertical="center"/>
      <protection locked="0"/>
    </xf>
    <xf numFmtId="0" fontId="21" fillId="4" borderId="37" xfId="17" applyFont="1" applyFill="1" applyBorder="1" applyAlignment="1" applyProtection="1">
      <alignment horizontal="center" vertical="center"/>
      <protection locked="0"/>
    </xf>
    <xf numFmtId="181" fontId="21" fillId="2" borderId="44" xfId="17" applyNumberFormat="1" applyFont="1" applyFill="1" applyBorder="1" applyAlignment="1" applyProtection="1">
      <alignment horizontal="center" vertical="center"/>
      <protection locked="0"/>
    </xf>
    <xf numFmtId="181" fontId="21" fillId="2" borderId="11" xfId="17" applyNumberFormat="1" applyFont="1" applyFill="1" applyBorder="1" applyAlignment="1" applyProtection="1">
      <alignment horizontal="center" vertical="center"/>
      <protection locked="0"/>
    </xf>
    <xf numFmtId="181" fontId="21" fillId="2" borderId="37" xfId="17" applyNumberFormat="1" applyFont="1" applyFill="1" applyBorder="1" applyAlignment="1" applyProtection="1">
      <alignment horizontal="center" vertical="center"/>
      <protection locked="0"/>
    </xf>
    <xf numFmtId="0" fontId="21" fillId="2" borderId="68" xfId="17" applyFont="1" applyFill="1" applyBorder="1" applyAlignment="1" applyProtection="1">
      <alignment horizontal="center" vertical="center" shrinkToFit="1"/>
      <protection locked="0"/>
    </xf>
    <xf numFmtId="0" fontId="21" fillId="2" borderId="26" xfId="17" applyFont="1" applyFill="1" applyBorder="1" applyAlignment="1" applyProtection="1">
      <alignment horizontal="center" vertical="center" shrinkToFit="1"/>
      <protection locked="0"/>
    </xf>
    <xf numFmtId="0" fontId="21" fillId="2" borderId="41" xfId="17" applyFont="1" applyFill="1" applyBorder="1" applyAlignment="1" applyProtection="1">
      <alignment horizontal="center" vertical="center" shrinkToFit="1"/>
      <protection locked="0"/>
    </xf>
    <xf numFmtId="0" fontId="18" fillId="9" borderId="70" xfId="17" applyFont="1" applyFill="1" applyBorder="1" applyAlignment="1" applyProtection="1">
      <alignment horizontal="left" vertical="center" wrapText="1"/>
      <protection locked="0"/>
    </xf>
    <xf numFmtId="0" fontId="18" fillId="9" borderId="26" xfId="17" applyFont="1" applyFill="1" applyBorder="1" applyAlignment="1" applyProtection="1">
      <alignment horizontal="left" vertical="center" wrapText="1"/>
      <protection locked="0"/>
    </xf>
    <xf numFmtId="0" fontId="18" fillId="9" borderId="41" xfId="17" applyFont="1" applyFill="1" applyBorder="1" applyAlignment="1" applyProtection="1">
      <alignment horizontal="left" vertical="center" wrapText="1"/>
      <protection locked="0"/>
    </xf>
    <xf numFmtId="0" fontId="18" fillId="9" borderId="64" xfId="17" applyFont="1" applyFill="1" applyBorder="1" applyAlignment="1" applyProtection="1">
      <alignment horizontal="left" vertical="center" wrapText="1"/>
      <protection locked="0"/>
    </xf>
    <xf numFmtId="0" fontId="18" fillId="9" borderId="0" xfId="17" applyFont="1" applyFill="1" applyBorder="1" applyAlignment="1" applyProtection="1">
      <alignment horizontal="left" vertical="center" wrapText="1"/>
      <protection locked="0"/>
    </xf>
    <xf numFmtId="0" fontId="18" fillId="9" borderId="65" xfId="17" applyFont="1" applyFill="1" applyBorder="1" applyAlignment="1" applyProtection="1">
      <alignment horizontal="left" vertical="center" wrapText="1"/>
      <protection locked="0"/>
    </xf>
    <xf numFmtId="0" fontId="18" fillId="9" borderId="72" xfId="17" applyFont="1" applyFill="1" applyBorder="1" applyAlignment="1" applyProtection="1">
      <alignment horizontal="center" vertical="center" textRotation="255" shrinkToFit="1"/>
      <protection locked="0"/>
    </xf>
    <xf numFmtId="0" fontId="18" fillId="9" borderId="66" xfId="17" applyFont="1" applyFill="1" applyBorder="1" applyAlignment="1" applyProtection="1">
      <alignment horizontal="center" vertical="center" textRotation="255" shrinkToFit="1"/>
      <protection locked="0"/>
    </xf>
    <xf numFmtId="0" fontId="18" fillId="9" borderId="68" xfId="17" applyFont="1" applyFill="1" applyBorder="1" applyAlignment="1" applyProtection="1">
      <alignment horizontal="center" vertical="center"/>
      <protection locked="0"/>
    </xf>
    <xf numFmtId="0" fontId="18" fillId="9" borderId="26" xfId="17" applyFont="1" applyFill="1" applyBorder="1" applyAlignment="1" applyProtection="1">
      <alignment horizontal="center" vertical="center"/>
      <protection locked="0"/>
    </xf>
    <xf numFmtId="0" fontId="18" fillId="9" borderId="41" xfId="17" applyFont="1" applyFill="1" applyBorder="1" applyAlignment="1" applyProtection="1">
      <alignment horizontal="center" vertical="center"/>
      <protection locked="0"/>
    </xf>
    <xf numFmtId="0" fontId="18" fillId="9" borderId="67" xfId="17" applyFont="1" applyFill="1" applyBorder="1" applyAlignment="1" applyProtection="1">
      <alignment horizontal="center" vertical="center"/>
      <protection locked="0"/>
    </xf>
    <xf numFmtId="0" fontId="18" fillId="9" borderId="68" xfId="17" applyFont="1" applyFill="1" applyBorder="1" applyAlignment="1" applyProtection="1">
      <alignment horizontal="center" vertical="center" wrapText="1" shrinkToFit="1"/>
      <protection locked="0"/>
    </xf>
    <xf numFmtId="0" fontId="18" fillId="9" borderId="26" xfId="17" applyFont="1" applyFill="1" applyBorder="1" applyAlignment="1" applyProtection="1">
      <alignment horizontal="center" vertical="center" wrapText="1" shrinkToFit="1"/>
      <protection locked="0"/>
    </xf>
    <xf numFmtId="0" fontId="18" fillId="9" borderId="41" xfId="17" applyFont="1" applyFill="1" applyBorder="1" applyAlignment="1" applyProtection="1">
      <alignment horizontal="center" vertical="center" wrapText="1" shrinkToFit="1"/>
      <protection locked="0"/>
    </xf>
    <xf numFmtId="0" fontId="18" fillId="9" borderId="67" xfId="17" applyFont="1" applyFill="1" applyBorder="1" applyAlignment="1" applyProtection="1">
      <alignment horizontal="center" vertical="center" wrapText="1" shrinkToFit="1"/>
      <protection locked="0"/>
    </xf>
    <xf numFmtId="0" fontId="18" fillId="9" borderId="29" xfId="17" applyFont="1" applyFill="1" applyBorder="1" applyAlignment="1" applyProtection="1">
      <alignment horizontal="center" vertical="center" wrapText="1" shrinkToFit="1"/>
      <protection locked="0"/>
    </xf>
    <xf numFmtId="0" fontId="18" fillId="9" borderId="59" xfId="17" applyFont="1" applyFill="1" applyBorder="1" applyAlignment="1" applyProtection="1">
      <alignment horizontal="center" vertical="center" wrapText="1" shrinkToFit="1"/>
      <protection locked="0"/>
    </xf>
    <xf numFmtId="0" fontId="18" fillId="9" borderId="68" xfId="17" applyFont="1" applyFill="1" applyBorder="1" applyAlignment="1" applyProtection="1">
      <alignment horizontal="center" vertical="center" shrinkToFit="1"/>
      <protection locked="0"/>
    </xf>
    <xf numFmtId="0" fontId="18" fillId="9" borderId="26" xfId="17" applyFont="1" applyFill="1" applyBorder="1" applyAlignment="1" applyProtection="1">
      <alignment horizontal="center" vertical="center" shrinkToFit="1"/>
      <protection locked="0"/>
    </xf>
    <xf numFmtId="0" fontId="18" fillId="9" borderId="41" xfId="17" applyFont="1" applyFill="1" applyBorder="1" applyAlignment="1" applyProtection="1">
      <alignment horizontal="center" vertical="center" shrinkToFit="1"/>
      <protection locked="0"/>
    </xf>
    <xf numFmtId="0" fontId="18" fillId="9" borderId="67" xfId="17" applyFont="1" applyFill="1" applyBorder="1" applyAlignment="1" applyProtection="1">
      <alignment horizontal="center" vertical="center" shrinkToFit="1"/>
      <protection locked="0"/>
    </xf>
    <xf numFmtId="0" fontId="18" fillId="9" borderId="29" xfId="17" applyFont="1" applyFill="1" applyBorder="1" applyAlignment="1" applyProtection="1">
      <alignment horizontal="center" vertical="center" shrinkToFit="1"/>
      <protection locked="0"/>
    </xf>
    <xf numFmtId="0" fontId="18" fillId="9" borderId="59" xfId="17" applyFont="1" applyFill="1" applyBorder="1" applyAlignment="1" applyProtection="1">
      <alignment horizontal="center" vertical="center" shrinkToFit="1"/>
      <protection locked="0"/>
    </xf>
    <xf numFmtId="0" fontId="18" fillId="9" borderId="68" xfId="17" applyFont="1" applyFill="1" applyBorder="1" applyAlignment="1" applyProtection="1">
      <alignment horizontal="center" vertical="center" wrapText="1"/>
      <protection locked="0"/>
    </xf>
    <xf numFmtId="0" fontId="18" fillId="9" borderId="26" xfId="17" applyFont="1" applyFill="1" applyBorder="1" applyAlignment="1" applyProtection="1">
      <alignment horizontal="center" vertical="center" wrapText="1"/>
      <protection locked="0"/>
    </xf>
    <xf numFmtId="0" fontId="18" fillId="9" borderId="41" xfId="17" applyFont="1" applyFill="1" applyBorder="1" applyAlignment="1" applyProtection="1">
      <alignment horizontal="center" vertical="center" wrapText="1"/>
      <protection locked="0"/>
    </xf>
    <xf numFmtId="0" fontId="18" fillId="9" borderId="67" xfId="17" applyFont="1" applyFill="1" applyBorder="1" applyAlignment="1" applyProtection="1">
      <alignment horizontal="center" vertical="center" wrapText="1"/>
      <protection locked="0"/>
    </xf>
    <xf numFmtId="0" fontId="18" fillId="9" borderId="29" xfId="17" applyFont="1" applyFill="1" applyBorder="1" applyAlignment="1" applyProtection="1">
      <alignment horizontal="center" vertical="center" wrapText="1"/>
      <protection locked="0"/>
    </xf>
    <xf numFmtId="0" fontId="18" fillId="9" borderId="59" xfId="17" applyFont="1" applyFill="1" applyBorder="1" applyAlignment="1" applyProtection="1">
      <alignment horizontal="center" vertical="center" wrapText="1"/>
      <protection locked="0"/>
    </xf>
    <xf numFmtId="0" fontId="18" fillId="9" borderId="46" xfId="17" applyFont="1" applyFill="1" applyBorder="1" applyAlignment="1" applyProtection="1">
      <alignment horizontal="center" vertical="center" wrapText="1"/>
      <protection locked="0"/>
    </xf>
    <xf numFmtId="0" fontId="18" fillId="9" borderId="69" xfId="17" applyFont="1" applyFill="1" applyBorder="1" applyAlignment="1" applyProtection="1">
      <alignment horizontal="center" vertical="center" wrapText="1"/>
      <protection locked="0"/>
    </xf>
    <xf numFmtId="0" fontId="0" fillId="0" borderId="66" xfId="0" applyBorder="1" applyAlignment="1" applyProtection="1">
      <alignment horizontal="center" vertical="center" textRotation="255" shrinkToFit="1"/>
      <protection locked="0"/>
    </xf>
    <xf numFmtId="0" fontId="18" fillId="0" borderId="35" xfId="17" applyFont="1" applyFill="1" applyBorder="1" applyAlignment="1" applyProtection="1">
      <alignment horizontal="center" vertical="center"/>
      <protection locked="0"/>
    </xf>
    <xf numFmtId="0" fontId="21" fillId="0" borderId="35" xfId="17" applyFont="1" applyFill="1" applyBorder="1" applyAlignment="1" applyProtection="1">
      <alignment horizontal="center" vertical="center"/>
      <protection locked="0"/>
    </xf>
    <xf numFmtId="0" fontId="18" fillId="2" borderId="1"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9" xfId="9" applyFont="1" applyFill="1" applyBorder="1" applyAlignment="1">
      <alignment horizontal="center" vertical="center"/>
    </xf>
    <xf numFmtId="0" fontId="18" fillId="3" borderId="1" xfId="9" applyFont="1" applyFill="1" applyBorder="1" applyAlignment="1">
      <alignment vertical="center" wrapText="1"/>
    </xf>
    <xf numFmtId="0" fontId="18" fillId="3" borderId="2" xfId="9" applyFont="1" applyFill="1" applyBorder="1" applyAlignment="1">
      <alignment vertical="center" wrapText="1"/>
    </xf>
    <xf numFmtId="0" fontId="18" fillId="3" borderId="9" xfId="9" applyFont="1" applyFill="1" applyBorder="1" applyAlignment="1">
      <alignment vertical="center" wrapText="1"/>
    </xf>
    <xf numFmtId="0" fontId="18" fillId="3" borderId="13" xfId="9" applyFont="1" applyFill="1" applyBorder="1" applyAlignment="1">
      <alignment vertical="center" wrapText="1"/>
    </xf>
    <xf numFmtId="0" fontId="18" fillId="3" borderId="14" xfId="9" applyFont="1" applyFill="1" applyBorder="1" applyAlignment="1">
      <alignment vertical="center" wrapText="1"/>
    </xf>
    <xf numFmtId="0" fontId="18" fillId="3" borderId="3" xfId="9" applyFont="1" applyFill="1" applyBorder="1" applyAlignment="1">
      <alignment vertical="center" wrapText="1"/>
    </xf>
    <xf numFmtId="0" fontId="18" fillId="3" borderId="18" xfId="9" applyFont="1" applyFill="1" applyBorder="1" applyAlignment="1">
      <alignment vertical="center" wrapText="1"/>
    </xf>
    <xf numFmtId="0" fontId="18" fillId="3" borderId="0" xfId="9" applyFont="1" applyFill="1" applyBorder="1" applyAlignment="1">
      <alignment vertical="center" wrapText="1"/>
    </xf>
    <xf numFmtId="0" fontId="18" fillId="3" borderId="17" xfId="9" applyFont="1" applyFill="1" applyBorder="1" applyAlignment="1">
      <alignment vertical="center" wrapText="1"/>
    </xf>
    <xf numFmtId="0" fontId="18" fillId="3" borderId="15" xfId="9" applyFont="1" applyFill="1" applyBorder="1" applyAlignment="1">
      <alignment vertical="center" wrapText="1"/>
    </xf>
    <xf numFmtId="0" fontId="18" fillId="3" borderId="7" xfId="9" applyFont="1" applyFill="1" applyBorder="1" applyAlignment="1">
      <alignment vertical="center" wrapText="1"/>
    </xf>
    <xf numFmtId="0" fontId="18" fillId="3" borderId="4" xfId="9" applyFont="1" applyFill="1" applyBorder="1" applyAlignment="1">
      <alignment vertical="center" wrapText="1"/>
    </xf>
    <xf numFmtId="0" fontId="21" fillId="2" borderId="1" xfId="9" applyFont="1" applyFill="1" applyBorder="1" applyAlignment="1">
      <alignment horizontal="center" vertical="center"/>
    </xf>
    <xf numFmtId="0" fontId="21" fillId="2" borderId="2" xfId="9" applyFont="1" applyFill="1" applyBorder="1" applyAlignment="1">
      <alignment horizontal="center" vertical="center"/>
    </xf>
    <xf numFmtId="0" fontId="21" fillId="2" borderId="9" xfId="9" applyFont="1" applyFill="1" applyBorder="1" applyAlignment="1">
      <alignment horizontal="center" vertical="center"/>
    </xf>
    <xf numFmtId="0" fontId="21" fillId="3" borderId="1" xfId="9" applyFont="1" applyFill="1" applyBorder="1" applyAlignment="1">
      <alignment vertical="center" wrapText="1"/>
    </xf>
    <xf numFmtId="0" fontId="21" fillId="3" borderId="2" xfId="9" applyFont="1" applyFill="1" applyBorder="1" applyAlignment="1">
      <alignment vertical="center" wrapText="1"/>
    </xf>
    <xf numFmtId="0" fontId="21" fillId="3" borderId="9" xfId="9" applyFont="1" applyFill="1" applyBorder="1" applyAlignment="1">
      <alignment vertical="center" wrapText="1"/>
    </xf>
    <xf numFmtId="0" fontId="18" fillId="0" borderId="0" xfId="9" applyFont="1" applyAlignment="1">
      <alignment vertical="center" wrapText="1"/>
    </xf>
    <xf numFmtId="0" fontId="18" fillId="9" borderId="1" xfId="9" applyFont="1" applyFill="1" applyBorder="1" applyAlignment="1">
      <alignment horizontal="center" vertical="center" wrapText="1"/>
    </xf>
    <xf numFmtId="0" fontId="18" fillId="9" borderId="2" xfId="9" applyFont="1" applyFill="1" applyBorder="1" applyAlignment="1">
      <alignment horizontal="center" vertical="center" wrapText="1"/>
    </xf>
    <xf numFmtId="0" fontId="18" fillId="9" borderId="9" xfId="9" applyFont="1" applyFill="1" applyBorder="1" applyAlignment="1">
      <alignment horizontal="center" vertical="center" wrapText="1"/>
    </xf>
    <xf numFmtId="0" fontId="22" fillId="0" borderId="84" xfId="0" applyFont="1" applyBorder="1" applyAlignment="1" applyProtection="1">
      <alignment horizontal="center" vertical="center"/>
    </xf>
    <xf numFmtId="0" fontId="22" fillId="0" borderId="85" xfId="0" applyFont="1" applyBorder="1" applyAlignment="1" applyProtection="1">
      <alignment horizontal="center" vertical="center"/>
    </xf>
    <xf numFmtId="0" fontId="22" fillId="0" borderId="86" xfId="0" applyFont="1" applyBorder="1" applyAlignment="1" applyProtection="1">
      <alignment horizontal="center" vertical="center"/>
    </xf>
    <xf numFmtId="0" fontId="22" fillId="9" borderId="13" xfId="0" applyFont="1" applyFill="1" applyBorder="1" applyAlignment="1" applyProtection="1">
      <alignment horizontal="center" vertical="center"/>
    </xf>
    <xf numFmtId="0" fontId="22" fillId="9" borderId="14" xfId="0" applyFont="1" applyFill="1" applyBorder="1" applyAlignment="1" applyProtection="1">
      <alignment horizontal="center" vertical="center"/>
    </xf>
    <xf numFmtId="0" fontId="22" fillId="9" borderId="3" xfId="0" applyFont="1" applyFill="1" applyBorder="1" applyAlignment="1" applyProtection="1">
      <alignment horizontal="center" vertical="center"/>
    </xf>
    <xf numFmtId="0" fontId="22" fillId="0" borderId="42" xfId="0" applyFont="1" applyBorder="1" applyAlignment="1" applyProtection="1">
      <alignment horizontal="center" vertical="center"/>
      <protection locked="0"/>
    </xf>
    <xf numFmtId="0" fontId="22" fillId="9" borderId="1" xfId="0" applyFont="1" applyFill="1" applyBorder="1" applyAlignment="1" applyProtection="1">
      <alignment horizontal="center" vertical="center"/>
      <protection locked="0"/>
    </xf>
    <xf numFmtId="0" fontId="22" fillId="9" borderId="2" xfId="0" applyFont="1" applyFill="1" applyBorder="1" applyAlignment="1" applyProtection="1">
      <alignment horizontal="center" vertical="center"/>
      <protection locked="0"/>
    </xf>
    <xf numFmtId="0" fontId="22" fillId="9" borderId="3" xfId="0" applyFont="1" applyFill="1" applyBorder="1" applyAlignment="1" applyProtection="1">
      <alignment horizontal="center" vertical="center"/>
      <protection locked="0"/>
    </xf>
    <xf numFmtId="0" fontId="22" fillId="9" borderId="24" xfId="0" applyFont="1" applyFill="1" applyBorder="1" applyAlignment="1" applyProtection="1">
      <alignment horizontal="center" vertical="center"/>
    </xf>
    <xf numFmtId="0" fontId="22" fillId="9" borderId="28" xfId="0" applyFont="1" applyFill="1" applyBorder="1" applyAlignment="1" applyProtection="1">
      <alignment horizontal="center" vertical="center"/>
    </xf>
    <xf numFmtId="0" fontId="22" fillId="9" borderId="24" xfId="0" applyFont="1" applyFill="1" applyBorder="1" applyAlignment="1" applyProtection="1">
      <alignment horizontal="center" vertical="center"/>
      <protection locked="0"/>
    </xf>
    <xf numFmtId="0" fontId="22" fillId="9" borderId="28"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1"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22" fillId="9" borderId="1" xfId="0" applyFont="1" applyFill="1" applyBorder="1" applyAlignment="1" applyProtection="1">
      <alignment horizontal="center" vertical="center"/>
    </xf>
    <xf numFmtId="0" fontId="22" fillId="9" borderId="2" xfId="0" applyFont="1" applyFill="1" applyBorder="1" applyAlignment="1" applyProtection="1">
      <alignment horizontal="center" vertical="center"/>
    </xf>
    <xf numFmtId="0" fontId="22" fillId="9" borderId="9" xfId="0" applyFont="1" applyFill="1" applyBorder="1" applyAlignment="1" applyProtection="1">
      <alignment horizontal="center" vertical="center"/>
    </xf>
    <xf numFmtId="0" fontId="22" fillId="9" borderId="21" xfId="0" applyFont="1" applyFill="1" applyBorder="1" applyAlignment="1" applyProtection="1">
      <alignment horizontal="center" vertical="center" wrapText="1"/>
    </xf>
    <xf numFmtId="0" fontId="22" fillId="9" borderId="28" xfId="0" applyFont="1" applyFill="1" applyBorder="1" applyAlignment="1" applyProtection="1">
      <alignment horizontal="center" vertical="center" wrapText="1"/>
    </xf>
    <xf numFmtId="0" fontId="22" fillId="9" borderId="13" xfId="0" applyFont="1" applyFill="1" applyBorder="1" applyAlignment="1" applyProtection="1">
      <alignment horizontal="center" vertical="center"/>
      <protection locked="0"/>
    </xf>
    <xf numFmtId="0" fontId="22" fillId="9" borderId="14" xfId="0" applyFont="1" applyFill="1" applyBorder="1" applyAlignment="1" applyProtection="1">
      <alignment horizontal="center" vertical="center"/>
      <protection locked="0"/>
    </xf>
    <xf numFmtId="0" fontId="22" fillId="9" borderId="21" xfId="0" applyFont="1" applyFill="1" applyBorder="1" applyAlignment="1" applyProtection="1">
      <alignment horizontal="center" vertical="center" wrapText="1"/>
      <protection locked="0"/>
    </xf>
    <xf numFmtId="0" fontId="22" fillId="9" borderId="28" xfId="0" applyFont="1" applyFill="1" applyBorder="1" applyAlignment="1" applyProtection="1">
      <alignment horizontal="center" vertical="center" wrapText="1"/>
      <protection locked="0"/>
    </xf>
    <xf numFmtId="0" fontId="22" fillId="9" borderId="16" xfId="0" applyFont="1" applyFill="1" applyBorder="1" applyAlignment="1" applyProtection="1">
      <alignment horizontal="center" vertical="center" wrapText="1"/>
      <protection locked="0"/>
    </xf>
    <xf numFmtId="0" fontId="17" fillId="0" borderId="0" xfId="8" applyFont="1" applyFill="1" applyBorder="1" applyAlignment="1" applyProtection="1">
      <alignment horizontal="left" vertical="top"/>
      <protection locked="0"/>
    </xf>
    <xf numFmtId="0" fontId="17" fillId="3" borderId="1" xfId="0" applyFont="1" applyFill="1" applyBorder="1" applyAlignment="1" applyProtection="1">
      <alignment horizontal="left" vertical="center" shrinkToFit="1"/>
      <protection locked="0"/>
    </xf>
    <xf numFmtId="0" fontId="17" fillId="3" borderId="2" xfId="0" applyFont="1" applyFill="1" applyBorder="1" applyAlignment="1" applyProtection="1">
      <alignment horizontal="left" vertical="center" shrinkToFit="1"/>
      <protection locked="0"/>
    </xf>
    <xf numFmtId="0" fontId="17" fillId="3" borderId="9" xfId="0" applyFont="1" applyFill="1" applyBorder="1" applyAlignment="1" applyProtection="1">
      <alignment horizontal="left" vertical="center" shrinkToFit="1"/>
      <protection locked="0"/>
    </xf>
    <xf numFmtId="0" fontId="19" fillId="3" borderId="1" xfId="0" applyFont="1" applyFill="1" applyBorder="1" applyProtection="1">
      <alignment vertical="center"/>
      <protection locked="0"/>
    </xf>
    <xf numFmtId="0" fontId="19" fillId="3" borderId="2" xfId="0" applyFont="1" applyFill="1" applyBorder="1" applyProtection="1">
      <alignment vertical="center"/>
      <protection locked="0"/>
    </xf>
    <xf numFmtId="0" fontId="19" fillId="3" borderId="9" xfId="0" applyFont="1" applyFill="1" applyBorder="1" applyProtection="1">
      <alignment vertical="center"/>
      <protection locked="0"/>
    </xf>
    <xf numFmtId="0" fontId="17" fillId="3" borderId="13" xfId="0" applyFont="1" applyFill="1" applyBorder="1" applyAlignment="1" applyProtection="1">
      <alignment vertical="center" wrapText="1"/>
      <protection locked="0"/>
    </xf>
    <xf numFmtId="0" fontId="17" fillId="3" borderId="14" xfId="0" applyFont="1" applyFill="1" applyBorder="1" applyAlignment="1" applyProtection="1">
      <alignment vertical="center" wrapText="1"/>
      <protection locked="0"/>
    </xf>
    <xf numFmtId="0" fontId="17" fillId="3" borderId="3" xfId="0" applyFont="1" applyFill="1" applyBorder="1" applyAlignment="1" applyProtection="1">
      <alignment vertical="center" wrapText="1"/>
      <protection locked="0"/>
    </xf>
    <xf numFmtId="0" fontId="17" fillId="3" borderId="15" xfId="0" applyFont="1" applyFill="1" applyBorder="1" applyAlignment="1" applyProtection="1">
      <alignment vertical="center" wrapText="1"/>
      <protection locked="0"/>
    </xf>
    <xf numFmtId="0" fontId="17" fillId="3" borderId="7" xfId="0" applyFont="1" applyFill="1" applyBorder="1" applyAlignment="1" applyProtection="1">
      <alignment vertical="center" wrapText="1"/>
      <protection locked="0"/>
    </xf>
    <xf numFmtId="0" fontId="17" fillId="3" borderId="4" xfId="0" applyFont="1" applyFill="1" applyBorder="1" applyAlignment="1" applyProtection="1">
      <alignment vertical="center" wrapText="1"/>
      <protection locked="0"/>
    </xf>
    <xf numFmtId="0" fontId="17" fillId="3" borderId="13" xfId="0" applyFont="1" applyFill="1" applyBorder="1" applyAlignment="1" applyProtection="1">
      <alignment vertical="center"/>
      <protection locked="0"/>
    </xf>
    <xf numFmtId="0" fontId="17" fillId="3" borderId="14" xfId="0" applyFont="1" applyFill="1" applyBorder="1" applyAlignment="1" applyProtection="1">
      <alignment vertical="center"/>
      <protection locked="0"/>
    </xf>
    <xf numFmtId="0" fontId="17" fillId="3" borderId="3" xfId="0" applyFont="1" applyFill="1" applyBorder="1" applyAlignment="1" applyProtection="1">
      <alignment vertical="center"/>
      <protection locked="0"/>
    </xf>
    <xf numFmtId="0" fontId="17" fillId="3" borderId="15" xfId="0" applyFont="1" applyFill="1" applyBorder="1" applyAlignment="1" applyProtection="1">
      <alignment vertical="center"/>
      <protection locked="0"/>
    </xf>
    <xf numFmtId="0" fontId="17" fillId="3" borderId="7" xfId="0" applyFont="1" applyFill="1" applyBorder="1" applyAlignment="1" applyProtection="1">
      <alignment vertical="center"/>
      <protection locked="0"/>
    </xf>
    <xf numFmtId="0" fontId="17" fillId="3" borderId="4" xfId="0" applyFont="1" applyFill="1" applyBorder="1" applyAlignment="1" applyProtection="1">
      <alignment vertical="center"/>
      <protection locked="0"/>
    </xf>
    <xf numFmtId="0" fontId="22" fillId="9" borderId="21" xfId="0" applyFont="1" applyFill="1" applyBorder="1" applyAlignment="1" applyProtection="1">
      <alignment horizontal="center" vertical="center"/>
      <protection locked="0"/>
    </xf>
    <xf numFmtId="0" fontId="22" fillId="9" borderId="21" xfId="0" applyFont="1" applyFill="1" applyBorder="1" applyAlignment="1" applyProtection="1">
      <alignment horizontal="center" vertical="center"/>
    </xf>
    <xf numFmtId="0" fontId="17" fillId="0" borderId="0" xfId="0" applyFont="1" applyAlignment="1" applyProtection="1">
      <alignment horizontal="right" vertical="center"/>
    </xf>
    <xf numFmtId="0" fontId="17" fillId="0" borderId="17" xfId="0" applyFont="1" applyBorder="1" applyAlignment="1" applyProtection="1">
      <alignment horizontal="right" vertical="center"/>
    </xf>
    <xf numFmtId="0" fontId="17" fillId="0" borderId="0" xfId="0" applyFont="1" applyAlignment="1" applyProtection="1">
      <alignment horizontal="right" vertical="center"/>
      <protection locked="0"/>
    </xf>
    <xf numFmtId="0" fontId="22" fillId="9" borderId="16" xfId="0" applyFont="1" applyFill="1" applyBorder="1" applyAlignment="1" applyProtection="1">
      <alignment horizontal="center" vertical="center" wrapText="1"/>
    </xf>
    <xf numFmtId="0" fontId="22" fillId="0" borderId="42" xfId="0" applyFont="1" applyBorder="1" applyAlignment="1" applyProtection="1">
      <alignment horizontal="center" vertical="center"/>
    </xf>
    <xf numFmtId="0" fontId="17" fillId="5" borderId="13" xfId="12" applyFont="1" applyFill="1" applyBorder="1" applyAlignment="1">
      <alignment horizontal="left" vertical="center" wrapText="1"/>
    </xf>
    <xf numFmtId="0" fontId="0" fillId="0" borderId="14" xfId="0" applyBorder="1" applyAlignment="1">
      <alignment horizontal="left" vertical="center" wrapText="1"/>
    </xf>
    <xf numFmtId="0" fontId="0" fillId="0" borderId="3"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cellXfs>
  <cellStyles count="21">
    <cellStyle name="パーセント" xfId="20" builtinId="5"/>
    <cellStyle name="ハイパーリンク" xfId="1" builtinId="8"/>
    <cellStyle name="ハイパーリンク 2" xfId="11" xr:uid="{00000000-0005-0000-0000-000002000000}"/>
    <cellStyle name="桁区切り" xfId="2" builtinId="6"/>
    <cellStyle name="桁区切り 2" xfId="10" xr:uid="{00000000-0005-0000-0000-000004000000}"/>
    <cellStyle name="桁区切り 3" xfId="18" xr:uid="{00000000-0005-0000-0000-000005000000}"/>
    <cellStyle name="通貨" xfId="3" builtinId="7"/>
    <cellStyle name="標準" xfId="0" builtinId="0"/>
    <cellStyle name="標準 11" xfId="13" xr:uid="{00000000-0005-0000-0000-000008000000}"/>
    <cellStyle name="標準 17" xfId="9" xr:uid="{00000000-0005-0000-0000-000009000000}"/>
    <cellStyle name="標準 18" xfId="16" xr:uid="{00000000-0005-0000-0000-00000A000000}"/>
    <cellStyle name="標準 2" xfId="4" xr:uid="{00000000-0005-0000-0000-00000B000000}"/>
    <cellStyle name="標準 3" xfId="8" xr:uid="{00000000-0005-0000-0000-00000C000000}"/>
    <cellStyle name="標準 5" xfId="7" xr:uid="{00000000-0005-0000-0000-00000D000000}"/>
    <cellStyle name="標準 5 2" xfId="19" xr:uid="{00000000-0005-0000-0000-00000E000000}"/>
    <cellStyle name="標準_1足掛金物" xfId="5" xr:uid="{00000000-0005-0000-0000-00000F000000}"/>
    <cellStyle name="標準_ＡＢ票" xfId="15" xr:uid="{00000000-0005-0000-0000-000010000000}"/>
    <cellStyle name="標準_モニタリング調査票【サンプル】2005.1.20" xfId="17" xr:uid="{00000000-0005-0000-0000-000011000000}"/>
    <cellStyle name="標準_架設支保工 調査表" xfId="12" xr:uid="{00000000-0005-0000-0000-000012000000}"/>
    <cellStyle name="標準_施工合理化調査要領【足場工（手摺先行型）】" xfId="6" xr:uid="{00000000-0005-0000-0000-000015000000}"/>
    <cellStyle name="標準_様式1-2" xfId="14" xr:uid="{00000000-0005-0000-0000-000016000000}"/>
  </cellStyles>
  <dxfs count="9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auto="1"/>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auto="1"/>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25" formatCode="h:mm"/>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0" formatCode="Genera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0" formatCode="Genera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alignment horizontal="general" vertical="center" textRotation="0" wrapText="0" indent="0" justifyLastLine="0" shrinkToFit="1" readingOrder="0"/>
    </dxf>
    <dxf>
      <fill>
        <patternFill>
          <bgColor theme="0" tint="-0.14996795556505021"/>
        </patternFill>
      </fill>
    </dxf>
  </dxfs>
  <tableStyles count="0" defaultTableStyle="TableStyleMedium2" defaultPivotStyle="PivotStyleLight16"/>
  <colors>
    <mruColors>
      <color rgb="FFFFFFCC"/>
      <color rgb="FFCCFFFF"/>
      <color rgb="FFFFCCFF"/>
      <color rgb="FF66FF33"/>
      <color rgb="FFFF00FF"/>
      <color rgb="FF0000FF"/>
      <color rgb="FFCCECFF"/>
      <color rgb="FF66FFFF"/>
      <color rgb="FF66FF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 Id="rId2" Target="../media/image2.png" Type="http://schemas.openxmlformats.org/officeDocument/2006/relationships/image"/></Relationships>
</file>

<file path=xl/drawings/_rels/drawing3.xml.rels><?xml version="1.0" encoding="UTF-8" standalone="yes"?><Relationships xmlns="http://schemas.openxmlformats.org/package/2006/relationships"><Relationship Id="rId1" Target="../media/image4.png" Type="http://schemas.openxmlformats.org/officeDocument/2006/relationships/image"/></Relationships>
</file>

<file path=xl/drawings/_rels/drawing7.xml.rels><?xml version="1.0" encoding="UTF-8" standalone="yes"?><Relationships xmlns="http://schemas.openxmlformats.org/package/2006/relationships"><Relationship Id="rId1" Target="../ink/ink1.xml" Type="http://schemas.openxmlformats.org/officeDocument/2006/relationships/customXml"/><Relationship Id="rId10" Target="../ink/ink6.xml" Type="http://schemas.openxmlformats.org/officeDocument/2006/relationships/customXml"/><Relationship Id="rId11" Target="../ink/ink7.xml" Type="http://schemas.openxmlformats.org/officeDocument/2006/relationships/customXml"/><Relationship Id="rId12" Target="../ink/ink8.xml" Type="http://schemas.openxmlformats.org/officeDocument/2006/relationships/customXml"/><Relationship Id="rId13" Target="../ink/ink9.xml" Type="http://schemas.openxmlformats.org/officeDocument/2006/relationships/customXml"/><Relationship Id="rId14" Target="../ink/ink10.xml" Type="http://schemas.openxmlformats.org/officeDocument/2006/relationships/customXml"/><Relationship Id="rId15" Target="../ink/ink11.xml" Type="http://schemas.openxmlformats.org/officeDocument/2006/relationships/customXml"/><Relationship Id="rId16" Target="../ink/ink12.xml" Type="http://schemas.openxmlformats.org/officeDocument/2006/relationships/customXml"/><Relationship Id="rId17" Target="../ink/ink13.xml" Type="http://schemas.openxmlformats.org/officeDocument/2006/relationships/customXml"/><Relationship Id="rId18" Target="../ink/ink14.xml" Type="http://schemas.openxmlformats.org/officeDocument/2006/relationships/customXml"/><Relationship Id="rId19" Target="../ink/ink15.xml" Type="http://schemas.openxmlformats.org/officeDocument/2006/relationships/customXml"/><Relationship Id="rId20" Target="../ink/ink16.xml" Type="http://schemas.openxmlformats.org/officeDocument/2006/relationships/customXml"/><Relationship Id="rId21" Target="../ink/ink17.xml" Type="http://schemas.openxmlformats.org/officeDocument/2006/relationships/customXml"/><Relationship Id="rId22" Target="../ink/ink18.xml" Type="http://schemas.openxmlformats.org/officeDocument/2006/relationships/customXml"/><Relationship Id="rId23" Target="../ink/ink19.xml" Type="http://schemas.openxmlformats.org/officeDocument/2006/relationships/customXml"/><Relationship Id="rId24" Target="../ink/ink20.xml" Type="http://schemas.openxmlformats.org/officeDocument/2006/relationships/customXml"/><Relationship Id="rId25" Target="../ink/ink21.xml" Type="http://schemas.openxmlformats.org/officeDocument/2006/relationships/customXml"/><Relationship Id="rId26" Target="../ink/ink22.xml" Type="http://schemas.openxmlformats.org/officeDocument/2006/relationships/customXml"/><Relationship Id="rId27" Target="../ink/ink23.xml" Type="http://schemas.openxmlformats.org/officeDocument/2006/relationships/customXml"/><Relationship Id="rId28" Target="../ink/ink24.xml" Type="http://schemas.openxmlformats.org/officeDocument/2006/relationships/customXml"/><Relationship Id="rId29" Target="../ink/ink25.xml" Type="http://schemas.openxmlformats.org/officeDocument/2006/relationships/customXml"/><Relationship Id="rId30" Target="../ink/ink26.xml" Type="http://schemas.openxmlformats.org/officeDocument/2006/relationships/customXml"/><Relationship Id="rId31" Target="../ink/ink27.xml" Type="http://schemas.openxmlformats.org/officeDocument/2006/relationships/customXml"/><Relationship Id="rId32" Target="../ink/ink28.xml" Type="http://schemas.openxmlformats.org/officeDocument/2006/relationships/customXml"/><Relationship Id="rId33" Target="../ink/ink29.xml" Type="http://schemas.openxmlformats.org/officeDocument/2006/relationships/customXml"/><Relationship Id="rId5" Target="NULL" Type="http://schemas.openxmlformats.org/officeDocument/2006/relationships/image"/><Relationship Id="rId6" Target="../ink/ink2.xml" Type="http://schemas.openxmlformats.org/officeDocument/2006/relationships/customXml"/><Relationship Id="rId7" Target="../ink/ink3.xml" Type="http://schemas.openxmlformats.org/officeDocument/2006/relationships/customXml"/><Relationship Id="rId8" Target="../ink/ink4.xml" Type="http://schemas.openxmlformats.org/officeDocument/2006/relationships/customXml"/><Relationship Id="rId9" Target="../ink/ink5.xml" Type="http://schemas.openxmlformats.org/officeDocument/2006/relationships/customXml"/></Relationships>
</file>

<file path=xl/drawings/_rels/vmlDrawing1.vml.rels><?xml version="1.0" encoding="UTF-8" standalone="yes"?><Relationships xmlns="http://schemas.openxmlformats.org/package/2006/relationships"><Relationship Id="rId1" Target="../media/image3.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54</xdr:col>
      <xdr:colOff>56962</xdr:colOff>
      <xdr:row>5</xdr:row>
      <xdr:rowOff>225800</xdr:rowOff>
    </xdr:from>
    <xdr:to>
      <xdr:col>59</xdr:col>
      <xdr:colOff>230281</xdr:colOff>
      <xdr:row>9</xdr:row>
      <xdr:rowOff>230284</xdr:rowOff>
    </xdr:to>
    <xdr:sp macro="" textlink="">
      <xdr:nvSpPr>
        <xdr:cNvPr id="2" name="角丸四角形吹き出し 34">
          <a:extLst>
            <a:ext uri="{FF2B5EF4-FFF2-40B4-BE49-F238E27FC236}">
              <a16:creationId xmlns:a16="http://schemas.microsoft.com/office/drawing/2014/main" id="{00000000-0008-0000-0300-000002000000}"/>
            </a:ext>
          </a:extLst>
        </xdr:cNvPr>
        <xdr:cNvSpPr/>
      </xdr:nvSpPr>
      <xdr:spPr>
        <a:xfrm>
          <a:off x="23326537" y="1826000"/>
          <a:ext cx="2268819" cy="1299884"/>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モデル建物は、工事名、施工場所、契約金額、工期、施工制約および施工障害の記入は不要です。</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42</xdr:col>
      <xdr:colOff>217893</xdr:colOff>
      <xdr:row>8</xdr:row>
      <xdr:rowOff>59765</xdr:rowOff>
    </xdr:from>
    <xdr:to>
      <xdr:col>46</xdr:col>
      <xdr:colOff>418355</xdr:colOff>
      <xdr:row>9</xdr:row>
      <xdr:rowOff>271431</xdr:rowOff>
    </xdr:to>
    <xdr:sp macro="" textlink="">
      <xdr:nvSpPr>
        <xdr:cNvPr id="3" name="吹き出し: 折線 11">
          <a:extLst>
            <a:ext uri="{FF2B5EF4-FFF2-40B4-BE49-F238E27FC236}">
              <a16:creationId xmlns:a16="http://schemas.microsoft.com/office/drawing/2014/main" id="{00000000-0008-0000-0300-000003000000}"/>
            </a:ext>
          </a:extLst>
        </xdr:cNvPr>
        <xdr:cNvSpPr/>
      </xdr:nvSpPr>
      <xdr:spPr>
        <a:xfrm>
          <a:off x="18734493" y="3526865"/>
          <a:ext cx="1772087" cy="535516"/>
        </a:xfrm>
        <a:prstGeom prst="borderCallout2">
          <a:avLst>
            <a:gd name="adj1" fmla="val 18750"/>
            <a:gd name="adj2" fmla="val -8333"/>
            <a:gd name="adj3" fmla="val 18750"/>
            <a:gd name="adj4" fmla="val -16667"/>
            <a:gd name="adj5" fmla="val 112769"/>
            <a:gd name="adj6" fmla="val -45538"/>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工期</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latin typeface="Meiryo UI" panose="020B0604030504040204" pitchFamily="50" charset="-128"/>
              <a:ea typeface="Meiryo UI" panose="020B0604030504040204" pitchFamily="50" charset="-128"/>
            </a:rPr>
            <a:t>▼から「年」「月」「日」を選択</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49</xdr:col>
      <xdr:colOff>333375</xdr:colOff>
      <xdr:row>9</xdr:row>
      <xdr:rowOff>230284</xdr:rowOff>
    </xdr:from>
    <xdr:to>
      <xdr:col>56</xdr:col>
      <xdr:colOff>353172</xdr:colOff>
      <xdr:row>11</xdr:row>
      <xdr:rowOff>114300</xdr:rowOff>
    </xdr:to>
    <xdr:cxnSp macro="">
      <xdr:nvCxnSpPr>
        <xdr:cNvPr id="4" name="直線コネクタ 3">
          <a:extLst>
            <a:ext uri="{FF2B5EF4-FFF2-40B4-BE49-F238E27FC236}">
              <a16:creationId xmlns:a16="http://schemas.microsoft.com/office/drawing/2014/main" id="{00000000-0008-0000-0300-000004000000}"/>
            </a:ext>
          </a:extLst>
        </xdr:cNvPr>
        <xdr:cNvCxnSpPr>
          <a:stCxn id="2" idx="2"/>
        </xdr:cNvCxnSpPr>
      </xdr:nvCxnSpPr>
      <xdr:spPr>
        <a:xfrm flipH="1">
          <a:off x="21507450" y="3125884"/>
          <a:ext cx="2953497" cy="531716"/>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145592</xdr:colOff>
      <xdr:row>3</xdr:row>
      <xdr:rowOff>42345</xdr:rowOff>
    </xdr:from>
    <xdr:to>
      <xdr:col>31</xdr:col>
      <xdr:colOff>219075</xdr:colOff>
      <xdr:row>9</xdr:row>
      <xdr:rowOff>200303</xdr:rowOff>
    </xdr:to>
    <xdr:sp macro="" textlink="">
      <xdr:nvSpPr>
        <xdr:cNvPr id="5" name="角丸四角形吹き出し 34">
          <a:extLst>
            <a:ext uri="{FF2B5EF4-FFF2-40B4-BE49-F238E27FC236}">
              <a16:creationId xmlns:a16="http://schemas.microsoft.com/office/drawing/2014/main" id="{00000000-0008-0000-0300-000005000000}"/>
            </a:ext>
          </a:extLst>
        </xdr:cNvPr>
        <xdr:cNvSpPr/>
      </xdr:nvSpPr>
      <xdr:spPr>
        <a:xfrm>
          <a:off x="11956592" y="994845"/>
          <a:ext cx="2168983" cy="2024858"/>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複雑：例えば、上層階がセットバックしている建物などです。内部が複雑な建物のことではありません。</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lang="ja-JP" altLang="en-US" sz="1000" b="1" i="0">
              <a:effectLst/>
              <a:latin typeface="Meiryo UI" panose="020B0604030504040204" pitchFamily="50" charset="-128"/>
              <a:ea typeface="Meiryo UI" panose="020B0604030504040204" pitchFamily="50" charset="-128"/>
              <a:cs typeface="+mn-cs"/>
            </a:rPr>
            <a:t>外形が単純（外形が、基準階から最上階まで概ね同一平面の多いもの）は、内部の間仕切りが同一でない場合でも「単純」にして下さい。</a:t>
          </a:r>
          <a:endPar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235872</xdr:colOff>
      <xdr:row>9</xdr:row>
      <xdr:rowOff>285752</xdr:rowOff>
    </xdr:from>
    <xdr:to>
      <xdr:col>31</xdr:col>
      <xdr:colOff>310872</xdr:colOff>
      <xdr:row>13</xdr:row>
      <xdr:rowOff>161925</xdr:rowOff>
    </xdr:to>
    <xdr:sp macro="" textlink="">
      <xdr:nvSpPr>
        <xdr:cNvPr id="6" name="吹き出し: 折線 12">
          <a:extLst>
            <a:ext uri="{FF2B5EF4-FFF2-40B4-BE49-F238E27FC236}">
              <a16:creationId xmlns:a16="http://schemas.microsoft.com/office/drawing/2014/main" id="{00000000-0008-0000-0300-000006000000}"/>
            </a:ext>
          </a:extLst>
        </xdr:cNvPr>
        <xdr:cNvSpPr/>
      </xdr:nvSpPr>
      <xdr:spPr>
        <a:xfrm flipH="1">
          <a:off x="11808747" y="3181352"/>
          <a:ext cx="2170500" cy="1171573"/>
        </a:xfrm>
        <a:prstGeom prst="borderCallout2">
          <a:avLst>
            <a:gd name="adj1" fmla="val 18750"/>
            <a:gd name="adj2" fmla="val -8333"/>
            <a:gd name="adj3" fmla="val 18750"/>
            <a:gd name="adj4" fmla="val -16667"/>
            <a:gd name="adj5" fmla="val 66326"/>
            <a:gd name="adj6" fmla="val -66550"/>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就労形態</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・①</a:t>
          </a:r>
          <a:r>
            <a:rPr kumimoji="1" lang="en-US" altLang="ja-JP" sz="900" b="1">
              <a:solidFill>
                <a:srgbClr val="002060"/>
              </a:solidFill>
              <a:latin typeface="Meiryo UI" panose="020B0604030504040204" pitchFamily="50" charset="-128"/>
              <a:ea typeface="Meiryo UI" panose="020B0604030504040204" pitchFamily="50" charset="-128"/>
            </a:rPr>
            <a:t>:4</a:t>
          </a:r>
          <a:r>
            <a:rPr kumimoji="1" lang="ja-JP" altLang="en-US" sz="900" b="1">
              <a:solidFill>
                <a:srgbClr val="002060"/>
              </a:solidFill>
              <a:latin typeface="Meiryo UI" panose="020B0604030504040204" pitchFamily="50" charset="-128"/>
              <a:ea typeface="Meiryo UI" panose="020B0604030504040204" pitchFamily="50" charset="-128"/>
            </a:rPr>
            <a:t>週</a:t>
          </a:r>
          <a:r>
            <a:rPr kumimoji="1" lang="en-US" altLang="ja-JP" sz="900" b="1">
              <a:solidFill>
                <a:srgbClr val="002060"/>
              </a:solidFill>
              <a:latin typeface="Meiryo UI" panose="020B0604030504040204" pitchFamily="50" charset="-128"/>
              <a:ea typeface="Meiryo UI" panose="020B0604030504040204" pitchFamily="50" charset="-128"/>
            </a:rPr>
            <a:t>8</a:t>
          </a:r>
          <a:r>
            <a:rPr kumimoji="1" lang="ja-JP" altLang="en-US" sz="900" b="1">
              <a:solidFill>
                <a:srgbClr val="002060"/>
              </a:solidFill>
              <a:latin typeface="Meiryo UI" panose="020B0604030504040204" pitchFamily="50" charset="-128"/>
              <a:ea typeface="Meiryo UI" panose="020B0604030504040204" pitchFamily="50" charset="-128"/>
            </a:rPr>
            <a:t>閉所　・②</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４週</a:t>
          </a:r>
          <a:r>
            <a:rPr kumimoji="1" lang="en-US" altLang="ja-JP" sz="900" b="1">
              <a:solidFill>
                <a:srgbClr val="002060"/>
              </a:solidFill>
              <a:latin typeface="Meiryo UI" panose="020B0604030504040204" pitchFamily="50" charset="-128"/>
              <a:ea typeface="Meiryo UI" panose="020B0604030504040204" pitchFamily="50" charset="-128"/>
            </a:rPr>
            <a:t>7</a:t>
          </a:r>
          <a:r>
            <a:rPr kumimoji="1" lang="ja-JP" altLang="en-US" sz="900" b="1">
              <a:solidFill>
                <a:srgbClr val="002060"/>
              </a:solidFill>
              <a:latin typeface="Meiryo UI" panose="020B0604030504040204" pitchFamily="50" charset="-128"/>
              <a:ea typeface="Meiryo UI" panose="020B0604030504040204" pitchFamily="50" charset="-128"/>
            </a:rPr>
            <a:t>閉所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・③</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４週</a:t>
          </a:r>
          <a:r>
            <a:rPr kumimoji="1" lang="en-US" altLang="ja-JP" sz="900" b="1">
              <a:solidFill>
                <a:srgbClr val="002060"/>
              </a:solidFill>
              <a:latin typeface="Meiryo UI" panose="020B0604030504040204" pitchFamily="50" charset="-128"/>
              <a:ea typeface="Meiryo UI" panose="020B0604030504040204" pitchFamily="50" charset="-128"/>
            </a:rPr>
            <a:t>6</a:t>
          </a:r>
          <a:r>
            <a:rPr kumimoji="1" lang="ja-JP" altLang="en-US" sz="900" b="1">
              <a:solidFill>
                <a:srgbClr val="002060"/>
              </a:solidFill>
              <a:latin typeface="Meiryo UI" panose="020B0604030504040204" pitchFamily="50" charset="-128"/>
              <a:ea typeface="Meiryo UI" panose="020B0604030504040204" pitchFamily="50" charset="-128"/>
            </a:rPr>
            <a:t>閉所　・④</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４週</a:t>
          </a:r>
          <a:r>
            <a:rPr kumimoji="1" lang="en-US" altLang="ja-JP" sz="900" b="1">
              <a:solidFill>
                <a:srgbClr val="002060"/>
              </a:solidFill>
              <a:latin typeface="Meiryo UI" panose="020B0604030504040204" pitchFamily="50" charset="-128"/>
              <a:ea typeface="Meiryo UI" panose="020B0604030504040204" pitchFamily="50" charset="-128"/>
            </a:rPr>
            <a:t>5</a:t>
          </a:r>
          <a:r>
            <a:rPr kumimoji="1" lang="ja-JP" altLang="en-US" sz="900" b="1">
              <a:solidFill>
                <a:srgbClr val="002060"/>
              </a:solidFill>
              <a:latin typeface="Meiryo UI" panose="020B0604030504040204" pitchFamily="50" charset="-128"/>
              <a:ea typeface="Meiryo UI" panose="020B0604030504040204" pitchFamily="50" charset="-128"/>
            </a:rPr>
            <a:t>閉所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・⑤</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４週４閉所　・⑥</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その他</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26</xdr:col>
      <xdr:colOff>82550</xdr:colOff>
      <xdr:row>13</xdr:row>
      <xdr:rowOff>184150</xdr:rowOff>
    </xdr:from>
    <xdr:to>
      <xdr:col>31</xdr:col>
      <xdr:colOff>337550</xdr:colOff>
      <xdr:row>19</xdr:row>
      <xdr:rowOff>305800</xdr:rowOff>
    </xdr:to>
    <xdr:sp macro="" textlink="">
      <xdr:nvSpPr>
        <xdr:cNvPr id="7" name="吹き出し: 折線 22">
          <a:extLst>
            <a:ext uri="{FF2B5EF4-FFF2-40B4-BE49-F238E27FC236}">
              <a16:creationId xmlns:a16="http://schemas.microsoft.com/office/drawing/2014/main" id="{00000000-0008-0000-0300-000007000000}"/>
            </a:ext>
          </a:extLst>
        </xdr:cNvPr>
        <xdr:cNvSpPr/>
      </xdr:nvSpPr>
      <xdr:spPr>
        <a:xfrm>
          <a:off x="11655425" y="4375150"/>
          <a:ext cx="2350500" cy="2179050"/>
        </a:xfrm>
        <a:prstGeom prst="borderCallout2">
          <a:avLst>
            <a:gd name="adj1" fmla="val 34607"/>
            <a:gd name="adj2" fmla="val 101113"/>
            <a:gd name="adj3" fmla="val 34429"/>
            <a:gd name="adj4" fmla="val 137834"/>
            <a:gd name="adj5" fmla="val 2219"/>
            <a:gd name="adj6" fmla="val 160247"/>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建物種別</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・庁舎　・共同住宅　・学校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・研究所　・福祉施設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・病院（対象外→モデル建物で回答して下さい）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・体育館（対象外→モデル建物で回答して下さい）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・その他（対象外→モデル建物で回答して下さい）</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26</xdr:col>
      <xdr:colOff>69850</xdr:colOff>
      <xdr:row>20</xdr:row>
      <xdr:rowOff>21723</xdr:rowOff>
    </xdr:from>
    <xdr:to>
      <xdr:col>31</xdr:col>
      <xdr:colOff>324850</xdr:colOff>
      <xdr:row>25</xdr:row>
      <xdr:rowOff>198</xdr:rowOff>
    </xdr:to>
    <xdr:sp macro="" textlink="">
      <xdr:nvSpPr>
        <xdr:cNvPr id="8" name="吹き出し: 折線 23">
          <a:extLst>
            <a:ext uri="{FF2B5EF4-FFF2-40B4-BE49-F238E27FC236}">
              <a16:creationId xmlns:a16="http://schemas.microsoft.com/office/drawing/2014/main" id="{00000000-0008-0000-0300-000008000000}"/>
            </a:ext>
          </a:extLst>
        </xdr:cNvPr>
        <xdr:cNvSpPr/>
      </xdr:nvSpPr>
      <xdr:spPr>
        <a:xfrm flipH="1">
          <a:off x="11642725" y="6593973"/>
          <a:ext cx="2350500" cy="1464375"/>
        </a:xfrm>
        <a:prstGeom prst="borderCallout2">
          <a:avLst>
            <a:gd name="adj1" fmla="val 46719"/>
            <a:gd name="adj2" fmla="val 177"/>
            <a:gd name="adj3" fmla="val 18750"/>
            <a:gd name="adj4" fmla="val -16667"/>
            <a:gd name="adj5" fmla="val -114851"/>
            <a:gd name="adj6" fmla="val -64495"/>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構造</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RC</a:t>
          </a:r>
          <a:r>
            <a:rPr kumimoji="1" lang="ja-JP" altLang="en-US" sz="900" b="1">
              <a:solidFill>
                <a:srgbClr val="002060"/>
              </a:solidFill>
              <a:latin typeface="Meiryo UI" panose="020B0604030504040204" pitchFamily="50" charset="-128"/>
              <a:ea typeface="Meiryo UI" panose="020B0604030504040204" pitchFamily="50" charset="-128"/>
            </a:rPr>
            <a:t>造　・</a:t>
          </a:r>
          <a:r>
            <a:rPr kumimoji="1" lang="en-US" altLang="ja-JP" sz="900" b="1">
              <a:solidFill>
                <a:srgbClr val="002060"/>
              </a:solidFill>
              <a:latin typeface="Meiryo UI" panose="020B0604030504040204" pitchFamily="50" charset="-128"/>
              <a:ea typeface="Meiryo UI" panose="020B0604030504040204" pitchFamily="50" charset="-128"/>
            </a:rPr>
            <a:t>SRC</a:t>
          </a:r>
          <a:r>
            <a:rPr kumimoji="1" lang="ja-JP" altLang="en-US" sz="900" b="1">
              <a:solidFill>
                <a:srgbClr val="002060"/>
              </a:solidFill>
              <a:latin typeface="Meiryo UI" panose="020B0604030504040204" pitchFamily="50" charset="-128"/>
              <a:ea typeface="Meiryo UI" panose="020B0604030504040204" pitchFamily="50" charset="-128"/>
            </a:rPr>
            <a:t>造</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S</a:t>
          </a:r>
          <a:r>
            <a:rPr kumimoji="1" lang="ja-JP" altLang="en-US" sz="900" b="1">
              <a:solidFill>
                <a:srgbClr val="002060"/>
              </a:solidFill>
              <a:latin typeface="Meiryo UI" panose="020B0604030504040204" pitchFamily="50" charset="-128"/>
              <a:ea typeface="Meiryo UI" panose="020B0604030504040204" pitchFamily="50" charset="-128"/>
            </a:rPr>
            <a:t>造</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・その他（対象外→モデル建物で回答して下さい）</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26</xdr:col>
      <xdr:colOff>69850</xdr:colOff>
      <xdr:row>24</xdr:row>
      <xdr:rowOff>189196</xdr:rowOff>
    </xdr:from>
    <xdr:to>
      <xdr:col>31</xdr:col>
      <xdr:colOff>324850</xdr:colOff>
      <xdr:row>30</xdr:row>
      <xdr:rowOff>185846</xdr:rowOff>
    </xdr:to>
    <xdr:sp macro="" textlink="">
      <xdr:nvSpPr>
        <xdr:cNvPr id="9" name="吹き出し: 折線 25">
          <a:extLst>
            <a:ext uri="{FF2B5EF4-FFF2-40B4-BE49-F238E27FC236}">
              <a16:creationId xmlns:a16="http://schemas.microsoft.com/office/drawing/2014/main" id="{00000000-0008-0000-0300-000009000000}"/>
            </a:ext>
          </a:extLst>
        </xdr:cNvPr>
        <xdr:cNvSpPr/>
      </xdr:nvSpPr>
      <xdr:spPr>
        <a:xfrm>
          <a:off x="11642725" y="8056846"/>
          <a:ext cx="2350500" cy="1139650"/>
        </a:xfrm>
        <a:prstGeom prst="borderCallout2">
          <a:avLst>
            <a:gd name="adj1" fmla="val 53517"/>
            <a:gd name="adj2" fmla="val 98788"/>
            <a:gd name="adj3" fmla="val 17148"/>
            <a:gd name="adj4" fmla="val 139306"/>
            <a:gd name="adj5" fmla="val -253926"/>
            <a:gd name="adj6" fmla="val 183236"/>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階高</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2.8m</a:t>
          </a:r>
          <a:r>
            <a:rPr kumimoji="1" lang="ja-JP" altLang="en-US" sz="900" b="1">
              <a:solidFill>
                <a:srgbClr val="002060"/>
              </a:solidFill>
              <a:latin typeface="Meiryo UI" panose="020B0604030504040204" pitchFamily="50" charset="-128"/>
              <a:ea typeface="Meiryo UI" panose="020B0604030504040204" pitchFamily="50" charset="-128"/>
            </a:rPr>
            <a:t>程度（対象外→モデル建物で回答して下さい）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3.5</a:t>
          </a:r>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4.0m</a:t>
          </a:r>
          <a:r>
            <a:rPr kumimoji="1" lang="ja-JP" altLang="en-US" sz="900" b="1">
              <a:solidFill>
                <a:srgbClr val="002060"/>
              </a:solidFill>
              <a:latin typeface="Meiryo UI" panose="020B0604030504040204" pitchFamily="50" charset="-128"/>
              <a:ea typeface="Meiryo UI" panose="020B0604030504040204" pitchFamily="50" charset="-128"/>
            </a:rPr>
            <a:t>程度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5.0m</a:t>
          </a:r>
          <a:r>
            <a:rPr kumimoji="1" lang="ja-JP" altLang="en-US" sz="900" b="1">
              <a:solidFill>
                <a:srgbClr val="002060"/>
              </a:solidFill>
              <a:latin typeface="Meiryo UI" panose="020B0604030504040204" pitchFamily="50" charset="-128"/>
              <a:ea typeface="Meiryo UI" panose="020B0604030504040204" pitchFamily="50" charset="-128"/>
            </a:rPr>
            <a:t>程度（対象外→モデル建物で回答して下さい）</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・その他（対象外→モデル建物で回答して下さい） </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31</xdr:col>
      <xdr:colOff>219075</xdr:colOff>
      <xdr:row>6</xdr:row>
      <xdr:rowOff>121324</xdr:rowOff>
    </xdr:from>
    <xdr:to>
      <xdr:col>40</xdr:col>
      <xdr:colOff>9525</xdr:colOff>
      <xdr:row>16</xdr:row>
      <xdr:rowOff>104775</xdr:rowOff>
    </xdr:to>
    <xdr:cxnSp macro="">
      <xdr:nvCxnSpPr>
        <xdr:cNvPr id="10" name="直線コネクタ 9">
          <a:extLst>
            <a:ext uri="{FF2B5EF4-FFF2-40B4-BE49-F238E27FC236}">
              <a16:creationId xmlns:a16="http://schemas.microsoft.com/office/drawing/2014/main" id="{00000000-0008-0000-0300-00000A000000}"/>
            </a:ext>
          </a:extLst>
        </xdr:cNvPr>
        <xdr:cNvCxnSpPr>
          <a:stCxn id="5" idx="3"/>
        </xdr:cNvCxnSpPr>
      </xdr:nvCxnSpPr>
      <xdr:spPr>
        <a:xfrm>
          <a:off x="13887450" y="2045374"/>
          <a:ext cx="3562350" cy="3307676"/>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45</xdr:col>
      <xdr:colOff>228600</xdr:colOff>
      <xdr:row>13</xdr:row>
      <xdr:rowOff>116205</xdr:rowOff>
    </xdr:from>
    <xdr:to>
      <xdr:col>53</xdr:col>
      <xdr:colOff>144080</xdr:colOff>
      <xdr:row>17</xdr:row>
      <xdr:rowOff>28980</xdr:rowOff>
    </xdr:to>
    <xdr:sp macro="" textlink="">
      <xdr:nvSpPr>
        <xdr:cNvPr id="15" name="吹き出し: 折線 24">
          <a:extLst>
            <a:ext uri="{FF2B5EF4-FFF2-40B4-BE49-F238E27FC236}">
              <a16:creationId xmlns:a16="http://schemas.microsoft.com/office/drawing/2014/main" id="{00000000-0008-0000-0300-00000F000000}"/>
            </a:ext>
          </a:extLst>
        </xdr:cNvPr>
        <xdr:cNvSpPr/>
      </xdr:nvSpPr>
      <xdr:spPr>
        <a:xfrm>
          <a:off x="17579340" y="4269105"/>
          <a:ext cx="2986340" cy="1345335"/>
        </a:xfrm>
        <a:prstGeom prst="borderCallout2">
          <a:avLst>
            <a:gd name="adj1" fmla="val 18273"/>
            <a:gd name="adj2" fmla="val -2938"/>
            <a:gd name="adj3" fmla="val 18273"/>
            <a:gd name="adj4" fmla="val -12102"/>
            <a:gd name="adj5" fmla="val 83375"/>
            <a:gd name="adj6" fmla="val -24183"/>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形状</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・単純（基準階から最上階まで同一平面の多いもの）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・複雑（基準階から最上階まで同一平面の少ないもの）対象外→ﾓﾃﾞﾙ建物で回答して下さい</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・その他（対象外→モデル建物で回答して下さい）</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21</xdr:row>
      <xdr:rowOff>0</xdr:rowOff>
    </xdr:from>
    <xdr:to>
      <xdr:col>52</xdr:col>
      <xdr:colOff>96107</xdr:colOff>
      <xdr:row>24</xdr:row>
      <xdr:rowOff>140715</xdr:rowOff>
    </xdr:to>
    <xdr:sp macro="" textlink="">
      <xdr:nvSpPr>
        <xdr:cNvPr id="20" name="吹き出し: 折線 18">
          <a:extLst>
            <a:ext uri="{FF2B5EF4-FFF2-40B4-BE49-F238E27FC236}">
              <a16:creationId xmlns:a16="http://schemas.microsoft.com/office/drawing/2014/main" id="{00000000-0008-0000-0300-000014000000}"/>
            </a:ext>
          </a:extLst>
        </xdr:cNvPr>
        <xdr:cNvSpPr/>
      </xdr:nvSpPr>
      <xdr:spPr>
        <a:xfrm>
          <a:off x="18592800" y="6896100"/>
          <a:ext cx="3934682" cy="1112265"/>
        </a:xfrm>
        <a:prstGeom prst="borderCallout2">
          <a:avLst>
            <a:gd name="adj1" fmla="val 18750"/>
            <a:gd name="adj2" fmla="val -8333"/>
            <a:gd name="adj3" fmla="val 18750"/>
            <a:gd name="adj4" fmla="val -16667"/>
            <a:gd name="adj5" fmla="val -77725"/>
            <a:gd name="adj6" fmla="val -36383"/>
          </a:avLst>
        </a:prstGeom>
        <a:solidFill>
          <a:schemeClr val="accent6">
            <a:lumMod val="20000"/>
            <a:lumOff val="80000"/>
          </a:schemeClr>
        </a:solidFill>
        <a:ln cmpd="sng">
          <a:solidFill>
            <a:schemeClr val="accent6"/>
          </a:solidFill>
          <a:roun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施工制約および施工障害</a:t>
          </a:r>
          <a:r>
            <a:rPr kumimoji="1" lang="en-US" altLang="ja-JP" sz="900" b="1" u="none">
              <a:solidFill>
                <a:srgbClr val="002060"/>
              </a:solidFill>
              <a:latin typeface="Meiryo UI" panose="020B0604030504040204" pitchFamily="50" charset="-128"/>
              <a:ea typeface="Meiryo UI" panose="020B0604030504040204" pitchFamily="50" charset="-128"/>
            </a:rPr>
            <a:t>】</a:t>
          </a:r>
          <a:br>
            <a:rPr kumimoji="1" lang="en-US" altLang="ja-JP" sz="900" b="1" u="none">
              <a:solidFill>
                <a:srgbClr val="002060"/>
              </a:solidFill>
              <a:latin typeface="Meiryo UI" panose="020B0604030504040204" pitchFamily="50" charset="-128"/>
              <a:ea typeface="Meiryo UI" panose="020B0604030504040204" pitchFamily="50" charset="-128"/>
            </a:rPr>
          </a:br>
          <a:r>
            <a:rPr kumimoji="1" lang="ja-JP" altLang="en-US" sz="900" b="1" u="none">
              <a:solidFill>
                <a:srgbClr val="002060"/>
              </a:solidFill>
              <a:latin typeface="Meiryo UI" panose="020B0604030504040204" pitchFamily="50" charset="-128"/>
              <a:ea typeface="Meiryo UI" panose="020B0604030504040204" pitchFamily="50" charset="-128"/>
            </a:rPr>
            <a:t>（時間的制約の有無・交通規制の有無・作業ヤード狭隘の有無）</a:t>
          </a:r>
          <a:br>
            <a:rPr kumimoji="1" lang="en-US" altLang="ja-JP" sz="900" b="1" u="none">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・有</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・無</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40</xdr:col>
      <xdr:colOff>314325</xdr:colOff>
      <xdr:row>0</xdr:row>
      <xdr:rowOff>9525</xdr:rowOff>
    </xdr:from>
    <xdr:to>
      <xdr:col>46</xdr:col>
      <xdr:colOff>116325</xdr:colOff>
      <xdr:row>4</xdr:row>
      <xdr:rowOff>107437</xdr:rowOff>
    </xdr:to>
    <xdr:sp macro="" textlink="">
      <xdr:nvSpPr>
        <xdr:cNvPr id="21" name="角丸四角形吹き出し 34">
          <a:extLst>
            <a:ext uri="{FF2B5EF4-FFF2-40B4-BE49-F238E27FC236}">
              <a16:creationId xmlns:a16="http://schemas.microsoft.com/office/drawing/2014/main" id="{00000000-0008-0000-0300-000015000000}"/>
            </a:ext>
          </a:extLst>
        </xdr:cNvPr>
        <xdr:cNvSpPr/>
      </xdr:nvSpPr>
      <xdr:spPr>
        <a:xfrm>
          <a:off x="17754600" y="9525"/>
          <a:ext cx="2278500" cy="1374262"/>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記入内容について、問い合わせをすることがあります。</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内容について回答が出来る方をご記入下さい。</a:t>
          </a:r>
        </a:p>
      </xdr:txBody>
    </xdr:sp>
    <xdr:clientData/>
  </xdr:twoCellAnchor>
  <xdr:twoCellAnchor>
    <xdr:from>
      <xdr:col>37</xdr:col>
      <xdr:colOff>171450</xdr:colOff>
      <xdr:row>4</xdr:row>
      <xdr:rowOff>107437</xdr:rowOff>
    </xdr:from>
    <xdr:to>
      <xdr:col>43</xdr:col>
      <xdr:colOff>301050</xdr:colOff>
      <xdr:row>7</xdr:row>
      <xdr:rowOff>142875</xdr:rowOff>
    </xdr:to>
    <xdr:cxnSp macro="">
      <xdr:nvCxnSpPr>
        <xdr:cNvPr id="22" name="直線コネクタ 21">
          <a:extLst>
            <a:ext uri="{FF2B5EF4-FFF2-40B4-BE49-F238E27FC236}">
              <a16:creationId xmlns:a16="http://schemas.microsoft.com/office/drawing/2014/main" id="{00000000-0008-0000-0300-000016000000}"/>
            </a:ext>
          </a:extLst>
        </xdr:cNvPr>
        <xdr:cNvCxnSpPr>
          <a:stCxn id="21" idx="2"/>
        </xdr:cNvCxnSpPr>
      </xdr:nvCxnSpPr>
      <xdr:spPr>
        <a:xfrm flipH="1">
          <a:off x="16354425" y="1383787"/>
          <a:ext cx="2539425" cy="1006988"/>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199</xdr:row>
          <xdr:rowOff>0</xdr:rowOff>
        </xdr:from>
        <xdr:to>
          <xdr:col>8</xdr:col>
          <xdr:colOff>371288</xdr:colOff>
          <xdr:row>237</xdr:row>
          <xdr:rowOff>39782</xdr:rowOff>
        </xdr:to>
        <xdr:pic>
          <xdr:nvPicPr>
            <xdr:cNvPr id="78" name="図 77">
              <a:extLst>
                <a:ext uri="{FF2B5EF4-FFF2-40B4-BE49-F238E27FC236}">
                  <a16:creationId xmlns:a16="http://schemas.microsoft.com/office/drawing/2014/main" id="{00000000-0008-0000-0400-00004E000000}"/>
                </a:ext>
              </a:extLst>
            </xdr:cNvPr>
            <xdr:cNvPicPr>
              <a:picLocks noChangeAspect="1" noChangeArrowheads="1"/>
              <a:extLst>
                <a:ext uri="{84589F7E-364E-4C9E-8A38-B11213B215E9}">
                  <a14:cameraTool cellRange="図表!$B$2:$E$36" spid="_x0000_s53303"/>
                </a:ext>
              </a:extLst>
            </xdr:cNvPicPr>
          </xdr:nvPicPr>
          <xdr:blipFill>
            <a:blip xmlns:r="http://schemas.openxmlformats.org/officeDocument/2006/relationships" r:embed="rId1"/>
            <a:srcRect/>
            <a:stretch>
              <a:fillRect/>
            </a:stretch>
          </xdr:blipFill>
          <xdr:spPr bwMode="auto">
            <a:xfrm>
              <a:off x="1162050" y="16716375"/>
              <a:ext cx="8248650" cy="86772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19</xdr:col>
      <xdr:colOff>703542</xdr:colOff>
      <xdr:row>6</xdr:row>
      <xdr:rowOff>94131</xdr:rowOff>
    </xdr:from>
    <xdr:to>
      <xdr:col>19</xdr:col>
      <xdr:colOff>705972</xdr:colOff>
      <xdr:row>7</xdr:row>
      <xdr:rowOff>11206</xdr:rowOff>
    </xdr:to>
    <xdr:cxnSp macro="">
      <xdr:nvCxnSpPr>
        <xdr:cNvPr id="4" name="直線コネクタ 3">
          <a:extLst>
            <a:ext uri="{FF2B5EF4-FFF2-40B4-BE49-F238E27FC236}">
              <a16:creationId xmlns:a16="http://schemas.microsoft.com/office/drawing/2014/main" id="{00000000-0008-0000-0400-000004000000}"/>
            </a:ext>
          </a:extLst>
        </xdr:cNvPr>
        <xdr:cNvCxnSpPr>
          <a:stCxn id="7" idx="2"/>
        </xdr:cNvCxnSpPr>
      </xdr:nvCxnSpPr>
      <xdr:spPr>
        <a:xfrm>
          <a:off x="21042218" y="2212043"/>
          <a:ext cx="2430" cy="264457"/>
        </a:xfrm>
        <a:prstGeom prst="line">
          <a:avLst/>
        </a:prstGeom>
        <a:ln>
          <a:solidFill>
            <a:srgbClr val="0000FF"/>
          </a:solidFill>
          <a:headEnd type="none"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201705</xdr:colOff>
      <xdr:row>2</xdr:row>
      <xdr:rowOff>257736</xdr:rowOff>
    </xdr:from>
    <xdr:to>
      <xdr:col>20</xdr:col>
      <xdr:colOff>275290</xdr:colOff>
      <xdr:row>6</xdr:row>
      <xdr:rowOff>94131</xdr:rowOff>
    </xdr:to>
    <xdr:sp macro="" textlink="">
      <xdr:nvSpPr>
        <xdr:cNvPr id="7" name="角丸四角形吹き出し 34">
          <a:extLst>
            <a:ext uri="{FF2B5EF4-FFF2-40B4-BE49-F238E27FC236}">
              <a16:creationId xmlns:a16="http://schemas.microsoft.com/office/drawing/2014/main" id="{00000000-0008-0000-0400-000007000000}"/>
            </a:ext>
          </a:extLst>
        </xdr:cNvPr>
        <xdr:cNvSpPr/>
      </xdr:nvSpPr>
      <xdr:spPr>
        <a:xfrm>
          <a:off x="20024911" y="1019736"/>
          <a:ext cx="2034614" cy="1192307"/>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実際に施工したダクトの数量をご回答下さい。</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材料の使用数量とは異なりますのでご注意下さい。</a:t>
          </a:r>
        </a:p>
      </xdr:txBody>
    </xdr:sp>
    <xdr:clientData/>
  </xdr:twoCellAnchor>
  <xdr:twoCellAnchor>
    <xdr:from>
      <xdr:col>21</xdr:col>
      <xdr:colOff>1094999</xdr:colOff>
      <xdr:row>2</xdr:row>
      <xdr:rowOff>369046</xdr:rowOff>
    </xdr:from>
    <xdr:to>
      <xdr:col>23</xdr:col>
      <xdr:colOff>420033</xdr:colOff>
      <xdr:row>5</xdr:row>
      <xdr:rowOff>7023</xdr:rowOff>
    </xdr:to>
    <xdr:sp macro="" textlink="">
      <xdr:nvSpPr>
        <xdr:cNvPr id="9" name="四角形: 角を丸くする 1">
          <a:extLst>
            <a:ext uri="{FF2B5EF4-FFF2-40B4-BE49-F238E27FC236}">
              <a16:creationId xmlns:a16="http://schemas.microsoft.com/office/drawing/2014/main" id="{00000000-0008-0000-0400-000009000000}"/>
            </a:ext>
          </a:extLst>
        </xdr:cNvPr>
        <xdr:cNvSpPr/>
      </xdr:nvSpPr>
      <xdr:spPr>
        <a:xfrm flipH="1">
          <a:off x="24324793" y="1131046"/>
          <a:ext cx="1958416" cy="646506"/>
        </a:xfrm>
        <a:prstGeom prst="round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工場、現場毎のトータル作業日数をご回答下さい。</a:t>
          </a:r>
        </a:p>
      </xdr:txBody>
    </xdr:sp>
    <xdr:clientData/>
  </xdr:twoCellAnchor>
  <xdr:twoCellAnchor>
    <xdr:from>
      <xdr:col>20</xdr:col>
      <xdr:colOff>1378325</xdr:colOff>
      <xdr:row>4</xdr:row>
      <xdr:rowOff>64770</xdr:rowOff>
    </xdr:from>
    <xdr:to>
      <xdr:col>21</xdr:col>
      <xdr:colOff>1094999</xdr:colOff>
      <xdr:row>7</xdr:row>
      <xdr:rowOff>11205</xdr:rowOff>
    </xdr:to>
    <xdr:cxnSp macro="">
      <xdr:nvCxnSpPr>
        <xdr:cNvPr id="10" name="直線コネクタ 9">
          <a:extLst>
            <a:ext uri="{FF2B5EF4-FFF2-40B4-BE49-F238E27FC236}">
              <a16:creationId xmlns:a16="http://schemas.microsoft.com/office/drawing/2014/main" id="{00000000-0008-0000-0400-00000A000000}"/>
            </a:ext>
          </a:extLst>
        </xdr:cNvPr>
        <xdr:cNvCxnSpPr>
          <a:endCxn id="9" idx="3"/>
        </xdr:cNvCxnSpPr>
      </xdr:nvCxnSpPr>
      <xdr:spPr>
        <a:xfrm flipV="1">
          <a:off x="23162560" y="1454299"/>
          <a:ext cx="1162233" cy="1022200"/>
        </a:xfrm>
        <a:prstGeom prst="line">
          <a:avLst/>
        </a:prstGeom>
        <a:ln>
          <a:solidFill>
            <a:srgbClr val="0000FF"/>
          </a:solidFill>
          <a:headEnd type="triangle" w="lg" len="lg"/>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829234</xdr:colOff>
      <xdr:row>180</xdr:row>
      <xdr:rowOff>33619</xdr:rowOff>
    </xdr:from>
    <xdr:to>
      <xdr:col>20</xdr:col>
      <xdr:colOff>1246093</xdr:colOff>
      <xdr:row>187</xdr:row>
      <xdr:rowOff>246531</xdr:rowOff>
    </xdr:to>
    <xdr:sp macro="" textlink="">
      <xdr:nvSpPr>
        <xdr:cNvPr id="15" name="角丸四角形吹き出し 34">
          <a:extLst>
            <a:ext uri="{FF2B5EF4-FFF2-40B4-BE49-F238E27FC236}">
              <a16:creationId xmlns:a16="http://schemas.microsoft.com/office/drawing/2014/main" id="{00000000-0008-0000-0400-00000F000000}"/>
            </a:ext>
          </a:extLst>
        </xdr:cNvPr>
        <xdr:cNvSpPr/>
      </xdr:nvSpPr>
      <xdr:spPr>
        <a:xfrm>
          <a:off x="16374034" y="59469619"/>
          <a:ext cx="4917141" cy="2597524"/>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工法別の延べ作業時間を記入して下さい。</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同一日に複数工法の作業を作業している場合は作業時間を案分して計算して下さい。</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例：</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日の作業時間＝</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8</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時間</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作業日数＝</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3</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日</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+0.5</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日</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日目：作業員</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4</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人</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2</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日目：作業員</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5</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人</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3</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日目：作業員</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4</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人</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4</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日目：作業員</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4</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人（半日で終了、残り半日は別作業）</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作業時間合計＝</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4</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人</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×8</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ｈ</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+5</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人</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×8</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ｈ</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+4</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人</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×8</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ｈ</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+4</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人</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×4</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ｈ（半日作業）</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32+40+32+16</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120</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ｈ</a:t>
          </a:r>
        </a:p>
      </xdr:txBody>
    </xdr:sp>
    <xdr:clientData/>
  </xdr:twoCellAnchor>
  <xdr:twoCellAnchor>
    <xdr:from>
      <xdr:col>19</xdr:col>
      <xdr:colOff>87405</xdr:colOff>
      <xdr:row>178</xdr:row>
      <xdr:rowOff>313765</xdr:rowOff>
    </xdr:from>
    <xdr:to>
      <xdr:col>20</xdr:col>
      <xdr:colOff>470647</xdr:colOff>
      <xdr:row>180</xdr:row>
      <xdr:rowOff>33619</xdr:rowOff>
    </xdr:to>
    <xdr:cxnSp macro="">
      <xdr:nvCxnSpPr>
        <xdr:cNvPr id="16" name="直線コネクタ 15">
          <a:extLst>
            <a:ext uri="{FF2B5EF4-FFF2-40B4-BE49-F238E27FC236}">
              <a16:creationId xmlns:a16="http://schemas.microsoft.com/office/drawing/2014/main" id="{00000000-0008-0000-0400-000010000000}"/>
            </a:ext>
          </a:extLst>
        </xdr:cNvPr>
        <xdr:cNvCxnSpPr>
          <a:stCxn id="15" idx="0"/>
        </xdr:cNvCxnSpPr>
      </xdr:nvCxnSpPr>
      <xdr:spPr>
        <a:xfrm flipV="1">
          <a:off x="18832605" y="59068447"/>
          <a:ext cx="1683124" cy="401172"/>
        </a:xfrm>
        <a:prstGeom prst="line">
          <a:avLst/>
        </a:prstGeom>
        <a:ln>
          <a:solidFill>
            <a:srgbClr val="0000FF"/>
          </a:solidFill>
          <a:headEnd type="none"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504264</xdr:colOff>
      <xdr:row>238</xdr:row>
      <xdr:rowOff>112058</xdr:rowOff>
    </xdr:from>
    <xdr:to>
      <xdr:col>17</xdr:col>
      <xdr:colOff>163231</xdr:colOff>
      <xdr:row>241</xdr:row>
      <xdr:rowOff>150159</xdr:rowOff>
    </xdr:to>
    <xdr:sp macro="" textlink="">
      <xdr:nvSpPr>
        <xdr:cNvPr id="26" name="角丸四角形吹き出し 34">
          <a:extLst>
            <a:ext uri="{FF2B5EF4-FFF2-40B4-BE49-F238E27FC236}">
              <a16:creationId xmlns:a16="http://schemas.microsoft.com/office/drawing/2014/main" id="{00000000-0008-0000-0400-00001A000000}"/>
            </a:ext>
          </a:extLst>
        </xdr:cNvPr>
        <xdr:cNvSpPr/>
      </xdr:nvSpPr>
      <xdr:spPr>
        <a:xfrm>
          <a:off x="17279470" y="34357234"/>
          <a:ext cx="2034614" cy="1192307"/>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実際に施工したダクトの数量をご回答下さい。</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材料の使用数量とは異なりますのでご注意下さい。</a:t>
          </a:r>
        </a:p>
      </xdr:txBody>
    </xdr:sp>
    <xdr:clientData/>
  </xdr:twoCellAnchor>
  <xdr:twoCellAnchor>
    <xdr:from>
      <xdr:col>16</xdr:col>
      <xdr:colOff>1521571</xdr:colOff>
      <xdr:row>241</xdr:row>
      <xdr:rowOff>150159</xdr:rowOff>
    </xdr:from>
    <xdr:to>
      <xdr:col>18</xdr:col>
      <xdr:colOff>493059</xdr:colOff>
      <xdr:row>241</xdr:row>
      <xdr:rowOff>336177</xdr:rowOff>
    </xdr:to>
    <xdr:cxnSp macro="">
      <xdr:nvCxnSpPr>
        <xdr:cNvPr id="27" name="直線コネクタ 26">
          <a:extLst>
            <a:ext uri="{FF2B5EF4-FFF2-40B4-BE49-F238E27FC236}">
              <a16:creationId xmlns:a16="http://schemas.microsoft.com/office/drawing/2014/main" id="{00000000-0008-0000-0400-00001B000000}"/>
            </a:ext>
          </a:extLst>
        </xdr:cNvPr>
        <xdr:cNvCxnSpPr>
          <a:stCxn id="26" idx="2"/>
        </xdr:cNvCxnSpPr>
      </xdr:nvCxnSpPr>
      <xdr:spPr>
        <a:xfrm>
          <a:off x="18296777" y="35549541"/>
          <a:ext cx="2019488" cy="186018"/>
        </a:xfrm>
        <a:prstGeom prst="line">
          <a:avLst/>
        </a:prstGeom>
        <a:ln>
          <a:solidFill>
            <a:srgbClr val="0000FF"/>
          </a:solidFill>
          <a:headEnd type="none"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209154</xdr:colOff>
      <xdr:row>249</xdr:row>
      <xdr:rowOff>273424</xdr:rowOff>
    </xdr:from>
    <xdr:to>
      <xdr:col>24</xdr:col>
      <xdr:colOff>581265</xdr:colOff>
      <xdr:row>251</xdr:row>
      <xdr:rowOff>117912</xdr:rowOff>
    </xdr:to>
    <xdr:sp macro="" textlink="">
      <xdr:nvSpPr>
        <xdr:cNvPr id="32" name="角丸四角形吹き出し 34">
          <a:extLst>
            <a:ext uri="{FF2B5EF4-FFF2-40B4-BE49-F238E27FC236}">
              <a16:creationId xmlns:a16="http://schemas.microsoft.com/office/drawing/2014/main" id="{00000000-0008-0000-0400-000020000000}"/>
            </a:ext>
          </a:extLst>
        </xdr:cNvPr>
        <xdr:cNvSpPr/>
      </xdr:nvSpPr>
      <xdr:spPr>
        <a:xfrm>
          <a:off x="24884507" y="38104483"/>
          <a:ext cx="2747758" cy="539253"/>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運搬にかかった延べ台数をご回答下さい。</a:t>
          </a:r>
        </a:p>
      </xdr:txBody>
    </xdr:sp>
    <xdr:clientData/>
  </xdr:twoCellAnchor>
  <xdr:twoCellAnchor>
    <xdr:from>
      <xdr:col>21</xdr:col>
      <xdr:colOff>481853</xdr:colOff>
      <xdr:row>249</xdr:row>
      <xdr:rowOff>11206</xdr:rowOff>
    </xdr:from>
    <xdr:to>
      <xdr:col>22</xdr:col>
      <xdr:colOff>209154</xdr:colOff>
      <xdr:row>250</xdr:row>
      <xdr:rowOff>196042</xdr:rowOff>
    </xdr:to>
    <xdr:cxnSp macro="">
      <xdr:nvCxnSpPr>
        <xdr:cNvPr id="33" name="直線コネクタ 32">
          <a:extLst>
            <a:ext uri="{FF2B5EF4-FFF2-40B4-BE49-F238E27FC236}">
              <a16:creationId xmlns:a16="http://schemas.microsoft.com/office/drawing/2014/main" id="{00000000-0008-0000-0400-000021000000}"/>
            </a:ext>
          </a:extLst>
        </xdr:cNvPr>
        <xdr:cNvCxnSpPr>
          <a:endCxn id="32" idx="1"/>
        </xdr:cNvCxnSpPr>
      </xdr:nvCxnSpPr>
      <xdr:spPr>
        <a:xfrm>
          <a:off x="23711647" y="37842265"/>
          <a:ext cx="1172860" cy="532218"/>
        </a:xfrm>
        <a:prstGeom prst="line">
          <a:avLst/>
        </a:prstGeom>
        <a:ln>
          <a:solidFill>
            <a:srgbClr val="0000FF"/>
          </a:solidFill>
          <a:headEnd type="triangle" w="lg" len="lg"/>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1232647</xdr:colOff>
      <xdr:row>252</xdr:row>
      <xdr:rowOff>78442</xdr:rowOff>
    </xdr:from>
    <xdr:to>
      <xdr:col>22</xdr:col>
      <xdr:colOff>661125</xdr:colOff>
      <xdr:row>253</xdr:row>
      <xdr:rowOff>275976</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24462441" y="38951648"/>
          <a:ext cx="874037" cy="544916"/>
        </a:xfrm>
        <a:prstGeom prst="line">
          <a:avLst/>
        </a:prstGeom>
        <a:ln>
          <a:solidFill>
            <a:srgbClr val="0000FF"/>
          </a:solidFill>
          <a:headEnd type="triangle" w="lg" len="lg"/>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616324</xdr:colOff>
      <xdr:row>253</xdr:row>
      <xdr:rowOff>246530</xdr:rowOff>
    </xdr:from>
    <xdr:to>
      <xdr:col>26</xdr:col>
      <xdr:colOff>233317</xdr:colOff>
      <xdr:row>255</xdr:row>
      <xdr:rowOff>91018</xdr:rowOff>
    </xdr:to>
    <xdr:sp macro="" textlink="">
      <xdr:nvSpPr>
        <xdr:cNvPr id="36" name="角丸四角形吹き出し 34">
          <a:extLst>
            <a:ext uri="{FF2B5EF4-FFF2-40B4-BE49-F238E27FC236}">
              <a16:creationId xmlns:a16="http://schemas.microsoft.com/office/drawing/2014/main" id="{00000000-0008-0000-0400-000024000000}"/>
            </a:ext>
          </a:extLst>
        </xdr:cNvPr>
        <xdr:cNvSpPr/>
      </xdr:nvSpPr>
      <xdr:spPr>
        <a:xfrm>
          <a:off x="25291677" y="39467118"/>
          <a:ext cx="3359758" cy="539253"/>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台当たりの積載可能数量を</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m2</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、ｍ数で工法別にご回答下さい。</a:t>
          </a:r>
        </a:p>
      </xdr:txBody>
    </xdr:sp>
    <xdr:clientData/>
  </xdr:twoCellAnchor>
  <xdr:twoCellAnchor>
    <xdr:from>
      <xdr:col>14</xdr:col>
      <xdr:colOff>270734</xdr:colOff>
      <xdr:row>244</xdr:row>
      <xdr:rowOff>336175</xdr:rowOff>
    </xdr:from>
    <xdr:to>
      <xdr:col>15</xdr:col>
      <xdr:colOff>1198422</xdr:colOff>
      <xdr:row>246</xdr:row>
      <xdr:rowOff>197224</xdr:rowOff>
    </xdr:to>
    <xdr:sp macro="" textlink="">
      <xdr:nvSpPr>
        <xdr:cNvPr id="37" name="吹き出し: 折線 18">
          <a:extLst>
            <a:ext uri="{FF2B5EF4-FFF2-40B4-BE49-F238E27FC236}">
              <a16:creationId xmlns:a16="http://schemas.microsoft.com/office/drawing/2014/main" id="{00000000-0008-0000-0400-000025000000}"/>
            </a:ext>
          </a:extLst>
        </xdr:cNvPr>
        <xdr:cNvSpPr/>
      </xdr:nvSpPr>
      <xdr:spPr>
        <a:xfrm flipH="1">
          <a:off x="13852263" y="51677046"/>
          <a:ext cx="1384888" cy="1116107"/>
        </a:xfrm>
        <a:prstGeom prst="borderCallout2">
          <a:avLst>
            <a:gd name="adj1" fmla="val 18750"/>
            <a:gd name="adj2" fmla="val -536"/>
            <a:gd name="adj3" fmla="val 18750"/>
            <a:gd name="adj4" fmla="val -16667"/>
            <a:gd name="adj5" fmla="val 62509"/>
            <a:gd name="adj6" fmla="val -132701"/>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運搬区分</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・自社</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・外注</a:t>
          </a:r>
        </a:p>
      </xdr:txBody>
    </xdr:sp>
    <xdr:clientData/>
  </xdr:twoCellAnchor>
  <xdr:twoCellAnchor>
    <xdr:from>
      <xdr:col>15</xdr:col>
      <xdr:colOff>0</xdr:colOff>
      <xdr:row>247</xdr:row>
      <xdr:rowOff>57525</xdr:rowOff>
    </xdr:from>
    <xdr:to>
      <xdr:col>16</xdr:col>
      <xdr:colOff>127140</xdr:colOff>
      <xdr:row>249</xdr:row>
      <xdr:rowOff>333266</xdr:rowOff>
    </xdr:to>
    <xdr:sp macro="" textlink="">
      <xdr:nvSpPr>
        <xdr:cNvPr id="38" name="吹き出し: 折線 19">
          <a:extLst>
            <a:ext uri="{FF2B5EF4-FFF2-40B4-BE49-F238E27FC236}">
              <a16:creationId xmlns:a16="http://schemas.microsoft.com/office/drawing/2014/main" id="{00000000-0008-0000-0400-000026000000}"/>
            </a:ext>
          </a:extLst>
        </xdr:cNvPr>
        <xdr:cNvSpPr/>
      </xdr:nvSpPr>
      <xdr:spPr>
        <a:xfrm flipH="1">
          <a:off x="15352059" y="37193819"/>
          <a:ext cx="1550287" cy="970506"/>
        </a:xfrm>
        <a:prstGeom prst="borderCallout2">
          <a:avLst>
            <a:gd name="adj1" fmla="val 18750"/>
            <a:gd name="adj2" fmla="val -476"/>
            <a:gd name="adj3" fmla="val 18750"/>
            <a:gd name="adj4" fmla="val -16667"/>
            <a:gd name="adj5" fmla="val -20889"/>
            <a:gd name="adj6" fmla="val -136424"/>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運転手</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・一般</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・特殊</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15</xdr:col>
      <xdr:colOff>125503</xdr:colOff>
      <xdr:row>250</xdr:row>
      <xdr:rowOff>217111</xdr:rowOff>
    </xdr:from>
    <xdr:to>
      <xdr:col>16</xdr:col>
      <xdr:colOff>421296</xdr:colOff>
      <xdr:row>255</xdr:row>
      <xdr:rowOff>177052</xdr:rowOff>
    </xdr:to>
    <xdr:sp macro="" textlink="">
      <xdr:nvSpPr>
        <xdr:cNvPr id="39" name="吹き出し: 折線 21">
          <a:extLst>
            <a:ext uri="{FF2B5EF4-FFF2-40B4-BE49-F238E27FC236}">
              <a16:creationId xmlns:a16="http://schemas.microsoft.com/office/drawing/2014/main" id="{00000000-0008-0000-0400-000027000000}"/>
            </a:ext>
          </a:extLst>
        </xdr:cNvPr>
        <xdr:cNvSpPr/>
      </xdr:nvSpPr>
      <xdr:spPr>
        <a:xfrm flipH="1">
          <a:off x="14388350" y="80074711"/>
          <a:ext cx="1577746" cy="1663235"/>
        </a:xfrm>
        <a:prstGeom prst="borderCallout2">
          <a:avLst>
            <a:gd name="adj1" fmla="val 18750"/>
            <a:gd name="adj2" fmla="val -8333"/>
            <a:gd name="adj3" fmla="val 18750"/>
            <a:gd name="adj4" fmla="val -16667"/>
            <a:gd name="adj5" fmla="val 82664"/>
            <a:gd name="adj6" fmla="val -109902"/>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運搬区分が「外注」の場合</a:t>
          </a:r>
          <a:r>
            <a:rPr kumimoji="1" lang="en-US" altLang="ja-JP" sz="900" b="1">
              <a:solidFill>
                <a:srgbClr val="002060"/>
              </a:solidFill>
              <a:latin typeface="Meiryo UI" panose="020B0604030504040204" pitchFamily="50" charset="-128"/>
              <a:ea typeface="Meiryo UI" panose="020B0604030504040204" pitchFamily="50" charset="-128"/>
            </a:rPr>
            <a:t>】</a:t>
          </a:r>
        </a:p>
        <a:p>
          <a:pPr algn="l"/>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2</a:t>
          </a:r>
          <a:r>
            <a:rPr kumimoji="1" lang="ja-JP" altLang="en-US" sz="900" b="1">
              <a:solidFill>
                <a:srgbClr val="002060"/>
              </a:solidFill>
              <a:latin typeface="Meiryo UI" panose="020B0604030504040204" pitchFamily="50" charset="-128"/>
              <a:ea typeface="Meiryo UI" panose="020B0604030504040204" pitchFamily="50" charset="-128"/>
            </a:rPr>
            <a:t>ｔ車</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4</a:t>
          </a:r>
          <a:r>
            <a:rPr kumimoji="1" lang="ja-JP" altLang="en-US" sz="900" b="1">
              <a:solidFill>
                <a:srgbClr val="002060"/>
              </a:solidFill>
              <a:latin typeface="Meiryo UI" panose="020B0604030504040204" pitchFamily="50" charset="-128"/>
              <a:ea typeface="Meiryo UI" panose="020B0604030504040204" pitchFamily="50" charset="-128"/>
            </a:rPr>
            <a:t>ｔ車</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・その他　</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下記に記入</a:t>
          </a:r>
        </a:p>
      </xdr:txBody>
    </xdr:sp>
    <xdr:clientData/>
  </xdr:twoCellAnchor>
  <xdr:twoCellAnchor>
    <xdr:from>
      <xdr:col>11</xdr:col>
      <xdr:colOff>392205</xdr:colOff>
      <xdr:row>184</xdr:row>
      <xdr:rowOff>122982</xdr:rowOff>
    </xdr:from>
    <xdr:to>
      <xdr:col>14</xdr:col>
      <xdr:colOff>293551</xdr:colOff>
      <xdr:row>187</xdr:row>
      <xdr:rowOff>230594</xdr:rowOff>
    </xdr:to>
    <xdr:sp macro="" textlink="">
      <xdr:nvSpPr>
        <xdr:cNvPr id="42" name="吹き出し: 折線 21">
          <a:extLst>
            <a:ext uri="{FF2B5EF4-FFF2-40B4-BE49-F238E27FC236}">
              <a16:creationId xmlns:a16="http://schemas.microsoft.com/office/drawing/2014/main" id="{00000000-0008-0000-0400-00002A000000}"/>
            </a:ext>
          </a:extLst>
        </xdr:cNvPr>
        <xdr:cNvSpPr/>
      </xdr:nvSpPr>
      <xdr:spPr>
        <a:xfrm flipH="1">
          <a:off x="13256558" y="20259953"/>
          <a:ext cx="1884787" cy="1149759"/>
        </a:xfrm>
        <a:prstGeom prst="borderCallout2">
          <a:avLst>
            <a:gd name="adj1" fmla="val 18750"/>
            <a:gd name="adj2" fmla="val -8333"/>
            <a:gd name="adj3" fmla="val 18750"/>
            <a:gd name="adj4" fmla="val -16667"/>
            <a:gd name="adj5" fmla="val 51941"/>
            <a:gd name="adj6" fmla="val -107061"/>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b="1">
              <a:solidFill>
                <a:srgbClr val="002060"/>
              </a:solidFill>
              <a:latin typeface="Meiryo UI" panose="020B0604030504040204" pitchFamily="50" charset="-128"/>
              <a:ea typeface="Meiryo UI" panose="020B0604030504040204" pitchFamily="50" charset="-128"/>
            </a:rPr>
            <a:t>その他作業に含まれる作業内容は、下表</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ダクト工事の構成内容</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をご参照下さい。</a:t>
          </a:r>
        </a:p>
      </xdr:txBody>
    </xdr:sp>
    <xdr:clientData/>
  </xdr:twoCellAnchor>
  <xdr:twoCellAnchor editAs="oneCell">
    <xdr:from>
      <xdr:col>13</xdr:col>
      <xdr:colOff>649941</xdr:colOff>
      <xdr:row>199</xdr:row>
      <xdr:rowOff>78440</xdr:rowOff>
    </xdr:from>
    <xdr:to>
      <xdr:col>21</xdr:col>
      <xdr:colOff>1072</xdr:colOff>
      <xdr:row>237</xdr:row>
      <xdr:rowOff>120722</xdr:rowOff>
    </xdr:to>
    <xdr:pic>
      <xdr:nvPicPr>
        <xdr:cNvPr id="29" name="図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a:stretch>
          <a:fillRect/>
        </a:stretch>
      </xdr:blipFill>
      <xdr:spPr>
        <a:xfrm>
          <a:off x="14836588" y="25627852"/>
          <a:ext cx="8248603" cy="8510754"/>
        </a:xfrm>
        <a:prstGeom prst="rect">
          <a:avLst/>
        </a:prstGeom>
      </xdr:spPr>
    </xdr:pic>
    <xdr:clientData/>
  </xdr:twoCellAnchor>
  <xdr:twoCellAnchor>
    <xdr:from>
      <xdr:col>16</xdr:col>
      <xdr:colOff>1071281</xdr:colOff>
      <xdr:row>188</xdr:row>
      <xdr:rowOff>58269</xdr:rowOff>
    </xdr:from>
    <xdr:to>
      <xdr:col>20</xdr:col>
      <xdr:colOff>168087</xdr:colOff>
      <xdr:row>190</xdr:row>
      <xdr:rowOff>201705</xdr:rowOff>
    </xdr:to>
    <xdr:sp macro="" textlink="">
      <xdr:nvSpPr>
        <xdr:cNvPr id="28" name="角丸四角形吹き出し 34">
          <a:extLst>
            <a:ext uri="{FF2B5EF4-FFF2-40B4-BE49-F238E27FC236}">
              <a16:creationId xmlns:a16="http://schemas.microsoft.com/office/drawing/2014/main" id="{00000000-0008-0000-0400-00001C000000}"/>
            </a:ext>
          </a:extLst>
        </xdr:cNvPr>
        <xdr:cNvSpPr/>
      </xdr:nvSpPr>
      <xdr:spPr>
        <a:xfrm>
          <a:off x="17846487" y="21237387"/>
          <a:ext cx="4105835" cy="838200"/>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工法別の延べ作業時間には、休憩時間は含まないで下さい。</a:t>
          </a:r>
          <a:endParaRPr kumimoji="1" lang="en-US" altLang="ja-JP" sz="10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（準備、清掃、後片付け等は含みます）</a:t>
          </a:r>
          <a:endParaRPr kumimoji="1" lang="en-US" altLang="ja-JP" sz="10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20</xdr:col>
      <xdr:colOff>1299882</xdr:colOff>
      <xdr:row>168</xdr:row>
      <xdr:rowOff>33617</xdr:rowOff>
    </xdr:from>
    <xdr:to>
      <xdr:col>23</xdr:col>
      <xdr:colOff>605117</xdr:colOff>
      <xdr:row>170</xdr:row>
      <xdr:rowOff>302558</xdr:rowOff>
    </xdr:to>
    <xdr:sp macro="" textlink="">
      <xdr:nvSpPr>
        <xdr:cNvPr id="25" name="四角形: 角を丸くする 1">
          <a:extLst>
            <a:ext uri="{FF2B5EF4-FFF2-40B4-BE49-F238E27FC236}">
              <a16:creationId xmlns:a16="http://schemas.microsoft.com/office/drawing/2014/main" id="{00000000-0008-0000-0400-000019000000}"/>
            </a:ext>
          </a:extLst>
        </xdr:cNvPr>
        <xdr:cNvSpPr/>
      </xdr:nvSpPr>
      <xdr:spPr>
        <a:xfrm flipH="1">
          <a:off x="23312157" y="31637567"/>
          <a:ext cx="3648635" cy="954741"/>
        </a:xfrm>
        <a:prstGeom prst="round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１か月当りの標準的な作業員数は、記載の計算例も参照して下さい。</a:t>
          </a:r>
        </a:p>
      </xdr:txBody>
    </xdr:sp>
    <xdr:clientData/>
  </xdr:twoCellAnchor>
  <xdr:twoCellAnchor>
    <xdr:from>
      <xdr:col>18</xdr:col>
      <xdr:colOff>320636</xdr:colOff>
      <xdr:row>178</xdr:row>
      <xdr:rowOff>313765</xdr:rowOff>
    </xdr:from>
    <xdr:to>
      <xdr:col>20</xdr:col>
      <xdr:colOff>470647</xdr:colOff>
      <xdr:row>180</xdr:row>
      <xdr:rowOff>33619</xdr:rowOff>
    </xdr:to>
    <xdr:cxnSp macro="">
      <xdr:nvCxnSpPr>
        <xdr:cNvPr id="35" name="直線コネクタ 34">
          <a:extLst>
            <a:ext uri="{FF2B5EF4-FFF2-40B4-BE49-F238E27FC236}">
              <a16:creationId xmlns:a16="http://schemas.microsoft.com/office/drawing/2014/main" id="{00000000-0008-0000-0400-000023000000}"/>
            </a:ext>
          </a:extLst>
        </xdr:cNvPr>
        <xdr:cNvCxnSpPr/>
      </xdr:nvCxnSpPr>
      <xdr:spPr>
        <a:xfrm flipV="1">
          <a:off x="20370761" y="34899040"/>
          <a:ext cx="2112161" cy="405654"/>
        </a:xfrm>
        <a:prstGeom prst="line">
          <a:avLst/>
        </a:prstGeom>
        <a:ln>
          <a:solidFill>
            <a:srgbClr val="0000FF"/>
          </a:solidFill>
          <a:headEnd type="none" w="lg" len="lg"/>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94130</xdr:colOff>
      <xdr:row>177</xdr:row>
      <xdr:rowOff>567018</xdr:rowOff>
    </xdr:from>
    <xdr:to>
      <xdr:col>24</xdr:col>
      <xdr:colOff>489944</xdr:colOff>
      <xdr:row>195</xdr:row>
      <xdr:rowOff>291353</xdr:rowOff>
    </xdr:to>
    <xdr:sp macro="" textlink="">
      <xdr:nvSpPr>
        <xdr:cNvPr id="40" name="右中かっこ 39">
          <a:extLst>
            <a:ext uri="{FF2B5EF4-FFF2-40B4-BE49-F238E27FC236}">
              <a16:creationId xmlns:a16="http://schemas.microsoft.com/office/drawing/2014/main" id="{00000000-0008-0000-0400-000028000000}"/>
            </a:ext>
          </a:extLst>
        </xdr:cNvPr>
        <xdr:cNvSpPr/>
      </xdr:nvSpPr>
      <xdr:spPr>
        <a:xfrm>
          <a:off x="25114624" y="58738994"/>
          <a:ext cx="395814" cy="6098241"/>
        </a:xfrm>
        <a:prstGeom prst="rightBrace">
          <a:avLst>
            <a:gd name="adj1" fmla="val 50421"/>
            <a:gd name="adj2" fmla="val 49610"/>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38101</xdr:colOff>
      <xdr:row>183</xdr:row>
      <xdr:rowOff>186019</xdr:rowOff>
    </xdr:from>
    <xdr:to>
      <xdr:col>26</xdr:col>
      <xdr:colOff>589132</xdr:colOff>
      <xdr:row>189</xdr:row>
      <xdr:rowOff>129989</xdr:rowOff>
    </xdr:to>
    <xdr:sp macro="" textlink="">
      <xdr:nvSpPr>
        <xdr:cNvPr id="41" name="角丸四角形吹き出し 34">
          <a:extLst>
            <a:ext uri="{FF2B5EF4-FFF2-40B4-BE49-F238E27FC236}">
              <a16:creationId xmlns:a16="http://schemas.microsoft.com/office/drawing/2014/main" id="{00000000-0008-0000-0400-000029000000}"/>
            </a:ext>
          </a:extLst>
        </xdr:cNvPr>
        <xdr:cNvSpPr/>
      </xdr:nvSpPr>
      <xdr:spPr>
        <a:xfrm>
          <a:off x="25677160" y="60643995"/>
          <a:ext cx="1169596" cy="1987923"/>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・工法別の作業時間の割合をご回答下さい。合計が</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％になっているかをご確認下さい。</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209154</xdr:colOff>
      <xdr:row>249</xdr:row>
      <xdr:rowOff>273424</xdr:rowOff>
    </xdr:from>
    <xdr:to>
      <xdr:col>24</xdr:col>
      <xdr:colOff>581265</xdr:colOff>
      <xdr:row>251</xdr:row>
      <xdr:rowOff>117912</xdr:rowOff>
    </xdr:to>
    <xdr:sp macro="" textlink="">
      <xdr:nvSpPr>
        <xdr:cNvPr id="46" name="角丸四角形吹き出し 34">
          <a:extLst>
            <a:ext uri="{FF2B5EF4-FFF2-40B4-BE49-F238E27FC236}">
              <a16:creationId xmlns:a16="http://schemas.microsoft.com/office/drawing/2014/main" id="{00000000-0008-0000-0400-00002E000000}"/>
            </a:ext>
          </a:extLst>
        </xdr:cNvPr>
        <xdr:cNvSpPr/>
      </xdr:nvSpPr>
      <xdr:spPr>
        <a:xfrm>
          <a:off x="25117029" y="54356374"/>
          <a:ext cx="3010536" cy="530288"/>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運搬にかかった延べ台数をご回答下さい。</a:t>
          </a:r>
        </a:p>
      </xdr:txBody>
    </xdr:sp>
    <xdr:clientData/>
  </xdr:twoCellAnchor>
  <xdr:twoCellAnchor>
    <xdr:from>
      <xdr:col>21</xdr:col>
      <xdr:colOff>481853</xdr:colOff>
      <xdr:row>249</xdr:row>
      <xdr:rowOff>11206</xdr:rowOff>
    </xdr:from>
    <xdr:to>
      <xdr:col>22</xdr:col>
      <xdr:colOff>209154</xdr:colOff>
      <xdr:row>250</xdr:row>
      <xdr:rowOff>196042</xdr:rowOff>
    </xdr:to>
    <xdr:cxnSp macro="">
      <xdr:nvCxnSpPr>
        <xdr:cNvPr id="47" name="直線コネクタ 46">
          <a:extLst>
            <a:ext uri="{FF2B5EF4-FFF2-40B4-BE49-F238E27FC236}">
              <a16:creationId xmlns:a16="http://schemas.microsoft.com/office/drawing/2014/main" id="{00000000-0008-0000-0400-00002F000000}"/>
            </a:ext>
          </a:extLst>
        </xdr:cNvPr>
        <xdr:cNvCxnSpPr>
          <a:endCxn id="46" idx="1"/>
        </xdr:cNvCxnSpPr>
      </xdr:nvCxnSpPr>
      <xdr:spPr>
        <a:xfrm>
          <a:off x="23941928" y="54094156"/>
          <a:ext cx="1175101" cy="527736"/>
        </a:xfrm>
        <a:prstGeom prst="line">
          <a:avLst/>
        </a:prstGeom>
        <a:ln>
          <a:solidFill>
            <a:srgbClr val="0000FF"/>
          </a:solidFill>
          <a:headEnd type="triangle" w="lg" len="lg"/>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1232647</xdr:colOff>
      <xdr:row>252</xdr:row>
      <xdr:rowOff>78442</xdr:rowOff>
    </xdr:from>
    <xdr:to>
      <xdr:col>22</xdr:col>
      <xdr:colOff>661125</xdr:colOff>
      <xdr:row>253</xdr:row>
      <xdr:rowOff>275976</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24692722" y="55190092"/>
          <a:ext cx="876278" cy="540434"/>
        </a:xfrm>
        <a:prstGeom prst="line">
          <a:avLst/>
        </a:prstGeom>
        <a:ln>
          <a:solidFill>
            <a:srgbClr val="0000FF"/>
          </a:solidFill>
          <a:headEnd type="triangle" w="lg" len="lg"/>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459442</xdr:colOff>
      <xdr:row>83</xdr:row>
      <xdr:rowOff>190499</xdr:rowOff>
    </xdr:from>
    <xdr:to>
      <xdr:col>23</xdr:col>
      <xdr:colOff>369794</xdr:colOff>
      <xdr:row>86</xdr:row>
      <xdr:rowOff>112058</xdr:rowOff>
    </xdr:to>
    <xdr:sp macro="" textlink="">
      <xdr:nvSpPr>
        <xdr:cNvPr id="56" name="四角形: 角を丸くする 1">
          <a:extLst>
            <a:ext uri="{FF2B5EF4-FFF2-40B4-BE49-F238E27FC236}">
              <a16:creationId xmlns:a16="http://schemas.microsoft.com/office/drawing/2014/main" id="{00000000-0008-0000-0400-000038000000}"/>
            </a:ext>
          </a:extLst>
        </xdr:cNvPr>
        <xdr:cNvSpPr/>
      </xdr:nvSpPr>
      <xdr:spPr>
        <a:xfrm flipH="1">
          <a:off x="23946971" y="15945970"/>
          <a:ext cx="2543735" cy="963706"/>
        </a:xfrm>
        <a:prstGeom prst="round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Meiryo UI" panose="020B0604030504040204" pitchFamily="50" charset="-128"/>
              <a:ea typeface="Meiryo UI" panose="020B0604030504040204" pitchFamily="50" charset="-128"/>
            </a:rPr>
            <a:t>ダクト工場での各工法、規格別の平均月当り生産量を記入して下さい。</a:t>
          </a:r>
        </a:p>
      </xdr:txBody>
    </xdr:sp>
    <xdr:clientData/>
  </xdr:twoCellAnchor>
  <xdr:twoCellAnchor>
    <xdr:from>
      <xdr:col>19</xdr:col>
      <xdr:colOff>403412</xdr:colOff>
      <xdr:row>84</xdr:row>
      <xdr:rowOff>324969</xdr:rowOff>
    </xdr:from>
    <xdr:to>
      <xdr:col>21</xdr:col>
      <xdr:colOff>459442</xdr:colOff>
      <xdr:row>87</xdr:row>
      <xdr:rowOff>67236</xdr:rowOff>
    </xdr:to>
    <xdr:cxnSp macro="">
      <xdr:nvCxnSpPr>
        <xdr:cNvPr id="57" name="直線コネクタ 56">
          <a:extLst>
            <a:ext uri="{FF2B5EF4-FFF2-40B4-BE49-F238E27FC236}">
              <a16:creationId xmlns:a16="http://schemas.microsoft.com/office/drawing/2014/main" id="{00000000-0008-0000-0400-000039000000}"/>
            </a:ext>
          </a:extLst>
        </xdr:cNvPr>
        <xdr:cNvCxnSpPr>
          <a:endCxn id="56" idx="3"/>
        </xdr:cNvCxnSpPr>
      </xdr:nvCxnSpPr>
      <xdr:spPr>
        <a:xfrm flipV="1">
          <a:off x="20999824" y="16427822"/>
          <a:ext cx="2947147" cy="784414"/>
        </a:xfrm>
        <a:prstGeom prst="line">
          <a:avLst/>
        </a:prstGeom>
        <a:ln>
          <a:solidFill>
            <a:srgbClr val="0000FF"/>
          </a:solidFill>
          <a:headEnd type="triangle" w="lg" len="lg"/>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440748</xdr:colOff>
      <xdr:row>237</xdr:row>
      <xdr:rowOff>224120</xdr:rowOff>
    </xdr:from>
    <xdr:to>
      <xdr:col>25</xdr:col>
      <xdr:colOff>69442</xdr:colOff>
      <xdr:row>242</xdr:row>
      <xdr:rowOff>151903</xdr:rowOff>
    </xdr:to>
    <xdr:sp macro="" textlink="">
      <xdr:nvSpPr>
        <xdr:cNvPr id="43" name="角丸四角形吹き出し 34">
          <a:extLst>
            <a:ext uri="{FF2B5EF4-FFF2-40B4-BE49-F238E27FC236}">
              <a16:creationId xmlns:a16="http://schemas.microsoft.com/office/drawing/2014/main" id="{00000000-0008-0000-0400-00002B000000}"/>
            </a:ext>
          </a:extLst>
        </xdr:cNvPr>
        <xdr:cNvSpPr/>
      </xdr:nvSpPr>
      <xdr:spPr>
        <a:xfrm>
          <a:off x="23085595" y="75052520"/>
          <a:ext cx="2847023" cy="1657971"/>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rtl="0"/>
          <a:r>
            <a:rPr lang="ja-JP" altLang="en-US" sz="1000" b="1">
              <a:effectLst/>
              <a:latin typeface="Meiryo UI" panose="020B0604030504040204" pitchFamily="50" charset="-128"/>
              <a:ea typeface="Meiryo UI" panose="020B0604030504040204" pitchFamily="50" charset="-128"/>
              <a:cs typeface="+mn-cs"/>
            </a:rPr>
            <a:t>①モデル建物は基準距離</a:t>
          </a:r>
          <a:r>
            <a:rPr lang="en-US" altLang="ja-JP" sz="1000" b="1">
              <a:effectLst/>
              <a:latin typeface="Meiryo UI" panose="020B0604030504040204" pitchFamily="50" charset="-128"/>
              <a:ea typeface="Meiryo UI" panose="020B0604030504040204" pitchFamily="50" charset="-128"/>
              <a:cs typeface="+mn-cs"/>
            </a:rPr>
            <a:t>30km</a:t>
          </a:r>
          <a:r>
            <a:rPr lang="ja-JP" altLang="en-US" sz="1000" b="1">
              <a:effectLst/>
              <a:latin typeface="Meiryo UI" panose="020B0604030504040204" pitchFamily="50" charset="-128"/>
              <a:ea typeface="Meiryo UI" panose="020B0604030504040204" pitchFamily="50" charset="-128"/>
              <a:cs typeface="+mn-cs"/>
            </a:rPr>
            <a:t>以内とし、現場には置場および作業スペースがある事を前提にご回答下さい。
②貴社実績の場合はその事例の実情でご回答下さい。</a:t>
          </a:r>
          <a:endParaRPr lang="en-US" altLang="ja-JP" sz="1000" b="1">
            <a:effectLst/>
            <a:latin typeface="Meiryo UI" panose="020B0604030504040204" pitchFamily="50" charset="-128"/>
            <a:ea typeface="Meiryo UI" panose="020B0604030504040204" pitchFamily="50" charset="-128"/>
            <a:cs typeface="+mn-cs"/>
          </a:endParaRPr>
        </a:p>
      </xdr:txBody>
    </xdr:sp>
    <xdr:clientData/>
  </xdr:twoCellAnchor>
  <xdr:twoCellAnchor>
    <xdr:from>
      <xdr:col>21</xdr:col>
      <xdr:colOff>860614</xdr:colOff>
      <xdr:row>240</xdr:row>
      <xdr:rowOff>246281</xdr:rowOff>
    </xdr:from>
    <xdr:to>
      <xdr:col>22</xdr:col>
      <xdr:colOff>440748</xdr:colOff>
      <xdr:row>242</xdr:row>
      <xdr:rowOff>16436</xdr:rowOff>
    </xdr:to>
    <xdr:cxnSp macro="">
      <xdr:nvCxnSpPr>
        <xdr:cNvPr id="44" name="直線コネクタ 43">
          <a:extLst>
            <a:ext uri="{FF2B5EF4-FFF2-40B4-BE49-F238E27FC236}">
              <a16:creationId xmlns:a16="http://schemas.microsoft.com/office/drawing/2014/main" id="{00000000-0008-0000-0400-00002C000000}"/>
            </a:ext>
          </a:extLst>
        </xdr:cNvPr>
        <xdr:cNvCxnSpPr>
          <a:endCxn id="43" idx="1"/>
        </xdr:cNvCxnSpPr>
      </xdr:nvCxnSpPr>
      <xdr:spPr>
        <a:xfrm flipV="1">
          <a:off x="22205579" y="75881505"/>
          <a:ext cx="880016" cy="693519"/>
        </a:xfrm>
        <a:prstGeom prst="line">
          <a:avLst/>
        </a:prstGeom>
        <a:ln>
          <a:solidFill>
            <a:srgbClr val="0000FF"/>
          </a:solidFill>
          <a:headEnd type="triangle" w="lg" len="lg"/>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603355</xdr:colOff>
      <xdr:row>244</xdr:row>
      <xdr:rowOff>160368</xdr:rowOff>
    </xdr:from>
    <xdr:to>
      <xdr:col>25</xdr:col>
      <xdr:colOff>232049</xdr:colOff>
      <xdr:row>249</xdr:row>
      <xdr:rowOff>225282</xdr:rowOff>
    </xdr:to>
    <xdr:sp macro="" textlink="">
      <xdr:nvSpPr>
        <xdr:cNvPr id="59" name="角丸四角形吹き出し 34">
          <a:extLst>
            <a:ext uri="{FF2B5EF4-FFF2-40B4-BE49-F238E27FC236}">
              <a16:creationId xmlns:a16="http://schemas.microsoft.com/office/drawing/2014/main" id="{00000000-0008-0000-0400-00003B000000}"/>
            </a:ext>
          </a:extLst>
        </xdr:cNvPr>
        <xdr:cNvSpPr/>
      </xdr:nvSpPr>
      <xdr:spPr>
        <a:xfrm>
          <a:off x="23248202" y="77400274"/>
          <a:ext cx="2847023" cy="2341949"/>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rtl="0"/>
          <a:r>
            <a:rPr lang="ja-JP" altLang="en-US" sz="1000" b="1">
              <a:effectLst/>
              <a:latin typeface="Meiryo UI" panose="020B0604030504040204" pitchFamily="50" charset="-128"/>
              <a:ea typeface="Meiryo UI" panose="020B0604030504040204" pitchFamily="50" charset="-128"/>
              <a:cs typeface="+mn-cs"/>
            </a:rPr>
            <a:t>運搬時間は</a:t>
          </a:r>
          <a:r>
            <a:rPr lang="en-US" altLang="ja-JP" sz="1000" b="1">
              <a:effectLst/>
              <a:latin typeface="Meiryo UI" panose="020B0604030504040204" pitchFamily="50" charset="-128"/>
              <a:ea typeface="Meiryo UI" panose="020B0604030504040204" pitchFamily="50" charset="-128"/>
              <a:cs typeface="+mn-cs"/>
            </a:rPr>
            <a:t>1</a:t>
          </a:r>
          <a:r>
            <a:rPr lang="ja-JP" altLang="en-US" sz="1000" b="1">
              <a:effectLst/>
              <a:latin typeface="Meiryo UI" panose="020B0604030504040204" pitchFamily="50" charset="-128"/>
              <a:ea typeface="Meiryo UI" panose="020B0604030504040204" pitchFamily="50" charset="-128"/>
              <a:cs typeface="+mn-cs"/>
            </a:rPr>
            <a:t>回あたりの平均的な往復の所要時間（モデル建物の場合は想定時間）とします。準備、清掃、現場への待機等の関連する時間も含みます（複数案件で共通する時間は、按分して計上してください。）</a:t>
          </a:r>
          <a:endParaRPr lang="en-US" altLang="ja-JP" sz="1000" b="1">
            <a:effectLst/>
            <a:latin typeface="Meiryo UI" panose="020B0604030504040204" pitchFamily="50" charset="-128"/>
            <a:ea typeface="Meiryo UI" panose="020B0604030504040204" pitchFamily="50" charset="-128"/>
            <a:cs typeface="+mn-cs"/>
          </a:endParaRPr>
        </a:p>
      </xdr:txBody>
    </xdr:sp>
    <xdr:clientData/>
  </xdr:twoCellAnchor>
  <xdr:twoCellAnchor>
    <xdr:from>
      <xdr:col>21</xdr:col>
      <xdr:colOff>878541</xdr:colOff>
      <xdr:row>244</xdr:row>
      <xdr:rowOff>762000</xdr:rowOff>
    </xdr:from>
    <xdr:to>
      <xdr:col>22</xdr:col>
      <xdr:colOff>603355</xdr:colOff>
      <xdr:row>246</xdr:row>
      <xdr:rowOff>76284</xdr:rowOff>
    </xdr:to>
    <xdr:cxnSp macro="">
      <xdr:nvCxnSpPr>
        <xdr:cNvPr id="60" name="直線コネクタ 59">
          <a:extLst>
            <a:ext uri="{FF2B5EF4-FFF2-40B4-BE49-F238E27FC236}">
              <a16:creationId xmlns:a16="http://schemas.microsoft.com/office/drawing/2014/main" id="{00000000-0008-0000-0400-00003C000000}"/>
            </a:ext>
          </a:extLst>
        </xdr:cNvPr>
        <xdr:cNvCxnSpPr>
          <a:endCxn id="59" idx="1"/>
        </xdr:cNvCxnSpPr>
      </xdr:nvCxnSpPr>
      <xdr:spPr>
        <a:xfrm>
          <a:off x="22223506" y="78001906"/>
          <a:ext cx="1024696" cy="569343"/>
        </a:xfrm>
        <a:prstGeom prst="line">
          <a:avLst/>
        </a:prstGeom>
        <a:ln>
          <a:solidFill>
            <a:srgbClr val="0000FF"/>
          </a:solidFill>
          <a:headEnd type="triangle" w="lg" len="lg"/>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739588</xdr:colOff>
      <xdr:row>92</xdr:row>
      <xdr:rowOff>201704</xdr:rowOff>
    </xdr:from>
    <xdr:to>
      <xdr:col>23</xdr:col>
      <xdr:colOff>1030938</xdr:colOff>
      <xdr:row>161</xdr:row>
      <xdr:rowOff>213234</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18041470" y="31253204"/>
          <a:ext cx="9648262" cy="23812824"/>
          <a:chOff x="16284388" y="30699633"/>
          <a:chExt cx="8467162" cy="23355625"/>
        </a:xfrm>
      </xdr:grpSpPr>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6284388" y="30699633"/>
            <a:ext cx="8467162" cy="23355625"/>
            <a:chOff x="17772529" y="19386175"/>
            <a:chExt cx="9379321" cy="16856607"/>
          </a:xfrm>
        </xdr:grpSpPr>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17772529" y="19386175"/>
              <a:ext cx="9379321" cy="16851519"/>
              <a:chOff x="17918205" y="19587881"/>
              <a:chExt cx="9121586" cy="16493357"/>
            </a:xfrm>
          </xdr:grpSpPr>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17918205" y="19587881"/>
                <a:ext cx="9121586" cy="16493357"/>
                <a:chOff x="3597089" y="16472648"/>
                <a:chExt cx="9121586" cy="11496997"/>
              </a:xfrm>
            </xdr:grpSpPr>
            <xdr:sp macro="" textlink="">
              <xdr:nvSpPr>
                <xdr:cNvPr id="52" name="四角形: 角を丸くする 1">
                  <a:extLst>
                    <a:ext uri="{FF2B5EF4-FFF2-40B4-BE49-F238E27FC236}">
                      <a16:creationId xmlns:a16="http://schemas.microsoft.com/office/drawing/2014/main" id="{00000000-0008-0000-0400-000034000000}"/>
                    </a:ext>
                  </a:extLst>
                </xdr:cNvPr>
                <xdr:cNvSpPr/>
              </xdr:nvSpPr>
              <xdr:spPr>
                <a:xfrm flipH="1">
                  <a:off x="9704294" y="16472648"/>
                  <a:ext cx="3014381" cy="963706"/>
                </a:xfrm>
                <a:prstGeom prst="round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規格別の回答が難しい場合は、工法全体での平均月当り生産量を記入して下さい。</a:t>
                  </a:r>
                </a:p>
              </xdr:txBody>
            </xdr:sp>
            <xdr:cxnSp macro="">
              <xdr:nvCxnSpPr>
                <xdr:cNvPr id="53" name="直線コネクタ 52">
                  <a:extLst>
                    <a:ext uri="{FF2B5EF4-FFF2-40B4-BE49-F238E27FC236}">
                      <a16:creationId xmlns:a16="http://schemas.microsoft.com/office/drawing/2014/main" id="{00000000-0008-0000-0400-000035000000}"/>
                    </a:ext>
                  </a:extLst>
                </xdr:cNvPr>
                <xdr:cNvCxnSpPr>
                  <a:endCxn id="52" idx="3"/>
                </xdr:cNvCxnSpPr>
              </xdr:nvCxnSpPr>
              <xdr:spPr>
                <a:xfrm>
                  <a:off x="3597089" y="16954500"/>
                  <a:ext cx="6107205" cy="1"/>
                </a:xfrm>
                <a:prstGeom prst="line">
                  <a:avLst/>
                </a:prstGeom>
                <a:ln>
                  <a:solidFill>
                    <a:srgbClr val="0000FF"/>
                  </a:solidFill>
                  <a:headEnd type="triangle" w="lg" len="lg"/>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3661227" y="18474106"/>
                  <a:ext cx="5412441" cy="0"/>
                </a:xfrm>
                <a:prstGeom prst="line">
                  <a:avLst/>
                </a:prstGeom>
                <a:ln>
                  <a:solidFill>
                    <a:srgbClr val="0000FF"/>
                  </a:solidFill>
                  <a:headEnd type="triangle" w="lg" len="lg"/>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9054353" y="16943294"/>
                  <a:ext cx="0" cy="11026351"/>
                </a:xfrm>
                <a:prstGeom prst="line">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17942166" y="23899485"/>
                <a:ext cx="5412441" cy="0"/>
              </a:xfrm>
              <a:prstGeom prst="line">
                <a:avLst/>
              </a:prstGeom>
              <a:ln>
                <a:solidFill>
                  <a:srgbClr val="0000FF"/>
                </a:solidFill>
                <a:headEnd type="triangle" w="lg" len="lg"/>
                <a:tailEnd type="none" w="lg" len="lg"/>
              </a:ln>
            </xdr:spPr>
            <xdr:style>
              <a:lnRef idx="2">
                <a:schemeClr val="accent1"/>
              </a:lnRef>
              <a:fillRef idx="0">
                <a:schemeClr val="accent1"/>
              </a:fillRef>
              <a:effectRef idx="1">
                <a:schemeClr val="accent1"/>
              </a:effectRef>
              <a:fontRef idx="minor">
                <a:schemeClr val="tx1"/>
              </a:fontRef>
            </xdr:style>
          </xdr:cxnSp>
        </xdr:grpSp>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17968131" y="36242782"/>
              <a:ext cx="5401235" cy="0"/>
            </a:xfrm>
            <a:prstGeom prst="line">
              <a:avLst/>
            </a:prstGeom>
            <a:ln>
              <a:solidFill>
                <a:srgbClr val="0000FF"/>
              </a:solidFill>
              <a:headEnd type="triangle" w="lg" len="lg"/>
              <a:tailEnd type="none" w="lg" len="lg"/>
            </a:ln>
          </xdr:spPr>
          <xdr:style>
            <a:lnRef idx="2">
              <a:schemeClr val="accent1"/>
            </a:lnRef>
            <a:fillRef idx="0">
              <a:schemeClr val="accent1"/>
            </a:fillRef>
            <a:effectRef idx="1">
              <a:schemeClr val="accent1"/>
            </a:effectRef>
            <a:fontRef idx="minor">
              <a:schemeClr val="tx1"/>
            </a:fontRef>
          </xdr:style>
        </xdr:cxnSp>
      </xdr:grpSp>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16351623" y="45513812"/>
            <a:ext cx="5024128" cy="0"/>
          </a:xfrm>
          <a:prstGeom prst="line">
            <a:avLst/>
          </a:prstGeom>
          <a:ln>
            <a:solidFill>
              <a:srgbClr val="0000FF"/>
            </a:solidFill>
            <a:headEnd type="triangle" w="lg" len="lg"/>
            <a:tailEnd type="none" w="lg" len="lg"/>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8</xdr:row>
      <xdr:rowOff>0</xdr:rowOff>
    </xdr:from>
    <xdr:to>
      <xdr:col>40</xdr:col>
      <xdr:colOff>299383</xdr:colOff>
      <xdr:row>9</xdr:row>
      <xdr:rowOff>271816</xdr:rowOff>
    </xdr:to>
    <xdr:sp macro="" textlink="">
      <xdr:nvSpPr>
        <xdr:cNvPr id="6" name="角丸四角形吹き出し 34">
          <a:extLst>
            <a:ext uri="{FF2B5EF4-FFF2-40B4-BE49-F238E27FC236}">
              <a16:creationId xmlns:a16="http://schemas.microsoft.com/office/drawing/2014/main" id="{00000000-0008-0000-0500-000006000000}"/>
            </a:ext>
          </a:extLst>
        </xdr:cNvPr>
        <xdr:cNvSpPr/>
      </xdr:nvSpPr>
      <xdr:spPr>
        <a:xfrm>
          <a:off x="21526500" y="2943225"/>
          <a:ext cx="2699683" cy="586141"/>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対象となる項目は、○を選択して下さい。</a:t>
          </a:r>
        </a:p>
      </xdr:txBody>
    </xdr:sp>
    <xdr:clientData/>
  </xdr:twoCellAnchor>
  <xdr:twoCellAnchor>
    <xdr:from>
      <xdr:col>31</xdr:col>
      <xdr:colOff>390525</xdr:colOff>
      <xdr:row>44</xdr:row>
      <xdr:rowOff>1304925</xdr:rowOff>
    </xdr:from>
    <xdr:to>
      <xdr:col>35</xdr:col>
      <xdr:colOff>261657</xdr:colOff>
      <xdr:row>45</xdr:row>
      <xdr:rowOff>289485</xdr:rowOff>
    </xdr:to>
    <xdr:sp macro="" textlink="">
      <xdr:nvSpPr>
        <xdr:cNvPr id="7" name="吹き出し: 折線 4">
          <a:extLst>
            <a:ext uri="{FF2B5EF4-FFF2-40B4-BE49-F238E27FC236}">
              <a16:creationId xmlns:a16="http://schemas.microsoft.com/office/drawing/2014/main" id="{00000000-0008-0000-0500-000007000000}"/>
            </a:ext>
          </a:extLst>
        </xdr:cNvPr>
        <xdr:cNvSpPr/>
      </xdr:nvSpPr>
      <xdr:spPr>
        <a:xfrm flipH="1">
          <a:off x="19202400" y="5943600"/>
          <a:ext cx="2042832" cy="508560"/>
        </a:xfrm>
        <a:prstGeom prst="borderCallout2">
          <a:avLst>
            <a:gd name="adj1" fmla="val 18750"/>
            <a:gd name="adj2" fmla="val -8333"/>
            <a:gd name="adj3" fmla="val 18750"/>
            <a:gd name="adj4" fmla="val -16667"/>
            <a:gd name="adj5" fmla="val -82730"/>
            <a:gd name="adj6" fmla="val -4705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b="1">
              <a:solidFill>
                <a:srgbClr val="002060"/>
              </a:solidFill>
              <a:latin typeface="Meiryo UI" panose="020B0604030504040204" pitchFamily="50" charset="-128"/>
              <a:ea typeface="Meiryo UI" panose="020B0604030504040204" pitchFamily="50" charset="-128"/>
            </a:rPr>
            <a:t>対象となる項目は▼をクリックして「○」を選択</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37</xdr:col>
      <xdr:colOff>304800</xdr:colOff>
      <xdr:row>9</xdr:row>
      <xdr:rowOff>271816</xdr:rowOff>
    </xdr:from>
    <xdr:to>
      <xdr:col>38</xdr:col>
      <xdr:colOff>263992</xdr:colOff>
      <xdr:row>44</xdr:row>
      <xdr:rowOff>352425</xdr:rowOff>
    </xdr:to>
    <xdr:cxnSp macro="">
      <xdr:nvCxnSpPr>
        <xdr:cNvPr id="8" name="直線コネクタ 7">
          <a:extLst>
            <a:ext uri="{FF2B5EF4-FFF2-40B4-BE49-F238E27FC236}">
              <a16:creationId xmlns:a16="http://schemas.microsoft.com/office/drawing/2014/main" id="{00000000-0008-0000-0500-000008000000}"/>
            </a:ext>
          </a:extLst>
        </xdr:cNvPr>
        <xdr:cNvCxnSpPr>
          <a:stCxn id="6" idx="2"/>
        </xdr:cNvCxnSpPr>
      </xdr:nvCxnSpPr>
      <xdr:spPr>
        <a:xfrm flipH="1">
          <a:off x="22374225" y="3529366"/>
          <a:ext cx="502117" cy="1461734"/>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31</xdr:col>
      <xdr:colOff>433293</xdr:colOff>
      <xdr:row>17</xdr:row>
      <xdr:rowOff>88403</xdr:rowOff>
    </xdr:from>
    <xdr:to>
      <xdr:col>35</xdr:col>
      <xdr:colOff>304425</xdr:colOff>
      <xdr:row>18</xdr:row>
      <xdr:rowOff>282638</xdr:rowOff>
    </xdr:to>
    <xdr:sp macro="" textlink="">
      <xdr:nvSpPr>
        <xdr:cNvPr id="5" name="吹き出し: 折線 4">
          <a:extLst>
            <a:ext uri="{FF2B5EF4-FFF2-40B4-BE49-F238E27FC236}">
              <a16:creationId xmlns:a16="http://schemas.microsoft.com/office/drawing/2014/main" id="{00000000-0008-0000-0500-000005000000}"/>
            </a:ext>
          </a:extLst>
        </xdr:cNvPr>
        <xdr:cNvSpPr/>
      </xdr:nvSpPr>
      <xdr:spPr>
        <a:xfrm flipH="1">
          <a:off x="19245168" y="5936753"/>
          <a:ext cx="2042832" cy="508560"/>
        </a:xfrm>
        <a:prstGeom prst="borderCallout2">
          <a:avLst>
            <a:gd name="adj1" fmla="val 18750"/>
            <a:gd name="adj2" fmla="val -8333"/>
            <a:gd name="adj3" fmla="val 18750"/>
            <a:gd name="adj4" fmla="val -16667"/>
            <a:gd name="adj5" fmla="val -82730"/>
            <a:gd name="adj6" fmla="val -4705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b="1">
              <a:solidFill>
                <a:srgbClr val="002060"/>
              </a:solidFill>
              <a:latin typeface="Meiryo UI" panose="020B0604030504040204" pitchFamily="50" charset="-128"/>
              <a:ea typeface="Meiryo UI" panose="020B0604030504040204" pitchFamily="50" charset="-128"/>
            </a:rPr>
            <a:t>対象となる項目は▼をクリックして「○」を選択</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editAs="oneCell">
    <xdr:from>
      <xdr:col>37</xdr:col>
      <xdr:colOff>324507</xdr:colOff>
      <xdr:row>15</xdr:row>
      <xdr:rowOff>170581</xdr:rowOff>
    </xdr:from>
    <xdr:to>
      <xdr:col>37</xdr:col>
      <xdr:colOff>478541</xdr:colOff>
      <xdr:row>17</xdr:row>
      <xdr:rowOff>24188</xdr:rowOff>
    </xdr:to>
    <xdr:pic>
      <xdr:nvPicPr>
        <xdr:cNvPr id="9" name="図 8">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1"/>
        <a:srcRect l="12321" t="10143" r="7434"/>
        <a:stretch/>
      </xdr:blipFill>
      <xdr:spPr>
        <a:xfrm>
          <a:off x="22393932" y="5390281"/>
          <a:ext cx="154034" cy="1488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627530</xdr:colOff>
      <xdr:row>20</xdr:row>
      <xdr:rowOff>157222</xdr:rowOff>
    </xdr:from>
    <xdr:to>
      <xdr:col>19</xdr:col>
      <xdr:colOff>299250</xdr:colOff>
      <xdr:row>26</xdr:row>
      <xdr:rowOff>313765</xdr:rowOff>
    </xdr:to>
    <xdr:sp macro="" textlink="">
      <xdr:nvSpPr>
        <xdr:cNvPr id="2" name="角丸四角形吹き出し 34">
          <a:extLst>
            <a:ext uri="{FF2B5EF4-FFF2-40B4-BE49-F238E27FC236}">
              <a16:creationId xmlns:a16="http://schemas.microsoft.com/office/drawing/2014/main" id="{00000000-0008-0000-0600-000002000000}"/>
            </a:ext>
          </a:extLst>
        </xdr:cNvPr>
        <xdr:cNvSpPr/>
      </xdr:nvSpPr>
      <xdr:spPr>
        <a:xfrm>
          <a:off x="12382501" y="6757487"/>
          <a:ext cx="1957720" cy="2106366"/>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デフォルトで記入されていない材料については規格を含めてご回答下さい。</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同一材料であっても、規格が異なる場合は、分けてご回答下さい。</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19</xdr:col>
      <xdr:colOff>299250</xdr:colOff>
      <xdr:row>15</xdr:row>
      <xdr:rowOff>280148</xdr:rowOff>
    </xdr:from>
    <xdr:to>
      <xdr:col>19</xdr:col>
      <xdr:colOff>872591</xdr:colOff>
      <xdr:row>23</xdr:row>
      <xdr:rowOff>235494</xdr:rowOff>
    </xdr:to>
    <xdr:cxnSp macro="">
      <xdr:nvCxnSpPr>
        <xdr:cNvPr id="3" name="直線コネクタ 2">
          <a:extLst>
            <a:ext uri="{FF2B5EF4-FFF2-40B4-BE49-F238E27FC236}">
              <a16:creationId xmlns:a16="http://schemas.microsoft.com/office/drawing/2014/main" id="{00000000-0008-0000-0600-000003000000}"/>
            </a:ext>
          </a:extLst>
        </xdr:cNvPr>
        <xdr:cNvCxnSpPr>
          <a:stCxn id="2" idx="3"/>
        </xdr:cNvCxnSpPr>
      </xdr:nvCxnSpPr>
      <xdr:spPr>
        <a:xfrm flipV="1">
          <a:off x="14340221" y="5255560"/>
          <a:ext cx="573341" cy="2555110"/>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100854</xdr:colOff>
      <xdr:row>108</xdr:row>
      <xdr:rowOff>313765</xdr:rowOff>
    </xdr:from>
    <xdr:to>
      <xdr:col>20</xdr:col>
      <xdr:colOff>369795</xdr:colOff>
      <xdr:row>111</xdr:row>
      <xdr:rowOff>129359</xdr:rowOff>
    </xdr:to>
    <xdr:sp macro="" textlink="">
      <xdr:nvSpPr>
        <xdr:cNvPr id="7" name="角丸四角形吹き出し 34">
          <a:extLst>
            <a:ext uri="{FF2B5EF4-FFF2-40B4-BE49-F238E27FC236}">
              <a16:creationId xmlns:a16="http://schemas.microsoft.com/office/drawing/2014/main" id="{00000000-0008-0000-0600-000007000000}"/>
            </a:ext>
          </a:extLst>
        </xdr:cNvPr>
        <xdr:cNvSpPr/>
      </xdr:nvSpPr>
      <xdr:spPr>
        <a:xfrm>
          <a:off x="12954001" y="28518971"/>
          <a:ext cx="2644588" cy="790506"/>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ダクトを工場で加工する際に、使用した機械をご回答下さい。</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672353</xdr:colOff>
      <xdr:row>108</xdr:row>
      <xdr:rowOff>145675</xdr:rowOff>
    </xdr:from>
    <xdr:to>
      <xdr:col>27</xdr:col>
      <xdr:colOff>739589</xdr:colOff>
      <xdr:row>112</xdr:row>
      <xdr:rowOff>190500</xdr:rowOff>
    </xdr:to>
    <xdr:sp macro="" textlink="">
      <xdr:nvSpPr>
        <xdr:cNvPr id="8" name="角丸四角形吹き出し 34">
          <a:extLst>
            <a:ext uri="{FF2B5EF4-FFF2-40B4-BE49-F238E27FC236}">
              <a16:creationId xmlns:a16="http://schemas.microsoft.com/office/drawing/2014/main" id="{00000000-0008-0000-0600-000008000000}"/>
            </a:ext>
          </a:extLst>
        </xdr:cNvPr>
        <xdr:cNvSpPr/>
      </xdr:nvSpPr>
      <xdr:spPr>
        <a:xfrm>
          <a:off x="18097500" y="28350881"/>
          <a:ext cx="3922060" cy="1344707"/>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当該機械の</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・会計処理上の当年度（直近決算時点）での減価償却費</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・取得年月（西暦</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・年間の稼働時間（左記３工法以外での稼働時間も含む）</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をそれぞれご回答下さい。</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19</xdr:col>
      <xdr:colOff>783188</xdr:colOff>
      <xdr:row>100</xdr:row>
      <xdr:rowOff>40259</xdr:rowOff>
    </xdr:from>
    <xdr:to>
      <xdr:col>23</xdr:col>
      <xdr:colOff>78293</xdr:colOff>
      <xdr:row>101</xdr:row>
      <xdr:rowOff>220857</xdr:rowOff>
    </xdr:to>
    <xdr:sp macro="" textlink="">
      <xdr:nvSpPr>
        <xdr:cNvPr id="13" name="吹き出し: 折線 3">
          <a:extLst>
            <a:ext uri="{FF2B5EF4-FFF2-40B4-BE49-F238E27FC236}">
              <a16:creationId xmlns:a16="http://schemas.microsoft.com/office/drawing/2014/main" id="{00000000-0008-0000-0600-00000D000000}"/>
            </a:ext>
          </a:extLst>
        </xdr:cNvPr>
        <xdr:cNvSpPr/>
      </xdr:nvSpPr>
      <xdr:spPr>
        <a:xfrm flipH="1">
          <a:off x="15275043" y="30506404"/>
          <a:ext cx="2370814" cy="499253"/>
        </a:xfrm>
        <a:prstGeom prst="borderCallout2">
          <a:avLst>
            <a:gd name="adj1" fmla="val 18750"/>
            <a:gd name="adj2" fmla="val -8333"/>
            <a:gd name="adj3" fmla="val 18750"/>
            <a:gd name="adj4" fmla="val -16667"/>
            <a:gd name="adj5" fmla="val 164294"/>
            <a:gd name="adj6" fmla="val -24919"/>
          </a:avLst>
        </a:prstGeom>
        <a:solidFill>
          <a:schemeClr val="accent6">
            <a:lumMod val="20000"/>
            <a:lumOff val="80000"/>
          </a:schemeClr>
        </a:solidFill>
        <a:ln>
          <a:solidFill>
            <a:schemeClr val="accent6"/>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900" b="1" u="none">
              <a:solidFill>
                <a:srgbClr val="002060"/>
              </a:solidFill>
              <a:latin typeface="Meiryo UI" panose="020B0604030504040204" pitchFamily="50" charset="-128"/>
              <a:ea typeface="Meiryo UI" panose="020B0604030504040204" pitchFamily="50" charset="-128"/>
            </a:rPr>
            <a:t>当該機械を使用した工法に〇を選択</a:t>
          </a:r>
        </a:p>
      </xdr:txBody>
    </xdr:sp>
    <xdr:clientData/>
  </xdr:twoCellAnchor>
  <xdr:twoCellAnchor>
    <xdr:from>
      <xdr:col>19</xdr:col>
      <xdr:colOff>299250</xdr:colOff>
      <xdr:row>15</xdr:row>
      <xdr:rowOff>280148</xdr:rowOff>
    </xdr:from>
    <xdr:to>
      <xdr:col>19</xdr:col>
      <xdr:colOff>872591</xdr:colOff>
      <xdr:row>23</xdr:row>
      <xdr:rowOff>235494</xdr:rowOff>
    </xdr:to>
    <xdr:cxnSp macro="">
      <xdr:nvCxnSpPr>
        <xdr:cNvPr id="12" name="直線コネクタ 11">
          <a:extLst>
            <a:ext uri="{FF2B5EF4-FFF2-40B4-BE49-F238E27FC236}">
              <a16:creationId xmlns:a16="http://schemas.microsoft.com/office/drawing/2014/main" id="{00000000-0008-0000-0600-00000C000000}"/>
            </a:ext>
          </a:extLst>
        </xdr:cNvPr>
        <xdr:cNvCxnSpPr/>
      </xdr:nvCxnSpPr>
      <xdr:spPr>
        <a:xfrm flipV="1">
          <a:off x="16282200" y="5242673"/>
          <a:ext cx="573341" cy="2546146"/>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762002</xdr:colOff>
      <xdr:row>17</xdr:row>
      <xdr:rowOff>112058</xdr:rowOff>
    </xdr:from>
    <xdr:to>
      <xdr:col>28</xdr:col>
      <xdr:colOff>190500</xdr:colOff>
      <xdr:row>19</xdr:row>
      <xdr:rowOff>251875</xdr:rowOff>
    </xdr:to>
    <xdr:sp macro="" textlink="">
      <xdr:nvSpPr>
        <xdr:cNvPr id="14" name="角丸四角形吹き出し 34">
          <a:extLst>
            <a:ext uri="{FF2B5EF4-FFF2-40B4-BE49-F238E27FC236}">
              <a16:creationId xmlns:a16="http://schemas.microsoft.com/office/drawing/2014/main" id="{00000000-0008-0000-0600-00000E000000}"/>
            </a:ext>
          </a:extLst>
        </xdr:cNvPr>
        <xdr:cNvSpPr/>
      </xdr:nvSpPr>
      <xdr:spPr>
        <a:xfrm>
          <a:off x="20114561" y="5737411"/>
          <a:ext cx="4247027" cy="789758"/>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工法別に使用した数をご回答下さい。</a:t>
          </a:r>
        </a:p>
      </xdr:txBody>
    </xdr:sp>
    <xdr:clientData/>
  </xdr:twoCellAnchor>
  <xdr:twoCellAnchor>
    <xdr:from>
      <xdr:col>21</xdr:col>
      <xdr:colOff>123266</xdr:colOff>
      <xdr:row>49</xdr:row>
      <xdr:rowOff>78780</xdr:rowOff>
    </xdr:from>
    <xdr:to>
      <xdr:col>23</xdr:col>
      <xdr:colOff>691456</xdr:colOff>
      <xdr:row>53</xdr:row>
      <xdr:rowOff>257734</xdr:rowOff>
    </xdr:to>
    <xdr:sp macro="" textlink="">
      <xdr:nvSpPr>
        <xdr:cNvPr id="10" name="角丸四角形吹き出し 34">
          <a:extLst>
            <a:ext uri="{FF2B5EF4-FFF2-40B4-BE49-F238E27FC236}">
              <a16:creationId xmlns:a16="http://schemas.microsoft.com/office/drawing/2014/main" id="{00000000-0008-0000-0600-00000A000000}"/>
            </a:ext>
          </a:extLst>
        </xdr:cNvPr>
        <xdr:cNvSpPr/>
      </xdr:nvSpPr>
      <xdr:spPr>
        <a:xfrm>
          <a:off x="18086295" y="12338015"/>
          <a:ext cx="1957720" cy="1478837"/>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補助材については、工法別の細かい数量の記入が難しい場合、主材料費に対する補助材料費の割合をご記入下さい。</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691456</xdr:colOff>
      <xdr:row>43</xdr:row>
      <xdr:rowOff>22412</xdr:rowOff>
    </xdr:from>
    <xdr:to>
      <xdr:col>24</xdr:col>
      <xdr:colOff>301091</xdr:colOff>
      <xdr:row>51</xdr:row>
      <xdr:rowOff>145846</xdr:rowOff>
    </xdr:to>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flipV="1">
          <a:off x="20044015" y="10499912"/>
          <a:ext cx="573341" cy="2555110"/>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167640</xdr:colOff>
      <xdr:row>2</xdr:row>
      <xdr:rowOff>308610</xdr:rowOff>
    </xdr:from>
    <xdr:to>
      <xdr:col>37</xdr:col>
      <xdr:colOff>62865</xdr:colOff>
      <xdr:row>8</xdr:row>
      <xdr:rowOff>74295</xdr:rowOff>
    </xdr:to>
    <xdr:sp macro="" textlink="">
      <xdr:nvSpPr>
        <xdr:cNvPr id="31" name="思考の吹き出し: 雲形 37">
          <a:extLst>
            <a:ext uri="{FF2B5EF4-FFF2-40B4-BE49-F238E27FC236}">
              <a16:creationId xmlns:a16="http://schemas.microsoft.com/office/drawing/2014/main" id="{00000000-0008-0000-0700-00001F000000}"/>
            </a:ext>
          </a:extLst>
        </xdr:cNvPr>
        <xdr:cNvSpPr/>
      </xdr:nvSpPr>
      <xdr:spPr>
        <a:xfrm>
          <a:off x="6597015" y="1070610"/>
          <a:ext cx="4762500" cy="1384935"/>
        </a:xfrm>
        <a:prstGeom prst="cloudCallout">
          <a:avLst>
            <a:gd name="adj1" fmla="val -67999"/>
            <a:gd name="adj2" fmla="val -64365"/>
          </a:avLst>
        </a:prstGeom>
        <a:solidFill>
          <a:srgbClr val="FFCCFF">
            <a:alpha val="50000"/>
          </a:srgbClr>
        </a:solidFill>
        <a:ln>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rgbClr val="002060"/>
              </a:solidFill>
              <a:latin typeface="Meiryo UI" panose="020B0604030504040204" pitchFamily="50" charset="-128"/>
              <a:ea typeface="Meiryo UI" panose="020B0604030504040204" pitchFamily="50" charset="-128"/>
            </a:rPr>
            <a:t>工場加工を行っていない</a:t>
          </a:r>
          <a:endParaRPr kumimoji="1" lang="en-US" altLang="ja-JP" sz="1600" b="1">
            <a:solidFill>
              <a:srgbClr val="002060"/>
            </a:solidFill>
            <a:latin typeface="Meiryo UI" panose="020B0604030504040204" pitchFamily="50" charset="-128"/>
            <a:ea typeface="Meiryo UI" panose="020B0604030504040204" pitchFamily="50" charset="-128"/>
          </a:endParaRPr>
        </a:p>
        <a:p>
          <a:pPr algn="ctr"/>
          <a:r>
            <a:rPr kumimoji="1" lang="ja-JP" altLang="en-US" sz="1600" b="1">
              <a:solidFill>
                <a:srgbClr val="002060"/>
              </a:solidFill>
              <a:latin typeface="Meiryo UI" panose="020B0604030504040204" pitchFamily="50" charset="-128"/>
              <a:ea typeface="Meiryo UI" panose="020B0604030504040204" pitchFamily="50" charset="-128"/>
            </a:rPr>
            <a:t>工法は記入不要！</a:t>
          </a:r>
        </a:p>
      </xdr:txBody>
    </xdr:sp>
    <xdr:clientData/>
  </xdr:twoCellAnchor>
  <xdr:twoCellAnchor>
    <xdr:from>
      <xdr:col>60</xdr:col>
      <xdr:colOff>224790</xdr:colOff>
      <xdr:row>2</xdr:row>
      <xdr:rowOff>70485</xdr:rowOff>
    </xdr:from>
    <xdr:to>
      <xdr:col>76</xdr:col>
      <xdr:colOff>120015</xdr:colOff>
      <xdr:row>7</xdr:row>
      <xdr:rowOff>83820</xdr:rowOff>
    </xdr:to>
    <xdr:sp macro="" textlink="">
      <xdr:nvSpPr>
        <xdr:cNvPr id="4" name="思考の吹き出し: 雲形 37">
          <a:extLst>
            <a:ext uri="{FF2B5EF4-FFF2-40B4-BE49-F238E27FC236}">
              <a16:creationId xmlns:a16="http://schemas.microsoft.com/office/drawing/2014/main" id="{00000000-0008-0000-0700-000004000000}"/>
            </a:ext>
          </a:extLst>
        </xdr:cNvPr>
        <xdr:cNvSpPr/>
      </xdr:nvSpPr>
      <xdr:spPr>
        <a:xfrm>
          <a:off x="6654165" y="832485"/>
          <a:ext cx="4762500" cy="1384935"/>
        </a:xfrm>
        <a:prstGeom prst="cloudCallout">
          <a:avLst>
            <a:gd name="adj1" fmla="val -93199"/>
            <a:gd name="adj2" fmla="val -60926"/>
          </a:avLst>
        </a:prstGeom>
        <a:solidFill>
          <a:srgbClr val="FFCCFF">
            <a:alpha val="50000"/>
          </a:srgbClr>
        </a:solidFill>
        <a:ln>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rgbClr val="002060"/>
              </a:solidFill>
              <a:latin typeface="Meiryo UI" panose="020B0604030504040204" pitchFamily="50" charset="-128"/>
              <a:ea typeface="Meiryo UI" panose="020B0604030504040204" pitchFamily="50" charset="-128"/>
            </a:rPr>
            <a:t>工場加工を行っていない</a:t>
          </a:r>
          <a:endParaRPr kumimoji="1" lang="en-US" altLang="ja-JP" sz="1600" b="1">
            <a:solidFill>
              <a:srgbClr val="002060"/>
            </a:solidFill>
            <a:latin typeface="Meiryo UI" panose="020B0604030504040204" pitchFamily="50" charset="-128"/>
            <a:ea typeface="Meiryo UI" panose="020B0604030504040204" pitchFamily="50" charset="-128"/>
          </a:endParaRPr>
        </a:p>
        <a:p>
          <a:pPr algn="ctr"/>
          <a:r>
            <a:rPr kumimoji="1" lang="ja-JP" altLang="en-US" sz="1600" b="1">
              <a:solidFill>
                <a:srgbClr val="002060"/>
              </a:solidFill>
              <a:latin typeface="Meiryo UI" panose="020B0604030504040204" pitchFamily="50" charset="-128"/>
              <a:ea typeface="Meiryo UI" panose="020B0604030504040204" pitchFamily="50" charset="-128"/>
            </a:rPr>
            <a:t>工法は記入不要！</a:t>
          </a:r>
        </a:p>
      </xdr:txBody>
    </xdr:sp>
    <xdr:clientData/>
  </xdr:twoCellAnchor>
  <xdr:twoCellAnchor>
    <xdr:from>
      <xdr:col>61</xdr:col>
      <xdr:colOff>285750</xdr:colOff>
      <xdr:row>7</xdr:row>
      <xdr:rowOff>123825</xdr:rowOff>
    </xdr:from>
    <xdr:to>
      <xdr:col>76</xdr:col>
      <xdr:colOff>181709</xdr:colOff>
      <xdr:row>10</xdr:row>
      <xdr:rowOff>135830</xdr:rowOff>
    </xdr:to>
    <xdr:sp macro="" textlink="">
      <xdr:nvSpPr>
        <xdr:cNvPr id="6" name="角丸四角形吹き出し 34">
          <a:extLst>
            <a:ext uri="{FF2B5EF4-FFF2-40B4-BE49-F238E27FC236}">
              <a16:creationId xmlns:a16="http://schemas.microsoft.com/office/drawing/2014/main" id="{00000000-0008-0000-0700-000006000000}"/>
            </a:ext>
          </a:extLst>
        </xdr:cNvPr>
        <xdr:cNvSpPr/>
      </xdr:nvSpPr>
      <xdr:spPr>
        <a:xfrm>
          <a:off x="19259550" y="2257425"/>
          <a:ext cx="4467959" cy="888305"/>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・貴社の施工実績をご記入する場合、外注の方も含めてご記入下さい。
・モデル建物の場合は、自社の職人を優先してご記入下さい。</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56</xdr:col>
      <xdr:colOff>180975</xdr:colOff>
      <xdr:row>7</xdr:row>
      <xdr:rowOff>123825</xdr:rowOff>
    </xdr:from>
    <xdr:to>
      <xdr:col>61</xdr:col>
      <xdr:colOff>285750</xdr:colOff>
      <xdr:row>9</xdr:row>
      <xdr:rowOff>6003</xdr:rowOff>
    </xdr:to>
    <xdr:cxnSp macro="">
      <xdr:nvCxnSpPr>
        <xdr:cNvPr id="7" name="直線コネクタ 6">
          <a:extLst>
            <a:ext uri="{FF2B5EF4-FFF2-40B4-BE49-F238E27FC236}">
              <a16:creationId xmlns:a16="http://schemas.microsoft.com/office/drawing/2014/main" id="{00000000-0008-0000-0700-000007000000}"/>
            </a:ext>
          </a:extLst>
        </xdr:cNvPr>
        <xdr:cNvCxnSpPr>
          <a:stCxn id="6" idx="1"/>
        </xdr:cNvCxnSpPr>
      </xdr:nvCxnSpPr>
      <xdr:spPr>
        <a:xfrm flipH="1" flipV="1">
          <a:off x="17678400" y="2257425"/>
          <a:ext cx="1581150" cy="444153"/>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47</xdr:col>
      <xdr:colOff>0</xdr:colOff>
      <xdr:row>13</xdr:row>
      <xdr:rowOff>9525</xdr:rowOff>
    </xdr:from>
    <xdr:to>
      <xdr:col>58</xdr:col>
      <xdr:colOff>26544</xdr:colOff>
      <xdr:row>17</xdr:row>
      <xdr:rowOff>238125</xdr:rowOff>
    </xdr:to>
    <xdr:sp macro="" textlink="">
      <xdr:nvSpPr>
        <xdr:cNvPr id="11" name="フリーフォーム: 図形 57">
          <a:extLst>
            <a:ext uri="{FF2B5EF4-FFF2-40B4-BE49-F238E27FC236}">
              <a16:creationId xmlns:a16="http://schemas.microsoft.com/office/drawing/2014/main" id="{00000000-0008-0000-0700-00000B000000}"/>
            </a:ext>
          </a:extLst>
        </xdr:cNvPr>
        <xdr:cNvSpPr/>
      </xdr:nvSpPr>
      <xdr:spPr>
        <a:xfrm>
          <a:off x="14839950" y="3962400"/>
          <a:ext cx="3274569" cy="1485900"/>
        </a:xfrm>
        <a:custGeom>
          <a:avLst/>
          <a:gdLst>
            <a:gd name="connsiteX0" fmla="*/ 0 w 2997253"/>
            <a:gd name="connsiteY0" fmla="*/ 145722 h 1457219"/>
            <a:gd name="connsiteX1" fmla="*/ 145722 w 2997253"/>
            <a:gd name="connsiteY1" fmla="*/ 0 h 1457219"/>
            <a:gd name="connsiteX2" fmla="*/ 2851531 w 2997253"/>
            <a:gd name="connsiteY2" fmla="*/ 0 h 1457219"/>
            <a:gd name="connsiteX3" fmla="*/ 2997253 w 2997253"/>
            <a:gd name="connsiteY3" fmla="*/ 145722 h 1457219"/>
            <a:gd name="connsiteX4" fmla="*/ 2997253 w 2997253"/>
            <a:gd name="connsiteY4" fmla="*/ 1311497 h 1457219"/>
            <a:gd name="connsiteX5" fmla="*/ 2851531 w 2997253"/>
            <a:gd name="connsiteY5" fmla="*/ 1457219 h 1457219"/>
            <a:gd name="connsiteX6" fmla="*/ 145722 w 2997253"/>
            <a:gd name="connsiteY6" fmla="*/ 1457219 h 1457219"/>
            <a:gd name="connsiteX7" fmla="*/ 0 w 2997253"/>
            <a:gd name="connsiteY7" fmla="*/ 1311497 h 1457219"/>
            <a:gd name="connsiteX8" fmla="*/ 0 w 2997253"/>
            <a:gd name="connsiteY8" fmla="*/ 145722 h 14572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97253" h="1457219">
              <a:moveTo>
                <a:pt x="0" y="145722"/>
              </a:moveTo>
              <a:cubicBezTo>
                <a:pt x="0" y="65242"/>
                <a:pt x="65242" y="0"/>
                <a:pt x="145722" y="0"/>
              </a:cubicBezTo>
              <a:lnTo>
                <a:pt x="2851531" y="0"/>
              </a:lnTo>
              <a:cubicBezTo>
                <a:pt x="2932011" y="0"/>
                <a:pt x="2997253" y="65242"/>
                <a:pt x="2997253" y="145722"/>
              </a:cubicBezTo>
              <a:lnTo>
                <a:pt x="2997253" y="1311497"/>
              </a:lnTo>
              <a:cubicBezTo>
                <a:pt x="2997253" y="1391977"/>
                <a:pt x="2932011" y="1457219"/>
                <a:pt x="2851531" y="1457219"/>
              </a:cubicBezTo>
              <a:lnTo>
                <a:pt x="145722" y="1457219"/>
              </a:lnTo>
              <a:cubicBezTo>
                <a:pt x="65242" y="1457219"/>
                <a:pt x="0" y="1391977"/>
                <a:pt x="0" y="1311497"/>
              </a:cubicBezTo>
              <a:lnTo>
                <a:pt x="0" y="145722"/>
              </a:lnTo>
              <a:close/>
            </a:path>
          </a:pathLst>
        </a:custGeom>
        <a:scene3d>
          <a:camera prst="orthographicFront"/>
          <a:lightRig rig="chilly" dir="t"/>
        </a:scene3d>
        <a:sp3d prstMaterial="translucentPowder">
          <a:bevelT w="127000" h="25400" prst="softRound"/>
        </a:sp3d>
      </xdr:spPr>
      <xdr:style>
        <a:lnRef idx="0">
          <a:schemeClr val="lt2">
            <a:hueOff val="0"/>
            <a:satOff val="0"/>
            <a:lumOff val="0"/>
            <a:alphaOff val="0"/>
          </a:schemeClr>
        </a:lnRef>
        <a:fillRef idx="1">
          <a:schemeClr val="dk2">
            <a:hueOff val="0"/>
            <a:satOff val="0"/>
            <a:lumOff val="0"/>
            <a:alphaOff val="0"/>
          </a:schemeClr>
        </a:fillRef>
        <a:effectRef idx="0">
          <a:schemeClr val="dk2">
            <a:hueOff val="0"/>
            <a:satOff val="0"/>
            <a:lumOff val="0"/>
            <a:alphaOff val="0"/>
          </a:schemeClr>
        </a:effectRef>
        <a:fontRef idx="minor">
          <a:schemeClr val="lt1"/>
        </a:fontRef>
      </xdr:style>
      <xdr:txBody>
        <a:bodyPr spcFirstLastPara="0" vert="horz" wrap="square" lIns="92210" tIns="92210" rIns="92210" bIns="92210" numCol="1" spcCol="1270" anchor="t" anchorCtr="0">
          <a:noAutofit/>
        </a:bodyPr>
        <a:lstStyle/>
        <a:p>
          <a:pPr marL="0" lvl="0" indent="0" algn="l" defTabSz="577850">
            <a:lnSpc>
              <a:spcPct val="90000"/>
            </a:lnSpc>
            <a:spcBef>
              <a:spcPct val="0"/>
            </a:spcBef>
            <a:spcAft>
              <a:spcPct val="35000"/>
            </a:spcAft>
            <a:buNone/>
          </a:pPr>
          <a:r>
            <a:rPr kumimoji="1" lang="ja-JP" altLang="en-US" sz="1300" b="1" kern="1200">
              <a:effectLst/>
              <a:latin typeface="Meiryo UI" panose="020B0604030504040204" pitchFamily="50" charset="-128"/>
              <a:ea typeface="Meiryo UI" panose="020B0604030504040204" pitchFamily="50" charset="-128"/>
            </a:rPr>
            <a:t>施工時間の入力方法</a:t>
          </a:r>
          <a:endParaRPr kumimoji="1" lang="ja-JP" altLang="en-US" sz="1300" kern="1200"/>
        </a:p>
        <a:p>
          <a:pPr marL="57150" lvl="1" indent="-57150" algn="l" defTabSz="444500">
            <a:lnSpc>
              <a:spcPct val="90000"/>
            </a:lnSpc>
            <a:spcBef>
              <a:spcPct val="0"/>
            </a:spcBef>
            <a:spcAft>
              <a:spcPct val="15000"/>
            </a:spcAft>
            <a:buChar char="•"/>
          </a:pPr>
          <a:r>
            <a:rPr kumimoji="1" lang="ja-JP" altLang="ja-JP" sz="1000" b="1" kern="1200">
              <a:effectLst/>
              <a:latin typeface="Meiryo UI" panose="020B0604030504040204" pitchFamily="50" charset="-128"/>
              <a:ea typeface="Meiryo UI" panose="020B0604030504040204" pitchFamily="50" charset="-128"/>
              <a:cs typeface="+mn-cs"/>
            </a:rPr>
            <a:t>現場始業時間、現場終業時間を選択します。</a:t>
          </a:r>
          <a:endParaRPr lang="ja-JP" altLang="ja-JP" sz="1000" kern="1200">
            <a:effectLst/>
            <a:latin typeface="Meiryo UI" panose="020B0604030504040204" pitchFamily="50" charset="-128"/>
            <a:ea typeface="Meiryo UI" panose="020B0604030504040204" pitchFamily="50" charset="-128"/>
          </a:endParaRPr>
        </a:p>
        <a:p>
          <a:pPr marL="57150" marR="0" lvl="1" indent="-57150" algn="l" defTabSz="444500" eaLnBrk="1" fontAlgn="auto" latinLnBrk="0" hangingPunct="1">
            <a:lnSpc>
              <a:spcPct val="90000"/>
            </a:lnSpc>
            <a:spcBef>
              <a:spcPct val="0"/>
            </a:spcBef>
            <a:spcAft>
              <a:spcPct val="15000"/>
            </a:spcAft>
            <a:buClrTx/>
            <a:buSzTx/>
            <a:buFontTx/>
            <a:buChar char="•"/>
            <a:tabLst/>
            <a:defRPr/>
          </a:pPr>
          <a:r>
            <a:rPr kumimoji="1" lang="ja-JP" altLang="ja-JP" sz="1000" b="1" kern="1200">
              <a:solidFill>
                <a:schemeClr val="lt1"/>
              </a:solidFill>
              <a:effectLst/>
              <a:latin typeface="Meiryo UI" panose="020B0604030504040204" pitchFamily="50" charset="-128"/>
              <a:ea typeface="Meiryo UI" panose="020B0604030504040204" pitchFamily="50" charset="-128"/>
              <a:cs typeface="+mn-cs"/>
            </a:rPr>
            <a:t>朝礼・</a:t>
          </a:r>
          <a:r>
            <a:rPr kumimoji="1" lang="en-US" altLang="ja-JP" sz="1000" b="1" kern="1200">
              <a:solidFill>
                <a:schemeClr val="lt1"/>
              </a:solidFill>
              <a:effectLst/>
              <a:latin typeface="Meiryo UI" panose="020B0604030504040204" pitchFamily="50" charset="-128"/>
              <a:ea typeface="Meiryo UI" panose="020B0604030504040204" pitchFamily="50" charset="-128"/>
              <a:cs typeface="+mn-cs"/>
            </a:rPr>
            <a:t>KY</a:t>
          </a:r>
          <a:r>
            <a:rPr kumimoji="1" lang="ja-JP" altLang="ja-JP" sz="1000" b="1" kern="1200">
              <a:solidFill>
                <a:schemeClr val="lt1"/>
              </a:solidFill>
              <a:effectLst/>
              <a:latin typeface="Meiryo UI" panose="020B0604030504040204" pitchFamily="50" charset="-128"/>
              <a:ea typeface="Meiryo UI" panose="020B0604030504040204" pitchFamily="50" charset="-128"/>
              <a:cs typeface="+mn-cs"/>
            </a:rPr>
            <a:t>等時間、準備・片付け時間を選択します。</a:t>
          </a:r>
        </a:p>
        <a:p>
          <a:pPr marL="57150" lvl="1" indent="-57150" algn="l" defTabSz="444500">
            <a:lnSpc>
              <a:spcPct val="90000"/>
            </a:lnSpc>
            <a:spcBef>
              <a:spcPct val="0"/>
            </a:spcBef>
            <a:spcAft>
              <a:spcPct val="15000"/>
            </a:spcAft>
            <a:buChar char="•"/>
          </a:pPr>
          <a:r>
            <a:rPr kumimoji="1" lang="ja-JP" altLang="ja-JP" sz="1000" b="1" kern="1200">
              <a:effectLst/>
              <a:latin typeface="Meiryo UI" panose="020B0604030504040204" pitchFamily="50" charset="-128"/>
              <a:ea typeface="Meiryo UI" panose="020B0604030504040204" pitchFamily="50" charset="-128"/>
              <a:cs typeface="+mn-cs"/>
            </a:rPr>
            <a:t>休憩時間を選択します。</a:t>
          </a:r>
          <a:endParaRPr lang="ja-JP" altLang="ja-JP" sz="1000" kern="1200">
            <a:effectLst/>
            <a:latin typeface="Meiryo UI" panose="020B0604030504040204" pitchFamily="50" charset="-128"/>
            <a:ea typeface="Meiryo UI" panose="020B0604030504040204" pitchFamily="50" charset="-128"/>
          </a:endParaRPr>
        </a:p>
        <a:p>
          <a:pPr marL="57150" lvl="1" indent="-57150" algn="l" defTabSz="444500">
            <a:lnSpc>
              <a:spcPct val="90000"/>
            </a:lnSpc>
            <a:spcBef>
              <a:spcPct val="0"/>
            </a:spcBef>
            <a:spcAft>
              <a:spcPct val="15000"/>
            </a:spcAft>
            <a:buChar char="•"/>
          </a:pPr>
          <a:r>
            <a:rPr kumimoji="1" lang="ja-JP" altLang="ja-JP" sz="1000" b="1" kern="1200">
              <a:effectLst/>
              <a:latin typeface="Meiryo UI" panose="020B0604030504040204" pitchFamily="50" charset="-128"/>
              <a:ea typeface="Meiryo UI" panose="020B0604030504040204" pitchFamily="50" charset="-128"/>
              <a:cs typeface="+mn-cs"/>
            </a:rPr>
            <a:t>日当り平均施工時間が自動計算されます。</a:t>
          </a:r>
          <a:endParaRPr kumimoji="1" lang="ja-JP" altLang="en-US" sz="1000" b="1" kern="1200">
            <a:latin typeface="Meiryo UI" panose="020B0604030504040204" pitchFamily="50" charset="-128"/>
            <a:ea typeface="Meiryo UI" panose="020B0604030504040204" pitchFamily="50" charset="-128"/>
          </a:endParaRPr>
        </a:p>
      </xdr:txBody>
    </xdr:sp>
    <xdr:clientData/>
  </xdr:twoCellAnchor>
  <xdr:twoCellAnchor>
    <xdr:from>
      <xdr:col>51</xdr:col>
      <xdr:colOff>129686</xdr:colOff>
      <xdr:row>22</xdr:row>
      <xdr:rowOff>54235</xdr:rowOff>
    </xdr:from>
    <xdr:to>
      <xdr:col>54</xdr:col>
      <xdr:colOff>180975</xdr:colOff>
      <xdr:row>26</xdr:row>
      <xdr:rowOff>0</xdr:rowOff>
    </xdr:to>
    <xdr:sp macro="" textlink="">
      <xdr:nvSpPr>
        <xdr:cNvPr id="18" name="吹き出し: 折線 13">
          <a:extLst>
            <a:ext uri="{FF2B5EF4-FFF2-40B4-BE49-F238E27FC236}">
              <a16:creationId xmlns:a16="http://schemas.microsoft.com/office/drawing/2014/main" id="{00000000-0008-0000-0700-000012000000}"/>
            </a:ext>
          </a:extLst>
        </xdr:cNvPr>
        <xdr:cNvSpPr/>
      </xdr:nvSpPr>
      <xdr:spPr>
        <a:xfrm>
          <a:off x="16150736" y="10922260"/>
          <a:ext cx="937114" cy="1203065"/>
        </a:xfrm>
        <a:prstGeom prst="borderCallout2">
          <a:avLst>
            <a:gd name="adj1" fmla="val 18750"/>
            <a:gd name="adj2" fmla="val -8333"/>
            <a:gd name="adj3" fmla="val 18750"/>
            <a:gd name="adj4" fmla="val -16667"/>
            <a:gd name="adj5" fmla="val -27889"/>
            <a:gd name="adj6" fmla="val -35738"/>
          </a:avLst>
        </a:prstGeom>
        <a:solidFill>
          <a:schemeClr val="accent6">
            <a:lumMod val="20000"/>
            <a:lumOff val="80000"/>
          </a:schemeClr>
        </a:solidFill>
        <a:ln>
          <a:solidFill>
            <a:schemeClr val="accent6"/>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保有区分</a:t>
          </a: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u="none">
            <a:solidFill>
              <a:srgbClr val="002060"/>
            </a:solidFill>
            <a:latin typeface="Meiryo UI" panose="020B0604030504040204" pitchFamily="50" charset="-128"/>
            <a:ea typeface="Meiryo UI" panose="020B0604030504040204" pitchFamily="50" charset="-128"/>
          </a:endParaRPr>
        </a:p>
        <a:p>
          <a:pPr algn="l"/>
          <a:r>
            <a:rPr kumimoji="1" lang="ja-JP" altLang="en-US" sz="900" b="1" u="none">
              <a:solidFill>
                <a:srgbClr val="002060"/>
              </a:solidFill>
              <a:latin typeface="Meiryo UI" panose="020B0604030504040204" pitchFamily="50" charset="-128"/>
              <a:ea typeface="Meiryo UI" panose="020B0604030504040204" pitchFamily="50" charset="-128"/>
            </a:rPr>
            <a:t>・自社保有</a:t>
          </a:r>
          <a:endParaRPr kumimoji="1" lang="en-US" altLang="ja-JP" sz="900" b="1" u="none">
            <a:solidFill>
              <a:srgbClr val="002060"/>
            </a:solidFill>
            <a:latin typeface="Meiryo UI" panose="020B0604030504040204" pitchFamily="50" charset="-128"/>
            <a:ea typeface="Meiryo UI" panose="020B0604030504040204" pitchFamily="50" charset="-128"/>
          </a:endParaRPr>
        </a:p>
        <a:p>
          <a:pPr algn="l"/>
          <a:r>
            <a:rPr kumimoji="1" lang="ja-JP" altLang="en-US" sz="900" b="1" u="none">
              <a:solidFill>
                <a:srgbClr val="002060"/>
              </a:solidFill>
              <a:latin typeface="Meiryo UI" panose="020B0604030504040204" pitchFamily="50" charset="-128"/>
              <a:ea typeface="Meiryo UI" panose="020B0604030504040204" pitchFamily="50" charset="-128"/>
            </a:rPr>
            <a:t>・リース</a:t>
          </a:r>
          <a:endParaRPr kumimoji="1" lang="en-US" altLang="ja-JP" sz="900" b="1" u="none">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46</xdr:col>
      <xdr:colOff>161925</xdr:colOff>
      <xdr:row>21</xdr:row>
      <xdr:rowOff>219075</xdr:rowOff>
    </xdr:from>
    <xdr:to>
      <xdr:col>49</xdr:col>
      <xdr:colOff>85725</xdr:colOff>
      <xdr:row>23</xdr:row>
      <xdr:rowOff>209550</xdr:rowOff>
    </xdr:to>
    <xdr:sp macro="" textlink="">
      <xdr:nvSpPr>
        <xdr:cNvPr id="19" name="吹き出し: 折線 20">
          <a:extLst>
            <a:ext uri="{FF2B5EF4-FFF2-40B4-BE49-F238E27FC236}">
              <a16:creationId xmlns:a16="http://schemas.microsoft.com/office/drawing/2014/main" id="{00000000-0008-0000-0700-000013000000}"/>
            </a:ext>
          </a:extLst>
        </xdr:cNvPr>
        <xdr:cNvSpPr/>
      </xdr:nvSpPr>
      <xdr:spPr>
        <a:xfrm>
          <a:off x="14706600" y="10772775"/>
          <a:ext cx="809625" cy="619125"/>
        </a:xfrm>
        <a:prstGeom prst="borderCallout2">
          <a:avLst>
            <a:gd name="adj1" fmla="val 18750"/>
            <a:gd name="adj2" fmla="val -8333"/>
            <a:gd name="adj3" fmla="val 18750"/>
            <a:gd name="adj4" fmla="val -16667"/>
            <a:gd name="adj5" fmla="val -45434"/>
            <a:gd name="adj6" fmla="val -19652"/>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機械等名</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を入力</a:t>
          </a:r>
        </a:p>
      </xdr:txBody>
    </xdr:sp>
    <xdr:clientData/>
  </xdr:twoCellAnchor>
  <xdr:twoCellAnchor>
    <xdr:from>
      <xdr:col>57</xdr:col>
      <xdr:colOff>0</xdr:colOff>
      <xdr:row>21</xdr:row>
      <xdr:rowOff>219076</xdr:rowOff>
    </xdr:from>
    <xdr:to>
      <xdr:col>59</xdr:col>
      <xdr:colOff>219075</xdr:colOff>
      <xdr:row>23</xdr:row>
      <xdr:rowOff>276226</xdr:rowOff>
    </xdr:to>
    <xdr:sp macro="" textlink="">
      <xdr:nvSpPr>
        <xdr:cNvPr id="21" name="吹き出し: 折線 13">
          <a:extLst>
            <a:ext uri="{FF2B5EF4-FFF2-40B4-BE49-F238E27FC236}">
              <a16:creationId xmlns:a16="http://schemas.microsoft.com/office/drawing/2014/main" id="{00000000-0008-0000-0700-000015000000}"/>
            </a:ext>
          </a:extLst>
        </xdr:cNvPr>
        <xdr:cNvSpPr/>
      </xdr:nvSpPr>
      <xdr:spPr>
        <a:xfrm>
          <a:off x="17792700" y="10772776"/>
          <a:ext cx="809625" cy="685800"/>
        </a:xfrm>
        <a:prstGeom prst="borderCallout2">
          <a:avLst>
            <a:gd name="adj1" fmla="val 18750"/>
            <a:gd name="adj2" fmla="val -8333"/>
            <a:gd name="adj3" fmla="val 18750"/>
            <a:gd name="adj4" fmla="val -16667"/>
            <a:gd name="adj5" fmla="val -27889"/>
            <a:gd name="adj6" fmla="val -35738"/>
          </a:avLst>
        </a:prstGeom>
        <a:solidFill>
          <a:schemeClr val="accent6">
            <a:lumMod val="20000"/>
            <a:lumOff val="80000"/>
          </a:schemeClr>
        </a:solidFill>
        <a:ln>
          <a:solidFill>
            <a:schemeClr val="accent6"/>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900" b="1" u="none">
              <a:solidFill>
                <a:srgbClr val="002060"/>
              </a:solidFill>
              <a:latin typeface="Meiryo UI" panose="020B0604030504040204" pitchFamily="50" charset="-128"/>
              <a:ea typeface="Meiryo UI" panose="020B0604030504040204" pitchFamily="50" charset="-128"/>
            </a:rPr>
            <a:t>機械の</a:t>
          </a: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使用用途</a:t>
          </a: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を入力</a:t>
          </a:r>
          <a:endParaRPr kumimoji="1" lang="en-US" altLang="ja-JP" sz="900" b="1" u="none">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76</xdr:col>
      <xdr:colOff>0</xdr:colOff>
      <xdr:row>10</xdr:row>
      <xdr:rowOff>0</xdr:rowOff>
    </xdr:from>
    <xdr:to>
      <xdr:col>77</xdr:col>
      <xdr:colOff>119589</xdr:colOff>
      <xdr:row>30</xdr:row>
      <xdr:rowOff>0</xdr:rowOff>
    </xdr:to>
    <xdr:sp macro="" textlink="">
      <xdr:nvSpPr>
        <xdr:cNvPr id="22" name="右中かっこ 21">
          <a:extLst>
            <a:ext uri="{FF2B5EF4-FFF2-40B4-BE49-F238E27FC236}">
              <a16:creationId xmlns:a16="http://schemas.microsoft.com/office/drawing/2014/main" id="{00000000-0008-0000-0700-000016000000}"/>
            </a:ext>
          </a:extLst>
        </xdr:cNvPr>
        <xdr:cNvSpPr/>
      </xdr:nvSpPr>
      <xdr:spPr>
        <a:xfrm>
          <a:off x="23545800" y="3009900"/>
          <a:ext cx="395814" cy="10372725"/>
        </a:xfrm>
        <a:prstGeom prst="rightBrace">
          <a:avLst>
            <a:gd name="adj1" fmla="val 50421"/>
            <a:gd name="adj2" fmla="val 49610"/>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90994</xdr:colOff>
      <xdr:row>16</xdr:row>
      <xdr:rowOff>215874</xdr:rowOff>
    </xdr:from>
    <xdr:to>
      <xdr:col>81</xdr:col>
      <xdr:colOff>43632</xdr:colOff>
      <xdr:row>23</xdr:row>
      <xdr:rowOff>66674</xdr:rowOff>
    </xdr:to>
    <xdr:sp macro="" textlink="">
      <xdr:nvSpPr>
        <xdr:cNvPr id="23" name="角丸四角形吹き出し 34">
          <a:extLst>
            <a:ext uri="{FF2B5EF4-FFF2-40B4-BE49-F238E27FC236}">
              <a16:creationId xmlns:a16="http://schemas.microsoft.com/office/drawing/2014/main" id="{00000000-0008-0000-0700-000017000000}"/>
            </a:ext>
          </a:extLst>
        </xdr:cNvPr>
        <xdr:cNvSpPr/>
      </xdr:nvSpPr>
      <xdr:spPr>
        <a:xfrm>
          <a:off x="23913019" y="5111724"/>
          <a:ext cx="1057538" cy="2051075"/>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・標題作業の</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日についてご回答下さい。</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・以下の標題についても同様です。</a:t>
          </a:r>
        </a:p>
      </xdr:txBody>
    </xdr:sp>
    <xdr:clientData/>
  </xdr:twoCellAnchor>
  <xdr:twoCellAnchor>
    <xdr:from>
      <xdr:col>41</xdr:col>
      <xdr:colOff>123825</xdr:colOff>
      <xdr:row>2</xdr:row>
      <xdr:rowOff>295275</xdr:rowOff>
    </xdr:from>
    <xdr:to>
      <xdr:col>52</xdr:col>
      <xdr:colOff>154875</xdr:colOff>
      <xdr:row>5</xdr:row>
      <xdr:rowOff>198275</xdr:rowOff>
    </xdr:to>
    <xdr:sp macro="" textlink="">
      <xdr:nvSpPr>
        <xdr:cNvPr id="24" name="角丸四角形吹き出し 34">
          <a:extLst>
            <a:ext uri="{FF2B5EF4-FFF2-40B4-BE49-F238E27FC236}">
              <a16:creationId xmlns:a16="http://schemas.microsoft.com/office/drawing/2014/main" id="{00000000-0008-0000-0700-000018000000}"/>
            </a:ext>
          </a:extLst>
        </xdr:cNvPr>
        <xdr:cNvSpPr/>
      </xdr:nvSpPr>
      <xdr:spPr>
        <a:xfrm>
          <a:off x="13192125" y="1057275"/>
          <a:ext cx="3279075" cy="779300"/>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・工場で加工しない場合は、記入不要です。</a:t>
          </a:r>
          <a:b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br>
          <a:r>
            <a:rPr kumimoji="1" lang="ja-JP" altLang="ja-JP" sz="1000" b="1" i="0" baseline="0">
              <a:effectLst/>
              <a:latin typeface="Meiryo UI" panose="020B0604030504040204" pitchFamily="50" charset="-128"/>
              <a:ea typeface="Meiryo UI" panose="020B0604030504040204" pitchFamily="50" charset="-128"/>
              <a:cs typeface="+mn-cs"/>
            </a:rPr>
            <a:t>（工場加工のみご回答下さい。）</a:t>
          </a:r>
          <a:endParaRPr kumimoji="1" lang="en-US" altLang="ja-JP" sz="1000" b="1" i="0" u="none" strike="noStrike" kern="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mn-cs"/>
            </a:rPr>
            <a:t>現場合わせの加工等は、</a:t>
          </a:r>
          <a:r>
            <a:rPr kumimoji="1" lang="ja-JP" altLang="en-US" sz="1000" b="1" i="0" u="none" strike="noStrike" kern="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mn-cs"/>
            </a:rPr>
            <a:t>様式</a:t>
          </a:r>
          <a:r>
            <a:rPr kumimoji="1" lang="en-US" altLang="ja-JP" sz="1000" b="1" i="0" u="none" strike="noStrike" kern="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mn-cs"/>
            </a:rPr>
            <a:t>2-2</a:t>
          </a:r>
          <a:r>
            <a:rPr kumimoji="1" lang="ja-JP" altLang="ja-JP" sz="1000" b="1" i="0" u="none" strike="noStrike" kern="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に含めて下さい。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180975</xdr:colOff>
      <xdr:row>4</xdr:row>
      <xdr:rowOff>34290</xdr:rowOff>
    </xdr:from>
    <xdr:to>
      <xdr:col>77</xdr:col>
      <xdr:colOff>115034</xdr:colOff>
      <xdr:row>7</xdr:row>
      <xdr:rowOff>179645</xdr:rowOff>
    </xdr:to>
    <xdr:sp macro="" textlink="">
      <xdr:nvSpPr>
        <xdr:cNvPr id="40" name="角丸四角形吹き出し 34">
          <a:extLst>
            <a:ext uri="{FF2B5EF4-FFF2-40B4-BE49-F238E27FC236}">
              <a16:creationId xmlns:a16="http://schemas.microsoft.com/office/drawing/2014/main" id="{00000000-0008-0000-0800-000028000000}"/>
            </a:ext>
          </a:extLst>
        </xdr:cNvPr>
        <xdr:cNvSpPr/>
      </xdr:nvSpPr>
      <xdr:spPr>
        <a:xfrm>
          <a:off x="19107150" y="1424940"/>
          <a:ext cx="4467959" cy="888305"/>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・貴社の施工実績をご記入する場合、外注の方も含めてご記入下さい。
・モデル建物の場合は、自社の職人を優先してご記入下さい。</a:t>
          </a:r>
          <a:endParaRPr kumimoji="1" lang="en-US" altLang="ja-JP" sz="1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46</xdr:col>
      <xdr:colOff>104775</xdr:colOff>
      <xdr:row>12</xdr:row>
      <xdr:rowOff>291465</xdr:rowOff>
    </xdr:from>
    <xdr:to>
      <xdr:col>57</xdr:col>
      <xdr:colOff>131319</xdr:colOff>
      <xdr:row>17</xdr:row>
      <xdr:rowOff>146227</xdr:rowOff>
    </xdr:to>
    <xdr:sp macro="" textlink="">
      <xdr:nvSpPr>
        <xdr:cNvPr id="41" name="フリーフォーム: 図形 57">
          <a:extLst>
            <a:ext uri="{FF2B5EF4-FFF2-40B4-BE49-F238E27FC236}">
              <a16:creationId xmlns:a16="http://schemas.microsoft.com/office/drawing/2014/main" id="{00000000-0008-0000-0800-000029000000}"/>
            </a:ext>
          </a:extLst>
        </xdr:cNvPr>
        <xdr:cNvSpPr/>
      </xdr:nvSpPr>
      <xdr:spPr>
        <a:xfrm>
          <a:off x="14287500" y="3996690"/>
          <a:ext cx="3274569" cy="1426387"/>
        </a:xfrm>
        <a:custGeom>
          <a:avLst/>
          <a:gdLst>
            <a:gd name="connsiteX0" fmla="*/ 0 w 2997253"/>
            <a:gd name="connsiteY0" fmla="*/ 145722 h 1457219"/>
            <a:gd name="connsiteX1" fmla="*/ 145722 w 2997253"/>
            <a:gd name="connsiteY1" fmla="*/ 0 h 1457219"/>
            <a:gd name="connsiteX2" fmla="*/ 2851531 w 2997253"/>
            <a:gd name="connsiteY2" fmla="*/ 0 h 1457219"/>
            <a:gd name="connsiteX3" fmla="*/ 2997253 w 2997253"/>
            <a:gd name="connsiteY3" fmla="*/ 145722 h 1457219"/>
            <a:gd name="connsiteX4" fmla="*/ 2997253 w 2997253"/>
            <a:gd name="connsiteY4" fmla="*/ 1311497 h 1457219"/>
            <a:gd name="connsiteX5" fmla="*/ 2851531 w 2997253"/>
            <a:gd name="connsiteY5" fmla="*/ 1457219 h 1457219"/>
            <a:gd name="connsiteX6" fmla="*/ 145722 w 2997253"/>
            <a:gd name="connsiteY6" fmla="*/ 1457219 h 1457219"/>
            <a:gd name="connsiteX7" fmla="*/ 0 w 2997253"/>
            <a:gd name="connsiteY7" fmla="*/ 1311497 h 1457219"/>
            <a:gd name="connsiteX8" fmla="*/ 0 w 2997253"/>
            <a:gd name="connsiteY8" fmla="*/ 145722 h 14572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97253" h="1457219">
              <a:moveTo>
                <a:pt x="0" y="145722"/>
              </a:moveTo>
              <a:cubicBezTo>
                <a:pt x="0" y="65242"/>
                <a:pt x="65242" y="0"/>
                <a:pt x="145722" y="0"/>
              </a:cubicBezTo>
              <a:lnTo>
                <a:pt x="2851531" y="0"/>
              </a:lnTo>
              <a:cubicBezTo>
                <a:pt x="2932011" y="0"/>
                <a:pt x="2997253" y="65242"/>
                <a:pt x="2997253" y="145722"/>
              </a:cubicBezTo>
              <a:lnTo>
                <a:pt x="2997253" y="1311497"/>
              </a:lnTo>
              <a:cubicBezTo>
                <a:pt x="2997253" y="1391977"/>
                <a:pt x="2932011" y="1457219"/>
                <a:pt x="2851531" y="1457219"/>
              </a:cubicBezTo>
              <a:lnTo>
                <a:pt x="145722" y="1457219"/>
              </a:lnTo>
              <a:cubicBezTo>
                <a:pt x="65242" y="1457219"/>
                <a:pt x="0" y="1391977"/>
                <a:pt x="0" y="1311497"/>
              </a:cubicBezTo>
              <a:lnTo>
                <a:pt x="0" y="145722"/>
              </a:lnTo>
              <a:close/>
            </a:path>
          </a:pathLst>
        </a:custGeom>
        <a:scene3d>
          <a:camera prst="orthographicFront"/>
          <a:lightRig rig="chilly" dir="t"/>
        </a:scene3d>
        <a:sp3d prstMaterial="translucentPowder">
          <a:bevelT w="127000" h="25400" prst="softRound"/>
        </a:sp3d>
      </xdr:spPr>
      <xdr:style>
        <a:lnRef idx="0">
          <a:schemeClr val="lt2">
            <a:hueOff val="0"/>
            <a:satOff val="0"/>
            <a:lumOff val="0"/>
            <a:alphaOff val="0"/>
          </a:schemeClr>
        </a:lnRef>
        <a:fillRef idx="1">
          <a:schemeClr val="dk2">
            <a:hueOff val="0"/>
            <a:satOff val="0"/>
            <a:lumOff val="0"/>
            <a:alphaOff val="0"/>
          </a:schemeClr>
        </a:fillRef>
        <a:effectRef idx="0">
          <a:schemeClr val="dk2">
            <a:hueOff val="0"/>
            <a:satOff val="0"/>
            <a:lumOff val="0"/>
            <a:alphaOff val="0"/>
          </a:schemeClr>
        </a:effectRef>
        <a:fontRef idx="minor">
          <a:schemeClr val="lt1"/>
        </a:fontRef>
      </xdr:style>
      <xdr:txBody>
        <a:bodyPr spcFirstLastPara="0" vert="horz" wrap="square" lIns="92210" tIns="92210" rIns="92210" bIns="92210" numCol="1" spcCol="1270" anchor="t" anchorCtr="0">
          <a:noAutofit/>
        </a:bodyPr>
        <a:lstStyle/>
        <a:p>
          <a:pPr marL="0" lvl="0" indent="0" algn="l" defTabSz="577850">
            <a:lnSpc>
              <a:spcPct val="90000"/>
            </a:lnSpc>
            <a:spcBef>
              <a:spcPct val="0"/>
            </a:spcBef>
            <a:spcAft>
              <a:spcPct val="35000"/>
            </a:spcAft>
            <a:buNone/>
          </a:pPr>
          <a:r>
            <a:rPr kumimoji="1" lang="ja-JP" altLang="en-US" sz="1300" b="1" kern="1200">
              <a:effectLst/>
              <a:latin typeface="Meiryo UI" panose="020B0604030504040204" pitchFamily="50" charset="-128"/>
              <a:ea typeface="Meiryo UI" panose="020B0604030504040204" pitchFamily="50" charset="-128"/>
            </a:rPr>
            <a:t>施工時間の入力方法</a:t>
          </a:r>
          <a:endParaRPr kumimoji="1" lang="ja-JP" altLang="en-US" sz="1300" kern="1200"/>
        </a:p>
        <a:p>
          <a:pPr marL="57150" lvl="1" indent="-57150" algn="l" defTabSz="444500">
            <a:lnSpc>
              <a:spcPct val="90000"/>
            </a:lnSpc>
            <a:spcBef>
              <a:spcPct val="0"/>
            </a:spcBef>
            <a:spcAft>
              <a:spcPct val="15000"/>
            </a:spcAft>
            <a:buChar char="•"/>
          </a:pPr>
          <a:r>
            <a:rPr kumimoji="1" lang="ja-JP" altLang="ja-JP" sz="1000" b="1" kern="1200">
              <a:effectLst/>
              <a:latin typeface="Meiryo UI" panose="020B0604030504040204" pitchFamily="50" charset="-128"/>
              <a:ea typeface="Meiryo UI" panose="020B0604030504040204" pitchFamily="50" charset="-128"/>
              <a:cs typeface="+mn-cs"/>
            </a:rPr>
            <a:t>現場始業時間、現場終業時間を選択します。</a:t>
          </a:r>
          <a:endParaRPr lang="ja-JP" altLang="ja-JP" sz="1000" kern="1200">
            <a:effectLst/>
            <a:latin typeface="Meiryo UI" panose="020B0604030504040204" pitchFamily="50" charset="-128"/>
            <a:ea typeface="Meiryo UI" panose="020B0604030504040204" pitchFamily="50" charset="-128"/>
          </a:endParaRPr>
        </a:p>
        <a:p>
          <a:pPr marL="57150" marR="0" lvl="1" indent="-57150" algn="l" defTabSz="444500" eaLnBrk="1" fontAlgn="auto" latinLnBrk="0" hangingPunct="1">
            <a:lnSpc>
              <a:spcPct val="90000"/>
            </a:lnSpc>
            <a:spcBef>
              <a:spcPct val="0"/>
            </a:spcBef>
            <a:spcAft>
              <a:spcPct val="15000"/>
            </a:spcAft>
            <a:buClrTx/>
            <a:buSzTx/>
            <a:buFontTx/>
            <a:buChar char="•"/>
            <a:tabLst/>
            <a:defRPr/>
          </a:pPr>
          <a:r>
            <a:rPr kumimoji="1" lang="ja-JP" altLang="ja-JP" sz="1000" b="1" kern="1200">
              <a:solidFill>
                <a:schemeClr val="lt1"/>
              </a:solidFill>
              <a:effectLst/>
              <a:latin typeface="Meiryo UI" panose="020B0604030504040204" pitchFamily="50" charset="-128"/>
              <a:ea typeface="Meiryo UI" panose="020B0604030504040204" pitchFamily="50" charset="-128"/>
              <a:cs typeface="+mn-cs"/>
            </a:rPr>
            <a:t>朝礼・</a:t>
          </a:r>
          <a:r>
            <a:rPr kumimoji="1" lang="en-US" altLang="ja-JP" sz="1000" b="1" kern="1200">
              <a:solidFill>
                <a:schemeClr val="lt1"/>
              </a:solidFill>
              <a:effectLst/>
              <a:latin typeface="Meiryo UI" panose="020B0604030504040204" pitchFamily="50" charset="-128"/>
              <a:ea typeface="Meiryo UI" panose="020B0604030504040204" pitchFamily="50" charset="-128"/>
              <a:cs typeface="+mn-cs"/>
            </a:rPr>
            <a:t>KY</a:t>
          </a:r>
          <a:r>
            <a:rPr kumimoji="1" lang="ja-JP" altLang="ja-JP" sz="1000" b="1" kern="1200">
              <a:solidFill>
                <a:schemeClr val="lt1"/>
              </a:solidFill>
              <a:effectLst/>
              <a:latin typeface="Meiryo UI" panose="020B0604030504040204" pitchFamily="50" charset="-128"/>
              <a:ea typeface="Meiryo UI" panose="020B0604030504040204" pitchFamily="50" charset="-128"/>
              <a:cs typeface="+mn-cs"/>
            </a:rPr>
            <a:t>等時間、準備・片付け時間を選択します。</a:t>
          </a:r>
        </a:p>
        <a:p>
          <a:pPr marL="57150" lvl="1" indent="-57150" algn="l" defTabSz="444500">
            <a:lnSpc>
              <a:spcPct val="90000"/>
            </a:lnSpc>
            <a:spcBef>
              <a:spcPct val="0"/>
            </a:spcBef>
            <a:spcAft>
              <a:spcPct val="15000"/>
            </a:spcAft>
            <a:buChar char="•"/>
          </a:pPr>
          <a:r>
            <a:rPr kumimoji="1" lang="ja-JP" altLang="ja-JP" sz="1000" b="1" kern="1200">
              <a:effectLst/>
              <a:latin typeface="Meiryo UI" panose="020B0604030504040204" pitchFamily="50" charset="-128"/>
              <a:ea typeface="Meiryo UI" panose="020B0604030504040204" pitchFamily="50" charset="-128"/>
              <a:cs typeface="+mn-cs"/>
            </a:rPr>
            <a:t>休憩時間を選択します。</a:t>
          </a:r>
          <a:endParaRPr lang="ja-JP" altLang="ja-JP" sz="1000" kern="1200">
            <a:effectLst/>
            <a:latin typeface="Meiryo UI" panose="020B0604030504040204" pitchFamily="50" charset="-128"/>
            <a:ea typeface="Meiryo UI" panose="020B0604030504040204" pitchFamily="50" charset="-128"/>
          </a:endParaRPr>
        </a:p>
        <a:p>
          <a:pPr marL="57150" lvl="1" indent="-57150" algn="l" defTabSz="444500">
            <a:lnSpc>
              <a:spcPct val="90000"/>
            </a:lnSpc>
            <a:spcBef>
              <a:spcPct val="0"/>
            </a:spcBef>
            <a:spcAft>
              <a:spcPct val="15000"/>
            </a:spcAft>
            <a:buChar char="•"/>
          </a:pPr>
          <a:r>
            <a:rPr kumimoji="1" lang="ja-JP" altLang="ja-JP" sz="1000" b="1" kern="1200">
              <a:effectLst/>
              <a:latin typeface="Meiryo UI" panose="020B0604030504040204" pitchFamily="50" charset="-128"/>
              <a:ea typeface="Meiryo UI" panose="020B0604030504040204" pitchFamily="50" charset="-128"/>
              <a:cs typeface="+mn-cs"/>
            </a:rPr>
            <a:t>日当り平均施工時間が自動計算されます。</a:t>
          </a:r>
          <a:endParaRPr kumimoji="1" lang="ja-JP" altLang="en-US" sz="1000" b="1" kern="1200">
            <a:latin typeface="Meiryo UI" panose="020B0604030504040204" pitchFamily="50" charset="-128"/>
            <a:ea typeface="Meiryo UI" panose="020B0604030504040204" pitchFamily="50" charset="-128"/>
          </a:endParaRPr>
        </a:p>
      </xdr:txBody>
    </xdr:sp>
    <xdr:clientData/>
  </xdr:twoCellAnchor>
  <xdr:twoCellAnchor>
    <xdr:from>
      <xdr:col>50</xdr:col>
      <xdr:colOff>28574</xdr:colOff>
      <xdr:row>17</xdr:row>
      <xdr:rowOff>262890</xdr:rowOff>
    </xdr:from>
    <xdr:to>
      <xdr:col>53</xdr:col>
      <xdr:colOff>66574</xdr:colOff>
      <xdr:row>24</xdr:row>
      <xdr:rowOff>196215</xdr:rowOff>
    </xdr:to>
    <xdr:sp macro="" textlink="">
      <xdr:nvSpPr>
        <xdr:cNvPr id="42" name="フリーフォーム: 図形 58">
          <a:extLst>
            <a:ext uri="{FF2B5EF4-FFF2-40B4-BE49-F238E27FC236}">
              <a16:creationId xmlns:a16="http://schemas.microsoft.com/office/drawing/2014/main" id="{00000000-0008-0000-0800-00002A000000}"/>
            </a:ext>
          </a:extLst>
        </xdr:cNvPr>
        <xdr:cNvSpPr/>
      </xdr:nvSpPr>
      <xdr:spPr>
        <a:xfrm rot="5400000">
          <a:off x="14787512" y="6144627"/>
          <a:ext cx="2133600" cy="923825"/>
        </a:xfrm>
        <a:custGeom>
          <a:avLst/>
          <a:gdLst>
            <a:gd name="connsiteX0" fmla="*/ 0 w 943794"/>
            <a:gd name="connsiteY0" fmla="*/ 131130 h 524519"/>
            <a:gd name="connsiteX1" fmla="*/ 681535 w 943794"/>
            <a:gd name="connsiteY1" fmla="*/ 131130 h 524519"/>
            <a:gd name="connsiteX2" fmla="*/ 681535 w 943794"/>
            <a:gd name="connsiteY2" fmla="*/ 0 h 524519"/>
            <a:gd name="connsiteX3" fmla="*/ 943794 w 943794"/>
            <a:gd name="connsiteY3" fmla="*/ 262260 h 524519"/>
            <a:gd name="connsiteX4" fmla="*/ 681535 w 943794"/>
            <a:gd name="connsiteY4" fmla="*/ 524519 h 524519"/>
            <a:gd name="connsiteX5" fmla="*/ 681535 w 943794"/>
            <a:gd name="connsiteY5" fmla="*/ 393389 h 524519"/>
            <a:gd name="connsiteX6" fmla="*/ 0 w 943794"/>
            <a:gd name="connsiteY6" fmla="*/ 393389 h 524519"/>
            <a:gd name="connsiteX7" fmla="*/ 0 w 943794"/>
            <a:gd name="connsiteY7" fmla="*/ 131130 h 5245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3794" h="524519">
              <a:moveTo>
                <a:pt x="0" y="131130"/>
              </a:moveTo>
              <a:lnTo>
                <a:pt x="681535" y="131130"/>
              </a:lnTo>
              <a:lnTo>
                <a:pt x="681535" y="0"/>
              </a:lnTo>
              <a:lnTo>
                <a:pt x="943794" y="262260"/>
              </a:lnTo>
              <a:lnTo>
                <a:pt x="681535" y="524519"/>
              </a:lnTo>
              <a:lnTo>
                <a:pt x="681535" y="393389"/>
              </a:lnTo>
              <a:lnTo>
                <a:pt x="0" y="393389"/>
              </a:lnTo>
              <a:lnTo>
                <a:pt x="0" y="131130"/>
              </a:lnTo>
              <a:close/>
            </a:path>
          </a:pathLst>
        </a:custGeom>
        <a:scene3d>
          <a:camera prst="orthographicFront"/>
          <a:lightRig rig="chilly" dir="t"/>
        </a:scene3d>
        <a:sp3d z="-70000" extrusionH="1700" prstMaterial="translucentPowder">
          <a:bevelT w="25400" h="6350" prst="softRound"/>
          <a:bevelB w="0" h="0" prst="convex"/>
        </a:sp3d>
      </xdr:spPr>
      <xdr:style>
        <a:lnRef idx="0">
          <a:schemeClr val="dk2">
            <a:tint val="60000"/>
            <a:hueOff val="0"/>
            <a:satOff val="0"/>
            <a:lumOff val="0"/>
            <a:alphaOff val="0"/>
          </a:schemeClr>
        </a:lnRef>
        <a:fillRef idx="1">
          <a:schemeClr val="dk2">
            <a:tint val="60000"/>
            <a:hueOff val="0"/>
            <a:satOff val="0"/>
            <a:lumOff val="0"/>
            <a:alphaOff val="0"/>
          </a:schemeClr>
        </a:fillRef>
        <a:effectRef idx="0">
          <a:schemeClr val="dk2">
            <a:tint val="60000"/>
            <a:hueOff val="0"/>
            <a:satOff val="0"/>
            <a:lumOff val="0"/>
            <a:alphaOff val="0"/>
          </a:schemeClr>
        </a:effectRef>
        <a:fontRef idx="minor">
          <a:schemeClr val="lt1"/>
        </a:fontRef>
      </xdr:style>
      <xdr:txBody>
        <a:bodyPr spcFirstLastPara="0" vert="horz" wrap="square" lIns="157356" tIns="104903" rIns="157355" bIns="104904" numCol="1" spcCol="1270" anchor="ctr" anchorCtr="0">
          <a:noAutofit/>
        </a:bodyPr>
        <a:lstStyle/>
        <a:p>
          <a:pPr marL="0" lvl="0" indent="0" algn="ctr" defTabSz="488950">
            <a:lnSpc>
              <a:spcPct val="90000"/>
            </a:lnSpc>
            <a:spcBef>
              <a:spcPct val="0"/>
            </a:spcBef>
            <a:spcAft>
              <a:spcPct val="35000"/>
            </a:spcAft>
            <a:buNone/>
          </a:pPr>
          <a:endParaRPr kumimoji="1" lang="ja-JP" altLang="en-US" sz="1100" kern="1200"/>
        </a:p>
      </xdr:txBody>
    </xdr:sp>
    <xdr:clientData/>
  </xdr:twoCellAnchor>
  <xdr:twoCellAnchor>
    <xdr:from>
      <xdr:col>46</xdr:col>
      <xdr:colOff>142875</xdr:colOff>
      <xdr:row>25</xdr:row>
      <xdr:rowOff>53340</xdr:rowOff>
    </xdr:from>
    <xdr:to>
      <xdr:col>57</xdr:col>
      <xdr:colOff>169419</xdr:colOff>
      <xdr:row>28</xdr:row>
      <xdr:rowOff>243840</xdr:rowOff>
    </xdr:to>
    <xdr:sp macro="" textlink="">
      <xdr:nvSpPr>
        <xdr:cNvPr id="43" name="フリーフォーム: 図形 61">
          <a:extLst>
            <a:ext uri="{FF2B5EF4-FFF2-40B4-BE49-F238E27FC236}">
              <a16:creationId xmlns:a16="http://schemas.microsoft.com/office/drawing/2014/main" id="{00000000-0008-0000-0800-00002B000000}"/>
            </a:ext>
          </a:extLst>
        </xdr:cNvPr>
        <xdr:cNvSpPr/>
      </xdr:nvSpPr>
      <xdr:spPr>
        <a:xfrm>
          <a:off x="14325600" y="7844790"/>
          <a:ext cx="3274569" cy="1133475"/>
        </a:xfrm>
        <a:custGeom>
          <a:avLst/>
          <a:gdLst>
            <a:gd name="connsiteX0" fmla="*/ 0 w 2997253"/>
            <a:gd name="connsiteY0" fmla="*/ 95233 h 952332"/>
            <a:gd name="connsiteX1" fmla="*/ 95233 w 2997253"/>
            <a:gd name="connsiteY1" fmla="*/ 0 h 952332"/>
            <a:gd name="connsiteX2" fmla="*/ 2902020 w 2997253"/>
            <a:gd name="connsiteY2" fmla="*/ 0 h 952332"/>
            <a:gd name="connsiteX3" fmla="*/ 2997253 w 2997253"/>
            <a:gd name="connsiteY3" fmla="*/ 95233 h 952332"/>
            <a:gd name="connsiteX4" fmla="*/ 2997253 w 2997253"/>
            <a:gd name="connsiteY4" fmla="*/ 857099 h 952332"/>
            <a:gd name="connsiteX5" fmla="*/ 2902020 w 2997253"/>
            <a:gd name="connsiteY5" fmla="*/ 952332 h 952332"/>
            <a:gd name="connsiteX6" fmla="*/ 95233 w 2997253"/>
            <a:gd name="connsiteY6" fmla="*/ 952332 h 952332"/>
            <a:gd name="connsiteX7" fmla="*/ 0 w 2997253"/>
            <a:gd name="connsiteY7" fmla="*/ 857099 h 952332"/>
            <a:gd name="connsiteX8" fmla="*/ 0 w 2997253"/>
            <a:gd name="connsiteY8" fmla="*/ 95233 h 9523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97253" h="952332">
              <a:moveTo>
                <a:pt x="0" y="95233"/>
              </a:moveTo>
              <a:cubicBezTo>
                <a:pt x="0" y="42637"/>
                <a:pt x="42637" y="0"/>
                <a:pt x="95233" y="0"/>
              </a:cubicBezTo>
              <a:lnTo>
                <a:pt x="2902020" y="0"/>
              </a:lnTo>
              <a:cubicBezTo>
                <a:pt x="2954616" y="0"/>
                <a:pt x="2997253" y="42637"/>
                <a:pt x="2997253" y="95233"/>
              </a:cubicBezTo>
              <a:lnTo>
                <a:pt x="2997253" y="857099"/>
              </a:lnTo>
              <a:cubicBezTo>
                <a:pt x="2997253" y="909695"/>
                <a:pt x="2954616" y="952332"/>
                <a:pt x="2902020" y="952332"/>
              </a:cubicBezTo>
              <a:lnTo>
                <a:pt x="95233" y="952332"/>
              </a:lnTo>
              <a:cubicBezTo>
                <a:pt x="42637" y="952332"/>
                <a:pt x="0" y="909695"/>
                <a:pt x="0" y="857099"/>
              </a:cubicBezTo>
              <a:lnTo>
                <a:pt x="0" y="95233"/>
              </a:lnTo>
              <a:close/>
            </a:path>
          </a:pathLst>
        </a:custGeom>
        <a:scene3d>
          <a:camera prst="orthographicFront"/>
          <a:lightRig rig="chilly" dir="t"/>
        </a:scene3d>
        <a:sp3d prstMaterial="translucentPowder">
          <a:bevelT w="127000" h="25400" prst="softRound"/>
        </a:sp3d>
      </xdr:spPr>
      <xdr:style>
        <a:lnRef idx="0">
          <a:schemeClr val="lt2">
            <a:hueOff val="0"/>
            <a:satOff val="0"/>
            <a:lumOff val="0"/>
            <a:alphaOff val="0"/>
          </a:schemeClr>
        </a:lnRef>
        <a:fillRef idx="1">
          <a:schemeClr val="dk2">
            <a:hueOff val="0"/>
            <a:satOff val="0"/>
            <a:lumOff val="0"/>
            <a:alphaOff val="0"/>
          </a:schemeClr>
        </a:fillRef>
        <a:effectRef idx="0">
          <a:schemeClr val="dk2">
            <a:hueOff val="0"/>
            <a:satOff val="0"/>
            <a:lumOff val="0"/>
            <a:alphaOff val="0"/>
          </a:schemeClr>
        </a:effectRef>
        <a:fontRef idx="minor">
          <a:schemeClr val="lt1"/>
        </a:fontRef>
      </xdr:style>
      <xdr:txBody>
        <a:bodyPr spcFirstLastPara="0" vert="horz" wrap="square" lIns="77423" tIns="77423" rIns="77423" bIns="77423" numCol="1" spcCol="1270" anchor="t" anchorCtr="0">
          <a:noAutofit/>
        </a:bodyPr>
        <a:lstStyle/>
        <a:p>
          <a:pPr marL="0" lvl="0" indent="0" algn="l" defTabSz="577850">
            <a:lnSpc>
              <a:spcPct val="90000"/>
            </a:lnSpc>
            <a:spcBef>
              <a:spcPct val="0"/>
            </a:spcBef>
            <a:spcAft>
              <a:spcPct val="35000"/>
            </a:spcAft>
            <a:buNone/>
          </a:pPr>
          <a:r>
            <a:rPr kumimoji="1" lang="ja-JP" altLang="en-US" sz="1300" b="1" kern="1200">
              <a:effectLst/>
              <a:latin typeface="Meiryo UI" panose="020B0604030504040204" pitchFamily="50" charset="-128"/>
              <a:ea typeface="Meiryo UI" panose="020B0604030504040204" pitchFamily="50" charset="-128"/>
            </a:rPr>
            <a:t>労務編成人員の入力方法</a:t>
          </a:r>
          <a:endParaRPr kumimoji="1" lang="ja-JP" altLang="en-US" sz="1300" b="1" kern="1200">
            <a:latin typeface="Meiryo UI" panose="020B0604030504040204" pitchFamily="50" charset="-128"/>
            <a:ea typeface="Meiryo UI" panose="020B0604030504040204" pitchFamily="50" charset="-128"/>
          </a:endParaRPr>
        </a:p>
        <a:p>
          <a:pPr marL="57150" lvl="1" indent="-57150" algn="l" defTabSz="444500">
            <a:lnSpc>
              <a:spcPct val="90000"/>
            </a:lnSpc>
            <a:spcBef>
              <a:spcPct val="0"/>
            </a:spcBef>
            <a:spcAft>
              <a:spcPct val="15000"/>
            </a:spcAft>
            <a:buChar char="•"/>
          </a:pPr>
          <a:r>
            <a:rPr kumimoji="1" lang="ja-JP" altLang="en-US" sz="1000" b="1" kern="1200">
              <a:effectLst/>
              <a:latin typeface="Meiryo UI" panose="020B0604030504040204" pitchFamily="50" charset="-128"/>
              <a:ea typeface="Meiryo UI" panose="020B0604030504040204" pitchFamily="50" charset="-128"/>
            </a:rPr>
            <a:t>作業員の職種、年齢、経験年数を記入して下さい。</a:t>
          </a:r>
          <a:endParaRPr kumimoji="1" lang="en-US" altLang="ja-JP" sz="1000" b="1" kern="1200">
            <a:effectLst/>
            <a:latin typeface="Meiryo UI" panose="020B0604030504040204" pitchFamily="50" charset="-128"/>
            <a:ea typeface="Meiryo UI" panose="020B0604030504040204" pitchFamily="50" charset="-128"/>
          </a:endParaRPr>
        </a:p>
        <a:p>
          <a:pPr marL="57150" lvl="1" indent="-57150" algn="l" defTabSz="444500">
            <a:lnSpc>
              <a:spcPct val="90000"/>
            </a:lnSpc>
            <a:spcBef>
              <a:spcPct val="0"/>
            </a:spcBef>
            <a:spcAft>
              <a:spcPct val="15000"/>
            </a:spcAft>
            <a:buChar char="•"/>
          </a:pPr>
          <a:r>
            <a:rPr kumimoji="1" lang="ja-JP" altLang="en-US" sz="1000" b="1" kern="1200">
              <a:effectLst/>
              <a:latin typeface="Meiryo UI" panose="020B0604030504040204" pitchFamily="50" charset="-128"/>
              <a:ea typeface="Meiryo UI" panose="020B0604030504040204" pitchFamily="50" charset="-128"/>
              <a:cs typeface="+mn-cs"/>
            </a:rPr>
            <a:t>ダクト工、普通作業員以外の職種の作業員については、</a:t>
          </a:r>
          <a:r>
            <a:rPr kumimoji="1" lang="en-US" altLang="ja-JP" sz="1000" b="1" kern="1200">
              <a:effectLst/>
              <a:latin typeface="+mn-lt"/>
              <a:ea typeface="+mn-ea"/>
              <a:cs typeface="+mn-cs"/>
            </a:rPr>
            <a:t>16</a:t>
          </a:r>
          <a:r>
            <a:rPr kumimoji="1" lang="ja-JP" altLang="en-US" sz="1000" b="1" kern="1200">
              <a:effectLst/>
              <a:latin typeface="+mn-lt"/>
              <a:ea typeface="+mn-ea"/>
              <a:cs typeface="+mn-cs"/>
            </a:rPr>
            <a:t>以降に記入して下さい。</a:t>
          </a:r>
          <a:endParaRPr kumimoji="1" lang="en-US" altLang="ja-JP" sz="1000" b="1" kern="1200">
            <a:effectLst/>
            <a:latin typeface="Meiryo UI" panose="020B0604030504040204" pitchFamily="50" charset="-128"/>
            <a:ea typeface="Meiryo UI" panose="020B0604030504040204" pitchFamily="50" charset="-128"/>
            <a:cs typeface="+mn-cs"/>
          </a:endParaRPr>
        </a:p>
      </xdr:txBody>
    </xdr:sp>
    <xdr:clientData/>
  </xdr:twoCellAnchor>
  <xdr:twoCellAnchor>
    <xdr:from>
      <xdr:col>38</xdr:col>
      <xdr:colOff>419100</xdr:colOff>
      <xdr:row>18</xdr:row>
      <xdr:rowOff>262890</xdr:rowOff>
    </xdr:from>
    <xdr:to>
      <xdr:col>43</xdr:col>
      <xdr:colOff>140815</xdr:colOff>
      <xdr:row>21</xdr:row>
      <xdr:rowOff>307184</xdr:rowOff>
    </xdr:to>
    <xdr:sp macro="" textlink="">
      <xdr:nvSpPr>
        <xdr:cNvPr id="44" name="吹き出し: 折線 23">
          <a:extLst>
            <a:ext uri="{FF2B5EF4-FFF2-40B4-BE49-F238E27FC236}">
              <a16:creationId xmlns:a16="http://schemas.microsoft.com/office/drawing/2014/main" id="{00000000-0008-0000-0800-00002C000000}"/>
            </a:ext>
          </a:extLst>
        </xdr:cNvPr>
        <xdr:cNvSpPr/>
      </xdr:nvSpPr>
      <xdr:spPr>
        <a:xfrm flipH="1">
          <a:off x="12011025" y="5854065"/>
          <a:ext cx="1426690" cy="987269"/>
        </a:xfrm>
        <a:prstGeom prst="borderCallout2">
          <a:avLst>
            <a:gd name="adj1" fmla="val 18750"/>
            <a:gd name="adj2" fmla="val -8333"/>
            <a:gd name="adj3" fmla="val 18750"/>
            <a:gd name="adj4" fmla="val -16667"/>
            <a:gd name="adj5" fmla="val 70931"/>
            <a:gd name="adj6" fmla="val -58090"/>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職種</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8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・ダクト工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・普通作業員 </a:t>
          </a:r>
        </a:p>
      </xdr:txBody>
    </xdr:sp>
    <xdr:clientData/>
  </xdr:twoCellAnchor>
  <xdr:twoCellAnchor>
    <xdr:from>
      <xdr:col>61</xdr:col>
      <xdr:colOff>142875</xdr:colOff>
      <xdr:row>22</xdr:row>
      <xdr:rowOff>91440</xdr:rowOff>
    </xdr:from>
    <xdr:to>
      <xdr:col>69</xdr:col>
      <xdr:colOff>137179</xdr:colOff>
      <xdr:row>26</xdr:row>
      <xdr:rowOff>167589</xdr:rowOff>
    </xdr:to>
    <xdr:sp macro="" textlink="">
      <xdr:nvSpPr>
        <xdr:cNvPr id="45" name="吹き出し: 折線 34">
          <a:extLst>
            <a:ext uri="{FF2B5EF4-FFF2-40B4-BE49-F238E27FC236}">
              <a16:creationId xmlns:a16="http://schemas.microsoft.com/office/drawing/2014/main" id="{00000000-0008-0000-0800-00002D000000}"/>
            </a:ext>
          </a:extLst>
        </xdr:cNvPr>
        <xdr:cNvSpPr/>
      </xdr:nvSpPr>
      <xdr:spPr>
        <a:xfrm>
          <a:off x="18773775" y="6939915"/>
          <a:ext cx="2356504" cy="1333449"/>
        </a:xfrm>
        <a:prstGeom prst="borderCallout2">
          <a:avLst>
            <a:gd name="adj1" fmla="val 18750"/>
            <a:gd name="adj2" fmla="val -8333"/>
            <a:gd name="adj3" fmla="val 18750"/>
            <a:gd name="adj4" fmla="val -16667"/>
            <a:gd name="adj5" fmla="val 47703"/>
            <a:gd name="adj6" fmla="val -94912"/>
          </a:avLst>
        </a:prstGeom>
        <a:solidFill>
          <a:schemeClr val="accent6">
            <a:lumMod val="20000"/>
            <a:lumOff val="80000"/>
          </a:schemeClr>
        </a:solidFill>
        <a:ln>
          <a:solidFill>
            <a:schemeClr val="accent6"/>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経験年数</a:t>
          </a: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u="none">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0</a:t>
          </a:r>
          <a:r>
            <a:rPr kumimoji="1" lang="ja-JP" altLang="en-US" sz="900" b="1">
              <a:solidFill>
                <a:srgbClr val="002060"/>
              </a:solidFill>
              <a:latin typeface="Meiryo UI" panose="020B0604030504040204" pitchFamily="50" charset="-128"/>
              <a:ea typeface="Meiryo UI" panose="020B0604030504040204" pitchFamily="50" charset="-128"/>
            </a:rPr>
            <a:t>～３年未満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3</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～７年未満</a:t>
          </a:r>
          <a:endParaRPr kumimoji="1" lang="en-US" altLang="ja-JP" sz="900" b="1">
            <a:solidFill>
              <a:srgbClr val="002060"/>
            </a:solidFill>
            <a:effectLst/>
            <a:latin typeface="Meiryo UI" panose="020B0604030504040204" pitchFamily="50" charset="-128"/>
            <a:ea typeface="Meiryo UI" panose="020B0604030504040204" pitchFamily="50" charset="-128"/>
            <a:cs typeface="+mn-cs"/>
          </a:endParaRPr>
        </a:p>
        <a:p>
          <a:pPr algn="l"/>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7</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10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年未満</a:t>
          </a:r>
          <a:br>
            <a:rPr kumimoji="1" lang="en-US" altLang="ja-JP" sz="900" b="1">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10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20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年未満</a:t>
          </a:r>
          <a:endParaRPr kumimoji="1" lang="en-US" altLang="ja-JP" sz="900" b="1">
            <a:solidFill>
              <a:srgbClr val="002060"/>
            </a:solidFill>
            <a:effectLst/>
            <a:latin typeface="Meiryo UI" panose="020B0604030504040204" pitchFamily="50" charset="-128"/>
            <a:ea typeface="Meiryo UI" panose="020B0604030504040204" pitchFamily="50" charset="-128"/>
            <a:cs typeface="+mn-cs"/>
          </a:endParaRPr>
        </a:p>
        <a:p>
          <a:pPr algn="l"/>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20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年以上</a:t>
          </a:r>
          <a:endParaRPr kumimoji="1" lang="ja-JP" altLang="en-US"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62</xdr:col>
      <xdr:colOff>209550</xdr:colOff>
      <xdr:row>15</xdr:row>
      <xdr:rowOff>43815</xdr:rowOff>
    </xdr:from>
    <xdr:to>
      <xdr:col>70</xdr:col>
      <xdr:colOff>182535</xdr:colOff>
      <xdr:row>20</xdr:row>
      <xdr:rowOff>165638</xdr:rowOff>
    </xdr:to>
    <xdr:sp macro="" textlink="">
      <xdr:nvSpPr>
        <xdr:cNvPr id="46" name="吹き出し: 折線 35">
          <a:extLst>
            <a:ext uri="{FF2B5EF4-FFF2-40B4-BE49-F238E27FC236}">
              <a16:creationId xmlns:a16="http://schemas.microsoft.com/office/drawing/2014/main" id="{00000000-0008-0000-0800-00002E000000}"/>
            </a:ext>
          </a:extLst>
        </xdr:cNvPr>
        <xdr:cNvSpPr/>
      </xdr:nvSpPr>
      <xdr:spPr>
        <a:xfrm>
          <a:off x="19135725" y="4692015"/>
          <a:ext cx="2335185" cy="1693448"/>
        </a:xfrm>
        <a:prstGeom prst="borderCallout2">
          <a:avLst>
            <a:gd name="adj1" fmla="val 18750"/>
            <a:gd name="adj2" fmla="val -8333"/>
            <a:gd name="adj3" fmla="val 18750"/>
            <a:gd name="adj4" fmla="val -16667"/>
            <a:gd name="adj5" fmla="val 119838"/>
            <a:gd name="adj6" fmla="val -176615"/>
          </a:avLst>
        </a:prstGeom>
        <a:solidFill>
          <a:schemeClr val="accent6">
            <a:lumMod val="20000"/>
            <a:lumOff val="80000"/>
          </a:schemeClr>
        </a:solidFill>
        <a:ln>
          <a:solidFill>
            <a:schemeClr val="accent6"/>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年齢</a:t>
          </a: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u="none">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15</a:t>
          </a:r>
          <a:r>
            <a:rPr kumimoji="1" lang="ja-JP" altLang="en-US" sz="900" b="1">
              <a:solidFill>
                <a:srgbClr val="002060"/>
              </a:solidFill>
              <a:latin typeface="Meiryo UI" panose="020B0604030504040204" pitchFamily="50" charset="-128"/>
              <a:ea typeface="Meiryo UI" panose="020B0604030504040204" pitchFamily="50" charset="-128"/>
            </a:rPr>
            <a:t>～</a:t>
          </a:r>
          <a:r>
            <a:rPr kumimoji="1" lang="en-US" altLang="ja-JP" sz="900" b="1">
              <a:solidFill>
                <a:srgbClr val="002060"/>
              </a:solidFill>
              <a:latin typeface="Meiryo UI" panose="020B0604030504040204" pitchFamily="50" charset="-128"/>
              <a:ea typeface="Meiryo UI" panose="020B0604030504040204" pitchFamily="50" charset="-128"/>
            </a:rPr>
            <a:t>20</a:t>
          </a:r>
          <a:r>
            <a:rPr kumimoji="1" lang="ja-JP" altLang="en-US" sz="900" b="1">
              <a:solidFill>
                <a:srgbClr val="002060"/>
              </a:solidFill>
              <a:latin typeface="Meiryo UI" panose="020B0604030504040204" pitchFamily="50" charset="-128"/>
              <a:ea typeface="Meiryo UI" panose="020B0604030504040204" pitchFamily="50" charset="-128"/>
            </a:rPr>
            <a:t>歳　</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21</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30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a:t>
          </a:r>
          <a:br>
            <a:rPr kumimoji="1" lang="en-US" altLang="ja-JP" sz="900" b="1">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31</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40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　</a:t>
          </a:r>
          <a:br>
            <a:rPr kumimoji="1" lang="en-US" altLang="ja-JP" sz="900" b="1">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41</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50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a:t>
          </a:r>
          <a:br>
            <a:rPr kumimoji="1" lang="en-US" altLang="ja-JP" sz="900" b="1">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51</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60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　</a:t>
          </a:r>
          <a:br>
            <a:rPr kumimoji="1" lang="en-US" altLang="ja-JP" sz="900" b="1">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61</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70</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a:t>
          </a:r>
          <a:br>
            <a:rPr kumimoji="1" lang="en-US" altLang="ja-JP" sz="900" b="1">
              <a:solidFill>
                <a:srgbClr val="002060"/>
              </a:solidFill>
              <a:effectLst/>
              <a:latin typeface="Meiryo UI" panose="020B0604030504040204" pitchFamily="50" charset="-128"/>
              <a:ea typeface="Meiryo UI" panose="020B0604030504040204" pitchFamily="50" charset="-128"/>
              <a:cs typeface="+mn-cs"/>
            </a:rPr>
          </a:br>
          <a:r>
            <a:rPr kumimoji="1" lang="ja-JP" altLang="en-US" sz="900" b="1">
              <a:solidFill>
                <a:srgbClr val="002060"/>
              </a:solidFill>
              <a:effectLst/>
              <a:latin typeface="Meiryo UI" panose="020B0604030504040204" pitchFamily="50" charset="-128"/>
              <a:ea typeface="Meiryo UI" panose="020B0604030504040204" pitchFamily="50" charset="-128"/>
              <a:cs typeface="+mn-cs"/>
            </a:rPr>
            <a:t>・</a:t>
          </a:r>
          <a:r>
            <a:rPr kumimoji="1" lang="en-US" altLang="ja-JP" sz="900" b="1">
              <a:solidFill>
                <a:srgbClr val="002060"/>
              </a:solidFill>
              <a:effectLst/>
              <a:latin typeface="Meiryo UI" panose="020B0604030504040204" pitchFamily="50" charset="-128"/>
              <a:ea typeface="Meiryo UI" panose="020B0604030504040204" pitchFamily="50" charset="-128"/>
              <a:cs typeface="+mn-cs"/>
            </a:rPr>
            <a:t>71</a:t>
          </a:r>
          <a:r>
            <a:rPr kumimoji="1" lang="ja-JP" altLang="en-US" sz="900" b="1">
              <a:solidFill>
                <a:srgbClr val="002060"/>
              </a:solidFill>
              <a:effectLst/>
              <a:latin typeface="Meiryo UI" panose="020B0604030504040204" pitchFamily="50" charset="-128"/>
              <a:ea typeface="Meiryo UI" panose="020B0604030504040204" pitchFamily="50" charset="-128"/>
              <a:cs typeface="+mn-cs"/>
            </a:rPr>
            <a:t>歳以上</a:t>
          </a:r>
          <a:endParaRPr kumimoji="1" lang="ja-JP" altLang="en-US" sz="900" b="1">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51</xdr:col>
      <xdr:colOff>34436</xdr:colOff>
      <xdr:row>32</xdr:row>
      <xdr:rowOff>298075</xdr:rowOff>
    </xdr:from>
    <xdr:to>
      <xdr:col>54</xdr:col>
      <xdr:colOff>85725</xdr:colOff>
      <xdr:row>36</xdr:row>
      <xdr:rowOff>243840</xdr:rowOff>
    </xdr:to>
    <xdr:sp macro="" textlink="">
      <xdr:nvSpPr>
        <xdr:cNvPr id="47" name="吹き出し: 折線 13">
          <a:extLst>
            <a:ext uri="{FF2B5EF4-FFF2-40B4-BE49-F238E27FC236}">
              <a16:creationId xmlns:a16="http://schemas.microsoft.com/office/drawing/2014/main" id="{00000000-0008-0000-0800-00002F000000}"/>
            </a:ext>
          </a:extLst>
        </xdr:cNvPr>
        <xdr:cNvSpPr/>
      </xdr:nvSpPr>
      <xdr:spPr>
        <a:xfrm>
          <a:off x="15693536" y="10289800"/>
          <a:ext cx="937114" cy="1203065"/>
        </a:xfrm>
        <a:prstGeom prst="borderCallout2">
          <a:avLst>
            <a:gd name="adj1" fmla="val 18750"/>
            <a:gd name="adj2" fmla="val -8333"/>
            <a:gd name="adj3" fmla="val 18750"/>
            <a:gd name="adj4" fmla="val -16667"/>
            <a:gd name="adj5" fmla="val -27889"/>
            <a:gd name="adj6" fmla="val -35738"/>
          </a:avLst>
        </a:prstGeom>
        <a:solidFill>
          <a:schemeClr val="accent6">
            <a:lumMod val="20000"/>
            <a:lumOff val="80000"/>
          </a:schemeClr>
        </a:solidFill>
        <a:ln>
          <a:solidFill>
            <a:schemeClr val="accent6"/>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保有区分</a:t>
          </a: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u="none">
            <a:solidFill>
              <a:srgbClr val="002060"/>
            </a:solidFill>
            <a:latin typeface="Meiryo UI" panose="020B0604030504040204" pitchFamily="50" charset="-128"/>
            <a:ea typeface="Meiryo UI" panose="020B0604030504040204" pitchFamily="50" charset="-128"/>
          </a:endParaRPr>
        </a:p>
        <a:p>
          <a:pPr algn="l"/>
          <a:r>
            <a:rPr kumimoji="1" lang="ja-JP" altLang="en-US" sz="900" b="1" u="none">
              <a:solidFill>
                <a:srgbClr val="002060"/>
              </a:solidFill>
              <a:latin typeface="Meiryo UI" panose="020B0604030504040204" pitchFamily="50" charset="-128"/>
              <a:ea typeface="Meiryo UI" panose="020B0604030504040204" pitchFamily="50" charset="-128"/>
            </a:rPr>
            <a:t>・自社保有</a:t>
          </a:r>
          <a:endParaRPr kumimoji="1" lang="en-US" altLang="ja-JP" sz="900" b="1" u="none">
            <a:solidFill>
              <a:srgbClr val="002060"/>
            </a:solidFill>
            <a:latin typeface="Meiryo UI" panose="020B0604030504040204" pitchFamily="50" charset="-128"/>
            <a:ea typeface="Meiryo UI" panose="020B0604030504040204" pitchFamily="50" charset="-128"/>
          </a:endParaRPr>
        </a:p>
        <a:p>
          <a:pPr algn="l"/>
          <a:r>
            <a:rPr kumimoji="1" lang="ja-JP" altLang="en-US" sz="900" b="1" u="none">
              <a:solidFill>
                <a:srgbClr val="002060"/>
              </a:solidFill>
              <a:latin typeface="Meiryo UI" panose="020B0604030504040204" pitchFamily="50" charset="-128"/>
              <a:ea typeface="Meiryo UI" panose="020B0604030504040204" pitchFamily="50" charset="-128"/>
            </a:rPr>
            <a:t>・リース</a:t>
          </a:r>
          <a:endParaRPr kumimoji="1" lang="en-US" altLang="ja-JP" sz="900" b="1" u="none">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45</xdr:col>
      <xdr:colOff>276225</xdr:colOff>
      <xdr:row>32</xdr:row>
      <xdr:rowOff>215265</xdr:rowOff>
    </xdr:from>
    <xdr:to>
      <xdr:col>48</xdr:col>
      <xdr:colOff>200025</xdr:colOff>
      <xdr:row>34</xdr:row>
      <xdr:rowOff>205740</xdr:rowOff>
    </xdr:to>
    <xdr:sp macro="" textlink="">
      <xdr:nvSpPr>
        <xdr:cNvPr id="48" name="吹き出し: 折線 20">
          <a:extLst>
            <a:ext uri="{FF2B5EF4-FFF2-40B4-BE49-F238E27FC236}">
              <a16:creationId xmlns:a16="http://schemas.microsoft.com/office/drawing/2014/main" id="{00000000-0008-0000-0800-000030000000}"/>
            </a:ext>
          </a:extLst>
        </xdr:cNvPr>
        <xdr:cNvSpPr/>
      </xdr:nvSpPr>
      <xdr:spPr>
        <a:xfrm>
          <a:off x="14163675" y="10206990"/>
          <a:ext cx="809625" cy="619125"/>
        </a:xfrm>
        <a:prstGeom prst="borderCallout2">
          <a:avLst>
            <a:gd name="adj1" fmla="val 18750"/>
            <a:gd name="adj2" fmla="val -8333"/>
            <a:gd name="adj3" fmla="val 18750"/>
            <a:gd name="adj4" fmla="val -16667"/>
            <a:gd name="adj5" fmla="val -45434"/>
            <a:gd name="adj6" fmla="val -19652"/>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機械等名</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を入力</a:t>
          </a:r>
        </a:p>
      </xdr:txBody>
    </xdr:sp>
    <xdr:clientData/>
  </xdr:twoCellAnchor>
  <xdr:twoCellAnchor>
    <xdr:from>
      <xdr:col>56</xdr:col>
      <xdr:colOff>266700</xdr:colOff>
      <xdr:row>32</xdr:row>
      <xdr:rowOff>291466</xdr:rowOff>
    </xdr:from>
    <xdr:to>
      <xdr:col>59</xdr:col>
      <xdr:colOff>190500</xdr:colOff>
      <xdr:row>35</xdr:row>
      <xdr:rowOff>34291</xdr:rowOff>
    </xdr:to>
    <xdr:sp macro="" textlink="">
      <xdr:nvSpPr>
        <xdr:cNvPr id="49" name="吹き出し: 折線 13">
          <a:extLst>
            <a:ext uri="{FF2B5EF4-FFF2-40B4-BE49-F238E27FC236}">
              <a16:creationId xmlns:a16="http://schemas.microsoft.com/office/drawing/2014/main" id="{00000000-0008-0000-0800-000031000000}"/>
            </a:ext>
          </a:extLst>
        </xdr:cNvPr>
        <xdr:cNvSpPr/>
      </xdr:nvSpPr>
      <xdr:spPr>
        <a:xfrm>
          <a:off x="17402175" y="10283191"/>
          <a:ext cx="809625" cy="685800"/>
        </a:xfrm>
        <a:prstGeom prst="borderCallout2">
          <a:avLst>
            <a:gd name="adj1" fmla="val 18750"/>
            <a:gd name="adj2" fmla="val -8333"/>
            <a:gd name="adj3" fmla="val 18750"/>
            <a:gd name="adj4" fmla="val -16667"/>
            <a:gd name="adj5" fmla="val -27889"/>
            <a:gd name="adj6" fmla="val -35738"/>
          </a:avLst>
        </a:prstGeom>
        <a:solidFill>
          <a:schemeClr val="accent6">
            <a:lumMod val="20000"/>
            <a:lumOff val="80000"/>
          </a:schemeClr>
        </a:solidFill>
        <a:ln>
          <a:solidFill>
            <a:schemeClr val="accent6"/>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900" b="1" u="none">
              <a:solidFill>
                <a:srgbClr val="002060"/>
              </a:solidFill>
              <a:latin typeface="Meiryo UI" panose="020B0604030504040204" pitchFamily="50" charset="-128"/>
              <a:ea typeface="Meiryo UI" panose="020B0604030504040204" pitchFamily="50" charset="-128"/>
            </a:rPr>
            <a:t>機械の</a:t>
          </a: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使用用途</a:t>
          </a:r>
          <a:r>
            <a:rPr kumimoji="1" lang="en-US" altLang="ja-JP" sz="900" b="1" u="none">
              <a:solidFill>
                <a:srgbClr val="002060"/>
              </a:solidFill>
              <a:latin typeface="Meiryo UI" panose="020B0604030504040204" pitchFamily="50" charset="-128"/>
              <a:ea typeface="Meiryo UI" panose="020B0604030504040204" pitchFamily="50" charset="-128"/>
            </a:rPr>
            <a:t>】</a:t>
          </a:r>
          <a:r>
            <a:rPr kumimoji="1" lang="ja-JP" altLang="en-US" sz="900" b="1" u="none">
              <a:solidFill>
                <a:srgbClr val="002060"/>
              </a:solidFill>
              <a:latin typeface="Meiryo UI" panose="020B0604030504040204" pitchFamily="50" charset="-128"/>
              <a:ea typeface="Meiryo UI" panose="020B0604030504040204" pitchFamily="50" charset="-128"/>
            </a:rPr>
            <a:t>を入力</a:t>
          </a:r>
          <a:endParaRPr kumimoji="1" lang="en-US" altLang="ja-JP" sz="900" b="1" u="none">
            <a:solidFill>
              <a:srgbClr val="002060"/>
            </a:solidFill>
            <a:latin typeface="Meiryo UI" panose="020B0604030504040204" pitchFamily="50" charset="-128"/>
            <a:ea typeface="Meiryo UI" panose="020B0604030504040204" pitchFamily="50" charset="-128"/>
          </a:endParaRPr>
        </a:p>
      </xdr:txBody>
    </xdr:sp>
    <xdr:clientData/>
  </xdr:twoCellAnchor>
  <xdr:twoCellAnchor>
    <xdr:from>
      <xdr:col>76</xdr:col>
      <xdr:colOff>138619</xdr:colOff>
      <xdr:row>22</xdr:row>
      <xdr:rowOff>202540</xdr:rowOff>
    </xdr:from>
    <xdr:to>
      <xdr:col>80</xdr:col>
      <xdr:colOff>91257</xdr:colOff>
      <xdr:row>28</xdr:row>
      <xdr:rowOff>193219</xdr:rowOff>
    </xdr:to>
    <xdr:sp macro="" textlink="">
      <xdr:nvSpPr>
        <xdr:cNvPr id="50" name="角丸四角形吹き出し 34">
          <a:extLst>
            <a:ext uri="{FF2B5EF4-FFF2-40B4-BE49-F238E27FC236}">
              <a16:creationId xmlns:a16="http://schemas.microsoft.com/office/drawing/2014/main" id="{00000000-0008-0000-0800-000032000000}"/>
            </a:ext>
          </a:extLst>
        </xdr:cNvPr>
        <xdr:cNvSpPr/>
      </xdr:nvSpPr>
      <xdr:spPr>
        <a:xfrm>
          <a:off x="23322469" y="7051015"/>
          <a:ext cx="1057538" cy="1876629"/>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・標題作業の</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日についてご回答下さい。</a:t>
          </a:r>
          <a:endPar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・以下の標題についても同様です。</a:t>
          </a:r>
        </a:p>
      </xdr:txBody>
    </xdr:sp>
    <xdr:clientData/>
  </xdr:twoCellAnchor>
  <xdr:twoCellAnchor>
    <xdr:from>
      <xdr:col>75</xdr:col>
      <xdr:colOff>0</xdr:colOff>
      <xdr:row>9</xdr:row>
      <xdr:rowOff>0</xdr:rowOff>
    </xdr:from>
    <xdr:to>
      <xdr:col>76</xdr:col>
      <xdr:colOff>100539</xdr:colOff>
      <xdr:row>42</xdr:row>
      <xdr:rowOff>0</xdr:rowOff>
    </xdr:to>
    <xdr:sp macro="" textlink="">
      <xdr:nvSpPr>
        <xdr:cNvPr id="51" name="右中かっこ 50">
          <a:extLst>
            <a:ext uri="{FF2B5EF4-FFF2-40B4-BE49-F238E27FC236}">
              <a16:creationId xmlns:a16="http://schemas.microsoft.com/office/drawing/2014/main" id="{00000000-0008-0000-0800-000033000000}"/>
            </a:ext>
          </a:extLst>
        </xdr:cNvPr>
        <xdr:cNvSpPr/>
      </xdr:nvSpPr>
      <xdr:spPr>
        <a:xfrm>
          <a:off x="22888575" y="2762250"/>
          <a:ext cx="395814" cy="10372725"/>
        </a:xfrm>
        <a:prstGeom prst="rightBrace">
          <a:avLst>
            <a:gd name="adj1" fmla="val 50421"/>
            <a:gd name="adj2" fmla="val 49610"/>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360</xdr:colOff>
      <xdr:row>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00000000-0008-0000-0900-000002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two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インク 2">
              <a:extLst>
                <a:ext uri="{FF2B5EF4-FFF2-40B4-BE49-F238E27FC236}">
                  <a16:creationId xmlns:a16="http://schemas.microsoft.com/office/drawing/2014/main" id="{00000000-0008-0000-0900-000003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4" name="インク 3">
              <a:extLst>
                <a:ext uri="{FF2B5EF4-FFF2-40B4-BE49-F238E27FC236}">
                  <a16:creationId xmlns:a16="http://schemas.microsoft.com/office/drawing/2014/main" id="{00000000-0008-0000-0900-000004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5" name="インク 4">
              <a:extLst>
                <a:ext uri="{FF2B5EF4-FFF2-40B4-BE49-F238E27FC236}">
                  <a16:creationId xmlns:a16="http://schemas.microsoft.com/office/drawing/2014/main" id="{00000000-0008-0000-0900-000005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インク 5">
              <a:extLst>
                <a:ext uri="{FF2B5EF4-FFF2-40B4-BE49-F238E27FC236}">
                  <a16:creationId xmlns:a16="http://schemas.microsoft.com/office/drawing/2014/main" id="{00000000-0008-0000-0900-000006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7" name="インク 6">
              <a:extLst>
                <a:ext uri="{FF2B5EF4-FFF2-40B4-BE49-F238E27FC236}">
                  <a16:creationId xmlns:a16="http://schemas.microsoft.com/office/drawing/2014/main" id="{00000000-0008-0000-0900-000007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8" name="インク 7">
              <a:extLst>
                <a:ext uri="{FF2B5EF4-FFF2-40B4-BE49-F238E27FC236}">
                  <a16:creationId xmlns:a16="http://schemas.microsoft.com/office/drawing/2014/main" id="{00000000-0008-0000-0900-000008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9" name="インク 8">
              <a:extLst>
                <a:ext uri="{FF2B5EF4-FFF2-40B4-BE49-F238E27FC236}">
                  <a16:creationId xmlns:a16="http://schemas.microsoft.com/office/drawing/2014/main" id="{00000000-0008-0000-0900-000009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0" name="インク 9">
              <a:extLst>
                <a:ext uri="{FF2B5EF4-FFF2-40B4-BE49-F238E27FC236}">
                  <a16:creationId xmlns:a16="http://schemas.microsoft.com/office/drawing/2014/main" id="{00000000-0008-0000-0900-00000A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1" name="インク 10">
              <a:extLst>
                <a:ext uri="{FF2B5EF4-FFF2-40B4-BE49-F238E27FC236}">
                  <a16:creationId xmlns:a16="http://schemas.microsoft.com/office/drawing/2014/main" id="{00000000-0008-0000-0900-00000B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2" name="インク 11">
              <a:extLst>
                <a:ext uri="{FF2B5EF4-FFF2-40B4-BE49-F238E27FC236}">
                  <a16:creationId xmlns:a16="http://schemas.microsoft.com/office/drawing/2014/main" id="{00000000-0008-0000-0900-00000C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3" name="インク 12">
              <a:extLst>
                <a:ext uri="{FF2B5EF4-FFF2-40B4-BE49-F238E27FC236}">
                  <a16:creationId xmlns:a16="http://schemas.microsoft.com/office/drawing/2014/main" id="{00000000-0008-0000-0900-00000D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4" name="インク 13">
              <a:extLst>
                <a:ext uri="{FF2B5EF4-FFF2-40B4-BE49-F238E27FC236}">
                  <a16:creationId xmlns:a16="http://schemas.microsoft.com/office/drawing/2014/main" id="{00000000-0008-0000-0900-00000E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9" name="インク 18">
              <a:extLst>
                <a:ext uri="{FF2B5EF4-FFF2-40B4-BE49-F238E27FC236}">
                  <a16:creationId xmlns:a16="http://schemas.microsoft.com/office/drawing/2014/main" id="{00000000-0008-0000-0900-000013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23" name="インク 22">
              <a:extLst>
                <a:ext uri="{FF2B5EF4-FFF2-40B4-BE49-F238E27FC236}">
                  <a16:creationId xmlns:a16="http://schemas.microsoft.com/office/drawing/2014/main" id="{00000000-0008-0000-0900-000017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8" name="インク 17">
              <a:extLst>
                <a:ext uri="{FF2B5EF4-FFF2-40B4-BE49-F238E27FC236}">
                  <a16:creationId xmlns:a16="http://schemas.microsoft.com/office/drawing/2014/main" id="{00000000-0008-0000-0900-000012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15</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0" name="インク 19">
              <a:extLst>
                <a:ext uri="{FF2B5EF4-FFF2-40B4-BE49-F238E27FC236}">
                  <a16:creationId xmlns:a16="http://schemas.microsoft.com/office/drawing/2014/main" id="{00000000-0008-0000-0900-000014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19</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1" name="インク 20">
              <a:extLst>
                <a:ext uri="{FF2B5EF4-FFF2-40B4-BE49-F238E27FC236}">
                  <a16:creationId xmlns:a16="http://schemas.microsoft.com/office/drawing/2014/main" id="{00000000-0008-0000-0900-000015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19</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2" name="インク 21">
              <a:extLst>
                <a:ext uri="{FF2B5EF4-FFF2-40B4-BE49-F238E27FC236}">
                  <a16:creationId xmlns:a16="http://schemas.microsoft.com/office/drawing/2014/main" id="{00000000-0008-0000-0900-000016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19</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インク 23">
              <a:extLst>
                <a:ext uri="{FF2B5EF4-FFF2-40B4-BE49-F238E27FC236}">
                  <a16:creationId xmlns:a16="http://schemas.microsoft.com/office/drawing/2014/main" id="{00000000-0008-0000-0900-000018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19</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インク 24">
              <a:extLst>
                <a:ext uri="{FF2B5EF4-FFF2-40B4-BE49-F238E27FC236}">
                  <a16:creationId xmlns:a16="http://schemas.microsoft.com/office/drawing/2014/main" id="{00000000-0008-0000-0900-000019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19</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インク 25">
              <a:extLst>
                <a:ext uri="{FF2B5EF4-FFF2-40B4-BE49-F238E27FC236}">
                  <a16:creationId xmlns:a16="http://schemas.microsoft.com/office/drawing/2014/main" id="{00000000-0008-0000-0900-00001A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19</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インク 26">
              <a:extLst>
                <a:ext uri="{FF2B5EF4-FFF2-40B4-BE49-F238E27FC236}">
                  <a16:creationId xmlns:a16="http://schemas.microsoft.com/office/drawing/2014/main" id="{00000000-0008-0000-0900-00001B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19</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インク 27">
              <a:extLst>
                <a:ext uri="{FF2B5EF4-FFF2-40B4-BE49-F238E27FC236}">
                  <a16:creationId xmlns:a16="http://schemas.microsoft.com/office/drawing/2014/main" id="{00000000-0008-0000-0900-00001C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19</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インク 28">
              <a:extLst>
                <a:ext uri="{FF2B5EF4-FFF2-40B4-BE49-F238E27FC236}">
                  <a16:creationId xmlns:a16="http://schemas.microsoft.com/office/drawing/2014/main" id="{00000000-0008-0000-0900-00001D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19</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インク 29">
              <a:extLst>
                <a:ext uri="{FF2B5EF4-FFF2-40B4-BE49-F238E27FC236}">
                  <a16:creationId xmlns:a16="http://schemas.microsoft.com/office/drawing/2014/main" id="{00000000-0008-0000-0900-00001E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19</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インク 30">
              <a:extLst>
                <a:ext uri="{FF2B5EF4-FFF2-40B4-BE49-F238E27FC236}">
                  <a16:creationId xmlns:a16="http://schemas.microsoft.com/office/drawing/2014/main" id="{00000000-0008-0000-0900-00001F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19</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3" name="インク 32">
              <a:extLst>
                <a:ext uri="{FF2B5EF4-FFF2-40B4-BE49-F238E27FC236}">
                  <a16:creationId xmlns:a16="http://schemas.microsoft.com/office/drawing/2014/main" id="{00000000-0008-0000-0900-000021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19</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4" name="インク 33">
              <a:extLst>
                <a:ext uri="{FF2B5EF4-FFF2-40B4-BE49-F238E27FC236}">
                  <a16:creationId xmlns:a16="http://schemas.microsoft.com/office/drawing/2014/main" id="{00000000-0008-0000-0900-000022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twoCellAnchor>
    <xdr:from>
      <xdr:col>13</xdr:col>
      <xdr:colOff>723900</xdr:colOff>
      <xdr:row>12</xdr:row>
      <xdr:rowOff>19049</xdr:rowOff>
    </xdr:from>
    <xdr:to>
      <xdr:col>14</xdr:col>
      <xdr:colOff>1730749</xdr:colOff>
      <xdr:row>14</xdr:row>
      <xdr:rowOff>276224</xdr:rowOff>
    </xdr:to>
    <xdr:sp macro="" textlink="">
      <xdr:nvSpPr>
        <xdr:cNvPr id="35" name="吹き出し: 折線 32">
          <a:extLst>
            <a:ext uri="{FF2B5EF4-FFF2-40B4-BE49-F238E27FC236}">
              <a16:creationId xmlns:a16="http://schemas.microsoft.com/office/drawing/2014/main" id="{00000000-0008-0000-0900-000023000000}"/>
            </a:ext>
          </a:extLst>
        </xdr:cNvPr>
        <xdr:cNvSpPr/>
      </xdr:nvSpPr>
      <xdr:spPr>
        <a:xfrm flipH="1">
          <a:off x="12582525" y="3676649"/>
          <a:ext cx="2426074" cy="1019175"/>
        </a:xfrm>
        <a:prstGeom prst="borderCallout2">
          <a:avLst>
            <a:gd name="adj1" fmla="val 18750"/>
            <a:gd name="adj2" fmla="val -8333"/>
            <a:gd name="adj3" fmla="val 18750"/>
            <a:gd name="adj4" fmla="val -16667"/>
            <a:gd name="adj5" fmla="val -41858"/>
            <a:gd name="adj6" fmla="val -37796"/>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影響の有無</a:t>
          </a: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▼をクリックして以下から選択</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・生産性が向上した</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・影響は無かった</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b="1">
              <a:solidFill>
                <a:srgbClr val="002060"/>
              </a:solidFill>
              <a:latin typeface="Meiryo UI" panose="020B0604030504040204" pitchFamily="50" charset="-128"/>
              <a:ea typeface="Meiryo UI" panose="020B0604030504040204" pitchFamily="50" charset="-128"/>
            </a:rPr>
            <a:t>・生産性が低下した</a:t>
          </a:r>
        </a:p>
      </xdr:txBody>
    </xdr:sp>
    <xdr:clientData/>
  </xdr:twoCellAnchor>
  <xdr:twoCellAnchor>
    <xdr:from>
      <xdr:col>18</xdr:col>
      <xdr:colOff>1314450</xdr:colOff>
      <xdr:row>5</xdr:row>
      <xdr:rowOff>104775</xdr:rowOff>
    </xdr:from>
    <xdr:to>
      <xdr:col>20</xdr:col>
      <xdr:colOff>1105274</xdr:colOff>
      <xdr:row>7</xdr:row>
      <xdr:rowOff>126129</xdr:rowOff>
    </xdr:to>
    <xdr:sp macro="" textlink="">
      <xdr:nvSpPr>
        <xdr:cNvPr id="36" name="吹き出し: 折線 36">
          <a:extLst>
            <a:ext uri="{FF2B5EF4-FFF2-40B4-BE49-F238E27FC236}">
              <a16:creationId xmlns:a16="http://schemas.microsoft.com/office/drawing/2014/main" id="{00000000-0008-0000-0900-000024000000}"/>
            </a:ext>
          </a:extLst>
        </xdr:cNvPr>
        <xdr:cNvSpPr/>
      </xdr:nvSpPr>
      <xdr:spPr>
        <a:xfrm>
          <a:off x="18783300" y="2000250"/>
          <a:ext cx="2553074" cy="526179"/>
        </a:xfrm>
        <a:prstGeom prst="borderCallout2">
          <a:avLst>
            <a:gd name="adj1" fmla="val 18750"/>
            <a:gd name="adj2" fmla="val -8333"/>
            <a:gd name="adj3" fmla="val 18750"/>
            <a:gd name="adj4" fmla="val -16667"/>
            <a:gd name="adj5" fmla="val 276741"/>
            <a:gd name="adj6" fmla="val -27350"/>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具体例</a:t>
          </a:r>
          <a:r>
            <a:rPr kumimoji="1" lang="en-US" altLang="ja-JP" sz="900" b="1">
              <a:solidFill>
                <a:srgbClr val="002060"/>
              </a:solidFill>
              <a:latin typeface="Meiryo UI" panose="020B0604030504040204" pitchFamily="50" charset="-128"/>
              <a:ea typeface="Meiryo UI" panose="020B0604030504040204" pitchFamily="50" charset="-128"/>
            </a:rPr>
            <a:t>】</a:t>
          </a:r>
          <a:br>
            <a:rPr kumimoji="1" lang="en-US" altLang="ja-JP" sz="900" b="1">
              <a:solidFill>
                <a:srgbClr val="002060"/>
              </a:solidFill>
              <a:latin typeface="Meiryo UI" panose="020B0604030504040204" pitchFamily="50" charset="-128"/>
              <a:ea typeface="Meiryo UI" panose="020B0604030504040204" pitchFamily="50" charset="-128"/>
            </a:rPr>
          </a:br>
          <a:r>
            <a:rPr kumimoji="1" lang="ja-JP" altLang="en-US" sz="900" b="1">
              <a:solidFill>
                <a:srgbClr val="002060"/>
              </a:solidFill>
              <a:latin typeface="Meiryo UI" panose="020B0604030504040204" pitchFamily="50" charset="-128"/>
              <a:ea typeface="Meiryo UI" panose="020B0604030504040204" pitchFamily="50" charset="-128"/>
            </a:rPr>
            <a:t>生産性が向上</a:t>
          </a:r>
          <a:r>
            <a:rPr kumimoji="1" lang="en-US" altLang="ja-JP" sz="900" b="1">
              <a:solidFill>
                <a:srgbClr val="002060"/>
              </a:solidFill>
              <a:latin typeface="Meiryo UI" panose="020B0604030504040204" pitchFamily="50" charset="-128"/>
              <a:ea typeface="Meiryo UI" panose="020B0604030504040204" pitchFamily="50" charset="-128"/>
            </a:rPr>
            <a:t>or</a:t>
          </a:r>
          <a:r>
            <a:rPr kumimoji="1" lang="ja-JP" altLang="en-US" sz="900" b="1">
              <a:solidFill>
                <a:srgbClr val="002060"/>
              </a:solidFill>
              <a:latin typeface="Meiryo UI" panose="020B0604030504040204" pitchFamily="50" charset="-128"/>
              <a:ea typeface="Meiryo UI" panose="020B0604030504040204" pitchFamily="50" charset="-128"/>
            </a:rPr>
            <a:t>低下した場合、具体例を回答</a:t>
          </a:r>
          <a:endParaRPr kumimoji="1" lang="en-US" altLang="ja-JP" sz="900" b="1">
            <a:solidFill>
              <a:srgbClr val="002060"/>
            </a:solidFill>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1129709</xdr:colOff>
      <xdr:row>3</xdr:row>
      <xdr:rowOff>276889</xdr:rowOff>
    </xdr:from>
    <xdr:to>
      <xdr:col>16</xdr:col>
      <xdr:colOff>633731</xdr:colOff>
      <xdr:row>7</xdr:row>
      <xdr:rowOff>156520</xdr:rowOff>
    </xdr:to>
    <xdr:sp macro="" textlink="">
      <xdr:nvSpPr>
        <xdr:cNvPr id="2" name="角丸四角形吹き出し 34">
          <a:extLst>
            <a:ext uri="{FF2B5EF4-FFF2-40B4-BE49-F238E27FC236}">
              <a16:creationId xmlns:a16="http://schemas.microsoft.com/office/drawing/2014/main" id="{00000000-0008-0000-0A00-000002000000}"/>
            </a:ext>
          </a:extLst>
        </xdr:cNvPr>
        <xdr:cNvSpPr/>
      </xdr:nvSpPr>
      <xdr:spPr>
        <a:xfrm>
          <a:off x="18629128" y="1417674"/>
          <a:ext cx="2959603" cy="533090"/>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貴社の一般的な取引価格をご回答下さい。</a:t>
          </a:r>
        </a:p>
      </xdr:txBody>
    </xdr:sp>
    <xdr:clientData/>
  </xdr:twoCellAnchor>
  <xdr:twoCellAnchor>
    <xdr:from>
      <xdr:col>15</xdr:col>
      <xdr:colOff>911602</xdr:colOff>
      <xdr:row>7</xdr:row>
      <xdr:rowOff>156520</xdr:rowOff>
    </xdr:from>
    <xdr:to>
      <xdr:col>15</xdr:col>
      <xdr:colOff>922615</xdr:colOff>
      <xdr:row>8</xdr:row>
      <xdr:rowOff>107813</xdr:rowOff>
    </xdr:to>
    <xdr:cxnSp macro="">
      <xdr:nvCxnSpPr>
        <xdr:cNvPr id="3" name="直線コネクタ 2">
          <a:extLst>
            <a:ext uri="{FF2B5EF4-FFF2-40B4-BE49-F238E27FC236}">
              <a16:creationId xmlns:a16="http://schemas.microsoft.com/office/drawing/2014/main" id="{00000000-0008-0000-0A00-000003000000}"/>
            </a:ext>
          </a:extLst>
        </xdr:cNvPr>
        <xdr:cNvCxnSpPr>
          <a:stCxn id="2" idx="2"/>
        </xdr:cNvCxnSpPr>
      </xdr:nvCxnSpPr>
      <xdr:spPr>
        <a:xfrm>
          <a:off x="20138811" y="1950764"/>
          <a:ext cx="11013" cy="261409"/>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498401</xdr:colOff>
      <xdr:row>8</xdr:row>
      <xdr:rowOff>22152</xdr:rowOff>
    </xdr:from>
    <xdr:to>
      <xdr:col>21</xdr:col>
      <xdr:colOff>334690</xdr:colOff>
      <xdr:row>10</xdr:row>
      <xdr:rowOff>67916</xdr:rowOff>
    </xdr:to>
    <xdr:sp macro="" textlink="">
      <xdr:nvSpPr>
        <xdr:cNvPr id="4" name="角丸四角形吹き出し 34">
          <a:extLst>
            <a:ext uri="{FF2B5EF4-FFF2-40B4-BE49-F238E27FC236}">
              <a16:creationId xmlns:a16="http://schemas.microsoft.com/office/drawing/2014/main" id="{00000000-0008-0000-0A00-000004000000}"/>
            </a:ext>
          </a:extLst>
        </xdr:cNvPr>
        <xdr:cNvSpPr/>
      </xdr:nvSpPr>
      <xdr:spPr>
        <a:xfrm>
          <a:off x="23181192" y="2126512"/>
          <a:ext cx="2959603" cy="533090"/>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代表仕様を</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とした場合の、歩掛りの工数をご回答下さい。</a:t>
          </a:r>
        </a:p>
      </xdr:txBody>
    </xdr:sp>
    <xdr:clientData/>
  </xdr:twoCellAnchor>
  <xdr:twoCellAnchor>
    <xdr:from>
      <xdr:col>16</xdr:col>
      <xdr:colOff>1694564</xdr:colOff>
      <xdr:row>9</xdr:row>
      <xdr:rowOff>44303</xdr:rowOff>
    </xdr:from>
    <xdr:to>
      <xdr:col>17</xdr:col>
      <xdr:colOff>498401</xdr:colOff>
      <xdr:row>9</xdr:row>
      <xdr:rowOff>45034</xdr:rowOff>
    </xdr:to>
    <xdr:cxnSp macro="">
      <xdr:nvCxnSpPr>
        <xdr:cNvPr id="5" name="直線コネクタ 4">
          <a:extLst>
            <a:ext uri="{FF2B5EF4-FFF2-40B4-BE49-F238E27FC236}">
              <a16:creationId xmlns:a16="http://schemas.microsoft.com/office/drawing/2014/main" id="{00000000-0008-0000-0A00-000005000000}"/>
            </a:ext>
          </a:extLst>
        </xdr:cNvPr>
        <xdr:cNvCxnSpPr>
          <a:stCxn id="4" idx="1"/>
        </xdr:cNvCxnSpPr>
      </xdr:nvCxnSpPr>
      <xdr:spPr>
        <a:xfrm flipH="1" flipV="1">
          <a:off x="22649564" y="2392326"/>
          <a:ext cx="531628" cy="731"/>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1018953</xdr:colOff>
      <xdr:row>16</xdr:row>
      <xdr:rowOff>143982</xdr:rowOff>
    </xdr:from>
    <xdr:to>
      <xdr:col>18</xdr:col>
      <xdr:colOff>873025</xdr:colOff>
      <xdr:row>18</xdr:row>
      <xdr:rowOff>234296</xdr:rowOff>
    </xdr:to>
    <xdr:sp macro="" textlink="">
      <xdr:nvSpPr>
        <xdr:cNvPr id="9" name="角丸四角形吹き出し 34">
          <a:extLst>
            <a:ext uri="{FF2B5EF4-FFF2-40B4-BE49-F238E27FC236}">
              <a16:creationId xmlns:a16="http://schemas.microsoft.com/office/drawing/2014/main" id="{00000000-0008-0000-0A00-000009000000}"/>
            </a:ext>
          </a:extLst>
        </xdr:cNvPr>
        <xdr:cNvSpPr/>
      </xdr:nvSpPr>
      <xdr:spPr>
        <a:xfrm>
          <a:off x="21973953" y="4596366"/>
          <a:ext cx="2467909" cy="710546"/>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左記の材工単価の内訳配分について、ご回答下さい。</a:t>
          </a:r>
        </a:p>
      </xdr:txBody>
    </xdr:sp>
    <xdr:clientData/>
  </xdr:twoCellAnchor>
  <xdr:twoCellAnchor>
    <xdr:from>
      <xdr:col>15</xdr:col>
      <xdr:colOff>1705640</xdr:colOff>
      <xdr:row>17</xdr:row>
      <xdr:rowOff>188285</xdr:rowOff>
    </xdr:from>
    <xdr:to>
      <xdr:col>16</xdr:col>
      <xdr:colOff>1018953</xdr:colOff>
      <xdr:row>17</xdr:row>
      <xdr:rowOff>189139</xdr:rowOff>
    </xdr:to>
    <xdr:cxnSp macro="">
      <xdr:nvCxnSpPr>
        <xdr:cNvPr id="10" name="直線コネクタ 9">
          <a:extLst>
            <a:ext uri="{FF2B5EF4-FFF2-40B4-BE49-F238E27FC236}">
              <a16:creationId xmlns:a16="http://schemas.microsoft.com/office/drawing/2014/main" id="{00000000-0008-0000-0A00-00000A000000}"/>
            </a:ext>
          </a:extLst>
        </xdr:cNvPr>
        <xdr:cNvCxnSpPr>
          <a:stCxn id="9" idx="1"/>
        </xdr:cNvCxnSpPr>
      </xdr:nvCxnSpPr>
      <xdr:spPr>
        <a:xfrm flipH="1" flipV="1">
          <a:off x="20932849" y="4950785"/>
          <a:ext cx="1041104" cy="854"/>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498401</xdr:colOff>
      <xdr:row>23</xdr:row>
      <xdr:rowOff>22152</xdr:rowOff>
    </xdr:from>
    <xdr:to>
      <xdr:col>21</xdr:col>
      <xdr:colOff>334690</xdr:colOff>
      <xdr:row>25</xdr:row>
      <xdr:rowOff>67916</xdr:rowOff>
    </xdr:to>
    <xdr:sp macro="" textlink="">
      <xdr:nvSpPr>
        <xdr:cNvPr id="8" name="角丸四角形吹き出し 34">
          <a:extLst>
            <a:ext uri="{FF2B5EF4-FFF2-40B4-BE49-F238E27FC236}">
              <a16:creationId xmlns:a16="http://schemas.microsoft.com/office/drawing/2014/main" id="{00000000-0008-0000-0A00-000008000000}"/>
            </a:ext>
          </a:extLst>
        </xdr:cNvPr>
        <xdr:cNvSpPr/>
      </xdr:nvSpPr>
      <xdr:spPr>
        <a:xfrm>
          <a:off x="23567951" y="5975277"/>
          <a:ext cx="2960489" cy="541064"/>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代表仕様を</a:t>
          </a:r>
          <a:r>
            <a:rPr kumimoji="1" lang="en-US" altLang="ja-JP"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とした場合の、歩掛りの工数をご回答下さい。</a:t>
          </a:r>
        </a:p>
      </xdr:txBody>
    </xdr:sp>
    <xdr:clientData/>
  </xdr:twoCellAnchor>
  <xdr:twoCellAnchor>
    <xdr:from>
      <xdr:col>16</xdr:col>
      <xdr:colOff>1694564</xdr:colOff>
      <xdr:row>24</xdr:row>
      <xdr:rowOff>44303</xdr:rowOff>
    </xdr:from>
    <xdr:to>
      <xdr:col>17</xdr:col>
      <xdr:colOff>498401</xdr:colOff>
      <xdr:row>24</xdr:row>
      <xdr:rowOff>45034</xdr:rowOff>
    </xdr:to>
    <xdr:cxnSp macro="">
      <xdr:nvCxnSpPr>
        <xdr:cNvPr id="11" name="直線コネクタ 10">
          <a:extLst>
            <a:ext uri="{FF2B5EF4-FFF2-40B4-BE49-F238E27FC236}">
              <a16:creationId xmlns:a16="http://schemas.microsoft.com/office/drawing/2014/main" id="{00000000-0008-0000-0A00-00000B000000}"/>
            </a:ext>
          </a:extLst>
        </xdr:cNvPr>
        <xdr:cNvCxnSpPr>
          <a:stCxn id="8" idx="1"/>
        </xdr:cNvCxnSpPr>
      </xdr:nvCxnSpPr>
      <xdr:spPr>
        <a:xfrm flipH="1" flipV="1">
          <a:off x="23040089" y="6245078"/>
          <a:ext cx="527862" cy="731"/>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1018953</xdr:colOff>
      <xdr:row>32</xdr:row>
      <xdr:rowOff>143982</xdr:rowOff>
    </xdr:from>
    <xdr:to>
      <xdr:col>18</xdr:col>
      <xdr:colOff>873025</xdr:colOff>
      <xdr:row>34</xdr:row>
      <xdr:rowOff>234296</xdr:rowOff>
    </xdr:to>
    <xdr:sp macro="" textlink="">
      <xdr:nvSpPr>
        <xdr:cNvPr id="12" name="角丸四角形吹き出し 34">
          <a:extLst>
            <a:ext uri="{FF2B5EF4-FFF2-40B4-BE49-F238E27FC236}">
              <a16:creationId xmlns:a16="http://schemas.microsoft.com/office/drawing/2014/main" id="{00000000-0008-0000-0A00-00000C000000}"/>
            </a:ext>
          </a:extLst>
        </xdr:cNvPr>
        <xdr:cNvSpPr/>
      </xdr:nvSpPr>
      <xdr:spPr>
        <a:xfrm>
          <a:off x="22364478" y="8792682"/>
          <a:ext cx="2463922" cy="718964"/>
        </a:xfrm>
        <a:prstGeom prst="roundRect">
          <a:avLst/>
        </a:prstGeom>
        <a:solidFill>
          <a:sysClr val="window" lastClr="FFFFFF"/>
        </a:solidFill>
        <a:ln w="25400" cap="flat" cmpd="sng" algn="ctr">
          <a:solidFill>
            <a:srgbClr val="0000FF"/>
          </a:solid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左記の材工単価の内訳配分について、ご回答下さい。</a:t>
          </a:r>
        </a:p>
      </xdr:txBody>
    </xdr:sp>
    <xdr:clientData/>
  </xdr:twoCellAnchor>
  <xdr:twoCellAnchor>
    <xdr:from>
      <xdr:col>15</xdr:col>
      <xdr:colOff>1705640</xdr:colOff>
      <xdr:row>33</xdr:row>
      <xdr:rowOff>188285</xdr:rowOff>
    </xdr:from>
    <xdr:to>
      <xdr:col>16</xdr:col>
      <xdr:colOff>1018953</xdr:colOff>
      <xdr:row>33</xdr:row>
      <xdr:rowOff>189139</xdr:rowOff>
    </xdr:to>
    <xdr:cxnSp macro="">
      <xdr:nvCxnSpPr>
        <xdr:cNvPr id="13" name="直線コネクタ 12">
          <a:extLst>
            <a:ext uri="{FF2B5EF4-FFF2-40B4-BE49-F238E27FC236}">
              <a16:creationId xmlns:a16="http://schemas.microsoft.com/office/drawing/2014/main" id="{00000000-0008-0000-0A00-00000D000000}"/>
            </a:ext>
          </a:extLst>
        </xdr:cNvPr>
        <xdr:cNvCxnSpPr>
          <a:stCxn id="12" idx="1"/>
        </xdr:cNvCxnSpPr>
      </xdr:nvCxnSpPr>
      <xdr:spPr>
        <a:xfrm flipH="1" flipV="1">
          <a:off x="21327140" y="9151310"/>
          <a:ext cx="1037338" cy="854"/>
        </a:xfrm>
        <a:prstGeom prst="line">
          <a:avLst/>
        </a:prstGeom>
        <a:ln>
          <a:solidFill>
            <a:srgbClr val="0000FF"/>
          </a:solidFill>
          <a:headEnd type="none" w="lg" len="med"/>
          <a:tailEnd type="triangle" w="lg" len="lg"/>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fs02/&#35519;&#26619;&#30740;&#31350;&#37096;/&#20998;&#39006;B/&#31532;&#19968;&#35519;&#26619;&#30740;&#31350;&#23460;/2023&#24180;&#24230;/&#9675;R05&#24180;&#24230;_&#26519;&#37326;&#24193;_&#26519;&#36947;&#31309;&#31639;/07_&#35519;&#26619;&#31080;/03_&#19968;&#36554;&#32218;&#26519;&#36947;&#35373;&#35336;/&#12304;&#19968;&#36554;&#32218;&#26519;&#36947;&#35373;&#35336;&#12305;&#26989;&#21209;&#23455;&#24907;&#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要領"/>
      <sheetName val="様式-1業務概要"/>
      <sheetName val="様式-2調査票(路線①)"/>
      <sheetName val="様式-2調査票(路線②)"/>
      <sheetName val="個人情報"/>
      <sheetName val="用語定義"/>
    </sheetNames>
    <sheetDataSet>
      <sheetData sheetId="0"/>
      <sheetData sheetId="1"/>
      <sheetData sheetId="2"/>
      <sheetData sheetId="3"/>
      <sheetData sheetId="4"/>
      <sheetData sheetId="5"/>
      <sheetData sheetId="6">
        <row r="3">
          <cell r="C3">
            <v>1</v>
          </cell>
          <cell r="D3">
            <v>1</v>
          </cell>
          <cell r="E3">
            <v>1</v>
          </cell>
          <cell r="W3" t="str">
            <v>1.平地</v>
          </cell>
        </row>
        <row r="4">
          <cell r="C4">
            <v>2</v>
          </cell>
          <cell r="D4">
            <v>2</v>
          </cell>
          <cell r="E4">
            <v>2</v>
          </cell>
          <cell r="W4" t="str">
            <v>2.丘陵地</v>
          </cell>
        </row>
        <row r="5">
          <cell r="C5">
            <v>3</v>
          </cell>
          <cell r="D5">
            <v>3</v>
          </cell>
          <cell r="E5">
            <v>3</v>
          </cell>
          <cell r="W5" t="str">
            <v>3.市街地･山地</v>
          </cell>
        </row>
        <row r="6">
          <cell r="C6">
            <v>4</v>
          </cell>
          <cell r="D6">
            <v>4</v>
          </cell>
          <cell r="E6">
            <v>4</v>
          </cell>
          <cell r="W6" t="str">
            <v>4.急峻山地</v>
          </cell>
        </row>
        <row r="7">
          <cell r="C7">
            <v>5</v>
          </cell>
          <cell r="D7">
            <v>5</v>
          </cell>
          <cell r="E7">
            <v>5</v>
          </cell>
        </row>
        <row r="8">
          <cell r="C8">
            <v>6</v>
          </cell>
          <cell r="D8">
            <v>6</v>
          </cell>
          <cell r="E8">
            <v>6</v>
          </cell>
        </row>
        <row r="9">
          <cell r="C9">
            <v>7</v>
          </cell>
          <cell r="D9">
            <v>7</v>
          </cell>
          <cell r="E9">
            <v>7</v>
          </cell>
        </row>
        <row r="10">
          <cell r="C10">
            <v>8</v>
          </cell>
          <cell r="D10">
            <v>8</v>
          </cell>
          <cell r="E10">
            <v>8</v>
          </cell>
        </row>
        <row r="11">
          <cell r="C11">
            <v>9</v>
          </cell>
          <cell r="D11">
            <v>9</v>
          </cell>
          <cell r="E11">
            <v>9</v>
          </cell>
        </row>
        <row r="12">
          <cell r="C12">
            <v>10</v>
          </cell>
          <cell r="D12">
            <v>10</v>
          </cell>
          <cell r="E12">
            <v>10</v>
          </cell>
        </row>
        <row r="13">
          <cell r="C13">
            <v>11</v>
          </cell>
          <cell r="D13">
            <v>11</v>
          </cell>
        </row>
        <row r="14">
          <cell r="C14">
            <v>12</v>
          </cell>
          <cell r="D14">
            <v>12</v>
          </cell>
        </row>
        <row r="15">
          <cell r="D15">
            <v>13</v>
          </cell>
        </row>
        <row r="16">
          <cell r="D16">
            <v>14</v>
          </cell>
        </row>
        <row r="17">
          <cell r="D17">
            <v>15</v>
          </cell>
        </row>
        <row r="18">
          <cell r="D18">
            <v>16</v>
          </cell>
        </row>
        <row r="19">
          <cell r="D19">
            <v>17</v>
          </cell>
        </row>
        <row r="20">
          <cell r="D20">
            <v>18</v>
          </cell>
        </row>
        <row r="21">
          <cell r="D21">
            <v>19</v>
          </cell>
        </row>
        <row r="22">
          <cell r="D22">
            <v>20</v>
          </cell>
        </row>
        <row r="23">
          <cell r="D23">
            <v>21</v>
          </cell>
        </row>
        <row r="24">
          <cell r="D24">
            <v>22</v>
          </cell>
        </row>
        <row r="25">
          <cell r="D25">
            <v>23</v>
          </cell>
        </row>
        <row r="26">
          <cell r="D26">
            <v>24</v>
          </cell>
        </row>
        <row r="27">
          <cell r="D27">
            <v>25</v>
          </cell>
        </row>
        <row r="28">
          <cell r="D28">
            <v>26</v>
          </cell>
        </row>
        <row r="29">
          <cell r="D29">
            <v>27</v>
          </cell>
        </row>
        <row r="30">
          <cell r="D30">
            <v>28</v>
          </cell>
        </row>
        <row r="31">
          <cell r="D31">
            <v>29</v>
          </cell>
        </row>
        <row r="32">
          <cell r="D32">
            <v>30</v>
          </cell>
        </row>
        <row r="33">
          <cell r="D33">
            <v>31</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1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1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1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4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4T15:00:18.327"/>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08T07:56:52.609"/>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19T13:38:21.21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19T13:38:21.21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19T13:38:21.22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19T13:38:21.22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19T13:38:21.22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19T13:38:21.22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19T13:38:21.22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19T13:38:21.23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19T13:38:21.23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19T13:38:21.23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19T13:38:21.23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19T13:38:21.23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1-19T13:38:21.24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_リスト" displayName="T_リスト" ref="B34:AN277" totalsRowShown="0" headerRowDxfId="92" dataDxfId="91">
  <autoFilter ref="B34:AN277" xr:uid="{00000000-0009-0000-0100-000001000000}"/>
  <tableColumns count="39">
    <tableColumn id="34" xr3:uid="{00000000-0010-0000-0000-000022000000}" name="91_会社区分" dataDxfId="90"/>
    <tableColumn id="33" xr3:uid="{00000000-0010-0000-0000-000021000000}" name="92_年" dataDxfId="89"/>
    <tableColumn id="32" xr3:uid="{00000000-0010-0000-0000-000020000000}" name="93_月" dataDxfId="88"/>
    <tableColumn id="35" xr3:uid="{00000000-0010-0000-0000-000023000000}" name="94_日" dataDxfId="87"/>
    <tableColumn id="38" xr3:uid="{00000000-0010-0000-0000-000026000000}" name="95_就労形態" dataDxfId="86"/>
    <tableColumn id="37" xr3:uid="{00000000-0010-0000-0000-000025000000}" name="96_建物種別" dataDxfId="85"/>
    <tableColumn id="36" xr3:uid="{00000000-0010-0000-0000-000024000000}" name="97_構造" dataDxfId="84"/>
    <tableColumn id="40" xr3:uid="{00000000-0010-0000-0000-000028000000}" name="98_階高" dataDxfId="83"/>
    <tableColumn id="39" xr3:uid="{00000000-0010-0000-0000-000027000000}" name="99_形状" dataDxfId="82"/>
    <tableColumn id="1" xr3:uid="{00000000-0010-0000-0000-000001000000}" name="01_契約金額数量" dataDxfId="81"/>
    <tableColumn id="15" xr3:uid="{00000000-0010-0000-0000-00000F000000}" name="01_契約金額数量_型枠" dataDxfId="80"/>
    <tableColumn id="2" xr3:uid="{00000000-0010-0000-0000-000002000000}" name="02_運搬区分" dataDxfId="79"/>
    <tableColumn id="3" xr3:uid="{00000000-0010-0000-0000-000003000000}" name="03_運転手" dataDxfId="78"/>
    <tableColumn id="4" xr3:uid="{00000000-0010-0000-0000-000004000000}" name="04_運搬区分_外注" dataDxfId="77"/>
    <tableColumn id="5" xr3:uid="{00000000-0010-0000-0000-000005000000}" name="05_○" dataDxfId="76"/>
    <tableColumn id="16" xr3:uid="{00000000-0010-0000-0000-000010000000}" name="27_規格" dataDxfId="75">
      <calculatedColumnFormula>"SD"&amp;T_リスト[[#This Row],[28_径]]</calculatedColumnFormula>
    </tableColumn>
    <tableColumn id="18" xr3:uid="{00000000-0010-0000-0000-000012000000}" name="28_径" dataDxfId="74"/>
    <tableColumn id="6" xr3:uid="{00000000-0010-0000-0000-000006000000}" name="06_保有区分" dataDxfId="73"/>
    <tableColumn id="7" xr3:uid="{00000000-0010-0000-0000-000007000000}" name="07_時刻" dataDxfId="72"/>
    <tableColumn id="8" xr3:uid="{00000000-0010-0000-0000-000008000000}" name="08_時間" dataDxfId="71"/>
    <tableColumn id="9" xr3:uid="{00000000-0010-0000-0000-000009000000}" name="09_機械等名_鉄筋" dataDxfId="70"/>
    <tableColumn id="21" xr3:uid="{00000000-0010-0000-0000-000015000000}" name="10_機械等名_圧接" dataDxfId="69"/>
    <tableColumn id="25" xr3:uid="{00000000-0010-0000-0000-000019000000}" name="11_機械等名_型枠" dataDxfId="68"/>
    <tableColumn id="10" xr3:uid="{00000000-0010-0000-0000-00000A000000}" name="12_職種_ダクト" dataDxfId="67"/>
    <tableColumn id="20" xr3:uid="{00000000-0010-0000-0000-000014000000}" name="13_職種_圧接" dataDxfId="66"/>
    <tableColumn id="26" xr3:uid="{00000000-0010-0000-0000-00001A000000}" name="14_職種_型枠" dataDxfId="65"/>
    <tableColumn id="11" xr3:uid="{00000000-0010-0000-0000-00000B000000}" name="15_作業内容_ダクト_工場" dataDxfId="64"/>
    <tableColumn id="22" xr3:uid="{00000000-0010-0000-0000-000016000000}" name="16_作業内容_鉄筋_現場加工" dataDxfId="63"/>
    <tableColumn id="23" xr3:uid="{00000000-0010-0000-0000-000017000000}" name="17_作業内容_鉄筋_現場組立" dataDxfId="62"/>
    <tableColumn id="24" xr3:uid="{00000000-0010-0000-0000-000018000000}" name="18_作業内容_圧接" dataDxfId="61"/>
    <tableColumn id="27" xr3:uid="{00000000-0010-0000-0000-00001B000000}" name="19_作業内容_型枠_置場" dataDxfId="60"/>
    <tableColumn id="28" xr3:uid="{00000000-0010-0000-0000-00001C000000}" name="20_作業内容_型枠_現場" dataDxfId="59"/>
    <tableColumn id="29" xr3:uid="{00000000-0010-0000-0000-00001D000000}" name="21_作業内容_型枠_組立" dataDxfId="58"/>
    <tableColumn id="30" xr3:uid="{00000000-0010-0000-0000-00001E000000}" name="22_作業内容_型枠_解体" dataDxfId="57"/>
    <tableColumn id="12" xr3:uid="{00000000-0010-0000-0000-00000C000000}" name="23_作業時間" dataDxfId="56"/>
    <tableColumn id="13" xr3:uid="{00000000-0010-0000-0000-00000D000000}" name="24_経験年数" dataDxfId="55"/>
    <tableColumn id="14" xr3:uid="{00000000-0010-0000-0000-00000E000000}" name="25_品質管理目標" dataDxfId="54"/>
    <tableColumn id="19" xr3:uid="{00000000-0010-0000-0000-000013000000}" name="29_年齢" dataDxfId="53"/>
    <tableColumn id="17" xr3:uid="{00000000-0010-0000-0000-000011000000}" name="26_有無" dataDxfId="52"/>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_List_配置" displayName="T_List_配置" ref="A6:AN29" totalsRowShown="0" headerRowDxfId="51" dataDxfId="50">
  <autoFilter ref="A6:AN29" xr:uid="{00000000-0009-0000-0100-000002000000}"/>
  <tableColumns count="40">
    <tableColumn id="1" xr3:uid="{00000000-0010-0000-0100-000001000000}" name="シート名" dataDxfId="49"/>
    <tableColumn id="34" xr3:uid="{00000000-0010-0000-0100-000022000000}" name="会社区分" dataDxfId="48"/>
    <tableColumn id="33" xr3:uid="{00000000-0010-0000-0100-000021000000}" name="年" dataDxfId="47"/>
    <tableColumn id="32" xr3:uid="{00000000-0010-0000-0100-000020000000}" name="月" dataDxfId="46"/>
    <tableColumn id="35" xr3:uid="{00000000-0010-0000-0100-000023000000}" name="日" dataDxfId="45"/>
    <tableColumn id="38" xr3:uid="{00000000-0010-0000-0100-000026000000}" name="就労形態" dataDxfId="44"/>
    <tableColumn id="37" xr3:uid="{00000000-0010-0000-0100-000025000000}" name="建物種別" dataDxfId="43"/>
    <tableColumn id="36" xr3:uid="{00000000-0010-0000-0100-000024000000}" name="構造" dataDxfId="42"/>
    <tableColumn id="39" xr3:uid="{00000000-0010-0000-0100-000027000000}" name="階高" dataDxfId="41"/>
    <tableColumn id="40" xr3:uid="{00000000-0010-0000-0100-000028000000}" name="形状" dataDxfId="40"/>
    <tableColumn id="2" xr3:uid="{00000000-0010-0000-0100-000002000000}" name="契約金額数量" dataDxfId="39"/>
    <tableColumn id="16" xr3:uid="{00000000-0010-0000-0100-000010000000}" name="契約金額数量_型枠" dataDxfId="38"/>
    <tableColumn id="3" xr3:uid="{00000000-0010-0000-0100-000003000000}" name="運搬区分" dataDxfId="37"/>
    <tableColumn id="4" xr3:uid="{00000000-0010-0000-0100-000004000000}" name="運転手" dataDxfId="36"/>
    <tableColumn id="5" xr3:uid="{00000000-0010-0000-0100-000005000000}" name="運搬区分_外注" dataDxfId="35"/>
    <tableColumn id="6" xr3:uid="{00000000-0010-0000-0100-000006000000}" name="○" dataDxfId="34"/>
    <tableColumn id="17" xr3:uid="{00000000-0010-0000-0100-000011000000}" name="規格" dataDxfId="33"/>
    <tableColumn id="30" xr3:uid="{00000000-0010-0000-0100-00001E000000}" name="経" dataDxfId="32"/>
    <tableColumn id="7" xr3:uid="{00000000-0010-0000-0100-000007000000}" name="保有区分" dataDxfId="31"/>
    <tableColumn id="8" xr3:uid="{00000000-0010-0000-0100-000008000000}" name="時刻" dataDxfId="30"/>
    <tableColumn id="9" xr3:uid="{00000000-0010-0000-0100-000009000000}" name="時間" dataDxfId="29"/>
    <tableColumn id="10" xr3:uid="{00000000-0010-0000-0100-00000A000000}" name="機械等名" dataDxfId="28"/>
    <tableColumn id="20" xr3:uid="{00000000-0010-0000-0100-000014000000}" name="機械等名_圧接" dataDxfId="27"/>
    <tableColumn id="24" xr3:uid="{00000000-0010-0000-0100-000018000000}" name="機械等名_型枠" dataDxfId="26"/>
    <tableColumn id="11" xr3:uid="{00000000-0010-0000-0100-00000B000000}" name="職種_鉄筋" dataDxfId="25"/>
    <tableColumn id="19" xr3:uid="{00000000-0010-0000-0100-000013000000}" name="職種_圧接" dataDxfId="24"/>
    <tableColumn id="25" xr3:uid="{00000000-0010-0000-0100-000019000000}" name="職種_型枠" dataDxfId="23"/>
    <tableColumn id="12" xr3:uid="{00000000-0010-0000-0100-00000C000000}" name="作業内容_工場" dataDxfId="22"/>
    <tableColumn id="21" xr3:uid="{00000000-0010-0000-0100-000015000000}" name="作業内容_現場加工" dataDxfId="21"/>
    <tableColumn id="22" xr3:uid="{00000000-0010-0000-0100-000016000000}" name="作業内容_現場組立" dataDxfId="20"/>
    <tableColumn id="23" xr3:uid="{00000000-0010-0000-0100-000017000000}" name="作業内容_圧接" dataDxfId="19"/>
    <tableColumn id="26" xr3:uid="{00000000-0010-0000-0100-00001A000000}" name="作業内容_置場加工" dataDxfId="18"/>
    <tableColumn id="27" xr3:uid="{00000000-0010-0000-0100-00001B000000}" name="作業内容_型枠_現場加工" dataDxfId="17"/>
    <tableColumn id="28" xr3:uid="{00000000-0010-0000-0100-00001C000000}" name="作業内容_型枠_組立" dataDxfId="16"/>
    <tableColumn id="29" xr3:uid="{00000000-0010-0000-0100-00001D000000}" name="作業内容_型枠_解体" dataDxfId="15"/>
    <tableColumn id="13" xr3:uid="{00000000-0010-0000-0100-00000D000000}" name="作業時間" dataDxfId="14"/>
    <tableColumn id="14" xr3:uid="{00000000-0010-0000-0100-00000E000000}" name="経験年数" dataDxfId="13"/>
    <tableColumn id="15" xr3:uid="{00000000-0010-0000-0100-00000F000000}" name="品質管理目標" dataDxfId="12"/>
    <tableColumn id="31" xr3:uid="{00000000-0010-0000-0100-00001F000000}" name="年齢" dataDxfId="11"/>
    <tableColumn id="18" xr3:uid="{00000000-0010-0000-0100-000012000000}" name="有無" dataDxfId="10"/>
  </tableColumns>
  <tableStyleInfo name="TableStyleLight13" showFirstColumn="0" showLastColumn="0" showRowStripes="1" showColumnStripes="1"/>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20000"/>
            <a:lumOff val="80000"/>
          </a:schemeClr>
        </a:solidFill>
        <a:ln>
          <a:solidFill>
            <a:schemeClr val="accent6"/>
          </a:solidFill>
        </a:ln>
      </a:spPr>
      <a:bodyPr vertOverflow="clip" horzOverflow="clip" rtlCol="0" anchor="t"/>
      <a:lstStyle>
        <a:defPPr algn="l">
          <a:defRPr kumimoji="1" sz="900" b="1">
            <a:solidFill>
              <a:srgbClr val="00206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tables/table1.xml" Type="http://schemas.openxmlformats.org/officeDocument/2006/relationships/table"/><Relationship Id="rId3" Target="../tables/table2.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0" tint="-0.34998626667073579"/>
    <pageSetUpPr fitToPage="1"/>
  </sheetPr>
  <dimension ref="B2:L83"/>
  <sheetViews>
    <sheetView showGridLines="0" view="pageBreakPreview" topLeftCell="A10" zoomScale="85" zoomScaleNormal="85" zoomScaleSheetLayoutView="85" workbookViewId="0">
      <selection activeCell="E13" sqref="E13"/>
    </sheetView>
  </sheetViews>
  <sheetFormatPr defaultColWidth="8.875" defaultRowHeight="20.100000000000001" customHeight="1"/>
  <cols>
    <col min="1" max="1" width="8.875" style="63"/>
    <col min="2" max="2" width="11.125" style="63" customWidth="1"/>
    <col min="3" max="3" width="15.375" style="63" bestFit="1" customWidth="1"/>
    <col min="4" max="4" width="8.875" style="67"/>
    <col min="5" max="5" width="72.625" style="63" customWidth="1"/>
    <col min="6" max="9" width="8.875" style="63"/>
    <col min="10" max="11" width="50.625" style="63" customWidth="1"/>
    <col min="12" max="12" width="18.875" style="63" bestFit="1" customWidth="1"/>
    <col min="13" max="16384" width="8.875" style="63"/>
  </cols>
  <sheetData>
    <row r="2" spans="2:12" ht="20.100000000000001" customHeight="1">
      <c r="B2" s="226" t="s">
        <v>573</v>
      </c>
    </row>
    <row r="3" spans="2:12" ht="20.100000000000001" customHeight="1">
      <c r="B3" s="63" t="s">
        <v>620</v>
      </c>
      <c r="I3" s="63" t="s">
        <v>429</v>
      </c>
    </row>
    <row r="4" spans="2:12" ht="20.100000000000001" customHeight="1">
      <c r="B4" s="64" t="s">
        <v>404</v>
      </c>
      <c r="C4" s="64" t="s">
        <v>405</v>
      </c>
      <c r="D4" s="64" t="s">
        <v>406</v>
      </c>
      <c r="E4" s="64" t="s">
        <v>407</v>
      </c>
      <c r="I4" s="223" t="s">
        <v>430</v>
      </c>
      <c r="J4" s="223" t="s">
        <v>434</v>
      </c>
      <c r="K4" s="223" t="s">
        <v>438</v>
      </c>
      <c r="L4" s="223" t="s">
        <v>439</v>
      </c>
    </row>
    <row r="5" spans="2:12" ht="20.100000000000001" customHeight="1">
      <c r="B5" s="220" t="s">
        <v>408</v>
      </c>
      <c r="C5" s="225" t="s">
        <v>545</v>
      </c>
      <c r="D5" s="228" t="s">
        <v>211</v>
      </c>
      <c r="E5" s="241" t="s">
        <v>575</v>
      </c>
      <c r="I5" s="626" t="s">
        <v>431</v>
      </c>
      <c r="J5" s="619" t="s">
        <v>435</v>
      </c>
      <c r="K5" s="619" t="s">
        <v>440</v>
      </c>
      <c r="L5" s="619"/>
    </row>
    <row r="6" spans="2:12" ht="29.1" customHeight="1">
      <c r="B6" s="222"/>
      <c r="C6" s="635" t="s">
        <v>574</v>
      </c>
      <c r="D6" s="627" t="s">
        <v>211</v>
      </c>
      <c r="E6" s="633" t="s">
        <v>576</v>
      </c>
      <c r="I6" s="625"/>
      <c r="J6" s="620"/>
      <c r="K6" s="621"/>
      <c r="L6" s="621"/>
    </row>
    <row r="7" spans="2:12" ht="20.100000000000001" customHeight="1">
      <c r="B7" s="112"/>
      <c r="C7" s="636"/>
      <c r="D7" s="625"/>
      <c r="E7" s="634"/>
      <c r="I7" s="629" t="s">
        <v>432</v>
      </c>
      <c r="J7" s="619" t="s">
        <v>436</v>
      </c>
      <c r="K7" s="619" t="s">
        <v>473</v>
      </c>
      <c r="L7" s="619"/>
    </row>
    <row r="8" spans="2:12" ht="20.100000000000001" customHeight="1">
      <c r="B8" s="220" t="s">
        <v>409</v>
      </c>
      <c r="C8" s="315" t="s">
        <v>577</v>
      </c>
      <c r="D8" s="298" t="s">
        <v>211</v>
      </c>
      <c r="E8" s="314" t="s">
        <v>590</v>
      </c>
      <c r="I8" s="630"/>
      <c r="J8" s="620"/>
      <c r="K8" s="620"/>
      <c r="L8" s="620"/>
    </row>
    <row r="9" spans="2:12" ht="20.100000000000001" customHeight="1">
      <c r="B9" s="222"/>
      <c r="C9" s="316" t="s">
        <v>578</v>
      </c>
      <c r="D9" s="229" t="s">
        <v>211</v>
      </c>
      <c r="E9" s="242" t="s">
        <v>591</v>
      </c>
      <c r="I9" s="629" t="s">
        <v>433</v>
      </c>
      <c r="J9" s="619" t="s">
        <v>437</v>
      </c>
      <c r="K9" s="619" t="s">
        <v>474</v>
      </c>
      <c r="L9" s="619" t="s">
        <v>441</v>
      </c>
    </row>
    <row r="10" spans="2:12" ht="20.100000000000001" customHeight="1">
      <c r="B10" s="222"/>
      <c r="C10" s="316" t="s">
        <v>568</v>
      </c>
      <c r="D10" s="229" t="s">
        <v>211</v>
      </c>
      <c r="E10" s="242" t="s">
        <v>592</v>
      </c>
      <c r="I10" s="630"/>
      <c r="J10" s="621"/>
      <c r="K10" s="621"/>
      <c r="L10" s="621"/>
    </row>
    <row r="11" spans="2:12" ht="20.100000000000001" customHeight="1">
      <c r="B11" s="222"/>
      <c r="C11" s="316" t="s">
        <v>579</v>
      </c>
      <c r="D11" s="229" t="s">
        <v>211</v>
      </c>
      <c r="E11" s="242"/>
    </row>
    <row r="12" spans="2:12" ht="20.100000000000001" customHeight="1">
      <c r="B12" s="222"/>
      <c r="C12" s="316" t="s">
        <v>580</v>
      </c>
      <c r="D12" s="229" t="s">
        <v>211</v>
      </c>
      <c r="E12" s="242"/>
    </row>
    <row r="13" spans="2:12" ht="20.100000000000001" customHeight="1">
      <c r="B13" s="222"/>
      <c r="C13" s="316" t="s">
        <v>581</v>
      </c>
      <c r="D13" s="229" t="s">
        <v>211</v>
      </c>
      <c r="E13" s="242" t="s">
        <v>593</v>
      </c>
    </row>
    <row r="14" spans="2:12" ht="20.100000000000001" customHeight="1">
      <c r="B14" s="222"/>
      <c r="C14" s="316" t="s">
        <v>582</v>
      </c>
      <c r="D14" s="229" t="s">
        <v>211</v>
      </c>
      <c r="E14" s="242" t="s">
        <v>594</v>
      </c>
    </row>
    <row r="15" spans="2:12" ht="20.100000000000001" customHeight="1">
      <c r="B15" s="222"/>
      <c r="C15" s="316" t="s">
        <v>583</v>
      </c>
      <c r="D15" s="229" t="s">
        <v>211</v>
      </c>
      <c r="E15" s="242" t="s">
        <v>595</v>
      </c>
    </row>
    <row r="16" spans="2:12" ht="20.100000000000001" customHeight="1">
      <c r="B16" s="222"/>
      <c r="C16" s="316" t="s">
        <v>584</v>
      </c>
      <c r="D16" s="229" t="s">
        <v>211</v>
      </c>
      <c r="E16" s="242"/>
    </row>
    <row r="17" spans="2:5" ht="20.100000000000001" customHeight="1">
      <c r="B17" s="222"/>
      <c r="C17" s="316" t="s">
        <v>585</v>
      </c>
      <c r="D17" s="229" t="s">
        <v>211</v>
      </c>
      <c r="E17" s="242" t="s">
        <v>596</v>
      </c>
    </row>
    <row r="18" spans="2:5" ht="20.100000000000001" customHeight="1">
      <c r="B18" s="222"/>
      <c r="C18" s="316" t="s">
        <v>586</v>
      </c>
      <c r="D18" s="229" t="s">
        <v>211</v>
      </c>
      <c r="E18" s="242" t="s">
        <v>597</v>
      </c>
    </row>
    <row r="19" spans="2:5" ht="20.100000000000001" customHeight="1">
      <c r="B19" s="222"/>
      <c r="C19" s="316" t="s">
        <v>587</v>
      </c>
      <c r="D19" s="229" t="s">
        <v>415</v>
      </c>
      <c r="E19" s="242" t="s">
        <v>598</v>
      </c>
    </row>
    <row r="20" spans="2:5" ht="20.100000000000001" customHeight="1">
      <c r="B20" s="222"/>
      <c r="C20" s="316" t="s">
        <v>588</v>
      </c>
      <c r="D20" s="229" t="s">
        <v>210</v>
      </c>
      <c r="E20" s="316" t="s">
        <v>599</v>
      </c>
    </row>
    <row r="21" spans="2:5" ht="20.100000000000001" customHeight="1">
      <c r="B21" s="112"/>
      <c r="C21" s="321" t="s">
        <v>589</v>
      </c>
      <c r="D21" s="231" t="s">
        <v>415</v>
      </c>
      <c r="E21" s="243" t="s">
        <v>600</v>
      </c>
    </row>
    <row r="22" spans="2:5" ht="20.100000000000001" customHeight="1">
      <c r="B22" s="631" t="s">
        <v>601</v>
      </c>
      <c r="C22" s="322" t="s">
        <v>602</v>
      </c>
      <c r="D22" s="318" t="s">
        <v>415</v>
      </c>
      <c r="E22" s="314" t="s">
        <v>614</v>
      </c>
    </row>
    <row r="23" spans="2:5" ht="20.100000000000001" customHeight="1">
      <c r="B23" s="632"/>
      <c r="C23" s="316" t="s">
        <v>603</v>
      </c>
      <c r="D23" s="319" t="s">
        <v>415</v>
      </c>
      <c r="E23" s="242" t="s">
        <v>614</v>
      </c>
    </row>
    <row r="24" spans="2:5" ht="20.100000000000001" customHeight="1">
      <c r="B24" s="110"/>
      <c r="C24" s="316" t="s">
        <v>604</v>
      </c>
      <c r="D24" s="319" t="s">
        <v>415</v>
      </c>
      <c r="E24" s="242" t="s">
        <v>614</v>
      </c>
    </row>
    <row r="25" spans="2:5" ht="20.100000000000001" customHeight="1">
      <c r="B25" s="110"/>
      <c r="C25" s="316" t="s">
        <v>605</v>
      </c>
      <c r="D25" s="319" t="s">
        <v>415</v>
      </c>
      <c r="E25" s="242" t="s">
        <v>614</v>
      </c>
    </row>
    <row r="26" spans="2:5" ht="20.100000000000001" customHeight="1">
      <c r="B26" s="110"/>
      <c r="C26" s="316" t="s">
        <v>606</v>
      </c>
      <c r="D26" s="319" t="s">
        <v>415</v>
      </c>
      <c r="E26" s="242"/>
    </row>
    <row r="27" spans="2:5" ht="20.100000000000001" customHeight="1">
      <c r="B27" s="110"/>
      <c r="C27" s="316" t="s">
        <v>607</v>
      </c>
      <c r="D27" s="319" t="s">
        <v>415</v>
      </c>
      <c r="E27" s="242"/>
    </row>
    <row r="28" spans="2:5" ht="20.100000000000001" customHeight="1">
      <c r="B28" s="110"/>
      <c r="C28" s="316" t="s">
        <v>608</v>
      </c>
      <c r="D28" s="319" t="s">
        <v>415</v>
      </c>
      <c r="E28" s="242"/>
    </row>
    <row r="29" spans="2:5" ht="20.100000000000001" customHeight="1">
      <c r="B29" s="110"/>
      <c r="C29" s="316" t="s">
        <v>609</v>
      </c>
      <c r="D29" s="319" t="s">
        <v>415</v>
      </c>
      <c r="E29" s="242" t="s">
        <v>614</v>
      </c>
    </row>
    <row r="30" spans="2:5" ht="20.100000000000001" customHeight="1">
      <c r="B30" s="110"/>
      <c r="C30" s="316" t="s">
        <v>610</v>
      </c>
      <c r="D30" s="319" t="s">
        <v>415</v>
      </c>
      <c r="E30" s="242" t="s">
        <v>614</v>
      </c>
    </row>
    <row r="31" spans="2:5" ht="20.100000000000001" customHeight="1">
      <c r="B31" s="110"/>
      <c r="C31" s="316" t="s">
        <v>611</v>
      </c>
      <c r="D31" s="319" t="s">
        <v>415</v>
      </c>
      <c r="E31" s="242" t="s">
        <v>615</v>
      </c>
    </row>
    <row r="32" spans="2:5" ht="20.100000000000001" customHeight="1">
      <c r="B32" s="110"/>
      <c r="C32" s="316" t="s">
        <v>612</v>
      </c>
      <c r="D32" s="319" t="s">
        <v>415</v>
      </c>
      <c r="E32" s="242" t="s">
        <v>616</v>
      </c>
    </row>
    <row r="33" spans="2:5" ht="20.100000000000001" customHeight="1">
      <c r="B33" s="110"/>
      <c r="C33" s="317" t="s">
        <v>613</v>
      </c>
      <c r="D33" s="320" t="s">
        <v>415</v>
      </c>
      <c r="E33" s="243" t="s">
        <v>617</v>
      </c>
    </row>
    <row r="34" spans="2:5" ht="20.100000000000001" customHeight="1">
      <c r="B34" s="220" t="s">
        <v>48</v>
      </c>
      <c r="C34" s="296" t="s">
        <v>93</v>
      </c>
      <c r="D34" s="228" t="s">
        <v>211</v>
      </c>
      <c r="E34" s="241" t="s">
        <v>618</v>
      </c>
    </row>
    <row r="35" spans="2:5" ht="20.100000000000001" customHeight="1">
      <c r="B35" s="222"/>
      <c r="C35" s="242" t="s">
        <v>92</v>
      </c>
      <c r="D35" s="229" t="s">
        <v>211</v>
      </c>
      <c r="E35" s="242" t="s">
        <v>619</v>
      </c>
    </row>
    <row r="36" spans="2:5" ht="20.100000000000001" customHeight="1">
      <c r="B36" s="111" t="s">
        <v>184</v>
      </c>
      <c r="C36" s="185"/>
      <c r="D36" s="64" t="s">
        <v>211</v>
      </c>
      <c r="E36" s="66" t="s">
        <v>418</v>
      </c>
    </row>
    <row r="41" spans="2:5" ht="20.100000000000001" customHeight="1">
      <c r="B41" s="226" t="s">
        <v>442</v>
      </c>
    </row>
    <row r="42" spans="2:5" ht="20.100000000000001" customHeight="1">
      <c r="B42" s="63" t="s">
        <v>461</v>
      </c>
    </row>
    <row r="43" spans="2:5" ht="20.100000000000001" customHeight="1">
      <c r="B43" s="223" t="s">
        <v>404</v>
      </c>
      <c r="C43" s="223" t="s">
        <v>405</v>
      </c>
      <c r="D43" s="223" t="s">
        <v>406</v>
      </c>
      <c r="E43" s="223" t="s">
        <v>407</v>
      </c>
    </row>
    <row r="44" spans="2:5" ht="20.100000000000001" customHeight="1">
      <c r="B44" s="225" t="s">
        <v>443</v>
      </c>
      <c r="C44" s="239" t="s">
        <v>444</v>
      </c>
      <c r="D44" s="228" t="s">
        <v>446</v>
      </c>
      <c r="E44" s="233" t="s">
        <v>447</v>
      </c>
    </row>
    <row r="45" spans="2:5" ht="20.100000000000001" customHeight="1">
      <c r="B45" s="234"/>
      <c r="C45" s="240" t="s">
        <v>472</v>
      </c>
      <c r="D45" s="229" t="s">
        <v>450</v>
      </c>
      <c r="E45" s="230" t="s">
        <v>449</v>
      </c>
    </row>
    <row r="46" spans="2:5" ht="20.100000000000001" customHeight="1">
      <c r="B46" s="234"/>
      <c r="C46" s="234"/>
      <c r="D46" s="624" t="s">
        <v>450</v>
      </c>
      <c r="E46" s="623" t="s">
        <v>448</v>
      </c>
    </row>
    <row r="47" spans="2:5" ht="20.100000000000001" customHeight="1">
      <c r="B47" s="235"/>
      <c r="C47" s="235"/>
      <c r="D47" s="625"/>
      <c r="E47" s="637"/>
    </row>
    <row r="48" spans="2:5" ht="20.100000000000001" customHeight="1">
      <c r="B48" s="225" t="s">
        <v>409</v>
      </c>
      <c r="C48" s="225" t="s">
        <v>127</v>
      </c>
      <c r="D48" s="626" t="s">
        <v>450</v>
      </c>
      <c r="E48" s="622" t="s">
        <v>451</v>
      </c>
    </row>
    <row r="49" spans="2:5" ht="20.100000000000001" customHeight="1">
      <c r="B49" s="234"/>
      <c r="C49" s="234"/>
      <c r="D49" s="627"/>
      <c r="E49" s="623"/>
    </row>
    <row r="50" spans="2:5" ht="20.100000000000001" customHeight="1">
      <c r="B50" s="234"/>
      <c r="C50" s="236"/>
      <c r="D50" s="628"/>
      <c r="E50" s="623"/>
    </row>
    <row r="51" spans="2:5" ht="20.100000000000001" customHeight="1">
      <c r="B51" s="234"/>
      <c r="C51" s="237" t="s">
        <v>410</v>
      </c>
      <c r="D51" s="229" t="s">
        <v>210</v>
      </c>
      <c r="E51" s="230" t="s">
        <v>452</v>
      </c>
    </row>
    <row r="52" spans="2:5" ht="20.100000000000001" customHeight="1">
      <c r="B52" s="234"/>
      <c r="C52" s="237" t="s">
        <v>411</v>
      </c>
      <c r="D52" s="229" t="s">
        <v>210</v>
      </c>
      <c r="E52" s="230" t="s">
        <v>453</v>
      </c>
    </row>
    <row r="53" spans="2:5" ht="20.100000000000001" customHeight="1">
      <c r="B53" s="234"/>
      <c r="C53" s="237" t="s">
        <v>412</v>
      </c>
      <c r="D53" s="229" t="s">
        <v>210</v>
      </c>
      <c r="E53" s="230" t="s">
        <v>454</v>
      </c>
    </row>
    <row r="54" spans="2:5" ht="20.100000000000001" customHeight="1">
      <c r="B54" s="234"/>
      <c r="C54" s="237" t="s">
        <v>413</v>
      </c>
      <c r="D54" s="229" t="s">
        <v>210</v>
      </c>
      <c r="E54" s="230" t="s">
        <v>455</v>
      </c>
    </row>
    <row r="55" spans="2:5" ht="20.100000000000001" customHeight="1">
      <c r="B55" s="234"/>
      <c r="C55" s="237" t="s">
        <v>414</v>
      </c>
      <c r="D55" s="229" t="s">
        <v>445</v>
      </c>
      <c r="E55" s="230" t="s">
        <v>456</v>
      </c>
    </row>
    <row r="56" spans="2:5" ht="20.100000000000001" customHeight="1">
      <c r="B56" s="234"/>
      <c r="C56" s="237" t="s">
        <v>416</v>
      </c>
      <c r="D56" s="229" t="s">
        <v>445</v>
      </c>
      <c r="E56" s="230"/>
    </row>
    <row r="57" spans="2:5" ht="20.100000000000001" customHeight="1">
      <c r="B57" s="235"/>
      <c r="C57" s="238" t="s">
        <v>9</v>
      </c>
      <c r="D57" s="231" t="s">
        <v>210</v>
      </c>
      <c r="E57" s="232" t="s">
        <v>457</v>
      </c>
    </row>
    <row r="58" spans="2:5" ht="20.100000000000001" customHeight="1">
      <c r="B58" s="225" t="s">
        <v>48</v>
      </c>
      <c r="C58" s="239" t="s">
        <v>478</v>
      </c>
      <c r="D58" s="228" t="s">
        <v>445</v>
      </c>
      <c r="E58" s="233" t="s">
        <v>458</v>
      </c>
    </row>
    <row r="59" spans="2:5" ht="20.100000000000001" customHeight="1">
      <c r="B59" s="234"/>
      <c r="C59" s="237" t="s">
        <v>419</v>
      </c>
      <c r="D59" s="229" t="s">
        <v>445</v>
      </c>
      <c r="E59" s="230"/>
    </row>
    <row r="60" spans="2:5" ht="20.100000000000001" customHeight="1">
      <c r="B60" s="234"/>
      <c r="C60" s="237" t="s">
        <v>420</v>
      </c>
      <c r="D60" s="229" t="s">
        <v>210</v>
      </c>
      <c r="E60" s="230" t="s">
        <v>459</v>
      </c>
    </row>
    <row r="61" spans="2:5" ht="20.100000000000001" customHeight="1">
      <c r="B61" s="235"/>
      <c r="C61" s="238" t="s">
        <v>417</v>
      </c>
      <c r="D61" s="231" t="s">
        <v>210</v>
      </c>
      <c r="E61" s="232" t="s">
        <v>460</v>
      </c>
    </row>
    <row r="62" spans="2:5" ht="20.100000000000001" customHeight="1">
      <c r="B62" s="244" t="s">
        <v>184</v>
      </c>
      <c r="C62" s="227"/>
      <c r="D62" s="223" t="s">
        <v>210</v>
      </c>
      <c r="E62" s="139" t="s">
        <v>462</v>
      </c>
    </row>
    <row r="63" spans="2:5" ht="20.100000000000001" customHeight="1">
      <c r="B63" s="252"/>
      <c r="C63" s="63" t="s">
        <v>479</v>
      </c>
      <c r="D63" s="65"/>
      <c r="E63" s="253"/>
    </row>
    <row r="67" spans="2:5" ht="20.100000000000001" customHeight="1">
      <c r="B67" s="226" t="s">
        <v>463</v>
      </c>
    </row>
    <row r="68" spans="2:5" ht="20.100000000000001" customHeight="1">
      <c r="B68" s="63" t="s">
        <v>464</v>
      </c>
    </row>
    <row r="69" spans="2:5" ht="20.100000000000001" customHeight="1">
      <c r="B69" s="223" t="s">
        <v>404</v>
      </c>
      <c r="C69" s="223" t="s">
        <v>405</v>
      </c>
      <c r="D69" s="223" t="s">
        <v>406</v>
      </c>
      <c r="E69" s="223" t="s">
        <v>407</v>
      </c>
    </row>
    <row r="70" spans="2:5" ht="20.100000000000001" customHeight="1">
      <c r="B70" s="225" t="s">
        <v>443</v>
      </c>
      <c r="C70" s="239" t="s">
        <v>444</v>
      </c>
      <c r="D70" s="228" t="s">
        <v>446</v>
      </c>
      <c r="E70" s="233" t="s">
        <v>447</v>
      </c>
    </row>
    <row r="71" spans="2:5" ht="20.100000000000001" customHeight="1">
      <c r="B71" s="234"/>
      <c r="C71" s="238" t="s">
        <v>472</v>
      </c>
      <c r="D71" s="229" t="s">
        <v>450</v>
      </c>
      <c r="E71" s="230" t="s">
        <v>465</v>
      </c>
    </row>
    <row r="72" spans="2:5" ht="20.100000000000001" customHeight="1">
      <c r="B72" s="225" t="s">
        <v>409</v>
      </c>
      <c r="C72" s="225" t="s">
        <v>466</v>
      </c>
      <c r="D72" s="221" t="s">
        <v>450</v>
      </c>
      <c r="E72" s="233" t="s">
        <v>467</v>
      </c>
    </row>
    <row r="73" spans="2:5" ht="20.100000000000001" customHeight="1">
      <c r="B73" s="234"/>
      <c r="C73" s="237" t="s">
        <v>410</v>
      </c>
      <c r="D73" s="229" t="s">
        <v>210</v>
      </c>
      <c r="E73" s="230" t="s">
        <v>452</v>
      </c>
    </row>
    <row r="74" spans="2:5" ht="20.100000000000001" customHeight="1">
      <c r="B74" s="234"/>
      <c r="C74" s="237" t="s">
        <v>411</v>
      </c>
      <c r="D74" s="229" t="s">
        <v>210</v>
      </c>
      <c r="E74" s="230" t="s">
        <v>453</v>
      </c>
    </row>
    <row r="75" spans="2:5" ht="20.100000000000001" customHeight="1">
      <c r="B75" s="234"/>
      <c r="C75" s="237" t="s">
        <v>412</v>
      </c>
      <c r="D75" s="229" t="s">
        <v>210</v>
      </c>
      <c r="E75" s="230" t="s">
        <v>454</v>
      </c>
    </row>
    <row r="76" spans="2:5" ht="20.100000000000001" customHeight="1">
      <c r="B76" s="234"/>
      <c r="C76" s="237" t="s">
        <v>413</v>
      </c>
      <c r="D76" s="229" t="s">
        <v>210</v>
      </c>
      <c r="E76" s="230" t="s">
        <v>455</v>
      </c>
    </row>
    <row r="77" spans="2:5" ht="20.100000000000001" customHeight="1">
      <c r="B77" s="234"/>
      <c r="C77" s="237" t="s">
        <v>414</v>
      </c>
      <c r="D77" s="229" t="s">
        <v>445</v>
      </c>
      <c r="E77" s="230" t="s">
        <v>456</v>
      </c>
    </row>
    <row r="78" spans="2:5" ht="20.100000000000001" customHeight="1">
      <c r="B78" s="235"/>
      <c r="C78" s="238" t="s">
        <v>416</v>
      </c>
      <c r="D78" s="231" t="s">
        <v>446</v>
      </c>
      <c r="E78" s="232"/>
    </row>
    <row r="79" spans="2:5" ht="20.100000000000001" customHeight="1">
      <c r="B79" s="225" t="s">
        <v>48</v>
      </c>
      <c r="C79" s="239" t="s">
        <v>468</v>
      </c>
      <c r="D79" s="228" t="s">
        <v>450</v>
      </c>
      <c r="E79" s="233" t="s">
        <v>470</v>
      </c>
    </row>
    <row r="80" spans="2:5" ht="20.100000000000001" customHeight="1">
      <c r="B80" s="234"/>
      <c r="C80" s="237" t="s">
        <v>419</v>
      </c>
      <c r="D80" s="229" t="s">
        <v>445</v>
      </c>
      <c r="E80" s="230"/>
    </row>
    <row r="81" spans="2:5" ht="20.100000000000001" customHeight="1">
      <c r="B81" s="234"/>
      <c r="C81" s="237" t="s">
        <v>93</v>
      </c>
      <c r="D81" s="229" t="s">
        <v>210</v>
      </c>
      <c r="E81" s="230" t="s">
        <v>471</v>
      </c>
    </row>
    <row r="82" spans="2:5" ht="20.100000000000001" customHeight="1">
      <c r="B82" s="235"/>
      <c r="C82" s="238" t="s">
        <v>469</v>
      </c>
      <c r="D82" s="231" t="s">
        <v>446</v>
      </c>
      <c r="E82" s="232"/>
    </row>
    <row r="83" spans="2:5" ht="20.100000000000001" customHeight="1">
      <c r="B83" s="244" t="s">
        <v>184</v>
      </c>
      <c r="C83" s="227"/>
      <c r="D83" s="223" t="s">
        <v>210</v>
      </c>
      <c r="E83" s="139" t="s">
        <v>462</v>
      </c>
    </row>
  </sheetData>
  <mergeCells count="20">
    <mergeCell ref="B22:B23"/>
    <mergeCell ref="D6:D7"/>
    <mergeCell ref="E6:E7"/>
    <mergeCell ref="C6:C7"/>
    <mergeCell ref="E46:E47"/>
    <mergeCell ref="E48:E50"/>
    <mergeCell ref="D46:D47"/>
    <mergeCell ref="D48:D50"/>
    <mergeCell ref="I5:I6"/>
    <mergeCell ref="I7:I8"/>
    <mergeCell ref="I9:I10"/>
    <mergeCell ref="J5:J6"/>
    <mergeCell ref="K5:K6"/>
    <mergeCell ref="L5:L6"/>
    <mergeCell ref="L9:L10"/>
    <mergeCell ref="L7:L8"/>
    <mergeCell ref="J7:J8"/>
    <mergeCell ref="K7:K8"/>
    <mergeCell ref="J9:J10"/>
    <mergeCell ref="K9:K10"/>
  </mergeCells>
  <phoneticPr fontId="8"/>
  <pageMargins left="0.70866141732283472" right="0.70866141732283472" top="0.74803149606299213" bottom="0.74803149606299213" header="0.31496062992125984" footer="0.31496062992125984"/>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499984740745262"/>
  </sheetPr>
  <dimension ref="A1:BU277"/>
  <sheetViews>
    <sheetView showGridLines="0" topLeftCell="B25" zoomScaleNormal="100" workbookViewId="0">
      <selection activeCell="E37" sqref="E37"/>
    </sheetView>
  </sheetViews>
  <sheetFormatPr defaultColWidth="8.875" defaultRowHeight="14.25"/>
  <cols>
    <col min="1" max="1" width="40.125" style="12" bestFit="1" customWidth="1"/>
    <col min="2" max="36" width="12.625" style="12" customWidth="1"/>
    <col min="37" max="16384" width="8.875" style="12"/>
  </cols>
  <sheetData>
    <row r="1" spans="1:73">
      <c r="A1" s="12" t="s">
        <v>391</v>
      </c>
    </row>
    <row r="2" spans="1:73">
      <c r="A2" s="12" t="s">
        <v>374</v>
      </c>
    </row>
    <row r="3" spans="1:73">
      <c r="A3" s="12" t="s">
        <v>392</v>
      </c>
    </row>
    <row r="5" spans="1:73">
      <c r="B5" s="12" t="s">
        <v>339</v>
      </c>
      <c r="C5" s="12" t="s">
        <v>340</v>
      </c>
      <c r="D5" s="12" t="s">
        <v>341</v>
      </c>
      <c r="E5" s="12" t="s">
        <v>342</v>
      </c>
      <c r="F5" s="12" t="s">
        <v>343</v>
      </c>
      <c r="G5" s="12" t="s">
        <v>344</v>
      </c>
      <c r="H5" s="12" t="s">
        <v>345</v>
      </c>
      <c r="I5" s="12" t="s">
        <v>346</v>
      </c>
      <c r="J5" s="12" t="s">
        <v>347</v>
      </c>
      <c r="K5" s="12" t="s">
        <v>348</v>
      </c>
      <c r="L5" s="12" t="s">
        <v>348</v>
      </c>
      <c r="M5" s="12" t="s">
        <v>349</v>
      </c>
      <c r="N5" s="12" t="s">
        <v>350</v>
      </c>
      <c r="O5" s="12" t="s">
        <v>351</v>
      </c>
      <c r="P5" s="12" t="s">
        <v>352</v>
      </c>
      <c r="Q5" s="12" t="s">
        <v>485</v>
      </c>
      <c r="R5" s="12" t="s">
        <v>486</v>
      </c>
      <c r="S5" s="12" t="s">
        <v>353</v>
      </c>
      <c r="T5" s="12" t="s">
        <v>354</v>
      </c>
      <c r="U5" s="12" t="s">
        <v>355</v>
      </c>
      <c r="V5" s="12" t="s">
        <v>356</v>
      </c>
      <c r="W5" s="12" t="s">
        <v>357</v>
      </c>
      <c r="X5" s="12" t="s">
        <v>358</v>
      </c>
      <c r="Y5" s="12" t="s">
        <v>359</v>
      </c>
      <c r="Z5" s="12" t="s">
        <v>360</v>
      </c>
      <c r="AA5" s="12" t="s">
        <v>361</v>
      </c>
      <c r="AB5" s="12" t="s">
        <v>362</v>
      </c>
      <c r="AC5" s="12" t="s">
        <v>363</v>
      </c>
      <c r="AD5" s="12" t="s">
        <v>364</v>
      </c>
      <c r="AE5" s="12" t="s">
        <v>365</v>
      </c>
      <c r="AF5" s="12" t="s">
        <v>366</v>
      </c>
      <c r="AG5" s="12" t="s">
        <v>367</v>
      </c>
      <c r="AH5" s="12" t="s">
        <v>368</v>
      </c>
      <c r="AI5" s="12" t="s">
        <v>369</v>
      </c>
      <c r="AJ5" s="12" t="s">
        <v>370</v>
      </c>
      <c r="AK5" s="12" t="s">
        <v>371</v>
      </c>
      <c r="AL5" s="12" t="s">
        <v>372</v>
      </c>
      <c r="AM5" s="12" t="s">
        <v>510</v>
      </c>
      <c r="AN5" s="12" t="s">
        <v>340</v>
      </c>
      <c r="AO5" s="12" t="s">
        <v>341</v>
      </c>
      <c r="AP5" s="12" t="s">
        <v>342</v>
      </c>
      <c r="AQ5" s="12" t="s">
        <v>343</v>
      </c>
      <c r="AR5" s="12" t="s">
        <v>344</v>
      </c>
      <c r="AS5" s="12" t="s">
        <v>345</v>
      </c>
      <c r="AT5" s="12" t="s">
        <v>346</v>
      </c>
      <c r="AU5" s="12" t="s">
        <v>347</v>
      </c>
      <c r="AV5" s="12" t="s">
        <v>348</v>
      </c>
      <c r="AW5" s="12" t="s">
        <v>349</v>
      </c>
      <c r="AX5" s="12" t="s">
        <v>350</v>
      </c>
      <c r="AY5" s="12" t="s">
        <v>351</v>
      </c>
      <c r="AZ5" s="12" t="s">
        <v>352</v>
      </c>
      <c r="BA5" s="12" t="s">
        <v>353</v>
      </c>
      <c r="BB5" s="12" t="s">
        <v>354</v>
      </c>
      <c r="BC5" s="12" t="s">
        <v>355</v>
      </c>
      <c r="BD5" s="12" t="s">
        <v>356</v>
      </c>
      <c r="BE5" s="12" t="s">
        <v>357</v>
      </c>
      <c r="BF5" s="12" t="s">
        <v>358</v>
      </c>
      <c r="BG5" s="12" t="s">
        <v>359</v>
      </c>
      <c r="BH5" s="12" t="s">
        <v>360</v>
      </c>
      <c r="BI5" s="12" t="s">
        <v>361</v>
      </c>
      <c r="BJ5" s="12" t="s">
        <v>362</v>
      </c>
      <c r="BK5" s="12" t="s">
        <v>363</v>
      </c>
      <c r="BL5" s="12" t="s">
        <v>364</v>
      </c>
      <c r="BM5" s="12" t="s">
        <v>365</v>
      </c>
      <c r="BN5" s="12" t="s">
        <v>366</v>
      </c>
      <c r="BO5" s="12" t="s">
        <v>367</v>
      </c>
      <c r="BP5" s="12" t="s">
        <v>368</v>
      </c>
      <c r="BQ5" s="12" t="s">
        <v>369</v>
      </c>
      <c r="BR5" s="12" t="s">
        <v>370</v>
      </c>
      <c r="BS5" s="12" t="s">
        <v>371</v>
      </c>
      <c r="BT5" s="12" t="s">
        <v>372</v>
      </c>
      <c r="BU5" s="12" t="s">
        <v>373</v>
      </c>
    </row>
    <row r="6" spans="1:73">
      <c r="A6" s="12" t="s">
        <v>199</v>
      </c>
      <c r="B6" s="12" t="s">
        <v>294</v>
      </c>
      <c r="C6" s="12" t="s">
        <v>296</v>
      </c>
      <c r="D6" s="12" t="s">
        <v>297</v>
      </c>
      <c r="E6" s="12" t="s">
        <v>298</v>
      </c>
      <c r="F6" s="12" t="s">
        <v>302</v>
      </c>
      <c r="G6" s="12" t="s">
        <v>305</v>
      </c>
      <c r="H6" s="12" t="s">
        <v>82</v>
      </c>
      <c r="I6" s="12" t="s">
        <v>306</v>
      </c>
      <c r="J6" s="12" t="s">
        <v>308</v>
      </c>
      <c r="K6" s="12" t="s">
        <v>203</v>
      </c>
      <c r="L6" s="12" t="s">
        <v>398</v>
      </c>
      <c r="M6" s="12" t="s">
        <v>72</v>
      </c>
      <c r="N6" s="12" t="s">
        <v>176</v>
      </c>
      <c r="O6" s="12" t="s">
        <v>223</v>
      </c>
      <c r="P6" s="12" t="s">
        <v>210</v>
      </c>
      <c r="Q6" s="12" t="s">
        <v>487</v>
      </c>
      <c r="R6" s="12" t="s">
        <v>480</v>
      </c>
      <c r="S6" s="12" t="s">
        <v>224</v>
      </c>
      <c r="T6" s="12" t="s">
        <v>217</v>
      </c>
      <c r="U6" s="12" t="s">
        <v>88</v>
      </c>
      <c r="V6" s="12" t="s">
        <v>218</v>
      </c>
      <c r="W6" s="12" t="s">
        <v>240</v>
      </c>
      <c r="X6" s="12" t="s">
        <v>253</v>
      </c>
      <c r="Y6" s="12" t="s">
        <v>266</v>
      </c>
      <c r="Z6" s="12" t="s">
        <v>267</v>
      </c>
      <c r="AA6" s="12" t="s">
        <v>268</v>
      </c>
      <c r="AB6" s="12" t="s">
        <v>226</v>
      </c>
      <c r="AC6" s="12" t="s">
        <v>229</v>
      </c>
      <c r="AD6" s="12" t="s">
        <v>228</v>
      </c>
      <c r="AE6" s="12" t="s">
        <v>241</v>
      </c>
      <c r="AF6" s="12" t="s">
        <v>255</v>
      </c>
      <c r="AG6" s="12" t="s">
        <v>256</v>
      </c>
      <c r="AH6" s="12" t="s">
        <v>258</v>
      </c>
      <c r="AI6" s="12" t="s">
        <v>260</v>
      </c>
      <c r="AJ6" s="12" t="s">
        <v>219</v>
      </c>
      <c r="AK6" s="12" t="s">
        <v>221</v>
      </c>
      <c r="AL6" s="23" t="s">
        <v>475</v>
      </c>
      <c r="AM6" s="23" t="s">
        <v>512</v>
      </c>
      <c r="AN6" s="12" t="s">
        <v>234</v>
      </c>
    </row>
    <row r="7" spans="1:73">
      <c r="A7" s="12" t="s">
        <v>292</v>
      </c>
      <c r="B7" s="12" t="s">
        <v>295</v>
      </c>
      <c r="C7" s="12" t="s">
        <v>299</v>
      </c>
      <c r="D7" s="12" t="s">
        <v>300</v>
      </c>
      <c r="E7" s="12" t="s">
        <v>301</v>
      </c>
      <c r="F7" s="12" t="s">
        <v>313</v>
      </c>
      <c r="G7" s="12" t="s">
        <v>314</v>
      </c>
      <c r="H7" s="12" t="s">
        <v>315</v>
      </c>
      <c r="I7" s="12" t="s">
        <v>316</v>
      </c>
      <c r="J7" s="12" t="s">
        <v>317</v>
      </c>
      <c r="X7" s="23"/>
      <c r="AA7" s="23"/>
      <c r="AF7" s="23"/>
      <c r="AG7" s="23"/>
      <c r="AH7" s="23"/>
      <c r="AI7" s="23"/>
      <c r="AL7" s="23"/>
      <c r="AM7" s="23"/>
      <c r="AN7" s="12" t="s">
        <v>310</v>
      </c>
    </row>
    <row r="8" spans="1:73">
      <c r="A8" s="12" t="s">
        <v>198</v>
      </c>
      <c r="K8" s="12" t="s">
        <v>200</v>
      </c>
      <c r="M8" s="12" t="s">
        <v>204</v>
      </c>
      <c r="N8" s="12" t="s">
        <v>205</v>
      </c>
      <c r="O8" s="12" t="s">
        <v>222</v>
      </c>
      <c r="AL8" s="23"/>
      <c r="AM8" s="23"/>
    </row>
    <row r="9" spans="1:73">
      <c r="A9" s="12" t="s">
        <v>517</v>
      </c>
      <c r="P9" s="12" t="s">
        <v>233</v>
      </c>
      <c r="AL9" s="23"/>
      <c r="AM9" s="23"/>
    </row>
    <row r="10" spans="1:73">
      <c r="A10" s="12" t="s">
        <v>214</v>
      </c>
      <c r="Q10" s="12" t="s">
        <v>483</v>
      </c>
      <c r="R10" s="12" t="s">
        <v>484</v>
      </c>
      <c r="S10" s="12" t="s">
        <v>215</v>
      </c>
      <c r="AL10" s="23"/>
      <c r="AM10" s="23"/>
    </row>
    <row r="11" spans="1:73">
      <c r="A11" s="12" t="s">
        <v>216</v>
      </c>
      <c r="S11" s="12" t="s">
        <v>332</v>
      </c>
      <c r="T11" s="12" t="s">
        <v>329</v>
      </c>
      <c r="U11" s="12" t="s">
        <v>330</v>
      </c>
      <c r="V11" s="12" t="s">
        <v>331</v>
      </c>
      <c r="Y11" s="12" t="s">
        <v>334</v>
      </c>
      <c r="AB11" s="12" t="s">
        <v>336</v>
      </c>
      <c r="AJ11" s="12" t="s">
        <v>338</v>
      </c>
      <c r="AK11" s="12" t="s">
        <v>403</v>
      </c>
      <c r="AL11" s="23"/>
      <c r="AM11" s="23"/>
    </row>
    <row r="12" spans="1:73">
      <c r="A12" s="12" t="s">
        <v>225</v>
      </c>
      <c r="S12" s="12" t="s">
        <v>332</v>
      </c>
      <c r="T12" s="12" t="s">
        <v>329</v>
      </c>
      <c r="U12" s="12" t="s">
        <v>330</v>
      </c>
      <c r="V12" s="12" t="s">
        <v>331</v>
      </c>
      <c r="Y12" s="12" t="s">
        <v>334</v>
      </c>
      <c r="AC12" s="12" t="s">
        <v>336</v>
      </c>
      <c r="AJ12" s="12" t="s">
        <v>337</v>
      </c>
      <c r="AK12" s="12" t="s">
        <v>402</v>
      </c>
      <c r="AL12" s="23"/>
      <c r="AM12" s="23"/>
    </row>
    <row r="13" spans="1:73">
      <c r="A13" s="12" t="s">
        <v>227</v>
      </c>
      <c r="S13" s="12" t="s">
        <v>332</v>
      </c>
      <c r="T13" s="12" t="s">
        <v>329</v>
      </c>
      <c r="U13" s="12" t="s">
        <v>330</v>
      </c>
      <c r="V13" s="12" t="s">
        <v>331</v>
      </c>
      <c r="Y13" s="12" t="s">
        <v>334</v>
      </c>
      <c r="AD13" s="12" t="s">
        <v>336</v>
      </c>
      <c r="AJ13" s="12" t="s">
        <v>337</v>
      </c>
      <c r="AK13" s="12" t="s">
        <v>402</v>
      </c>
      <c r="AL13" s="23"/>
      <c r="AM13" s="23"/>
    </row>
    <row r="14" spans="1:73">
      <c r="A14" s="12" t="s">
        <v>230</v>
      </c>
      <c r="P14" s="12" t="s">
        <v>327</v>
      </c>
      <c r="AL14" s="23"/>
      <c r="AM14" s="23"/>
      <c r="AN14" s="12" t="s">
        <v>243</v>
      </c>
    </row>
    <row r="15" spans="1:73">
      <c r="A15" s="23" t="s">
        <v>235</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row>
    <row r="16" spans="1:73">
      <c r="A16" s="23" t="s">
        <v>236</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row>
    <row r="17" spans="1:40">
      <c r="A17" s="23" t="s">
        <v>237</v>
      </c>
      <c r="B17" s="23"/>
      <c r="C17" s="23"/>
      <c r="D17" s="23"/>
      <c r="E17" s="23"/>
      <c r="F17" s="23"/>
      <c r="G17" s="23"/>
      <c r="H17" s="23"/>
      <c r="I17" s="23"/>
      <c r="J17" s="23"/>
      <c r="K17" s="23"/>
      <c r="L17" s="23"/>
      <c r="M17" s="23"/>
      <c r="N17" s="23"/>
      <c r="O17" s="23"/>
      <c r="P17" s="23" t="s">
        <v>233</v>
      </c>
      <c r="Q17" s="23"/>
      <c r="R17" s="23"/>
      <c r="S17" s="23" t="s">
        <v>238</v>
      </c>
      <c r="T17" s="23"/>
      <c r="U17" s="23"/>
      <c r="V17" s="23"/>
      <c r="W17" s="23"/>
      <c r="X17" s="23"/>
      <c r="Y17" s="23"/>
      <c r="Z17" s="23"/>
      <c r="AA17" s="23"/>
      <c r="AB17" s="23"/>
      <c r="AC17" s="23"/>
      <c r="AD17" s="23"/>
      <c r="AE17" s="23"/>
      <c r="AF17" s="23"/>
      <c r="AG17" s="23"/>
      <c r="AH17" s="23"/>
      <c r="AI17" s="23"/>
      <c r="AJ17" s="23"/>
      <c r="AK17" s="23"/>
      <c r="AL17" s="23"/>
      <c r="AM17" s="23"/>
      <c r="AN17" s="23"/>
    </row>
    <row r="18" spans="1:40">
      <c r="A18" s="23" t="s">
        <v>239</v>
      </c>
      <c r="B18" s="23"/>
      <c r="C18" s="23"/>
      <c r="D18" s="23"/>
      <c r="E18" s="23"/>
      <c r="F18" s="23"/>
      <c r="G18" s="23"/>
      <c r="H18" s="23"/>
      <c r="I18" s="23"/>
      <c r="J18" s="23"/>
      <c r="K18" s="23"/>
      <c r="L18" s="23"/>
      <c r="M18" s="23"/>
      <c r="N18" s="23"/>
      <c r="O18" s="23"/>
      <c r="P18" s="23"/>
      <c r="Q18" s="23"/>
      <c r="R18" s="23"/>
      <c r="S18" s="12" t="s">
        <v>332</v>
      </c>
      <c r="T18" s="12" t="s">
        <v>329</v>
      </c>
      <c r="U18" s="12" t="s">
        <v>330</v>
      </c>
      <c r="V18" s="23"/>
      <c r="W18" s="12" t="s">
        <v>331</v>
      </c>
      <c r="X18" s="23"/>
      <c r="Y18" s="23"/>
      <c r="Z18" s="12" t="s">
        <v>334</v>
      </c>
      <c r="AA18" s="23"/>
      <c r="AB18" s="23"/>
      <c r="AC18" s="23"/>
      <c r="AD18" s="23"/>
      <c r="AE18" s="12" t="s">
        <v>336</v>
      </c>
      <c r="AF18" s="23"/>
      <c r="AG18" s="23"/>
      <c r="AH18" s="23"/>
      <c r="AI18" s="23"/>
      <c r="AJ18" s="23" t="s">
        <v>337</v>
      </c>
      <c r="AK18" s="23" t="s">
        <v>402</v>
      </c>
      <c r="AL18" s="23"/>
      <c r="AM18" s="23"/>
      <c r="AN18" s="23"/>
    </row>
    <row r="19" spans="1:40">
      <c r="A19" s="23" t="s">
        <v>242</v>
      </c>
      <c r="B19" s="23"/>
      <c r="C19" s="23"/>
      <c r="D19" s="23"/>
      <c r="E19" s="23"/>
      <c r="F19" s="23"/>
      <c r="G19" s="23"/>
      <c r="H19" s="23"/>
      <c r="I19" s="23"/>
      <c r="J19" s="23"/>
      <c r="K19" s="23"/>
      <c r="L19" s="23"/>
      <c r="M19" s="23"/>
      <c r="N19" s="23"/>
      <c r="O19" s="23"/>
      <c r="P19" s="12" t="s">
        <v>327</v>
      </c>
      <c r="S19" s="23"/>
      <c r="T19" s="23"/>
      <c r="U19" s="23"/>
      <c r="V19" s="23"/>
      <c r="W19" s="23"/>
      <c r="X19" s="23"/>
      <c r="Y19" s="23"/>
      <c r="Z19" s="23"/>
      <c r="AA19" s="23"/>
      <c r="AB19" s="23"/>
      <c r="AC19" s="23"/>
      <c r="AD19" s="23"/>
      <c r="AE19" s="23"/>
      <c r="AF19" s="23"/>
      <c r="AG19" s="23"/>
      <c r="AH19" s="23"/>
      <c r="AI19" s="23"/>
      <c r="AJ19" s="23"/>
      <c r="AK19" s="23"/>
      <c r="AL19" s="23"/>
      <c r="AM19" s="23"/>
      <c r="AN19" s="23" t="s">
        <v>244</v>
      </c>
    </row>
    <row r="20" spans="1:40">
      <c r="A20" s="23" t="s">
        <v>245</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row>
    <row r="21" spans="1:40">
      <c r="A21" s="23" t="s">
        <v>246</v>
      </c>
      <c r="B21" s="23"/>
      <c r="C21" s="23"/>
      <c r="D21" s="23"/>
      <c r="E21" s="23"/>
      <c r="F21" s="23"/>
      <c r="G21" s="23"/>
      <c r="H21" s="23"/>
      <c r="I21" s="23"/>
      <c r="J21" s="23"/>
      <c r="K21" s="23" t="s">
        <v>200</v>
      </c>
      <c r="L21" s="23"/>
      <c r="M21" s="23" t="s">
        <v>247</v>
      </c>
      <c r="N21" s="23" t="s">
        <v>248</v>
      </c>
      <c r="O21" s="23" t="s">
        <v>249</v>
      </c>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row>
    <row r="22" spans="1:40">
      <c r="A22" s="23" t="s">
        <v>250</v>
      </c>
      <c r="B22" s="23"/>
      <c r="C22" s="23"/>
      <c r="D22" s="23"/>
      <c r="E22" s="23"/>
      <c r="F22" s="23"/>
      <c r="G22" s="23"/>
      <c r="H22" s="23"/>
      <c r="I22" s="23"/>
      <c r="J22" s="23"/>
      <c r="K22" s="23"/>
      <c r="L22" s="23"/>
      <c r="M22" s="23"/>
      <c r="N22" s="23"/>
      <c r="O22" s="23"/>
      <c r="P22" s="23" t="s">
        <v>233</v>
      </c>
      <c r="Q22" s="23"/>
      <c r="R22" s="23"/>
      <c r="S22" s="23"/>
      <c r="T22" s="23"/>
      <c r="U22" s="23"/>
      <c r="V22" s="23"/>
      <c r="W22" s="23"/>
      <c r="X22" s="23"/>
      <c r="Y22" s="23"/>
      <c r="Z22" s="23"/>
      <c r="AA22" s="23"/>
      <c r="AB22" s="23"/>
      <c r="AC22" s="23"/>
      <c r="AD22" s="23"/>
      <c r="AE22" s="23"/>
      <c r="AF22" s="23"/>
      <c r="AG22" s="23"/>
      <c r="AH22" s="23"/>
      <c r="AI22" s="23"/>
      <c r="AJ22" s="23"/>
      <c r="AK22" s="23"/>
      <c r="AL22" s="23"/>
      <c r="AM22" s="23"/>
      <c r="AN22" s="23"/>
    </row>
    <row r="23" spans="1:40">
      <c r="A23" s="23" t="s">
        <v>251</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row>
    <row r="24" spans="1:40">
      <c r="A24" s="12" t="s">
        <v>252</v>
      </c>
      <c r="L24" s="12" t="s">
        <v>401</v>
      </c>
      <c r="S24" s="12" t="s">
        <v>220</v>
      </c>
      <c r="T24" s="12" t="s">
        <v>329</v>
      </c>
      <c r="U24" s="12" t="s">
        <v>330</v>
      </c>
      <c r="X24" s="12" t="s">
        <v>331</v>
      </c>
      <c r="AA24" s="12" t="s">
        <v>333</v>
      </c>
      <c r="AF24" s="12" t="s">
        <v>335</v>
      </c>
      <c r="AJ24" s="12" t="s">
        <v>337</v>
      </c>
      <c r="AK24" s="12" t="s">
        <v>402</v>
      </c>
      <c r="AL24" s="23"/>
      <c r="AM24" s="23"/>
    </row>
    <row r="25" spans="1:40">
      <c r="A25" s="12" t="s">
        <v>254</v>
      </c>
      <c r="S25" s="12" t="s">
        <v>220</v>
      </c>
      <c r="T25" s="12" t="s">
        <v>329</v>
      </c>
      <c r="U25" s="12" t="s">
        <v>330</v>
      </c>
      <c r="X25" s="12" t="s">
        <v>331</v>
      </c>
      <c r="AA25" s="12" t="s">
        <v>333</v>
      </c>
      <c r="AF25" s="23"/>
      <c r="AG25" s="23" t="s">
        <v>335</v>
      </c>
      <c r="AH25" s="23"/>
      <c r="AI25" s="23"/>
      <c r="AJ25" s="12" t="s">
        <v>337</v>
      </c>
      <c r="AK25" s="12" t="s">
        <v>402</v>
      </c>
      <c r="AL25" s="23"/>
      <c r="AM25" s="23"/>
    </row>
    <row r="26" spans="1:40">
      <c r="A26" s="12" t="s">
        <v>257</v>
      </c>
      <c r="S26" s="12" t="s">
        <v>220</v>
      </c>
      <c r="T26" s="12" t="s">
        <v>329</v>
      </c>
      <c r="U26" s="12" t="s">
        <v>330</v>
      </c>
      <c r="X26" s="12" t="s">
        <v>331</v>
      </c>
      <c r="AA26" s="12" t="s">
        <v>333</v>
      </c>
      <c r="AF26" s="23"/>
      <c r="AG26" s="23"/>
      <c r="AH26" s="23" t="s">
        <v>335</v>
      </c>
      <c r="AI26" s="23"/>
      <c r="AJ26" s="12" t="s">
        <v>337</v>
      </c>
      <c r="AK26" s="12" t="s">
        <v>402</v>
      </c>
      <c r="AL26" s="23"/>
      <c r="AM26" s="23"/>
    </row>
    <row r="27" spans="1:40">
      <c r="A27" s="12" t="s">
        <v>259</v>
      </c>
      <c r="S27" s="12" t="s">
        <v>220</v>
      </c>
      <c r="T27" s="12" t="s">
        <v>329</v>
      </c>
      <c r="U27" s="12" t="s">
        <v>330</v>
      </c>
      <c r="X27" s="12" t="s">
        <v>331</v>
      </c>
      <c r="AA27" s="23" t="s">
        <v>333</v>
      </c>
      <c r="AF27" s="23"/>
      <c r="AG27" s="23"/>
      <c r="AH27" s="23"/>
      <c r="AI27" s="23"/>
      <c r="AJ27" s="12" t="s">
        <v>337</v>
      </c>
      <c r="AK27" s="12" t="s">
        <v>402</v>
      </c>
      <c r="AL27" s="23"/>
      <c r="AM27" s="23"/>
    </row>
    <row r="28" spans="1:40">
      <c r="A28" s="12" t="s">
        <v>261</v>
      </c>
      <c r="P28" s="12" t="s">
        <v>327</v>
      </c>
      <c r="X28" s="23"/>
      <c r="AA28" s="23"/>
      <c r="AF28" s="23"/>
      <c r="AG28" s="23"/>
      <c r="AH28" s="23"/>
      <c r="AI28" s="23"/>
      <c r="AL28" s="23"/>
      <c r="AM28" s="23"/>
      <c r="AN28" s="12" t="s">
        <v>243</v>
      </c>
    </row>
    <row r="29" spans="1:40">
      <c r="A29" s="12" t="s">
        <v>262</v>
      </c>
      <c r="X29" s="23"/>
      <c r="AA29" s="23"/>
      <c r="AF29" s="23"/>
      <c r="AG29" s="23"/>
      <c r="AH29" s="23"/>
      <c r="AI29" s="23"/>
      <c r="AL29" s="23" t="s">
        <v>423</v>
      </c>
      <c r="AM29" s="23"/>
    </row>
    <row r="33" spans="2:41" ht="30" customHeight="1">
      <c r="B33" s="269" t="s">
        <v>312</v>
      </c>
      <c r="C33" s="270"/>
      <c r="D33" s="270"/>
      <c r="E33" s="270"/>
      <c r="F33" s="270"/>
      <c r="G33" s="270"/>
      <c r="H33" s="270"/>
      <c r="I33" s="270"/>
      <c r="J33" s="271"/>
      <c r="K33" s="266" t="s">
        <v>263</v>
      </c>
      <c r="L33" s="267"/>
      <c r="M33" s="267"/>
      <c r="N33" s="267"/>
      <c r="O33" s="268"/>
      <c r="P33" s="165" t="s">
        <v>264</v>
      </c>
      <c r="Q33" s="266" t="s">
        <v>481</v>
      </c>
      <c r="R33" s="266"/>
      <c r="S33" s="266" t="s">
        <v>265</v>
      </c>
      <c r="T33" s="267"/>
      <c r="U33" s="267"/>
      <c r="V33" s="267"/>
      <c r="W33" s="267"/>
      <c r="X33" s="267"/>
      <c r="Y33" s="267"/>
      <c r="Z33" s="267"/>
      <c r="AA33" s="267"/>
      <c r="AB33" s="267"/>
      <c r="AC33" s="267"/>
      <c r="AD33" s="267"/>
      <c r="AE33" s="267"/>
      <c r="AF33" s="267"/>
      <c r="AG33" s="267"/>
      <c r="AH33" s="267"/>
      <c r="AI33" s="267"/>
      <c r="AJ33" s="267"/>
      <c r="AK33" s="267"/>
      <c r="AL33" s="268"/>
      <c r="AM33" s="165" t="s">
        <v>311</v>
      </c>
      <c r="AO33" s="224"/>
    </row>
    <row r="34" spans="2:41" ht="25.35" customHeight="1">
      <c r="B34" s="161" t="s">
        <v>318</v>
      </c>
      <c r="C34" s="161" t="s">
        <v>319</v>
      </c>
      <c r="D34" s="161" t="s">
        <v>320</v>
      </c>
      <c r="E34" s="161" t="s">
        <v>321</v>
      </c>
      <c r="F34" s="161" t="s">
        <v>322</v>
      </c>
      <c r="G34" s="161" t="s">
        <v>323</v>
      </c>
      <c r="H34" s="161" t="s">
        <v>324</v>
      </c>
      <c r="I34" s="161" t="s">
        <v>325</v>
      </c>
      <c r="J34" s="161" t="s">
        <v>326</v>
      </c>
      <c r="K34" s="161" t="s">
        <v>283</v>
      </c>
      <c r="L34" s="161" t="s">
        <v>397</v>
      </c>
      <c r="M34" s="161" t="s">
        <v>284</v>
      </c>
      <c r="N34" s="161" t="s">
        <v>285</v>
      </c>
      <c r="O34" s="161" t="s">
        <v>286</v>
      </c>
      <c r="P34" s="161" t="s">
        <v>287</v>
      </c>
      <c r="Q34" s="161" t="s">
        <v>482</v>
      </c>
      <c r="R34" s="161" t="s">
        <v>506</v>
      </c>
      <c r="S34" s="161" t="s">
        <v>288</v>
      </c>
      <c r="T34" s="161" t="s">
        <v>289</v>
      </c>
      <c r="U34" s="161" t="s">
        <v>290</v>
      </c>
      <c r="V34" s="162" t="s">
        <v>291</v>
      </c>
      <c r="W34" s="162" t="s">
        <v>269</v>
      </c>
      <c r="X34" s="162" t="s">
        <v>270</v>
      </c>
      <c r="Y34" s="163" t="s">
        <v>628</v>
      </c>
      <c r="Z34" s="163" t="s">
        <v>271</v>
      </c>
      <c r="AA34" s="163" t="s">
        <v>272</v>
      </c>
      <c r="AB34" s="164" t="s">
        <v>630</v>
      </c>
      <c r="AC34" s="164" t="s">
        <v>273</v>
      </c>
      <c r="AD34" s="164" t="s">
        <v>274</v>
      </c>
      <c r="AE34" s="164" t="s">
        <v>275</v>
      </c>
      <c r="AF34" s="164" t="s">
        <v>276</v>
      </c>
      <c r="AG34" s="164" t="s">
        <v>277</v>
      </c>
      <c r="AH34" s="164" t="s">
        <v>278</v>
      </c>
      <c r="AI34" s="164" t="s">
        <v>279</v>
      </c>
      <c r="AJ34" s="161" t="s">
        <v>280</v>
      </c>
      <c r="AK34" s="161" t="s">
        <v>281</v>
      </c>
      <c r="AL34" s="161" t="s">
        <v>428</v>
      </c>
      <c r="AM34" s="161" t="s">
        <v>511</v>
      </c>
      <c r="AN34" s="161" t="s">
        <v>282</v>
      </c>
    </row>
    <row r="35" spans="2:41" ht="42.75">
      <c r="B35" s="12" t="s">
        <v>87</v>
      </c>
      <c r="C35" s="166">
        <v>2023</v>
      </c>
      <c r="D35" s="12">
        <v>1</v>
      </c>
      <c r="E35" s="12">
        <v>1</v>
      </c>
      <c r="F35" s="12" t="s">
        <v>104</v>
      </c>
      <c r="G35" s="12" t="s">
        <v>303</v>
      </c>
      <c r="H35" s="12" t="s">
        <v>980</v>
      </c>
      <c r="I35" s="12" t="s">
        <v>530</v>
      </c>
      <c r="J35" s="12" t="s">
        <v>309</v>
      </c>
      <c r="K35" s="12" t="s">
        <v>519</v>
      </c>
      <c r="L35" s="12" t="s">
        <v>752</v>
      </c>
      <c r="M35" s="12" t="s">
        <v>202</v>
      </c>
      <c r="N35" s="12" t="s">
        <v>207</v>
      </c>
      <c r="O35" s="12" t="s">
        <v>743</v>
      </c>
      <c r="P35" s="12" t="s">
        <v>211</v>
      </c>
      <c r="Q35" s="12" t="s">
        <v>488</v>
      </c>
      <c r="R35" s="12" t="s">
        <v>494</v>
      </c>
      <c r="S35" s="12" t="s">
        <v>212</v>
      </c>
      <c r="T35" s="160">
        <v>0</v>
      </c>
      <c r="U35" s="12">
        <v>0</v>
      </c>
      <c r="V35" s="12" t="s">
        <v>50</v>
      </c>
      <c r="W35" s="12" t="s">
        <v>152</v>
      </c>
      <c r="X35" s="12" t="s">
        <v>154</v>
      </c>
      <c r="Y35" s="12" t="s">
        <v>629</v>
      </c>
      <c r="Z35" s="12" t="s">
        <v>94</v>
      </c>
      <c r="AA35" s="12" t="s">
        <v>547</v>
      </c>
      <c r="AB35" s="12" t="s">
        <v>27</v>
      </c>
      <c r="AC35" s="12" t="s">
        <v>69</v>
      </c>
      <c r="AD35" s="12" t="s">
        <v>632</v>
      </c>
      <c r="AE35" s="12" t="s">
        <v>153</v>
      </c>
      <c r="AF35" s="12" t="s">
        <v>101</v>
      </c>
      <c r="AG35" s="224" t="s">
        <v>555</v>
      </c>
      <c r="AH35" s="12" t="s">
        <v>101</v>
      </c>
      <c r="AI35" s="12" t="s">
        <v>102</v>
      </c>
      <c r="AJ35" s="160">
        <v>0</v>
      </c>
      <c r="AK35" s="12" t="s">
        <v>137</v>
      </c>
      <c r="AL35" s="23" t="s">
        <v>424</v>
      </c>
      <c r="AM35" s="23" t="s">
        <v>144</v>
      </c>
      <c r="AN35" s="12" t="s">
        <v>232</v>
      </c>
    </row>
    <row r="36" spans="2:41" ht="28.5">
      <c r="B36" s="12" t="s">
        <v>293</v>
      </c>
      <c r="C36" s="166">
        <v>2024</v>
      </c>
      <c r="D36" s="12">
        <v>2</v>
      </c>
      <c r="E36" s="12">
        <v>2</v>
      </c>
      <c r="F36" s="12" t="s">
        <v>105</v>
      </c>
      <c r="G36" s="12" t="s">
        <v>304</v>
      </c>
      <c r="H36" s="12" t="s">
        <v>981</v>
      </c>
      <c r="I36" s="12" t="s">
        <v>307</v>
      </c>
      <c r="J36" s="12" t="s">
        <v>522</v>
      </c>
      <c r="K36" s="12" t="s">
        <v>476</v>
      </c>
      <c r="L36" s="12" t="s">
        <v>516</v>
      </c>
      <c r="M36" s="12" t="s">
        <v>201</v>
      </c>
      <c r="N36" s="12" t="s">
        <v>206</v>
      </c>
      <c r="O36" s="12" t="s">
        <v>208</v>
      </c>
      <c r="Q36" s="12" t="s">
        <v>489</v>
      </c>
      <c r="R36" s="12" t="s">
        <v>495</v>
      </c>
      <c r="S36" s="12" t="s">
        <v>213</v>
      </c>
      <c r="T36" s="160">
        <v>3.472222222222222E-3</v>
      </c>
      <c r="U36" s="12">
        <v>5</v>
      </c>
      <c r="V36" s="12" t="s">
        <v>51</v>
      </c>
      <c r="W36" s="12" t="s">
        <v>526</v>
      </c>
      <c r="X36" s="12" t="s">
        <v>155</v>
      </c>
      <c r="Y36" s="12" t="s">
        <v>14</v>
      </c>
      <c r="Z36" s="12" t="s">
        <v>14</v>
      </c>
      <c r="AA36" s="12" t="s">
        <v>548</v>
      </c>
      <c r="AB36" s="12" t="s">
        <v>127</v>
      </c>
      <c r="AC36" s="12" t="s">
        <v>128</v>
      </c>
      <c r="AD36" s="12" t="s">
        <v>570</v>
      </c>
      <c r="AE36" s="12" t="s">
        <v>179</v>
      </c>
      <c r="AF36" s="12" t="s">
        <v>550</v>
      </c>
      <c r="AG36" s="224" t="s">
        <v>556</v>
      </c>
      <c r="AH36" s="12" t="s">
        <v>128</v>
      </c>
      <c r="AI36" s="12" t="s">
        <v>128</v>
      </c>
      <c r="AJ36" s="160">
        <v>3.472222222222222E-3</v>
      </c>
      <c r="AK36" s="12" t="s">
        <v>138</v>
      </c>
      <c r="AL36" s="23" t="s">
        <v>425</v>
      </c>
      <c r="AM36" s="23" t="s">
        <v>143</v>
      </c>
      <c r="AN36" s="12" t="s">
        <v>231</v>
      </c>
    </row>
    <row r="37" spans="2:41">
      <c r="C37" s="166">
        <v>2025</v>
      </c>
      <c r="D37" s="12">
        <v>3</v>
      </c>
      <c r="E37" s="12">
        <v>3</v>
      </c>
      <c r="F37" s="12" t="s">
        <v>106</v>
      </c>
      <c r="G37" s="12" t="s">
        <v>533</v>
      </c>
      <c r="H37" s="12" t="s">
        <v>982</v>
      </c>
      <c r="I37" s="12" t="s">
        <v>529</v>
      </c>
      <c r="J37" s="12" t="s">
        <v>534</v>
      </c>
      <c r="O37" s="12" t="s">
        <v>209</v>
      </c>
      <c r="Q37" s="12" t="s">
        <v>490</v>
      </c>
      <c r="R37" s="12" t="s">
        <v>496</v>
      </c>
      <c r="T37" s="160">
        <v>6.9444444444444397E-3</v>
      </c>
      <c r="U37" s="12">
        <v>10</v>
      </c>
      <c r="V37" s="12" t="s">
        <v>52</v>
      </c>
      <c r="W37" s="12" t="s">
        <v>177</v>
      </c>
      <c r="AA37" s="12" t="s">
        <v>549</v>
      </c>
      <c r="AB37" s="12" t="s">
        <v>568</v>
      </c>
      <c r="AD37" s="12" t="s">
        <v>633</v>
      </c>
      <c r="AE37" s="12" t="s">
        <v>128</v>
      </c>
      <c r="AF37" s="12" t="s">
        <v>551</v>
      </c>
      <c r="AG37" s="12" t="s">
        <v>557</v>
      </c>
      <c r="AJ37" s="160">
        <v>6.9444444444444397E-3</v>
      </c>
      <c r="AK37" s="12" t="s">
        <v>139</v>
      </c>
      <c r="AL37" s="23" t="s">
        <v>426</v>
      </c>
      <c r="AM37" s="23" t="s">
        <v>145</v>
      </c>
    </row>
    <row r="38" spans="2:41">
      <c r="C38" s="166">
        <v>2026</v>
      </c>
      <c r="D38" s="12">
        <v>4</v>
      </c>
      <c r="E38" s="12">
        <v>4</v>
      </c>
      <c r="F38" s="12" t="s">
        <v>107</v>
      </c>
      <c r="G38" s="12" t="s">
        <v>531</v>
      </c>
      <c r="H38" s="12" t="s">
        <v>534</v>
      </c>
      <c r="I38" s="12" t="s">
        <v>534</v>
      </c>
      <c r="Q38" s="12" t="s">
        <v>491</v>
      </c>
      <c r="R38" s="12" t="s">
        <v>497</v>
      </c>
      <c r="T38" s="160">
        <v>1.0416666666666701E-2</v>
      </c>
      <c r="U38" s="12">
        <v>15</v>
      </c>
      <c r="V38" s="12" t="s">
        <v>112</v>
      </c>
      <c r="AA38" s="23"/>
      <c r="AB38" s="12" t="s">
        <v>128</v>
      </c>
      <c r="AF38" s="12" t="s">
        <v>552</v>
      </c>
      <c r="AG38" s="12" t="s">
        <v>558</v>
      </c>
      <c r="AJ38" s="160">
        <v>1.0416666666666701E-2</v>
      </c>
      <c r="AK38" s="12" t="s">
        <v>140</v>
      </c>
      <c r="AL38" s="23" t="s">
        <v>427</v>
      </c>
      <c r="AM38" s="23" t="s">
        <v>146</v>
      </c>
    </row>
    <row r="39" spans="2:41">
      <c r="C39" s="166"/>
      <c r="D39" s="12">
        <v>5</v>
      </c>
      <c r="E39" s="12">
        <v>5</v>
      </c>
      <c r="F39" s="12" t="s">
        <v>108</v>
      </c>
      <c r="G39" s="12" t="s">
        <v>532</v>
      </c>
      <c r="K39" s="23"/>
      <c r="L39" s="23"/>
      <c r="Q39" s="12" t="s">
        <v>492</v>
      </c>
      <c r="R39" s="12" t="s">
        <v>498</v>
      </c>
      <c r="T39" s="160">
        <v>1.38888888888889E-2</v>
      </c>
      <c r="U39" s="12">
        <v>20</v>
      </c>
      <c r="AA39" s="23"/>
      <c r="AF39" s="12" t="s">
        <v>553</v>
      </c>
      <c r="AG39" s="12" t="s">
        <v>559</v>
      </c>
      <c r="AJ39" s="160">
        <v>1.38888888888889E-2</v>
      </c>
      <c r="AK39" s="12" t="s">
        <v>141</v>
      </c>
      <c r="AL39" s="23"/>
      <c r="AM39" s="23" t="s">
        <v>147</v>
      </c>
    </row>
    <row r="40" spans="2:41">
      <c r="C40" s="166"/>
      <c r="D40" s="12">
        <v>6</v>
      </c>
      <c r="E40" s="12">
        <v>6</v>
      </c>
      <c r="F40" s="12" t="s">
        <v>109</v>
      </c>
      <c r="G40" s="12" t="s">
        <v>528</v>
      </c>
      <c r="K40" s="23"/>
      <c r="L40" s="23"/>
      <c r="Q40" s="12" t="s">
        <v>493</v>
      </c>
      <c r="R40" s="12" t="s">
        <v>499</v>
      </c>
      <c r="T40" s="160">
        <v>1.7361111111111101E-2</v>
      </c>
      <c r="U40" s="12">
        <v>25</v>
      </c>
      <c r="AF40" s="12" t="s">
        <v>554</v>
      </c>
      <c r="AG40" s="12" t="s">
        <v>560</v>
      </c>
      <c r="AJ40" s="160">
        <v>1.7361111111111101E-2</v>
      </c>
      <c r="AL40" s="23"/>
      <c r="AM40" s="23" t="s">
        <v>508</v>
      </c>
    </row>
    <row r="41" spans="2:41">
      <c r="C41" s="166"/>
      <c r="D41" s="12">
        <v>7</v>
      </c>
      <c r="E41" s="12">
        <v>7</v>
      </c>
      <c r="G41" s="12" t="s">
        <v>520</v>
      </c>
      <c r="K41" s="23"/>
      <c r="L41" s="23"/>
      <c r="R41" s="12" t="s">
        <v>500</v>
      </c>
      <c r="T41" s="160">
        <v>2.0833333333333301E-2</v>
      </c>
      <c r="U41" s="12">
        <v>30</v>
      </c>
      <c r="AG41" s="12" t="s">
        <v>561</v>
      </c>
      <c r="AJ41" s="160">
        <v>2.0833333333333301E-2</v>
      </c>
      <c r="AL41" s="23"/>
      <c r="AM41" s="23" t="s">
        <v>509</v>
      </c>
    </row>
    <row r="42" spans="2:41" ht="28.5">
      <c r="C42" s="166"/>
      <c r="D42" s="12">
        <v>8</v>
      </c>
      <c r="E42" s="12">
        <v>8</v>
      </c>
      <c r="G42" s="12" t="s">
        <v>521</v>
      </c>
      <c r="R42" s="12" t="s">
        <v>501</v>
      </c>
      <c r="T42" s="160">
        <v>2.4305555555555601E-2</v>
      </c>
      <c r="U42" s="12">
        <v>35</v>
      </c>
      <c r="AG42" s="224" t="s">
        <v>562</v>
      </c>
      <c r="AJ42" s="160">
        <v>2.4305555555555601E-2</v>
      </c>
      <c r="AL42" s="23"/>
      <c r="AM42" s="23"/>
    </row>
    <row r="43" spans="2:41" ht="28.5">
      <c r="C43" s="166"/>
      <c r="D43" s="12">
        <v>9</v>
      </c>
      <c r="E43" s="12">
        <v>9</v>
      </c>
      <c r="G43" s="12" t="s">
        <v>535</v>
      </c>
      <c r="R43" s="12" t="s">
        <v>502</v>
      </c>
      <c r="T43" s="160">
        <v>2.7777777777777801E-2</v>
      </c>
      <c r="U43" s="12">
        <v>40</v>
      </c>
      <c r="AG43" s="224" t="s">
        <v>563</v>
      </c>
      <c r="AJ43" s="160">
        <v>2.7777777777777801E-2</v>
      </c>
      <c r="AL43" s="23"/>
      <c r="AM43" s="23"/>
    </row>
    <row r="44" spans="2:41">
      <c r="C44" s="166"/>
      <c r="D44" s="12">
        <v>10</v>
      </c>
      <c r="E44" s="12">
        <v>10</v>
      </c>
      <c r="K44" s="282" t="s">
        <v>515</v>
      </c>
      <c r="L44" s="282" t="s">
        <v>515</v>
      </c>
      <c r="R44" s="12" t="s">
        <v>503</v>
      </c>
      <c r="T44" s="160">
        <v>3.125E-2</v>
      </c>
      <c r="U44" s="12">
        <v>45</v>
      </c>
      <c r="AG44" s="12" t="s">
        <v>564</v>
      </c>
      <c r="AJ44" s="160">
        <v>3.125E-2</v>
      </c>
      <c r="AL44" s="23"/>
      <c r="AM44" s="23"/>
    </row>
    <row r="45" spans="2:41" ht="57">
      <c r="C45" s="166"/>
      <c r="D45" s="12">
        <v>11</v>
      </c>
      <c r="E45" s="12">
        <v>11</v>
      </c>
      <c r="K45" s="282" t="s">
        <v>514</v>
      </c>
      <c r="L45" s="282" t="s">
        <v>399</v>
      </c>
      <c r="R45" s="12" t="s">
        <v>504</v>
      </c>
      <c r="T45" s="160">
        <v>3.4722222222222203E-2</v>
      </c>
      <c r="U45" s="12">
        <v>50</v>
      </c>
      <c r="AG45" s="224" t="s">
        <v>566</v>
      </c>
      <c r="AJ45" s="160">
        <v>3.4722222222222203E-2</v>
      </c>
      <c r="AL45" s="23"/>
      <c r="AM45" s="23"/>
    </row>
    <row r="46" spans="2:41" ht="71.25">
      <c r="C46" s="166"/>
      <c r="D46" s="12">
        <v>12</v>
      </c>
      <c r="E46" s="12">
        <v>12</v>
      </c>
      <c r="K46" s="282" t="s">
        <v>476</v>
      </c>
      <c r="L46" s="282" t="s">
        <v>400</v>
      </c>
      <c r="R46" s="12" t="s">
        <v>505</v>
      </c>
      <c r="T46" s="160">
        <v>3.8194444444444399E-2</v>
      </c>
      <c r="U46" s="12">
        <v>55</v>
      </c>
      <c r="AG46" s="224" t="s">
        <v>565</v>
      </c>
      <c r="AJ46" s="160">
        <v>3.8194444444444399E-2</v>
      </c>
      <c r="AL46" s="23"/>
      <c r="AM46" s="23"/>
    </row>
    <row r="47" spans="2:41">
      <c r="C47" s="166"/>
      <c r="E47" s="12">
        <v>13</v>
      </c>
      <c r="T47" s="160">
        <v>4.1666666666666699E-2</v>
      </c>
      <c r="U47" s="12">
        <v>60</v>
      </c>
      <c r="AJ47" s="160">
        <v>4.1666666666666699E-2</v>
      </c>
      <c r="AL47" s="23"/>
      <c r="AM47" s="23"/>
    </row>
    <row r="48" spans="2:41">
      <c r="C48" s="166"/>
      <c r="E48" s="12">
        <v>14</v>
      </c>
      <c r="T48" s="160">
        <v>4.5138888888888902E-2</v>
      </c>
      <c r="U48" s="12">
        <v>65</v>
      </c>
      <c r="AJ48" s="160">
        <v>4.5138888888888902E-2</v>
      </c>
      <c r="AL48" s="23"/>
      <c r="AM48" s="23"/>
    </row>
    <row r="49" spans="3:39">
      <c r="C49" s="166"/>
      <c r="E49" s="12">
        <v>15</v>
      </c>
      <c r="T49" s="160">
        <v>4.8611111111111098E-2</v>
      </c>
      <c r="U49" s="12">
        <v>70</v>
      </c>
      <c r="AJ49" s="160">
        <v>4.8611111111111098E-2</v>
      </c>
      <c r="AL49" s="23"/>
      <c r="AM49" s="23"/>
    </row>
    <row r="50" spans="3:39">
      <c r="C50" s="166"/>
      <c r="E50" s="12">
        <v>16</v>
      </c>
      <c r="T50" s="160">
        <v>5.2083333333333301E-2</v>
      </c>
      <c r="U50" s="12">
        <v>75</v>
      </c>
      <c r="AJ50" s="160">
        <v>5.2083333333333301E-2</v>
      </c>
      <c r="AL50" s="23"/>
      <c r="AM50" s="23"/>
    </row>
    <row r="51" spans="3:39">
      <c r="C51" s="166"/>
      <c r="E51" s="12">
        <v>17</v>
      </c>
      <c r="T51" s="160">
        <v>5.5555555555555601E-2</v>
      </c>
      <c r="U51" s="12">
        <v>80</v>
      </c>
      <c r="AJ51" s="160">
        <v>5.5555555555555601E-2</v>
      </c>
      <c r="AL51" s="23"/>
      <c r="AM51" s="23"/>
    </row>
    <row r="52" spans="3:39">
      <c r="C52" s="166"/>
      <c r="E52" s="12">
        <v>18</v>
      </c>
      <c r="T52" s="160">
        <v>5.9027777777777797E-2</v>
      </c>
      <c r="U52" s="12">
        <v>85</v>
      </c>
      <c r="AJ52" s="160">
        <v>5.9027777777777797E-2</v>
      </c>
      <c r="AL52" s="23"/>
      <c r="AM52" s="23"/>
    </row>
    <row r="53" spans="3:39">
      <c r="C53" s="166"/>
      <c r="E53" s="12">
        <v>19</v>
      </c>
      <c r="T53" s="160">
        <v>6.25E-2</v>
      </c>
      <c r="U53" s="12">
        <v>90</v>
      </c>
      <c r="AJ53" s="160">
        <v>6.25E-2</v>
      </c>
      <c r="AL53" s="23"/>
      <c r="AM53" s="23"/>
    </row>
    <row r="54" spans="3:39">
      <c r="C54" s="166"/>
      <c r="E54" s="12">
        <v>20</v>
      </c>
      <c r="T54" s="160">
        <v>6.5972222222222196E-2</v>
      </c>
      <c r="U54" s="12">
        <v>95</v>
      </c>
      <c r="AJ54" s="160">
        <v>6.5972222222222196E-2</v>
      </c>
      <c r="AL54" s="23"/>
      <c r="AM54" s="23"/>
    </row>
    <row r="55" spans="3:39">
      <c r="C55" s="166"/>
      <c r="E55" s="12">
        <v>21</v>
      </c>
      <c r="T55" s="160">
        <v>6.9444444444444406E-2</v>
      </c>
      <c r="U55" s="12">
        <v>100</v>
      </c>
      <c r="AJ55" s="160">
        <v>6.9444444444444406E-2</v>
      </c>
      <c r="AL55" s="23"/>
      <c r="AM55" s="23"/>
    </row>
    <row r="56" spans="3:39">
      <c r="C56" s="166"/>
      <c r="E56" s="12">
        <v>22</v>
      </c>
      <c r="T56" s="160">
        <v>7.2916666666666699E-2</v>
      </c>
      <c r="U56" s="12">
        <v>105</v>
      </c>
      <c r="AJ56" s="160">
        <v>7.2916666666666699E-2</v>
      </c>
      <c r="AL56" s="23"/>
      <c r="AM56" s="23"/>
    </row>
    <row r="57" spans="3:39">
      <c r="C57" s="166"/>
      <c r="E57" s="12">
        <v>23</v>
      </c>
      <c r="T57" s="160">
        <v>7.6388888888888895E-2</v>
      </c>
      <c r="U57" s="12">
        <v>110</v>
      </c>
      <c r="AJ57" s="160">
        <v>7.6388888888888895E-2</v>
      </c>
      <c r="AL57" s="23"/>
      <c r="AM57" s="23"/>
    </row>
    <row r="58" spans="3:39">
      <c r="C58" s="166"/>
      <c r="E58" s="12">
        <v>24</v>
      </c>
      <c r="T58" s="160">
        <v>7.9861111111111105E-2</v>
      </c>
      <c r="U58" s="12">
        <v>115</v>
      </c>
      <c r="AJ58" s="160">
        <v>7.9861111111111105E-2</v>
      </c>
      <c r="AL58" s="23"/>
      <c r="AM58" s="23"/>
    </row>
    <row r="59" spans="3:39">
      <c r="C59" s="166"/>
      <c r="E59" s="12">
        <v>25</v>
      </c>
      <c r="T59" s="160">
        <v>8.3333333333333301E-2</v>
      </c>
      <c r="U59" s="12">
        <v>120</v>
      </c>
      <c r="AJ59" s="160">
        <v>8.3333333333333301E-2</v>
      </c>
      <c r="AL59" s="23"/>
      <c r="AM59" s="23"/>
    </row>
    <row r="60" spans="3:39">
      <c r="C60" s="166"/>
      <c r="E60" s="12">
        <v>26</v>
      </c>
      <c r="T60" s="160">
        <v>8.6805555555555594E-2</v>
      </c>
      <c r="AJ60" s="160">
        <v>8.6805555555555594E-2</v>
      </c>
      <c r="AL60" s="23"/>
      <c r="AM60" s="23"/>
    </row>
    <row r="61" spans="3:39">
      <c r="C61" s="166"/>
      <c r="E61" s="12">
        <v>27</v>
      </c>
      <c r="T61" s="160">
        <v>9.0277777777777804E-2</v>
      </c>
      <c r="AJ61" s="160">
        <v>9.0277777777777804E-2</v>
      </c>
      <c r="AL61" s="23"/>
      <c r="AM61" s="23"/>
    </row>
    <row r="62" spans="3:39">
      <c r="C62" s="166"/>
      <c r="E62" s="12">
        <v>28</v>
      </c>
      <c r="T62" s="160">
        <v>9.375E-2</v>
      </c>
      <c r="AJ62" s="160">
        <v>9.375E-2</v>
      </c>
      <c r="AL62" s="23"/>
      <c r="AM62" s="23"/>
    </row>
    <row r="63" spans="3:39">
      <c r="C63" s="166"/>
      <c r="E63" s="12">
        <v>29</v>
      </c>
      <c r="T63" s="160">
        <v>9.7222222222222196E-2</v>
      </c>
      <c r="AJ63" s="160">
        <v>9.7222222222222196E-2</v>
      </c>
      <c r="AL63" s="23"/>
      <c r="AM63" s="23"/>
    </row>
    <row r="64" spans="3:39">
      <c r="C64" s="166"/>
      <c r="E64" s="12">
        <v>30</v>
      </c>
      <c r="T64" s="160">
        <v>0.100694444444444</v>
      </c>
      <c r="AJ64" s="160">
        <v>0.100694444444444</v>
      </c>
      <c r="AL64" s="23"/>
      <c r="AM64" s="23"/>
    </row>
    <row r="65" spans="3:39">
      <c r="C65" s="166"/>
      <c r="E65" s="12">
        <v>31</v>
      </c>
      <c r="T65" s="160">
        <v>0.104166666666667</v>
      </c>
      <c r="AJ65" s="160">
        <v>0.104166666666667</v>
      </c>
      <c r="AL65" s="23"/>
      <c r="AM65" s="23"/>
    </row>
    <row r="66" spans="3:39">
      <c r="C66" s="166"/>
      <c r="T66" s="160">
        <v>0.10763888888888901</v>
      </c>
      <c r="AJ66" s="160">
        <v>0.10763888888888901</v>
      </c>
      <c r="AL66" s="23"/>
      <c r="AM66" s="23"/>
    </row>
    <row r="67" spans="3:39">
      <c r="C67" s="166"/>
      <c r="T67" s="160">
        <v>0.11111111111111099</v>
      </c>
      <c r="AJ67" s="160">
        <v>0.11111111111111099</v>
      </c>
      <c r="AL67" s="23"/>
      <c r="AM67" s="23"/>
    </row>
    <row r="68" spans="3:39">
      <c r="C68" s="166"/>
      <c r="T68" s="160">
        <v>0.114583333333333</v>
      </c>
      <c r="AJ68" s="160">
        <v>0.114583333333333</v>
      </c>
      <c r="AL68" s="23"/>
      <c r="AM68" s="23"/>
    </row>
    <row r="69" spans="3:39">
      <c r="C69" s="166"/>
      <c r="T69" s="160">
        <v>0.118055555555556</v>
      </c>
      <c r="AJ69" s="160">
        <v>0.118055555555556</v>
      </c>
      <c r="AL69" s="23"/>
      <c r="AM69" s="23"/>
    </row>
    <row r="70" spans="3:39">
      <c r="C70" s="166"/>
      <c r="T70" s="160">
        <v>0.121527777777778</v>
      </c>
      <c r="AJ70" s="160">
        <v>0.121527777777778</v>
      </c>
      <c r="AL70" s="23"/>
      <c r="AM70" s="23"/>
    </row>
    <row r="71" spans="3:39">
      <c r="C71" s="166"/>
      <c r="T71" s="160">
        <v>0.125</v>
      </c>
      <c r="AJ71" s="160">
        <v>0.125</v>
      </c>
      <c r="AL71" s="23"/>
      <c r="AM71" s="23"/>
    </row>
    <row r="72" spans="3:39">
      <c r="C72" s="166"/>
      <c r="T72" s="160">
        <v>0.12847222222222199</v>
      </c>
      <c r="AJ72" s="160">
        <v>0.12847222222222199</v>
      </c>
      <c r="AL72" s="23"/>
      <c r="AM72" s="23"/>
    </row>
    <row r="73" spans="3:39">
      <c r="C73" s="166"/>
      <c r="T73" s="160">
        <v>0.131944444444444</v>
      </c>
      <c r="AJ73" s="160">
        <v>0.131944444444444</v>
      </c>
      <c r="AL73" s="23"/>
      <c r="AM73" s="23"/>
    </row>
    <row r="74" spans="3:39">
      <c r="C74" s="166"/>
      <c r="T74" s="160">
        <v>0.13541666666666699</v>
      </c>
      <c r="AJ74" s="160">
        <v>0.13541666666666699</v>
      </c>
      <c r="AL74" s="23"/>
      <c r="AM74" s="23"/>
    </row>
    <row r="75" spans="3:39">
      <c r="C75" s="166"/>
      <c r="T75" s="160">
        <v>0.13888888888888901</v>
      </c>
      <c r="AJ75" s="160">
        <v>0.13888888888888901</v>
      </c>
      <c r="AL75" s="23"/>
      <c r="AM75" s="23"/>
    </row>
    <row r="76" spans="3:39">
      <c r="C76" s="166"/>
      <c r="T76" s="160">
        <v>0.14236111111111099</v>
      </c>
      <c r="AJ76" s="160">
        <v>0.14236111111111099</v>
      </c>
      <c r="AL76" s="23"/>
      <c r="AM76" s="23"/>
    </row>
    <row r="77" spans="3:39">
      <c r="C77" s="166"/>
      <c r="T77" s="160">
        <v>0.14583333333333301</v>
      </c>
      <c r="AJ77" s="160">
        <v>0.14583333333333301</v>
      </c>
      <c r="AL77" s="23"/>
      <c r="AM77" s="23"/>
    </row>
    <row r="78" spans="3:39">
      <c r="C78" s="166"/>
      <c r="T78" s="160">
        <v>0.149305555555556</v>
      </c>
      <c r="AJ78" s="160">
        <v>0.149305555555556</v>
      </c>
      <c r="AL78" s="23"/>
      <c r="AM78" s="23"/>
    </row>
    <row r="79" spans="3:39">
      <c r="C79" s="166"/>
      <c r="T79" s="160">
        <v>0.15277777777777801</v>
      </c>
      <c r="AJ79" s="160">
        <v>0.15277777777777801</v>
      </c>
      <c r="AL79" s="23"/>
      <c r="AM79" s="23"/>
    </row>
    <row r="80" spans="3:39">
      <c r="C80" s="166"/>
      <c r="T80" s="160">
        <v>0.15625</v>
      </c>
      <c r="AJ80" s="160">
        <v>0.15625</v>
      </c>
      <c r="AL80" s="23"/>
      <c r="AM80" s="23"/>
    </row>
    <row r="81" spans="3:39">
      <c r="C81" s="166"/>
      <c r="T81" s="160">
        <v>0.15972222222222199</v>
      </c>
      <c r="AJ81" s="160">
        <v>0.15972222222222199</v>
      </c>
      <c r="AL81" s="23"/>
      <c r="AM81" s="23"/>
    </row>
    <row r="82" spans="3:39">
      <c r="C82" s="166"/>
      <c r="T82" s="160">
        <v>0.163194444444444</v>
      </c>
      <c r="AJ82" s="160">
        <v>0.163194444444444</v>
      </c>
      <c r="AL82" s="23"/>
      <c r="AM82" s="23"/>
    </row>
    <row r="83" spans="3:39">
      <c r="C83" s="166"/>
      <c r="T83" s="160">
        <v>0.16666666666666699</v>
      </c>
      <c r="AJ83" s="160">
        <v>0.16666666666666699</v>
      </c>
      <c r="AL83" s="23"/>
      <c r="AM83" s="23"/>
    </row>
    <row r="84" spans="3:39">
      <c r="C84" s="166"/>
      <c r="T84" s="160">
        <v>0.17013888888888901</v>
      </c>
      <c r="AJ84" s="160">
        <v>0.17013888888888901</v>
      </c>
      <c r="AL84" s="23"/>
      <c r="AM84" s="23"/>
    </row>
    <row r="85" spans="3:39">
      <c r="C85" s="166"/>
      <c r="T85" s="160">
        <v>0.17361111111111099</v>
      </c>
      <c r="AJ85" s="160">
        <v>0.17361111111111099</v>
      </c>
      <c r="AL85" s="23"/>
      <c r="AM85" s="23"/>
    </row>
    <row r="86" spans="3:39">
      <c r="C86" s="166"/>
      <c r="T86" s="160">
        <v>0.17708333333333301</v>
      </c>
      <c r="AJ86" s="160">
        <v>0.17708333333333301</v>
      </c>
      <c r="AL86" s="23"/>
      <c r="AM86" s="23"/>
    </row>
    <row r="87" spans="3:39">
      <c r="C87" s="166"/>
      <c r="T87" s="160">
        <v>0.180555555555556</v>
      </c>
      <c r="AJ87" s="160">
        <v>0.180555555555556</v>
      </c>
      <c r="AL87" s="23"/>
      <c r="AM87" s="23"/>
    </row>
    <row r="88" spans="3:39">
      <c r="C88" s="166"/>
      <c r="T88" s="160">
        <v>0.18402777777777801</v>
      </c>
      <c r="AJ88" s="160">
        <v>0.18402777777777801</v>
      </c>
      <c r="AL88" s="23"/>
      <c r="AM88" s="23"/>
    </row>
    <row r="89" spans="3:39">
      <c r="C89" s="166"/>
      <c r="T89" s="160">
        <v>0.1875</v>
      </c>
      <c r="AJ89" s="160">
        <v>0.1875</v>
      </c>
      <c r="AL89" s="23"/>
      <c r="AM89" s="23"/>
    </row>
    <row r="90" spans="3:39">
      <c r="C90" s="166"/>
      <c r="T90" s="160">
        <v>0.19097222222222199</v>
      </c>
      <c r="AJ90" s="160">
        <v>0.19097222222222199</v>
      </c>
      <c r="AL90" s="23"/>
      <c r="AM90" s="23"/>
    </row>
    <row r="91" spans="3:39">
      <c r="C91" s="166"/>
      <c r="T91" s="160">
        <v>0.194444444444444</v>
      </c>
      <c r="AJ91" s="160">
        <v>0.194444444444444</v>
      </c>
      <c r="AL91" s="23"/>
      <c r="AM91" s="23"/>
    </row>
    <row r="92" spans="3:39">
      <c r="C92" s="166"/>
      <c r="T92" s="160">
        <v>0.19791666666666699</v>
      </c>
      <c r="AJ92" s="160">
        <v>0.19791666666666699</v>
      </c>
      <c r="AL92" s="23"/>
      <c r="AM92" s="23"/>
    </row>
    <row r="93" spans="3:39">
      <c r="C93" s="166"/>
      <c r="T93" s="160">
        <v>0.20138888888888901</v>
      </c>
      <c r="AJ93" s="160">
        <v>0.20138888888888901</v>
      </c>
      <c r="AL93" s="23"/>
      <c r="AM93" s="23"/>
    </row>
    <row r="94" spans="3:39">
      <c r="C94" s="166"/>
      <c r="T94" s="160">
        <v>0.20486111111111099</v>
      </c>
      <c r="AJ94" s="160">
        <v>0.20486111111111099</v>
      </c>
      <c r="AL94" s="23"/>
      <c r="AM94" s="23"/>
    </row>
    <row r="95" spans="3:39">
      <c r="C95" s="166"/>
      <c r="T95" s="160">
        <v>0.20833333333333301</v>
      </c>
      <c r="AJ95" s="160">
        <v>0.20833333333333301</v>
      </c>
      <c r="AL95" s="23"/>
      <c r="AM95" s="23"/>
    </row>
    <row r="96" spans="3:39">
      <c r="C96" s="166"/>
      <c r="T96" s="160">
        <v>0.211805555555556</v>
      </c>
      <c r="AJ96" s="160">
        <v>0.211805555555556</v>
      </c>
      <c r="AL96" s="23"/>
      <c r="AM96" s="23"/>
    </row>
    <row r="97" spans="3:39">
      <c r="C97" s="166"/>
      <c r="T97" s="160">
        <v>0.21527777777777801</v>
      </c>
      <c r="AJ97" s="160">
        <v>0.21527777777777801</v>
      </c>
      <c r="AL97" s="23"/>
      <c r="AM97" s="23"/>
    </row>
    <row r="98" spans="3:39">
      <c r="C98" s="166"/>
      <c r="T98" s="160">
        <v>0.21875</v>
      </c>
      <c r="AJ98" s="160">
        <v>0.21875</v>
      </c>
      <c r="AL98" s="23"/>
      <c r="AM98" s="23"/>
    </row>
    <row r="99" spans="3:39">
      <c r="C99" s="166"/>
      <c r="T99" s="160">
        <v>0.22222222222222199</v>
      </c>
      <c r="AJ99" s="160">
        <v>0.22222222222222199</v>
      </c>
      <c r="AL99" s="23"/>
      <c r="AM99" s="23"/>
    </row>
    <row r="100" spans="3:39">
      <c r="C100" s="166"/>
      <c r="T100" s="160">
        <v>0.225694444444444</v>
      </c>
      <c r="AJ100" s="160">
        <v>0.225694444444444</v>
      </c>
      <c r="AL100" s="23"/>
      <c r="AM100" s="23"/>
    </row>
    <row r="101" spans="3:39">
      <c r="C101" s="166"/>
      <c r="T101" s="160">
        <v>0.22916666666666699</v>
      </c>
      <c r="AJ101" s="160">
        <v>0.22916666666666699</v>
      </c>
      <c r="AL101" s="23"/>
      <c r="AM101" s="23"/>
    </row>
    <row r="102" spans="3:39">
      <c r="C102" s="166"/>
      <c r="T102" s="160">
        <v>0.23263888888888901</v>
      </c>
      <c r="AJ102" s="160">
        <v>0.23263888888888901</v>
      </c>
      <c r="AL102" s="23"/>
      <c r="AM102" s="23"/>
    </row>
    <row r="103" spans="3:39">
      <c r="C103" s="166"/>
      <c r="T103" s="160">
        <v>0.23611111111111099</v>
      </c>
      <c r="AJ103" s="160">
        <v>0.23611111111111099</v>
      </c>
      <c r="AL103" s="23"/>
      <c r="AM103" s="23"/>
    </row>
    <row r="104" spans="3:39">
      <c r="C104" s="166"/>
      <c r="T104" s="160">
        <v>0.23958333333333301</v>
      </c>
      <c r="AJ104" s="160">
        <v>0.23958333333333301</v>
      </c>
      <c r="AL104" s="23"/>
      <c r="AM104" s="23"/>
    </row>
    <row r="105" spans="3:39">
      <c r="C105" s="166"/>
      <c r="T105" s="160">
        <v>0.243055555555556</v>
      </c>
      <c r="AJ105" s="160">
        <v>0.243055555555556</v>
      </c>
      <c r="AL105" s="23"/>
      <c r="AM105" s="23"/>
    </row>
    <row r="106" spans="3:39">
      <c r="C106" s="166"/>
      <c r="T106" s="160">
        <v>0.24652777777777801</v>
      </c>
      <c r="AJ106" s="160">
        <v>0.24652777777777801</v>
      </c>
      <c r="AL106" s="23"/>
      <c r="AM106" s="23"/>
    </row>
    <row r="107" spans="3:39">
      <c r="C107" s="166"/>
      <c r="T107" s="160">
        <v>0.25</v>
      </c>
      <c r="AJ107" s="160">
        <v>0.25</v>
      </c>
      <c r="AL107" s="23"/>
      <c r="AM107" s="23"/>
    </row>
    <row r="108" spans="3:39">
      <c r="C108" s="166"/>
      <c r="T108" s="160">
        <v>0.25347222222222199</v>
      </c>
      <c r="AJ108" s="160">
        <v>0.25347222222222199</v>
      </c>
      <c r="AL108" s="23"/>
      <c r="AM108" s="23"/>
    </row>
    <row r="109" spans="3:39">
      <c r="C109" s="166"/>
      <c r="T109" s="160">
        <v>0.25694444444444398</v>
      </c>
      <c r="AJ109" s="160">
        <v>0.25694444444444398</v>
      </c>
      <c r="AL109" s="23"/>
      <c r="AM109" s="23"/>
    </row>
    <row r="110" spans="3:39">
      <c r="C110" s="166"/>
      <c r="T110" s="160">
        <v>0.26041666666666702</v>
      </c>
      <c r="AJ110" s="160">
        <v>0.26041666666666702</v>
      </c>
      <c r="AL110" s="23"/>
      <c r="AM110" s="23"/>
    </row>
    <row r="111" spans="3:39">
      <c r="C111" s="166"/>
      <c r="T111" s="160">
        <v>0.26388888888888901</v>
      </c>
      <c r="AJ111" s="160">
        <v>0.26388888888888901</v>
      </c>
      <c r="AL111" s="23"/>
      <c r="AM111" s="23"/>
    </row>
    <row r="112" spans="3:39">
      <c r="C112" s="166"/>
      <c r="T112" s="160">
        <v>0.26736111111111099</v>
      </c>
      <c r="AJ112" s="160">
        <v>0.26736111111111099</v>
      </c>
      <c r="AL112" s="23"/>
      <c r="AM112" s="23"/>
    </row>
    <row r="113" spans="3:39">
      <c r="C113" s="166"/>
      <c r="T113" s="160">
        <v>0.27083333333333298</v>
      </c>
      <c r="AJ113" s="160">
        <v>0.27083333333333298</v>
      </c>
      <c r="AL113" s="23"/>
      <c r="AM113" s="23"/>
    </row>
    <row r="114" spans="3:39">
      <c r="C114" s="166"/>
      <c r="T114" s="160">
        <v>0.27430555555555602</v>
      </c>
      <c r="AJ114" s="160">
        <v>0.27430555555555602</v>
      </c>
      <c r="AL114" s="23"/>
      <c r="AM114" s="23"/>
    </row>
    <row r="115" spans="3:39">
      <c r="C115" s="166"/>
      <c r="T115" s="160">
        <v>0.27777777777777801</v>
      </c>
      <c r="AJ115" s="160">
        <v>0.27777777777777801</v>
      </c>
      <c r="AL115" s="23"/>
      <c r="AM115" s="23"/>
    </row>
    <row r="116" spans="3:39">
      <c r="C116" s="166"/>
      <c r="T116" s="160">
        <v>0.28125</v>
      </c>
      <c r="AJ116" s="160">
        <v>0.28125</v>
      </c>
      <c r="AL116" s="23"/>
      <c r="AM116" s="23"/>
    </row>
    <row r="117" spans="3:39">
      <c r="C117" s="166"/>
      <c r="T117" s="160">
        <v>0.28472222222222199</v>
      </c>
      <c r="AJ117" s="160">
        <v>0.28472222222222199</v>
      </c>
      <c r="AL117" s="23"/>
      <c r="AM117" s="23"/>
    </row>
    <row r="118" spans="3:39">
      <c r="C118" s="166"/>
      <c r="T118" s="160">
        <v>0.28819444444444398</v>
      </c>
      <c r="AJ118" s="160">
        <v>0.28819444444444398</v>
      </c>
      <c r="AL118" s="23"/>
      <c r="AM118" s="23"/>
    </row>
    <row r="119" spans="3:39">
      <c r="C119" s="166"/>
      <c r="T119" s="160">
        <v>0.29166666666666702</v>
      </c>
      <c r="AJ119" s="160">
        <v>0.29166666666666702</v>
      </c>
      <c r="AL119" s="23"/>
      <c r="AM119" s="23"/>
    </row>
    <row r="120" spans="3:39">
      <c r="C120" s="166"/>
      <c r="T120" s="160">
        <v>0.29513888888888901</v>
      </c>
      <c r="AJ120" s="160">
        <v>0.29513888888888901</v>
      </c>
      <c r="AL120" s="23"/>
      <c r="AM120" s="23"/>
    </row>
    <row r="121" spans="3:39">
      <c r="C121" s="166"/>
      <c r="T121" s="160">
        <v>0.29861111111111099</v>
      </c>
      <c r="AJ121" s="160">
        <v>0.29861111111111099</v>
      </c>
      <c r="AL121" s="23"/>
      <c r="AM121" s="23"/>
    </row>
    <row r="122" spans="3:39">
      <c r="C122" s="166"/>
      <c r="T122" s="160">
        <v>0.30208333333333298</v>
      </c>
      <c r="AJ122" s="160">
        <v>0.30208333333333298</v>
      </c>
      <c r="AL122" s="23"/>
      <c r="AM122" s="23"/>
    </row>
    <row r="123" spans="3:39">
      <c r="C123" s="166"/>
      <c r="T123" s="160">
        <v>0.30555555555555602</v>
      </c>
      <c r="AJ123" s="160">
        <v>0.30555555555555602</v>
      </c>
      <c r="AL123" s="23"/>
      <c r="AM123" s="23"/>
    </row>
    <row r="124" spans="3:39">
      <c r="C124" s="166"/>
      <c r="T124" s="160">
        <v>0.30902777777777801</v>
      </c>
      <c r="AJ124" s="160">
        <v>0.30902777777777801</v>
      </c>
      <c r="AL124" s="23"/>
      <c r="AM124" s="23"/>
    </row>
    <row r="125" spans="3:39">
      <c r="C125" s="166"/>
      <c r="T125" s="160">
        <v>0.3125</v>
      </c>
      <c r="AJ125" s="160">
        <v>0.3125</v>
      </c>
      <c r="AL125" s="23"/>
      <c r="AM125" s="23"/>
    </row>
    <row r="126" spans="3:39">
      <c r="C126" s="166"/>
      <c r="T126" s="160">
        <v>0.31597222222222199</v>
      </c>
      <c r="AJ126" s="160">
        <v>0.31597222222222199</v>
      </c>
      <c r="AL126" s="23"/>
      <c r="AM126" s="23"/>
    </row>
    <row r="127" spans="3:39">
      <c r="C127" s="166"/>
      <c r="T127" s="160">
        <v>0.31944444444444398</v>
      </c>
      <c r="AJ127" s="160">
        <v>0.31944444444444398</v>
      </c>
      <c r="AL127" s="23"/>
      <c r="AM127" s="23"/>
    </row>
    <row r="128" spans="3:39">
      <c r="C128" s="166"/>
      <c r="T128" s="160">
        <v>0.32291666666666702</v>
      </c>
      <c r="AJ128" s="160">
        <v>0.32291666666666702</v>
      </c>
      <c r="AL128" s="23"/>
      <c r="AM128" s="23"/>
    </row>
    <row r="129" spans="3:39">
      <c r="C129" s="166"/>
      <c r="T129" s="160">
        <v>0.32638888888888901</v>
      </c>
      <c r="AJ129" s="160">
        <v>0.32638888888888901</v>
      </c>
      <c r="AL129" s="23"/>
      <c r="AM129" s="23"/>
    </row>
    <row r="130" spans="3:39">
      <c r="C130" s="166"/>
      <c r="T130" s="160">
        <v>0.32986111111111099</v>
      </c>
      <c r="AJ130" s="160">
        <v>0.32986111111111099</v>
      </c>
      <c r="AL130" s="23"/>
      <c r="AM130" s="23"/>
    </row>
    <row r="131" spans="3:39">
      <c r="C131" s="166"/>
      <c r="T131" s="160">
        <v>0.33333333333333298</v>
      </c>
      <c r="AJ131" s="160">
        <v>0.33333333333333298</v>
      </c>
      <c r="AL131" s="23"/>
      <c r="AM131" s="23"/>
    </row>
    <row r="132" spans="3:39">
      <c r="C132" s="166"/>
      <c r="T132" s="160">
        <v>0.33680555555555602</v>
      </c>
      <c r="AJ132" s="160">
        <v>0.33680555555555602</v>
      </c>
      <c r="AL132" s="23"/>
      <c r="AM132" s="23"/>
    </row>
    <row r="133" spans="3:39">
      <c r="C133" s="166"/>
      <c r="T133" s="160">
        <v>0.34027777777777801</v>
      </c>
      <c r="AJ133" s="160">
        <v>0.34027777777777801</v>
      </c>
      <c r="AL133" s="23"/>
      <c r="AM133" s="23"/>
    </row>
    <row r="134" spans="3:39">
      <c r="C134" s="166"/>
      <c r="T134" s="160">
        <v>0.34375</v>
      </c>
      <c r="AJ134" s="160">
        <v>0.34375</v>
      </c>
      <c r="AL134" s="23"/>
      <c r="AM134" s="23"/>
    </row>
    <row r="135" spans="3:39">
      <c r="C135" s="166"/>
      <c r="T135" s="160">
        <v>0.34722222222222199</v>
      </c>
      <c r="AJ135" s="160">
        <v>0.34722222222222199</v>
      </c>
      <c r="AL135" s="23"/>
      <c r="AM135" s="23"/>
    </row>
    <row r="136" spans="3:39">
      <c r="C136" s="166"/>
      <c r="T136" s="160">
        <v>0.35069444444444398</v>
      </c>
      <c r="AJ136" s="160">
        <v>0.35069444444444398</v>
      </c>
      <c r="AL136" s="23"/>
      <c r="AM136" s="23"/>
    </row>
    <row r="137" spans="3:39">
      <c r="C137" s="166"/>
      <c r="T137" s="160">
        <v>0.35416666666666702</v>
      </c>
      <c r="AJ137" s="160">
        <v>0.35416666666666702</v>
      </c>
      <c r="AL137" s="23"/>
      <c r="AM137" s="23"/>
    </row>
    <row r="138" spans="3:39">
      <c r="C138" s="166"/>
      <c r="T138" s="160">
        <v>0.35763888888888901</v>
      </c>
      <c r="AJ138" s="160">
        <v>0.35763888888888901</v>
      </c>
      <c r="AL138" s="23"/>
      <c r="AM138" s="23"/>
    </row>
    <row r="139" spans="3:39">
      <c r="C139" s="166"/>
      <c r="T139" s="160">
        <v>0.36111111111111099</v>
      </c>
      <c r="AJ139" s="160">
        <v>0.36111111111111099</v>
      </c>
      <c r="AL139" s="23"/>
      <c r="AM139" s="23"/>
    </row>
    <row r="140" spans="3:39">
      <c r="C140" s="166"/>
      <c r="T140" s="160">
        <v>0.36458333333333298</v>
      </c>
      <c r="AJ140" s="160">
        <v>0.36458333333333298</v>
      </c>
      <c r="AL140" s="23"/>
      <c r="AM140" s="23"/>
    </row>
    <row r="141" spans="3:39">
      <c r="C141" s="166"/>
      <c r="T141" s="160">
        <v>0.36805555555555602</v>
      </c>
      <c r="AJ141" s="160">
        <v>0.36805555555555602</v>
      </c>
      <c r="AL141" s="23"/>
      <c r="AM141" s="23"/>
    </row>
    <row r="142" spans="3:39">
      <c r="C142" s="166"/>
      <c r="T142" s="160">
        <v>0.37152777777777801</v>
      </c>
      <c r="AJ142" s="160">
        <v>0.37152777777777801</v>
      </c>
      <c r="AL142" s="23"/>
      <c r="AM142" s="23"/>
    </row>
    <row r="143" spans="3:39">
      <c r="C143" s="166"/>
      <c r="T143" s="160">
        <v>0.375</v>
      </c>
      <c r="AJ143" s="160">
        <v>0.375</v>
      </c>
      <c r="AL143" s="23"/>
      <c r="AM143" s="23"/>
    </row>
    <row r="144" spans="3:39">
      <c r="C144" s="166"/>
      <c r="T144" s="160">
        <v>0.37847222222222199</v>
      </c>
      <c r="AJ144" s="160">
        <v>0.37847222222222199</v>
      </c>
      <c r="AL144" s="23"/>
      <c r="AM144" s="23"/>
    </row>
    <row r="145" spans="3:39">
      <c r="C145" s="166"/>
      <c r="T145" s="160">
        <v>0.38194444444444398</v>
      </c>
      <c r="AJ145" s="160">
        <v>0.38194444444444398</v>
      </c>
      <c r="AL145" s="23"/>
      <c r="AM145" s="23"/>
    </row>
    <row r="146" spans="3:39">
      <c r="C146" s="166"/>
      <c r="T146" s="160">
        <v>0.38541666666666702</v>
      </c>
      <c r="AJ146" s="160">
        <v>0.38541666666666702</v>
      </c>
      <c r="AL146" s="23"/>
      <c r="AM146" s="23"/>
    </row>
    <row r="147" spans="3:39">
      <c r="C147" s="166"/>
      <c r="T147" s="160">
        <v>0.38888888888888901</v>
      </c>
      <c r="AJ147" s="160">
        <v>0.38888888888888901</v>
      </c>
      <c r="AL147" s="23"/>
      <c r="AM147" s="23"/>
    </row>
    <row r="148" spans="3:39">
      <c r="C148" s="166"/>
      <c r="T148" s="160">
        <v>0.39236111111111099</v>
      </c>
      <c r="AJ148" s="160">
        <v>0.39236111111111099</v>
      </c>
      <c r="AL148" s="23"/>
      <c r="AM148" s="23"/>
    </row>
    <row r="149" spans="3:39">
      <c r="C149" s="166"/>
      <c r="T149" s="160">
        <v>0.39583333333333298</v>
      </c>
      <c r="AJ149" s="160">
        <v>0.39583333333333298</v>
      </c>
      <c r="AL149" s="23"/>
      <c r="AM149" s="23"/>
    </row>
    <row r="150" spans="3:39">
      <c r="C150" s="166"/>
      <c r="T150" s="160">
        <v>0.39930555555555602</v>
      </c>
      <c r="AJ150" s="160">
        <v>0.39930555555555602</v>
      </c>
      <c r="AL150" s="23"/>
      <c r="AM150" s="23"/>
    </row>
    <row r="151" spans="3:39">
      <c r="C151" s="166"/>
      <c r="T151" s="160">
        <v>0.40277777777777801</v>
      </c>
      <c r="AJ151" s="160">
        <v>0.40277777777777801</v>
      </c>
      <c r="AL151" s="23"/>
      <c r="AM151" s="23"/>
    </row>
    <row r="152" spans="3:39">
      <c r="C152" s="166"/>
      <c r="T152" s="160">
        <v>0.40625</v>
      </c>
      <c r="AJ152" s="160">
        <v>0.40625</v>
      </c>
      <c r="AL152" s="23"/>
      <c r="AM152" s="23"/>
    </row>
    <row r="153" spans="3:39">
      <c r="C153" s="166"/>
      <c r="T153" s="160">
        <v>0.40972222222222199</v>
      </c>
      <c r="AJ153" s="160">
        <v>0.40972222222222199</v>
      </c>
      <c r="AL153" s="23"/>
      <c r="AM153" s="23"/>
    </row>
    <row r="154" spans="3:39">
      <c r="C154" s="166"/>
      <c r="T154" s="160">
        <v>0.41319444444444398</v>
      </c>
      <c r="AJ154" s="160">
        <v>0.41319444444444398</v>
      </c>
      <c r="AL154" s="23"/>
      <c r="AM154" s="23"/>
    </row>
    <row r="155" spans="3:39">
      <c r="C155" s="166"/>
      <c r="T155" s="160">
        <v>0.41666666666666702</v>
      </c>
      <c r="AJ155" s="160">
        <v>0.41666666666666702</v>
      </c>
      <c r="AL155" s="23"/>
      <c r="AM155" s="23"/>
    </row>
    <row r="156" spans="3:39">
      <c r="C156" s="166"/>
      <c r="T156" s="160">
        <v>0.42013888888888901</v>
      </c>
      <c r="AL156" s="23"/>
      <c r="AM156" s="23"/>
    </row>
    <row r="157" spans="3:39">
      <c r="C157" s="166"/>
      <c r="T157" s="160">
        <v>0.42361111111111099</v>
      </c>
      <c r="AL157" s="23"/>
      <c r="AM157" s="23"/>
    </row>
    <row r="158" spans="3:39">
      <c r="C158" s="166"/>
      <c r="T158" s="160">
        <v>0.42708333333333298</v>
      </c>
      <c r="AL158" s="23"/>
      <c r="AM158" s="23"/>
    </row>
    <row r="159" spans="3:39">
      <c r="C159" s="166"/>
      <c r="T159" s="160">
        <v>0.43055555555555602</v>
      </c>
      <c r="AL159" s="23"/>
      <c r="AM159" s="23"/>
    </row>
    <row r="160" spans="3:39">
      <c r="C160" s="166"/>
      <c r="T160" s="160">
        <v>0.43402777777777801</v>
      </c>
      <c r="AL160" s="23"/>
      <c r="AM160" s="23"/>
    </row>
    <row r="161" spans="3:39">
      <c r="C161" s="166"/>
      <c r="T161" s="160">
        <v>0.4375</v>
      </c>
      <c r="AL161" s="23"/>
      <c r="AM161" s="23"/>
    </row>
    <row r="162" spans="3:39">
      <c r="C162" s="166"/>
      <c r="T162" s="160">
        <v>0.44097222222222199</v>
      </c>
      <c r="AL162" s="23"/>
      <c r="AM162" s="23"/>
    </row>
    <row r="163" spans="3:39">
      <c r="C163" s="166"/>
      <c r="T163" s="160">
        <v>0.44444444444444398</v>
      </c>
      <c r="AL163" s="23"/>
      <c r="AM163" s="23"/>
    </row>
    <row r="164" spans="3:39">
      <c r="C164" s="166"/>
      <c r="T164" s="160">
        <v>0.44791666666666702</v>
      </c>
      <c r="AL164" s="23"/>
      <c r="AM164" s="23"/>
    </row>
    <row r="165" spans="3:39">
      <c r="C165" s="166"/>
      <c r="T165" s="160">
        <v>0.45138888888888901</v>
      </c>
      <c r="AL165" s="23"/>
      <c r="AM165" s="23"/>
    </row>
    <row r="166" spans="3:39">
      <c r="C166" s="166"/>
      <c r="T166" s="160">
        <v>0.45486111111111099</v>
      </c>
      <c r="AL166" s="23"/>
      <c r="AM166" s="23"/>
    </row>
    <row r="167" spans="3:39">
      <c r="C167" s="166"/>
      <c r="T167" s="160">
        <v>0.45833333333333298</v>
      </c>
      <c r="AL167" s="23"/>
      <c r="AM167" s="23"/>
    </row>
    <row r="168" spans="3:39">
      <c r="C168" s="166"/>
      <c r="T168" s="160">
        <v>0.46180555555555602</v>
      </c>
      <c r="AL168" s="23"/>
      <c r="AM168" s="23"/>
    </row>
    <row r="169" spans="3:39">
      <c r="C169" s="166"/>
      <c r="T169" s="160">
        <v>0.46527777777777801</v>
      </c>
      <c r="AL169" s="23"/>
      <c r="AM169" s="23"/>
    </row>
    <row r="170" spans="3:39">
      <c r="C170" s="166"/>
      <c r="T170" s="160">
        <v>0.46875</v>
      </c>
      <c r="AL170" s="23"/>
      <c r="AM170" s="23"/>
    </row>
    <row r="171" spans="3:39">
      <c r="C171" s="166"/>
      <c r="T171" s="160">
        <v>0.47222222222222199</v>
      </c>
      <c r="AL171" s="23"/>
      <c r="AM171" s="23"/>
    </row>
    <row r="172" spans="3:39">
      <c r="C172" s="166"/>
      <c r="T172" s="160">
        <v>0.47569444444444398</v>
      </c>
      <c r="AL172" s="23"/>
      <c r="AM172" s="23"/>
    </row>
    <row r="173" spans="3:39">
      <c r="C173" s="166"/>
      <c r="T173" s="160">
        <v>0.47916666666666702</v>
      </c>
      <c r="AL173" s="23"/>
      <c r="AM173" s="23"/>
    </row>
    <row r="174" spans="3:39">
      <c r="C174" s="166"/>
      <c r="T174" s="160">
        <v>0.48263888888888901</v>
      </c>
      <c r="AL174" s="23"/>
      <c r="AM174" s="23"/>
    </row>
    <row r="175" spans="3:39">
      <c r="C175" s="166"/>
      <c r="T175" s="160">
        <v>0.48611111111111099</v>
      </c>
      <c r="AL175" s="23"/>
      <c r="AM175" s="23"/>
    </row>
    <row r="176" spans="3:39">
      <c r="C176" s="166"/>
      <c r="T176" s="160">
        <v>0.48958333333333298</v>
      </c>
      <c r="AL176" s="23"/>
      <c r="AM176" s="23"/>
    </row>
    <row r="177" spans="3:39">
      <c r="C177" s="166"/>
      <c r="T177" s="160">
        <v>0.49305555555555602</v>
      </c>
      <c r="AL177" s="23"/>
      <c r="AM177" s="23"/>
    </row>
    <row r="178" spans="3:39">
      <c r="C178" s="166"/>
      <c r="T178" s="160">
        <v>0.49652777777777801</v>
      </c>
      <c r="AL178" s="23"/>
      <c r="AM178" s="23"/>
    </row>
    <row r="179" spans="3:39">
      <c r="C179" s="166"/>
      <c r="T179" s="160">
        <v>0.5</v>
      </c>
      <c r="AL179" s="23"/>
      <c r="AM179" s="23"/>
    </row>
    <row r="180" spans="3:39">
      <c r="C180" s="166"/>
      <c r="T180" s="160">
        <v>0.50347222222222199</v>
      </c>
      <c r="AL180" s="23"/>
      <c r="AM180" s="23"/>
    </row>
    <row r="181" spans="3:39">
      <c r="C181" s="166"/>
      <c r="T181" s="160">
        <v>0.50694444444444398</v>
      </c>
      <c r="AL181" s="23"/>
      <c r="AM181" s="23"/>
    </row>
    <row r="182" spans="3:39">
      <c r="C182" s="166"/>
      <c r="T182" s="160">
        <v>0.51041666666666696</v>
      </c>
      <c r="AL182" s="23"/>
      <c r="AM182" s="23"/>
    </row>
    <row r="183" spans="3:39">
      <c r="C183" s="166"/>
      <c r="T183" s="160">
        <v>0.51388888888888895</v>
      </c>
      <c r="AL183" s="23"/>
      <c r="AM183" s="23"/>
    </row>
    <row r="184" spans="3:39">
      <c r="C184" s="166"/>
      <c r="T184" s="160">
        <v>0.51736111111111105</v>
      </c>
      <c r="AL184" s="23"/>
      <c r="AM184" s="23"/>
    </row>
    <row r="185" spans="3:39">
      <c r="C185" s="166"/>
      <c r="T185" s="160">
        <v>0.52083333333333304</v>
      </c>
      <c r="AL185" s="23"/>
      <c r="AM185" s="23"/>
    </row>
    <row r="186" spans="3:39">
      <c r="C186" s="166"/>
      <c r="T186" s="160">
        <v>0.52430555555555602</v>
      </c>
      <c r="AL186" s="23"/>
      <c r="AM186" s="23"/>
    </row>
    <row r="187" spans="3:39">
      <c r="C187" s="166"/>
      <c r="T187" s="160">
        <v>0.52777777777777801</v>
      </c>
      <c r="AL187" s="23"/>
      <c r="AM187" s="23"/>
    </row>
    <row r="188" spans="3:39">
      <c r="C188" s="166"/>
      <c r="T188" s="160">
        <v>0.53125</v>
      </c>
      <c r="AL188" s="23"/>
      <c r="AM188" s="23"/>
    </row>
    <row r="189" spans="3:39">
      <c r="C189" s="166"/>
      <c r="T189" s="160">
        <v>0.53472222222222199</v>
      </c>
      <c r="AL189" s="23"/>
      <c r="AM189" s="23"/>
    </row>
    <row r="190" spans="3:39">
      <c r="C190" s="166"/>
      <c r="T190" s="160">
        <v>0.53819444444444398</v>
      </c>
      <c r="AL190" s="23"/>
      <c r="AM190" s="23"/>
    </row>
    <row r="191" spans="3:39">
      <c r="C191" s="166"/>
      <c r="T191" s="160">
        <v>0.54166666666666696</v>
      </c>
      <c r="AL191" s="23"/>
      <c r="AM191" s="23"/>
    </row>
    <row r="192" spans="3:39">
      <c r="C192" s="166"/>
      <c r="T192" s="160">
        <v>0.54513888888888895</v>
      </c>
      <c r="AL192" s="23"/>
      <c r="AM192" s="23"/>
    </row>
    <row r="193" spans="3:39">
      <c r="C193" s="166"/>
      <c r="T193" s="160">
        <v>0.54861111111111105</v>
      </c>
      <c r="AL193" s="23"/>
      <c r="AM193" s="23"/>
    </row>
    <row r="194" spans="3:39">
      <c r="C194" s="166"/>
      <c r="T194" s="160">
        <v>0.55208333333333304</v>
      </c>
      <c r="AL194" s="23"/>
      <c r="AM194" s="23"/>
    </row>
    <row r="195" spans="3:39">
      <c r="C195" s="166"/>
      <c r="T195" s="160">
        <v>0.55555555555555602</v>
      </c>
      <c r="AL195" s="23"/>
      <c r="AM195" s="23"/>
    </row>
    <row r="196" spans="3:39">
      <c r="C196" s="166"/>
      <c r="T196" s="160">
        <v>0.55902777777777801</v>
      </c>
      <c r="AL196" s="23"/>
      <c r="AM196" s="23"/>
    </row>
    <row r="197" spans="3:39">
      <c r="C197" s="166"/>
      <c r="T197" s="160">
        <v>0.5625</v>
      </c>
      <c r="AL197" s="23"/>
      <c r="AM197" s="23"/>
    </row>
    <row r="198" spans="3:39">
      <c r="C198" s="166"/>
      <c r="T198" s="160">
        <v>0.56597222222222199</v>
      </c>
      <c r="AL198" s="23"/>
      <c r="AM198" s="23"/>
    </row>
    <row r="199" spans="3:39">
      <c r="C199" s="166"/>
      <c r="T199" s="160">
        <v>0.56944444444444398</v>
      </c>
      <c r="AL199" s="23"/>
      <c r="AM199" s="23"/>
    </row>
    <row r="200" spans="3:39">
      <c r="C200" s="166"/>
      <c r="T200" s="160">
        <v>0.57291666666666696</v>
      </c>
      <c r="AL200" s="23"/>
      <c r="AM200" s="23"/>
    </row>
    <row r="201" spans="3:39">
      <c r="C201" s="166"/>
      <c r="T201" s="160">
        <v>0.57638888888888895</v>
      </c>
      <c r="AL201" s="23"/>
      <c r="AM201" s="23"/>
    </row>
    <row r="202" spans="3:39">
      <c r="C202" s="166"/>
      <c r="T202" s="160">
        <v>0.57986111111111105</v>
      </c>
      <c r="AL202" s="23"/>
      <c r="AM202" s="23"/>
    </row>
    <row r="203" spans="3:39">
      <c r="C203" s="166"/>
      <c r="T203" s="160">
        <v>0.58333333333333304</v>
      </c>
      <c r="AL203" s="23"/>
      <c r="AM203" s="23"/>
    </row>
    <row r="204" spans="3:39">
      <c r="C204" s="166"/>
      <c r="T204" s="160">
        <v>0.58680555555555503</v>
      </c>
      <c r="AL204" s="23"/>
      <c r="AM204" s="23"/>
    </row>
    <row r="205" spans="3:39">
      <c r="C205" s="166"/>
      <c r="T205" s="160">
        <v>0.59027777777777801</v>
      </c>
      <c r="AL205" s="23"/>
      <c r="AM205" s="23"/>
    </row>
    <row r="206" spans="3:39">
      <c r="C206" s="166"/>
      <c r="T206" s="160">
        <v>0.59375</v>
      </c>
      <c r="AL206" s="23"/>
      <c r="AM206" s="23"/>
    </row>
    <row r="207" spans="3:39">
      <c r="C207" s="166"/>
      <c r="T207" s="160">
        <v>0.59722222222222199</v>
      </c>
      <c r="AL207" s="23"/>
      <c r="AM207" s="23"/>
    </row>
    <row r="208" spans="3:39">
      <c r="C208" s="166"/>
      <c r="T208" s="160">
        <v>0.60069444444444398</v>
      </c>
      <c r="AL208" s="23"/>
      <c r="AM208" s="23"/>
    </row>
    <row r="209" spans="3:39">
      <c r="C209" s="166"/>
      <c r="T209" s="160">
        <v>0.60416666666666696</v>
      </c>
      <c r="AL209" s="23"/>
      <c r="AM209" s="23"/>
    </row>
    <row r="210" spans="3:39">
      <c r="C210" s="166"/>
      <c r="T210" s="160">
        <v>0.60763888888888895</v>
      </c>
      <c r="AL210" s="23"/>
      <c r="AM210" s="23"/>
    </row>
    <row r="211" spans="3:39">
      <c r="C211" s="166"/>
      <c r="T211" s="160">
        <v>0.61111111111111105</v>
      </c>
      <c r="AL211" s="23"/>
      <c r="AM211" s="23"/>
    </row>
    <row r="212" spans="3:39">
      <c r="C212" s="166"/>
      <c r="T212" s="160">
        <v>0.61458333333333304</v>
      </c>
      <c r="AL212" s="23"/>
      <c r="AM212" s="23"/>
    </row>
    <row r="213" spans="3:39">
      <c r="C213" s="166"/>
      <c r="T213" s="160">
        <v>0.61805555555555503</v>
      </c>
      <c r="AL213" s="23"/>
      <c r="AM213" s="23"/>
    </row>
    <row r="214" spans="3:39">
      <c r="C214" s="166"/>
      <c r="T214" s="160">
        <v>0.62152777777777801</v>
      </c>
      <c r="AL214" s="23"/>
      <c r="AM214" s="23"/>
    </row>
    <row r="215" spans="3:39">
      <c r="C215" s="166"/>
      <c r="T215" s="160">
        <v>0.625</v>
      </c>
      <c r="AL215" s="23"/>
      <c r="AM215" s="23"/>
    </row>
    <row r="216" spans="3:39">
      <c r="C216" s="166"/>
      <c r="T216" s="160">
        <v>0.62847222222222199</v>
      </c>
      <c r="AL216" s="23"/>
      <c r="AM216" s="23"/>
    </row>
    <row r="217" spans="3:39">
      <c r="C217" s="166"/>
      <c r="T217" s="160">
        <v>0.63194444444444398</v>
      </c>
      <c r="AL217" s="23"/>
      <c r="AM217" s="23"/>
    </row>
    <row r="218" spans="3:39">
      <c r="C218" s="166"/>
      <c r="T218" s="160">
        <v>0.63541666666666696</v>
      </c>
      <c r="AL218" s="23"/>
      <c r="AM218" s="23"/>
    </row>
    <row r="219" spans="3:39">
      <c r="C219" s="166"/>
      <c r="T219" s="160">
        <v>0.63888888888888895</v>
      </c>
      <c r="AL219" s="23"/>
      <c r="AM219" s="23"/>
    </row>
    <row r="220" spans="3:39">
      <c r="C220" s="166"/>
      <c r="T220" s="160">
        <v>0.64236111111111105</v>
      </c>
      <c r="AL220" s="23"/>
      <c r="AM220" s="23"/>
    </row>
    <row r="221" spans="3:39">
      <c r="C221" s="166"/>
      <c r="T221" s="160">
        <v>0.64583333333333304</v>
      </c>
      <c r="AL221" s="23"/>
      <c r="AM221" s="23"/>
    </row>
    <row r="222" spans="3:39">
      <c r="C222" s="166"/>
      <c r="T222" s="160">
        <v>0.64930555555555503</v>
      </c>
      <c r="AL222" s="23"/>
      <c r="AM222" s="23"/>
    </row>
    <row r="223" spans="3:39">
      <c r="C223" s="166"/>
      <c r="T223" s="160">
        <v>0.65277777777777801</v>
      </c>
      <c r="AL223" s="23"/>
      <c r="AM223" s="23"/>
    </row>
    <row r="224" spans="3:39">
      <c r="C224" s="166"/>
      <c r="T224" s="160">
        <v>0.65625</v>
      </c>
      <c r="AL224" s="23"/>
      <c r="AM224" s="23"/>
    </row>
    <row r="225" spans="3:39">
      <c r="C225" s="166"/>
      <c r="T225" s="160">
        <v>0.65972222222222199</v>
      </c>
      <c r="AL225" s="23"/>
      <c r="AM225" s="23"/>
    </row>
    <row r="226" spans="3:39">
      <c r="C226" s="166"/>
      <c r="T226" s="160">
        <v>0.66319444444444398</v>
      </c>
      <c r="AL226" s="23"/>
      <c r="AM226" s="23"/>
    </row>
    <row r="227" spans="3:39">
      <c r="C227" s="166"/>
      <c r="T227" s="160">
        <v>0.66666666666666696</v>
      </c>
      <c r="AL227" s="23"/>
      <c r="AM227" s="23"/>
    </row>
    <row r="228" spans="3:39">
      <c r="C228" s="166"/>
      <c r="T228" s="160">
        <v>0.67013888888888895</v>
      </c>
      <c r="AL228" s="23"/>
      <c r="AM228" s="23"/>
    </row>
    <row r="229" spans="3:39">
      <c r="C229" s="166"/>
      <c r="T229" s="160">
        <v>0.67361111111111105</v>
      </c>
      <c r="AL229" s="23"/>
      <c r="AM229" s="23"/>
    </row>
    <row r="230" spans="3:39">
      <c r="C230" s="166"/>
      <c r="T230" s="160">
        <v>0.67708333333333304</v>
      </c>
      <c r="AL230" s="23"/>
      <c r="AM230" s="23"/>
    </row>
    <row r="231" spans="3:39">
      <c r="C231" s="166"/>
      <c r="T231" s="160">
        <v>0.68055555555555503</v>
      </c>
      <c r="AL231" s="23"/>
      <c r="AM231" s="23"/>
    </row>
    <row r="232" spans="3:39">
      <c r="C232" s="166"/>
      <c r="T232" s="160">
        <v>0.68402777777777801</v>
      </c>
      <c r="AL232" s="23"/>
      <c r="AM232" s="23"/>
    </row>
    <row r="233" spans="3:39">
      <c r="C233" s="166"/>
      <c r="T233" s="160">
        <v>0.6875</v>
      </c>
      <c r="AL233" s="23"/>
      <c r="AM233" s="23"/>
    </row>
    <row r="234" spans="3:39">
      <c r="C234" s="166"/>
      <c r="T234" s="160">
        <v>0.69097222222222199</v>
      </c>
      <c r="AL234" s="23"/>
      <c r="AM234" s="23"/>
    </row>
    <row r="235" spans="3:39">
      <c r="C235" s="166"/>
      <c r="T235" s="160">
        <v>0.69444444444444398</v>
      </c>
      <c r="AL235" s="23"/>
      <c r="AM235" s="23"/>
    </row>
    <row r="236" spans="3:39">
      <c r="C236" s="166"/>
      <c r="T236" s="160">
        <v>0.69791666666666696</v>
      </c>
      <c r="AL236" s="23"/>
      <c r="AM236" s="23"/>
    </row>
    <row r="237" spans="3:39">
      <c r="C237" s="166"/>
      <c r="T237" s="160">
        <v>0.70138888888888895</v>
      </c>
      <c r="AL237" s="23"/>
      <c r="AM237" s="23"/>
    </row>
    <row r="238" spans="3:39">
      <c r="C238" s="166"/>
      <c r="T238" s="160">
        <v>0.70486111111111105</v>
      </c>
      <c r="AL238" s="23"/>
      <c r="AM238" s="23"/>
    </row>
    <row r="239" spans="3:39">
      <c r="C239" s="166"/>
      <c r="T239" s="160">
        <v>0.70833333333333304</v>
      </c>
      <c r="AL239" s="23"/>
      <c r="AM239" s="23"/>
    </row>
    <row r="240" spans="3:39">
      <c r="C240" s="166"/>
      <c r="T240" s="160">
        <v>0.71180555555555503</v>
      </c>
      <c r="AL240" s="23"/>
      <c r="AM240" s="23"/>
    </row>
    <row r="241" spans="3:39">
      <c r="C241" s="166"/>
      <c r="T241" s="160">
        <v>0.71527777777777801</v>
      </c>
      <c r="AL241" s="23"/>
      <c r="AM241" s="23"/>
    </row>
    <row r="242" spans="3:39">
      <c r="C242" s="166"/>
      <c r="T242" s="160">
        <v>0.71875</v>
      </c>
      <c r="AL242" s="23"/>
      <c r="AM242" s="23"/>
    </row>
    <row r="243" spans="3:39">
      <c r="C243" s="166"/>
      <c r="T243" s="160">
        <v>0.72222222222222199</v>
      </c>
      <c r="AL243" s="23"/>
      <c r="AM243" s="23"/>
    </row>
    <row r="244" spans="3:39">
      <c r="C244" s="166"/>
      <c r="T244" s="160">
        <v>0.72569444444444398</v>
      </c>
      <c r="AL244" s="23"/>
      <c r="AM244" s="23"/>
    </row>
    <row r="245" spans="3:39">
      <c r="C245" s="166"/>
      <c r="T245" s="160">
        <v>0.72916666666666696</v>
      </c>
      <c r="AL245" s="23"/>
      <c r="AM245" s="23"/>
    </row>
    <row r="246" spans="3:39">
      <c r="C246" s="166"/>
      <c r="T246" s="160">
        <v>0.73263888888888895</v>
      </c>
      <c r="AL246" s="23"/>
      <c r="AM246" s="23"/>
    </row>
    <row r="247" spans="3:39">
      <c r="C247" s="166"/>
      <c r="T247" s="160">
        <v>0.73611111111111105</v>
      </c>
      <c r="AL247" s="23"/>
      <c r="AM247" s="23"/>
    </row>
    <row r="248" spans="3:39">
      <c r="C248" s="166"/>
      <c r="T248" s="160">
        <v>0.73958333333333304</v>
      </c>
      <c r="AL248" s="23"/>
      <c r="AM248" s="23"/>
    </row>
    <row r="249" spans="3:39">
      <c r="C249" s="166"/>
      <c r="T249" s="160">
        <v>0.74305555555555503</v>
      </c>
      <c r="AL249" s="23"/>
      <c r="AM249" s="23"/>
    </row>
    <row r="250" spans="3:39">
      <c r="C250" s="166"/>
      <c r="T250" s="160">
        <v>0.74652777777777801</v>
      </c>
      <c r="AL250" s="23"/>
      <c r="AM250" s="23"/>
    </row>
    <row r="251" spans="3:39">
      <c r="C251" s="166"/>
      <c r="T251" s="160">
        <v>0.75</v>
      </c>
      <c r="AL251" s="23"/>
      <c r="AM251" s="23"/>
    </row>
    <row r="252" spans="3:39">
      <c r="C252" s="166"/>
      <c r="T252" s="160">
        <v>0.75347222222222199</v>
      </c>
      <c r="AL252" s="23"/>
      <c r="AM252" s="23"/>
    </row>
    <row r="253" spans="3:39">
      <c r="C253" s="166"/>
      <c r="T253" s="160">
        <v>0.75694444444444398</v>
      </c>
      <c r="AL253" s="23"/>
      <c r="AM253" s="23"/>
    </row>
    <row r="254" spans="3:39">
      <c r="C254" s="166"/>
      <c r="T254" s="160">
        <v>0.76041666666666696</v>
      </c>
      <c r="AL254" s="23"/>
      <c r="AM254" s="23"/>
    </row>
    <row r="255" spans="3:39">
      <c r="C255" s="166"/>
      <c r="T255" s="160">
        <v>0.76388888888888895</v>
      </c>
      <c r="AL255" s="23"/>
      <c r="AM255" s="23"/>
    </row>
    <row r="256" spans="3:39">
      <c r="C256" s="166"/>
      <c r="T256" s="160">
        <v>0.76736111111111105</v>
      </c>
      <c r="AL256" s="23"/>
      <c r="AM256" s="23"/>
    </row>
    <row r="257" spans="3:39">
      <c r="C257" s="166"/>
      <c r="T257" s="160">
        <v>0.77083333333333304</v>
      </c>
      <c r="AL257" s="23"/>
      <c r="AM257" s="23"/>
    </row>
    <row r="258" spans="3:39">
      <c r="C258" s="166"/>
      <c r="T258" s="160">
        <v>0.77430555555555503</v>
      </c>
      <c r="AL258" s="23"/>
      <c r="AM258" s="23"/>
    </row>
    <row r="259" spans="3:39">
      <c r="C259" s="166"/>
      <c r="T259" s="160">
        <v>0.77777777777777801</v>
      </c>
      <c r="AL259" s="23"/>
      <c r="AM259" s="23"/>
    </row>
    <row r="260" spans="3:39">
      <c r="C260" s="166"/>
      <c r="T260" s="160">
        <v>0.78125</v>
      </c>
      <c r="AL260" s="23"/>
      <c r="AM260" s="23"/>
    </row>
    <row r="261" spans="3:39">
      <c r="C261" s="166"/>
      <c r="T261" s="160">
        <v>0.78472222222222199</v>
      </c>
      <c r="AL261" s="23"/>
      <c r="AM261" s="23"/>
    </row>
    <row r="262" spans="3:39">
      <c r="C262" s="166"/>
      <c r="T262" s="160">
        <v>0.78819444444444398</v>
      </c>
      <c r="AL262" s="23"/>
      <c r="AM262" s="23"/>
    </row>
    <row r="263" spans="3:39">
      <c r="C263" s="166"/>
      <c r="T263" s="160">
        <v>0.79166666666666696</v>
      </c>
      <c r="AL263" s="23"/>
      <c r="AM263" s="23"/>
    </row>
    <row r="264" spans="3:39">
      <c r="C264" s="166"/>
      <c r="T264" s="160">
        <v>0.79513888888888895</v>
      </c>
      <c r="AL264" s="23"/>
      <c r="AM264" s="23"/>
    </row>
    <row r="265" spans="3:39">
      <c r="C265" s="166"/>
      <c r="T265" s="160">
        <v>0.79861111111111105</v>
      </c>
      <c r="AL265" s="23"/>
      <c r="AM265" s="23"/>
    </row>
    <row r="266" spans="3:39">
      <c r="C266" s="166"/>
      <c r="T266" s="160">
        <v>0.80208333333333304</v>
      </c>
      <c r="AL266" s="23"/>
      <c r="AM266" s="23"/>
    </row>
    <row r="267" spans="3:39">
      <c r="C267" s="166"/>
      <c r="T267" s="160">
        <v>0.80555555555555503</v>
      </c>
      <c r="AL267" s="23"/>
      <c r="AM267" s="23"/>
    </row>
    <row r="268" spans="3:39">
      <c r="C268" s="166"/>
      <c r="T268" s="160">
        <v>0.80902777777777801</v>
      </c>
      <c r="AL268" s="23"/>
      <c r="AM268" s="23"/>
    </row>
    <row r="269" spans="3:39">
      <c r="C269" s="166"/>
      <c r="T269" s="160">
        <v>0.8125</v>
      </c>
      <c r="AL269" s="23"/>
      <c r="AM269" s="23"/>
    </row>
    <row r="270" spans="3:39">
      <c r="C270" s="166"/>
      <c r="T270" s="160">
        <v>0.81597222222222199</v>
      </c>
      <c r="AL270" s="23"/>
      <c r="AM270" s="23"/>
    </row>
    <row r="271" spans="3:39">
      <c r="C271" s="166"/>
      <c r="T271" s="160">
        <v>0.81944444444444398</v>
      </c>
      <c r="AL271" s="23"/>
      <c r="AM271" s="23"/>
    </row>
    <row r="272" spans="3:39">
      <c r="C272" s="166"/>
      <c r="T272" s="160">
        <v>0.82291666666666696</v>
      </c>
      <c r="AL272" s="23"/>
      <c r="AM272" s="23"/>
    </row>
    <row r="273" spans="3:39">
      <c r="C273" s="166"/>
      <c r="T273" s="160">
        <v>0.82638888888888895</v>
      </c>
      <c r="AL273" s="23"/>
      <c r="AM273" s="23"/>
    </row>
    <row r="274" spans="3:39">
      <c r="C274" s="166"/>
      <c r="T274" s="160">
        <v>0.82986111111111105</v>
      </c>
      <c r="AL274" s="23"/>
      <c r="AM274" s="23"/>
    </row>
    <row r="275" spans="3:39">
      <c r="C275" s="166"/>
      <c r="T275" s="160">
        <v>0.83333333333333304</v>
      </c>
      <c r="AL275" s="23"/>
      <c r="AM275" s="23"/>
    </row>
    <row r="276" spans="3:39">
      <c r="C276" s="166"/>
      <c r="T276" s="160">
        <v>0.83680555555555503</v>
      </c>
      <c r="AL276" s="23"/>
      <c r="AM276" s="23"/>
    </row>
    <row r="277" spans="3:39">
      <c r="C277" s="166"/>
      <c r="T277" s="160">
        <v>0.84027777777777801</v>
      </c>
      <c r="AL277" s="23"/>
      <c r="AM277" s="23"/>
    </row>
  </sheetData>
  <phoneticPr fontId="8"/>
  <conditionalFormatting sqref="A7:AN29">
    <cfRule type="expression" dxfId="93" priority="16">
      <formula>COUNTA($K7:$AN7)=0</formula>
    </cfRule>
  </conditionalFormatting>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B2:Q44"/>
  <sheetViews>
    <sheetView showGridLines="0" tabSelected="1" view="pageBreakPreview" topLeftCell="A8" zoomScaleNormal="100" zoomScaleSheetLayoutView="100" workbookViewId="0">
      <selection activeCell="F22" sqref="F22"/>
    </sheetView>
  </sheetViews>
  <sheetFormatPr defaultColWidth="9" defaultRowHeight="15.75"/>
  <cols>
    <col min="1" max="1" width="9" style="71"/>
    <col min="2" max="2" width="17.375" style="71" customWidth="1"/>
    <col min="3" max="3" width="5.625" style="71" customWidth="1"/>
    <col min="4" max="4" width="42.125" style="71" customWidth="1"/>
    <col min="5" max="5" width="5.625" style="71" customWidth="1"/>
    <col min="6" max="6" width="17.375" style="71" customWidth="1"/>
    <col min="7" max="16384" width="9" style="71"/>
  </cols>
  <sheetData>
    <row r="2" spans="2:17" ht="16.5" customHeight="1">
      <c r="B2" s="68"/>
      <c r="C2" s="69"/>
      <c r="D2" s="69"/>
      <c r="E2" s="69"/>
      <c r="F2" s="70"/>
    </row>
    <row r="3" spans="2:17" ht="16.5" customHeight="1">
      <c r="B3" s="72"/>
      <c r="C3" s="73"/>
      <c r="D3" s="74"/>
      <c r="E3" s="73"/>
      <c r="F3" s="75"/>
    </row>
    <row r="4" spans="2:17" ht="16.5" customHeight="1">
      <c r="B4" s="72"/>
      <c r="C4" s="73"/>
      <c r="D4" s="74"/>
      <c r="E4" s="73"/>
      <c r="F4" s="75"/>
    </row>
    <row r="5" spans="2:17" ht="16.5" customHeight="1">
      <c r="B5" s="72"/>
      <c r="C5" s="73"/>
      <c r="D5" s="74"/>
      <c r="E5" s="73"/>
      <c r="F5" s="75"/>
    </row>
    <row r="6" spans="2:17" ht="16.5" customHeight="1">
      <c r="B6" s="72"/>
      <c r="C6" s="73"/>
      <c r="D6" s="74"/>
      <c r="E6" s="73"/>
      <c r="F6" s="75"/>
    </row>
    <row r="7" spans="2:17" ht="16.5" customHeight="1">
      <c r="B7" s="72"/>
      <c r="C7" s="73"/>
      <c r="D7" s="74"/>
      <c r="E7" s="73"/>
      <c r="F7" s="75"/>
    </row>
    <row r="8" spans="2:17" ht="28.5">
      <c r="B8" s="72"/>
      <c r="C8" s="73"/>
      <c r="D8" s="76"/>
      <c r="E8" s="73"/>
      <c r="F8" s="75"/>
    </row>
    <row r="9" spans="2:17" ht="17.25" customHeight="1">
      <c r="B9" s="72"/>
      <c r="C9" s="73"/>
      <c r="D9" s="77"/>
      <c r="E9" s="73"/>
      <c r="F9" s="75"/>
    </row>
    <row r="10" spans="2:17" ht="28.5">
      <c r="B10" s="72"/>
      <c r="C10" s="73"/>
      <c r="D10" s="76"/>
      <c r="E10" s="73"/>
      <c r="F10" s="75"/>
    </row>
    <row r="11" spans="2:17" ht="51" customHeight="1">
      <c r="B11" s="72"/>
      <c r="C11" s="73"/>
      <c r="D11" s="73"/>
      <c r="E11" s="73"/>
      <c r="F11" s="75"/>
    </row>
    <row r="12" spans="2:17" ht="35.25">
      <c r="B12" s="72"/>
      <c r="C12" s="73"/>
      <c r="D12" s="78" t="s">
        <v>1046</v>
      </c>
      <c r="E12" s="73"/>
      <c r="F12" s="75"/>
    </row>
    <row r="13" spans="2:17" ht="17.25" customHeight="1">
      <c r="B13" s="72"/>
      <c r="C13" s="73"/>
      <c r="D13" s="77"/>
      <c r="E13" s="73"/>
      <c r="F13" s="75"/>
    </row>
    <row r="14" spans="2:17" ht="28.5">
      <c r="B14" s="72"/>
      <c r="C14" s="73"/>
      <c r="D14" s="76"/>
      <c r="E14" s="73"/>
      <c r="F14" s="75"/>
    </row>
    <row r="15" spans="2:17" ht="17.25" customHeight="1">
      <c r="B15" s="72"/>
      <c r="C15" s="73"/>
      <c r="D15" s="77"/>
      <c r="E15" s="73"/>
      <c r="F15" s="75"/>
    </row>
    <row r="16" spans="2:17" ht="28.5">
      <c r="B16" s="72"/>
      <c r="C16" s="73"/>
      <c r="D16" s="76" t="s">
        <v>1047</v>
      </c>
      <c r="E16" s="73"/>
      <c r="F16" s="75"/>
      <c r="H16" s="293"/>
      <c r="Q16" s="293"/>
    </row>
    <row r="17" spans="2:17" ht="28.5">
      <c r="B17" s="72"/>
      <c r="C17" s="73"/>
      <c r="D17" s="80"/>
      <c r="E17" s="73"/>
      <c r="F17" s="75"/>
      <c r="H17" s="293"/>
      <c r="Q17" s="293"/>
    </row>
    <row r="18" spans="2:17" ht="28.5">
      <c r="B18" s="72"/>
      <c r="C18" s="73"/>
      <c r="D18" s="79"/>
      <c r="E18" s="73"/>
      <c r="F18" s="75"/>
    </row>
    <row r="19" spans="2:17" ht="16.5" customHeight="1">
      <c r="B19" s="72"/>
      <c r="C19" s="73"/>
      <c r="D19" s="74"/>
      <c r="E19" s="73"/>
      <c r="F19" s="75"/>
    </row>
    <row r="20" spans="2:17" ht="16.5" customHeight="1">
      <c r="B20" s="72"/>
      <c r="C20" s="73"/>
      <c r="D20" s="74"/>
      <c r="E20" s="73"/>
      <c r="F20" s="75"/>
    </row>
    <row r="21" spans="2:17" ht="16.5" customHeight="1">
      <c r="B21" s="72"/>
      <c r="C21" s="73"/>
      <c r="D21" s="74"/>
      <c r="E21" s="73"/>
      <c r="F21" s="75"/>
    </row>
    <row r="22" spans="2:17" ht="16.5" customHeight="1">
      <c r="B22" s="72"/>
      <c r="C22" s="73"/>
      <c r="D22" s="74"/>
      <c r="E22" s="73"/>
      <c r="F22" s="75"/>
    </row>
    <row r="23" spans="2:17" ht="16.5" customHeight="1">
      <c r="B23" s="72"/>
      <c r="C23" s="73"/>
      <c r="D23" s="74"/>
      <c r="E23" s="73"/>
      <c r="F23" s="75"/>
    </row>
    <row r="24" spans="2:17" ht="16.5" customHeight="1">
      <c r="B24" s="72"/>
      <c r="C24" s="1153" t="s">
        <v>1048</v>
      </c>
      <c r="D24" s="1154"/>
      <c r="E24" s="1155"/>
      <c r="F24" s="75"/>
    </row>
    <row r="25" spans="2:17" ht="15" customHeight="1">
      <c r="B25" s="72"/>
      <c r="C25" s="1156"/>
      <c r="D25" s="1157"/>
      <c r="E25" s="1158"/>
      <c r="F25" s="75"/>
    </row>
    <row r="26" spans="2:17" ht="15" customHeight="1">
      <c r="B26" s="72"/>
      <c r="C26" s="1156"/>
      <c r="D26" s="1157"/>
      <c r="E26" s="1158"/>
      <c r="F26" s="75"/>
    </row>
    <row r="27" spans="2:17" ht="15" customHeight="1">
      <c r="B27" s="72"/>
      <c r="C27" s="1156"/>
      <c r="D27" s="1157"/>
      <c r="E27" s="1158"/>
      <c r="F27" s="75"/>
    </row>
    <row r="28" spans="2:17" ht="15" customHeight="1">
      <c r="B28" s="72"/>
      <c r="C28" s="1156"/>
      <c r="D28" s="1157"/>
      <c r="E28" s="1158"/>
      <c r="F28" s="75"/>
    </row>
    <row r="29" spans="2:17" ht="15" customHeight="1">
      <c r="B29" s="72"/>
      <c r="C29" s="1156"/>
      <c r="D29" s="1157"/>
      <c r="E29" s="1158"/>
      <c r="F29" s="75"/>
    </row>
    <row r="30" spans="2:17" ht="16.5" customHeight="1">
      <c r="B30" s="72"/>
      <c r="C30" s="1156"/>
      <c r="D30" s="1157"/>
      <c r="E30" s="1158"/>
      <c r="F30" s="75"/>
    </row>
    <row r="31" spans="2:17" ht="16.5" customHeight="1">
      <c r="B31" s="72"/>
      <c r="C31" s="1159"/>
      <c r="D31" s="1160"/>
      <c r="E31" s="1161"/>
      <c r="F31" s="75"/>
    </row>
    <row r="32" spans="2:17" ht="16.5" customHeight="1">
      <c r="B32" s="72"/>
      <c r="C32" s="83"/>
      <c r="D32" s="82"/>
      <c r="E32" s="82"/>
      <c r="F32" s="75"/>
    </row>
    <row r="33" spans="2:6" ht="16.5" customHeight="1">
      <c r="B33" s="72"/>
      <c r="C33" s="81"/>
      <c r="D33" s="74"/>
      <c r="E33" s="73"/>
      <c r="F33" s="75"/>
    </row>
    <row r="34" spans="2:6" ht="16.5" customHeight="1">
      <c r="B34" s="72"/>
      <c r="C34" s="73"/>
      <c r="D34" s="74"/>
      <c r="E34" s="73"/>
      <c r="F34" s="75"/>
    </row>
    <row r="35" spans="2:6" ht="16.5" customHeight="1">
      <c r="B35" s="72"/>
      <c r="C35" s="84" t="s">
        <v>8</v>
      </c>
      <c r="D35" s="74"/>
      <c r="E35" s="73"/>
      <c r="F35" s="75"/>
    </row>
    <row r="36" spans="2:6" ht="16.5" customHeight="1">
      <c r="B36" s="72"/>
      <c r="C36" s="84" t="s">
        <v>125</v>
      </c>
      <c r="D36" s="74"/>
      <c r="E36" s="73"/>
      <c r="F36" s="75"/>
    </row>
    <row r="37" spans="2:6" ht="16.5" customHeight="1">
      <c r="B37" s="72"/>
      <c r="C37" s="145" t="s">
        <v>126</v>
      </c>
      <c r="D37" s="74"/>
      <c r="E37" s="73"/>
      <c r="F37" s="75"/>
    </row>
    <row r="38" spans="2:6" ht="16.5" customHeight="1">
      <c r="B38" s="72"/>
      <c r="C38" s="85"/>
      <c r="D38" s="74"/>
      <c r="E38" s="73"/>
      <c r="F38" s="75"/>
    </row>
    <row r="39" spans="2:6" ht="16.5" customHeight="1">
      <c r="B39" s="72"/>
      <c r="C39" s="73"/>
      <c r="D39" s="74"/>
      <c r="E39" s="73"/>
      <c r="F39" s="75"/>
    </row>
    <row r="40" spans="2:6" ht="17.25" customHeight="1">
      <c r="B40" s="72"/>
      <c r="C40" s="86"/>
      <c r="D40" s="86"/>
      <c r="E40" s="86"/>
      <c r="F40" s="75"/>
    </row>
    <row r="41" spans="2:6" ht="30" customHeight="1">
      <c r="B41" s="72"/>
      <c r="C41" s="638" t="s">
        <v>26</v>
      </c>
      <c r="D41" s="639"/>
      <c r="E41" s="640"/>
      <c r="F41" s="75"/>
    </row>
    <row r="42" spans="2:6" ht="17.25" customHeight="1">
      <c r="B42" s="72"/>
      <c r="C42" s="73"/>
      <c r="D42" s="87"/>
      <c r="E42" s="88"/>
      <c r="F42" s="75"/>
    </row>
    <row r="43" spans="2:6" ht="17.25" customHeight="1">
      <c r="B43" s="72"/>
      <c r="C43" s="87"/>
      <c r="D43" s="87"/>
      <c r="E43" s="87"/>
      <c r="F43" s="75"/>
    </row>
    <row r="44" spans="2:6" ht="24" customHeight="1">
      <c r="B44" s="89"/>
      <c r="C44" s="90"/>
      <c r="D44" s="90"/>
      <c r="E44" s="90"/>
      <c r="F44" s="91"/>
    </row>
  </sheetData>
  <mergeCells count="2">
    <mergeCell ref="C41:E41"/>
    <mergeCell ref="C24:E31"/>
  </mergeCells>
  <phoneticPr fontId="8"/>
  <pageMargins left="0.82677165354330717" right="0.70866141732283472" top="0.59055118110236227" bottom="0.3937007874015748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pageSetUpPr fitToPage="1"/>
  </sheetPr>
  <dimension ref="B2:BB28"/>
  <sheetViews>
    <sheetView showGridLines="0" view="pageBreakPreview" zoomScaleNormal="100" zoomScaleSheetLayoutView="100" workbookViewId="0">
      <selection activeCell="E10" sqref="E10:W10"/>
    </sheetView>
  </sheetViews>
  <sheetFormatPr defaultColWidth="5.5" defaultRowHeight="15" customHeight="1"/>
  <cols>
    <col min="1" max="1" width="8.625" style="106" customWidth="1"/>
    <col min="2" max="11" width="5.5" style="106"/>
    <col min="12" max="12" width="5.5" style="106" customWidth="1"/>
    <col min="13" max="14" width="5.5" style="106"/>
    <col min="15" max="15" width="4.125" style="106" customWidth="1"/>
    <col min="16" max="16" width="6.625" style="106" customWidth="1"/>
    <col min="17" max="17" width="4.125" style="106" customWidth="1"/>
    <col min="18" max="18" width="6.625" style="106" customWidth="1"/>
    <col min="19" max="23" width="5.5" style="106"/>
    <col min="24" max="24" width="8.625" style="106" customWidth="1"/>
    <col min="25" max="25" width="5.5" style="106"/>
    <col min="26" max="26" width="8.625" style="106" customWidth="1"/>
    <col min="27" max="32" width="5.5" style="106" customWidth="1"/>
    <col min="33" max="39" width="5.5" style="106"/>
    <col min="40" max="40" width="5.5" style="106" customWidth="1"/>
    <col min="41" max="42" width="5.5" style="106"/>
    <col min="43" max="43" width="4.125" style="106" customWidth="1"/>
    <col min="44" max="44" width="6.625" style="106" customWidth="1"/>
    <col min="45" max="45" width="4.125" style="106" customWidth="1"/>
    <col min="46" max="46" width="6.625" style="106" customWidth="1"/>
    <col min="47" max="16384" width="5.5" style="106"/>
  </cols>
  <sheetData>
    <row r="2" spans="2:54" s="93" customFormat="1" ht="30" customHeight="1">
      <c r="B2" s="186" t="s">
        <v>25</v>
      </c>
      <c r="C2" s="187"/>
      <c r="D2" s="187"/>
      <c r="E2" s="187"/>
      <c r="F2" s="187"/>
      <c r="G2" s="187"/>
      <c r="H2" s="187"/>
      <c r="I2" s="187"/>
      <c r="J2" s="187"/>
      <c r="K2" s="187"/>
      <c r="L2" s="187"/>
      <c r="M2" s="187"/>
      <c r="N2" s="187"/>
      <c r="O2" s="187"/>
      <c r="P2" s="187"/>
      <c r="Q2" s="187"/>
      <c r="R2" s="187"/>
      <c r="S2" s="187"/>
      <c r="T2" s="187"/>
      <c r="U2" s="187"/>
      <c r="V2" s="664" t="s">
        <v>624</v>
      </c>
      <c r="W2" s="665"/>
      <c r="AG2" s="186" t="s">
        <v>25</v>
      </c>
      <c r="AH2" s="187"/>
      <c r="AI2" s="187"/>
      <c r="AJ2" s="187"/>
      <c r="AK2" s="187"/>
      <c r="AL2" s="187"/>
      <c r="AM2" s="187"/>
      <c r="AN2" s="187"/>
      <c r="AO2" s="187"/>
      <c r="AP2" s="187"/>
      <c r="AQ2" s="187"/>
      <c r="AR2" s="187"/>
      <c r="AS2" s="187"/>
      <c r="AT2" s="187"/>
      <c r="AU2" s="187"/>
      <c r="AV2" s="187"/>
      <c r="AW2" s="187"/>
      <c r="AX2" s="187"/>
      <c r="AY2" s="716" t="s">
        <v>779</v>
      </c>
      <c r="AZ2" s="717"/>
      <c r="BA2" s="664" t="s">
        <v>624</v>
      </c>
      <c r="BB2" s="665"/>
    </row>
    <row r="3" spans="2:54" s="93" customFormat="1" ht="30" customHeight="1">
      <c r="B3" s="144" t="s">
        <v>626</v>
      </c>
      <c r="C3" s="92"/>
      <c r="D3" s="92"/>
      <c r="E3" s="92"/>
      <c r="F3" s="92"/>
      <c r="G3" s="92"/>
      <c r="H3" s="92"/>
      <c r="I3" s="92"/>
      <c r="J3" s="92"/>
      <c r="K3" s="92"/>
      <c r="L3" s="92"/>
      <c r="M3" s="92"/>
      <c r="N3" s="92"/>
      <c r="O3" s="92"/>
      <c r="P3" s="92"/>
      <c r="Q3" s="92"/>
      <c r="R3" s="92"/>
      <c r="S3" s="92"/>
      <c r="T3" s="92"/>
      <c r="U3" s="92"/>
      <c r="V3" s="92"/>
      <c r="W3" s="92"/>
      <c r="AG3" s="144" t="str">
        <f>Memo1</f>
        <v>　※水色の箇所はプルダウンメニューから選択して下さい。黄色の箇所は記入するようお願いします。</v>
      </c>
      <c r="AH3" s="92"/>
      <c r="AI3" s="92"/>
      <c r="AJ3" s="92"/>
      <c r="AK3" s="92"/>
      <c r="AL3" s="92"/>
      <c r="AM3" s="92"/>
      <c r="AN3" s="92"/>
      <c r="AO3" s="92"/>
      <c r="AP3" s="92"/>
      <c r="AQ3" s="92"/>
      <c r="AR3" s="92"/>
      <c r="AS3" s="92"/>
      <c r="AT3" s="92"/>
      <c r="AU3" s="92"/>
      <c r="AV3" s="92"/>
      <c r="AW3" s="92"/>
      <c r="AX3" s="92"/>
      <c r="AY3" s="92"/>
      <c r="AZ3" s="92"/>
      <c r="BA3" s="92"/>
      <c r="BB3" s="92"/>
    </row>
    <row r="4" spans="2:54" s="93" customFormat="1" ht="25.5" customHeight="1">
      <c r="B4" s="663" t="s">
        <v>738</v>
      </c>
      <c r="C4" s="663"/>
      <c r="D4" s="663"/>
      <c r="E4" s="294"/>
      <c r="F4" s="92"/>
      <c r="G4" s="92"/>
      <c r="H4" s="92"/>
      <c r="I4" s="92"/>
      <c r="J4" s="92"/>
      <c r="K4" s="92"/>
      <c r="L4" s="92"/>
      <c r="M4" s="92"/>
      <c r="N4" s="92"/>
      <c r="O4" s="92"/>
      <c r="P4" s="92"/>
      <c r="Q4" s="92"/>
      <c r="R4" s="92"/>
      <c r="S4" s="92"/>
      <c r="T4" s="92"/>
      <c r="U4" s="92"/>
      <c r="V4" s="92"/>
      <c r="W4" s="92"/>
      <c r="AG4" s="663" t="s">
        <v>738</v>
      </c>
      <c r="AH4" s="663"/>
      <c r="AI4" s="663"/>
      <c r="AJ4" s="294"/>
      <c r="AK4" s="92"/>
      <c r="AL4" s="92"/>
      <c r="AM4" s="92"/>
      <c r="AN4" s="92"/>
      <c r="AO4" s="92"/>
      <c r="AP4" s="92"/>
      <c r="AQ4" s="92"/>
      <c r="AR4" s="92"/>
      <c r="AS4" s="92"/>
      <c r="AT4" s="92"/>
      <c r="AU4" s="92"/>
      <c r="AV4" s="92"/>
      <c r="AW4" s="92"/>
      <c r="AX4" s="92"/>
      <c r="AY4" s="92"/>
      <c r="AZ4" s="92"/>
      <c r="BA4" s="92"/>
      <c r="BB4" s="92"/>
    </row>
    <row r="5" spans="2:54" s="95" customFormat="1" ht="25.5" customHeight="1">
      <c r="B5" s="703" t="s">
        <v>536</v>
      </c>
      <c r="C5" s="703"/>
      <c r="D5" s="703"/>
      <c r="E5" s="704"/>
      <c r="F5" s="705"/>
      <c r="G5" s="705"/>
      <c r="H5" s="705"/>
      <c r="I5" s="705"/>
      <c r="J5" s="705"/>
      <c r="K5" s="678" t="s">
        <v>12</v>
      </c>
      <c r="L5" s="678"/>
      <c r="M5" s="678"/>
      <c r="N5" s="94" t="s">
        <v>0</v>
      </c>
      <c r="O5" s="666"/>
      <c r="P5" s="667"/>
      <c r="Q5" s="667"/>
      <c r="R5" s="667"/>
      <c r="S5" s="667"/>
      <c r="T5" s="667"/>
      <c r="U5" s="667"/>
      <c r="V5" s="667"/>
      <c r="W5" s="668"/>
      <c r="Z5" s="93"/>
      <c r="AA5" s="93"/>
      <c r="AB5" s="93"/>
      <c r="AC5" s="93"/>
      <c r="AD5" s="93"/>
      <c r="AE5" s="93"/>
      <c r="AF5" s="93"/>
      <c r="AG5" s="703" t="s">
        <v>536</v>
      </c>
      <c r="AH5" s="703"/>
      <c r="AI5" s="703"/>
      <c r="AJ5" s="726" t="s">
        <v>765</v>
      </c>
      <c r="AK5" s="727"/>
      <c r="AL5" s="727"/>
      <c r="AM5" s="727"/>
      <c r="AN5" s="727"/>
      <c r="AO5" s="727"/>
      <c r="AP5" s="678" t="s">
        <v>12</v>
      </c>
      <c r="AQ5" s="678"/>
      <c r="AR5" s="678"/>
      <c r="AS5" s="94" t="s">
        <v>0</v>
      </c>
      <c r="AT5" s="688" t="s">
        <v>766</v>
      </c>
      <c r="AU5" s="689"/>
      <c r="AV5" s="689"/>
      <c r="AW5" s="689"/>
      <c r="AX5" s="689"/>
      <c r="AY5" s="689"/>
      <c r="AZ5" s="689"/>
      <c r="BA5" s="689"/>
      <c r="BB5" s="690"/>
    </row>
    <row r="6" spans="2:54" s="95" customFormat="1" ht="25.5" customHeight="1">
      <c r="B6" s="703"/>
      <c r="C6" s="703"/>
      <c r="D6" s="703"/>
      <c r="E6" s="706"/>
      <c r="F6" s="707"/>
      <c r="G6" s="707"/>
      <c r="H6" s="707"/>
      <c r="I6" s="707"/>
      <c r="J6" s="707"/>
      <c r="K6" s="678"/>
      <c r="L6" s="678"/>
      <c r="M6" s="678"/>
      <c r="N6" s="669"/>
      <c r="O6" s="670"/>
      <c r="P6" s="670"/>
      <c r="Q6" s="670"/>
      <c r="R6" s="670"/>
      <c r="S6" s="670"/>
      <c r="T6" s="670"/>
      <c r="U6" s="670"/>
      <c r="V6" s="670"/>
      <c r="W6" s="671"/>
      <c r="Z6" s="93"/>
      <c r="AA6" s="93"/>
      <c r="AB6" s="93"/>
      <c r="AC6" s="93"/>
      <c r="AD6" s="93"/>
      <c r="AE6" s="93"/>
      <c r="AF6" s="93"/>
      <c r="AG6" s="703"/>
      <c r="AH6" s="703"/>
      <c r="AI6" s="703"/>
      <c r="AJ6" s="728"/>
      <c r="AK6" s="729"/>
      <c r="AL6" s="729"/>
      <c r="AM6" s="729"/>
      <c r="AN6" s="729"/>
      <c r="AO6" s="729"/>
      <c r="AP6" s="678"/>
      <c r="AQ6" s="678"/>
      <c r="AR6" s="678"/>
      <c r="AS6" s="691" t="s">
        <v>771</v>
      </c>
      <c r="AT6" s="692"/>
      <c r="AU6" s="692"/>
      <c r="AV6" s="692"/>
      <c r="AW6" s="692"/>
      <c r="AX6" s="692"/>
      <c r="AY6" s="692"/>
      <c r="AZ6" s="692"/>
      <c r="BA6" s="692"/>
      <c r="BB6" s="693"/>
    </row>
    <row r="7" spans="2:54" s="95" customFormat="1" ht="25.5" customHeight="1">
      <c r="B7" s="645" t="s">
        <v>5</v>
      </c>
      <c r="C7" s="646"/>
      <c r="D7" s="647"/>
      <c r="E7" s="672"/>
      <c r="F7" s="673"/>
      <c r="G7" s="673"/>
      <c r="H7" s="673"/>
      <c r="I7" s="673"/>
      <c r="J7" s="673"/>
      <c r="K7" s="673"/>
      <c r="L7" s="674"/>
      <c r="M7" s="645" t="s">
        <v>1</v>
      </c>
      <c r="N7" s="646"/>
      <c r="O7" s="647"/>
      <c r="P7" s="672"/>
      <c r="Q7" s="673"/>
      <c r="R7" s="673"/>
      <c r="S7" s="673"/>
      <c r="T7" s="673"/>
      <c r="U7" s="673"/>
      <c r="V7" s="673"/>
      <c r="W7" s="674"/>
      <c r="Z7" s="93"/>
      <c r="AA7" s="93"/>
      <c r="AB7" s="93"/>
      <c r="AC7" s="93"/>
      <c r="AD7" s="93"/>
      <c r="AE7" s="93"/>
      <c r="AF7" s="93"/>
      <c r="AG7" s="645" t="s">
        <v>5</v>
      </c>
      <c r="AH7" s="646"/>
      <c r="AI7" s="647"/>
      <c r="AJ7" s="694" t="s">
        <v>767</v>
      </c>
      <c r="AK7" s="695"/>
      <c r="AL7" s="695"/>
      <c r="AM7" s="695"/>
      <c r="AN7" s="695"/>
      <c r="AO7" s="695"/>
      <c r="AP7" s="695"/>
      <c r="AQ7" s="696"/>
      <c r="AR7" s="645" t="s">
        <v>1</v>
      </c>
      <c r="AS7" s="646"/>
      <c r="AT7" s="647"/>
      <c r="AU7" s="694" t="s">
        <v>768</v>
      </c>
      <c r="AV7" s="695"/>
      <c r="AW7" s="695"/>
      <c r="AX7" s="695"/>
      <c r="AY7" s="695"/>
      <c r="AZ7" s="695"/>
      <c r="BA7" s="695"/>
      <c r="BB7" s="696"/>
    </row>
    <row r="8" spans="2:54" s="95" customFormat="1" ht="25.5" customHeight="1">
      <c r="B8" s="659" t="s">
        <v>96</v>
      </c>
      <c r="C8" s="660"/>
      <c r="D8" s="661"/>
      <c r="E8" s="697"/>
      <c r="F8" s="698"/>
      <c r="G8" s="698"/>
      <c r="H8" s="698"/>
      <c r="I8" s="698"/>
      <c r="J8" s="698"/>
      <c r="K8" s="698"/>
      <c r="L8" s="699"/>
      <c r="M8" s="645" t="s">
        <v>97</v>
      </c>
      <c r="N8" s="646"/>
      <c r="O8" s="647"/>
      <c r="P8" s="700"/>
      <c r="Q8" s="701"/>
      <c r="R8" s="701"/>
      <c r="S8" s="701"/>
      <c r="T8" s="701"/>
      <c r="U8" s="701"/>
      <c r="V8" s="701"/>
      <c r="W8" s="702"/>
      <c r="AG8" s="659" t="s">
        <v>96</v>
      </c>
      <c r="AH8" s="660"/>
      <c r="AI8" s="661"/>
      <c r="AJ8" s="722" t="s">
        <v>772</v>
      </c>
      <c r="AK8" s="723"/>
      <c r="AL8" s="723"/>
      <c r="AM8" s="723"/>
      <c r="AN8" s="723"/>
      <c r="AO8" s="723"/>
      <c r="AP8" s="723"/>
      <c r="AQ8" s="724"/>
      <c r="AR8" s="645" t="s">
        <v>97</v>
      </c>
      <c r="AS8" s="646"/>
      <c r="AT8" s="647"/>
      <c r="AU8" s="725" t="s">
        <v>773</v>
      </c>
      <c r="AV8" s="695"/>
      <c r="AW8" s="695"/>
      <c r="AX8" s="695"/>
      <c r="AY8" s="695"/>
      <c r="AZ8" s="695"/>
      <c r="BA8" s="695"/>
      <c r="BB8" s="696"/>
    </row>
    <row r="9" spans="2:54" s="95" customFormat="1" ht="25.5" customHeight="1">
      <c r="B9" s="659" t="s">
        <v>538</v>
      </c>
      <c r="C9" s="660"/>
      <c r="D9" s="661"/>
      <c r="E9" s="675"/>
      <c r="F9" s="676"/>
      <c r="G9" s="676"/>
      <c r="H9" s="676"/>
      <c r="I9" s="676"/>
      <c r="J9" s="676"/>
      <c r="K9" s="676"/>
      <c r="L9" s="676"/>
      <c r="M9" s="676"/>
      <c r="N9" s="676"/>
      <c r="O9" s="676"/>
      <c r="P9" s="676"/>
      <c r="Q9" s="676"/>
      <c r="R9" s="676"/>
      <c r="S9" s="676"/>
      <c r="T9" s="676"/>
      <c r="U9" s="676"/>
      <c r="V9" s="676"/>
      <c r="W9" s="677"/>
      <c r="AG9" s="659" t="s">
        <v>774</v>
      </c>
      <c r="AH9" s="660"/>
      <c r="AI9" s="661"/>
      <c r="AJ9" s="722" t="s">
        <v>769</v>
      </c>
      <c r="AK9" s="723"/>
      <c r="AL9" s="723"/>
      <c r="AM9" s="723"/>
      <c r="AN9" s="723"/>
      <c r="AO9" s="723"/>
      <c r="AP9" s="723"/>
      <c r="AQ9" s="723"/>
      <c r="AR9" s="723"/>
      <c r="AS9" s="723"/>
      <c r="AT9" s="723"/>
      <c r="AU9" s="723"/>
      <c r="AV9" s="723"/>
      <c r="AW9" s="723"/>
      <c r="AX9" s="723"/>
      <c r="AY9" s="723"/>
      <c r="AZ9" s="723"/>
      <c r="BA9" s="723"/>
      <c r="BB9" s="724"/>
    </row>
    <row r="10" spans="2:54" s="95" customFormat="1" ht="25.5" customHeight="1">
      <c r="B10" s="659" t="s">
        <v>539</v>
      </c>
      <c r="C10" s="660"/>
      <c r="D10" s="661"/>
      <c r="E10" s="675"/>
      <c r="F10" s="676"/>
      <c r="G10" s="676"/>
      <c r="H10" s="676"/>
      <c r="I10" s="676"/>
      <c r="J10" s="676"/>
      <c r="K10" s="676"/>
      <c r="L10" s="676"/>
      <c r="M10" s="676"/>
      <c r="N10" s="676"/>
      <c r="O10" s="676"/>
      <c r="P10" s="676"/>
      <c r="Q10" s="676"/>
      <c r="R10" s="676"/>
      <c r="S10" s="676"/>
      <c r="T10" s="676"/>
      <c r="U10" s="676"/>
      <c r="V10" s="676"/>
      <c r="W10" s="677"/>
      <c r="AG10" s="659" t="s">
        <v>775</v>
      </c>
      <c r="AH10" s="660"/>
      <c r="AI10" s="661"/>
      <c r="AJ10" s="722" t="s">
        <v>770</v>
      </c>
      <c r="AK10" s="723"/>
      <c r="AL10" s="723"/>
      <c r="AM10" s="723"/>
      <c r="AN10" s="723"/>
      <c r="AO10" s="723"/>
      <c r="AP10" s="723"/>
      <c r="AQ10" s="723"/>
      <c r="AR10" s="723"/>
      <c r="AS10" s="723"/>
      <c r="AT10" s="723"/>
      <c r="AU10" s="723"/>
      <c r="AV10" s="723"/>
      <c r="AW10" s="723"/>
      <c r="AX10" s="723"/>
      <c r="AY10" s="723"/>
      <c r="AZ10" s="723"/>
      <c r="BA10" s="723"/>
      <c r="BB10" s="724"/>
    </row>
    <row r="11" spans="2:54" s="95" customFormat="1" ht="25.5" customHeight="1">
      <c r="B11" s="678" t="s">
        <v>540</v>
      </c>
      <c r="C11" s="678"/>
      <c r="D11" s="678"/>
      <c r="E11" s="96"/>
      <c r="F11" s="555"/>
      <c r="G11" s="97" t="s">
        <v>2</v>
      </c>
      <c r="H11" s="555"/>
      <c r="I11" s="97" t="s">
        <v>3</v>
      </c>
      <c r="J11" s="555"/>
      <c r="K11" s="97" t="s">
        <v>4</v>
      </c>
      <c r="L11" s="98" t="s">
        <v>6</v>
      </c>
      <c r="M11" s="679" t="s">
        <v>541</v>
      </c>
      <c r="N11" s="679"/>
      <c r="O11" s="679"/>
      <c r="P11" s="680"/>
      <c r="Q11" s="680"/>
      <c r="R11" s="680"/>
      <c r="S11" s="680"/>
      <c r="T11" s="680"/>
      <c r="U11" s="680"/>
      <c r="V11" s="680"/>
      <c r="W11" s="680"/>
      <c r="AG11" s="678" t="s">
        <v>776</v>
      </c>
      <c r="AH11" s="678"/>
      <c r="AI11" s="678"/>
      <c r="AJ11" s="96"/>
      <c r="AK11" s="490">
        <v>2024</v>
      </c>
      <c r="AL11" s="97" t="s">
        <v>2</v>
      </c>
      <c r="AM11" s="490">
        <v>4</v>
      </c>
      <c r="AN11" s="97" t="s">
        <v>3</v>
      </c>
      <c r="AO11" s="490">
        <v>1</v>
      </c>
      <c r="AP11" s="97" t="s">
        <v>4</v>
      </c>
      <c r="AQ11" s="98" t="s">
        <v>6</v>
      </c>
      <c r="AR11" s="679" t="s">
        <v>541</v>
      </c>
      <c r="AS11" s="679"/>
      <c r="AT11" s="679"/>
      <c r="AU11" s="720">
        <v>150000000</v>
      </c>
      <c r="AV11" s="720"/>
      <c r="AW11" s="720"/>
      <c r="AX11" s="720"/>
      <c r="AY11" s="720"/>
      <c r="AZ11" s="720"/>
      <c r="BA11" s="720"/>
      <c r="BB11" s="720"/>
    </row>
    <row r="12" spans="2:54" s="95" customFormat="1" ht="25.5" customHeight="1">
      <c r="B12" s="678"/>
      <c r="C12" s="678"/>
      <c r="D12" s="678"/>
      <c r="E12" s="96"/>
      <c r="F12" s="555"/>
      <c r="G12" s="99" t="s">
        <v>2</v>
      </c>
      <c r="H12" s="555"/>
      <c r="I12" s="99" t="s">
        <v>3</v>
      </c>
      <c r="J12" s="555"/>
      <c r="K12" s="99" t="s">
        <v>4</v>
      </c>
      <c r="L12" s="100" t="s">
        <v>7</v>
      </c>
      <c r="M12" s="679"/>
      <c r="N12" s="679"/>
      <c r="O12" s="679"/>
      <c r="P12" s="680"/>
      <c r="Q12" s="680"/>
      <c r="R12" s="680"/>
      <c r="S12" s="680"/>
      <c r="T12" s="680"/>
      <c r="U12" s="680"/>
      <c r="V12" s="680"/>
      <c r="W12" s="680"/>
      <c r="AG12" s="678"/>
      <c r="AH12" s="678"/>
      <c r="AI12" s="678"/>
      <c r="AJ12" s="96"/>
      <c r="AK12" s="490">
        <v>2025</v>
      </c>
      <c r="AL12" s="99" t="s">
        <v>2</v>
      </c>
      <c r="AM12" s="490">
        <v>5</v>
      </c>
      <c r="AN12" s="99" t="s">
        <v>3</v>
      </c>
      <c r="AO12" s="490">
        <v>1</v>
      </c>
      <c r="AP12" s="99" t="s">
        <v>4</v>
      </c>
      <c r="AQ12" s="100" t="s">
        <v>7</v>
      </c>
      <c r="AR12" s="679"/>
      <c r="AS12" s="679"/>
      <c r="AT12" s="679"/>
      <c r="AU12" s="720"/>
      <c r="AV12" s="720"/>
      <c r="AW12" s="720"/>
      <c r="AX12" s="720"/>
      <c r="AY12" s="720"/>
      <c r="AZ12" s="720"/>
      <c r="BA12" s="720"/>
      <c r="BB12" s="720"/>
    </row>
    <row r="13" spans="2:54" s="95" customFormat="1" ht="25.5" customHeight="1">
      <c r="B13" s="659" t="s">
        <v>24</v>
      </c>
      <c r="C13" s="660"/>
      <c r="D13" s="661"/>
      <c r="E13" s="143"/>
      <c r="F13" s="291" t="s">
        <v>537</v>
      </c>
      <c r="G13" s="101"/>
      <c r="H13" s="101"/>
      <c r="I13" s="101"/>
      <c r="J13" s="101"/>
      <c r="K13" s="101"/>
      <c r="L13" s="101"/>
      <c r="M13" s="101"/>
      <c r="N13" s="101"/>
      <c r="O13" s="101"/>
      <c r="P13" s="292"/>
      <c r="Q13" s="681"/>
      <c r="R13" s="681"/>
      <c r="S13" s="681"/>
      <c r="T13" s="681"/>
      <c r="U13" s="681"/>
      <c r="V13" s="681"/>
      <c r="W13" s="102" t="s">
        <v>20</v>
      </c>
      <c r="AG13" s="659" t="s">
        <v>24</v>
      </c>
      <c r="AH13" s="660"/>
      <c r="AI13" s="661"/>
      <c r="AJ13" s="143"/>
      <c r="AK13" s="291" t="s">
        <v>537</v>
      </c>
      <c r="AL13" s="101"/>
      <c r="AM13" s="101"/>
      <c r="AN13" s="101"/>
      <c r="AO13" s="101"/>
      <c r="AP13" s="101"/>
      <c r="AQ13" s="101"/>
      <c r="AR13" s="101"/>
      <c r="AS13" s="101"/>
      <c r="AT13" s="101"/>
      <c r="AU13" s="292"/>
      <c r="AV13" s="721"/>
      <c r="AW13" s="721"/>
      <c r="AX13" s="721"/>
      <c r="AY13" s="721"/>
      <c r="AZ13" s="721"/>
      <c r="BA13" s="721"/>
      <c r="BB13" s="102" t="s">
        <v>20</v>
      </c>
    </row>
    <row r="14" spans="2:54" s="95" customFormat="1" ht="28.35" customHeight="1">
      <c r="B14" s="659" t="s">
        <v>13</v>
      </c>
      <c r="C14" s="660"/>
      <c r="D14" s="661"/>
      <c r="E14" s="682"/>
      <c r="F14" s="683"/>
      <c r="G14" s="683"/>
      <c r="H14" s="683"/>
      <c r="I14" s="683"/>
      <c r="J14" s="683"/>
      <c r="K14" s="683"/>
      <c r="L14" s="683"/>
      <c r="M14" s="683"/>
      <c r="N14" s="683"/>
      <c r="O14" s="683"/>
      <c r="P14" s="683"/>
      <c r="Q14" s="683"/>
      <c r="R14" s="683"/>
      <c r="S14" s="683"/>
      <c r="T14" s="683"/>
      <c r="U14" s="683"/>
      <c r="V14" s="683"/>
      <c r="W14" s="684"/>
      <c r="AG14" s="659" t="s">
        <v>13</v>
      </c>
      <c r="AH14" s="660"/>
      <c r="AI14" s="661"/>
      <c r="AJ14" s="709" t="s">
        <v>730</v>
      </c>
      <c r="AK14" s="710"/>
      <c r="AL14" s="710"/>
      <c r="AM14" s="710"/>
      <c r="AN14" s="710"/>
      <c r="AO14" s="710"/>
      <c r="AP14" s="710"/>
      <c r="AQ14" s="710"/>
      <c r="AR14" s="710"/>
      <c r="AS14" s="710"/>
      <c r="AT14" s="710"/>
      <c r="AU14" s="710"/>
      <c r="AV14" s="710"/>
      <c r="AW14" s="710"/>
      <c r="AX14" s="710"/>
      <c r="AY14" s="710"/>
      <c r="AZ14" s="710"/>
      <c r="BA14" s="710"/>
      <c r="BB14" s="711"/>
    </row>
    <row r="15" spans="2:54" s="95" customFormat="1" ht="28.35" customHeight="1">
      <c r="B15" s="645" t="s">
        <v>82</v>
      </c>
      <c r="C15" s="646"/>
      <c r="D15" s="647"/>
      <c r="E15" s="682"/>
      <c r="F15" s="683"/>
      <c r="G15" s="683"/>
      <c r="H15" s="683"/>
      <c r="I15" s="683"/>
      <c r="J15" s="683"/>
      <c r="K15" s="683"/>
      <c r="L15" s="683"/>
      <c r="M15" s="683"/>
      <c r="N15" s="683"/>
      <c r="O15" s="683"/>
      <c r="P15" s="683"/>
      <c r="Q15" s="683"/>
      <c r="R15" s="683"/>
      <c r="S15" s="683"/>
      <c r="T15" s="683"/>
      <c r="U15" s="683"/>
      <c r="V15" s="683"/>
      <c r="W15" s="684"/>
      <c r="AG15" s="645" t="s">
        <v>82</v>
      </c>
      <c r="AH15" s="646"/>
      <c r="AI15" s="647"/>
      <c r="AJ15" s="709" t="s">
        <v>979</v>
      </c>
      <c r="AK15" s="710"/>
      <c r="AL15" s="710"/>
      <c r="AM15" s="710"/>
      <c r="AN15" s="710"/>
      <c r="AO15" s="710"/>
      <c r="AP15" s="710"/>
      <c r="AQ15" s="710"/>
      <c r="AR15" s="710"/>
      <c r="AS15" s="710"/>
      <c r="AT15" s="710"/>
      <c r="AU15" s="710"/>
      <c r="AV15" s="710"/>
      <c r="AW15" s="710"/>
      <c r="AX15" s="710"/>
      <c r="AY15" s="710"/>
      <c r="AZ15" s="710"/>
      <c r="BA15" s="710"/>
      <c r="BB15" s="711"/>
    </row>
    <row r="16" spans="2:54" s="95" customFormat="1" ht="28.35" customHeight="1">
      <c r="B16" s="645" t="s">
        <v>83</v>
      </c>
      <c r="C16" s="646"/>
      <c r="D16" s="647"/>
      <c r="E16" s="682"/>
      <c r="F16" s="683"/>
      <c r="G16" s="683"/>
      <c r="H16" s="683"/>
      <c r="I16" s="683"/>
      <c r="J16" s="683"/>
      <c r="K16" s="683"/>
      <c r="L16" s="683"/>
      <c r="M16" s="683"/>
      <c r="N16" s="683"/>
      <c r="O16" s="683"/>
      <c r="P16" s="683"/>
      <c r="Q16" s="683"/>
      <c r="R16" s="683"/>
      <c r="S16" s="683"/>
      <c r="T16" s="683"/>
      <c r="U16" s="683"/>
      <c r="V16" s="683"/>
      <c r="W16" s="684"/>
      <c r="AG16" s="645" t="s">
        <v>83</v>
      </c>
      <c r="AH16" s="646"/>
      <c r="AI16" s="647"/>
      <c r="AJ16" s="709" t="s">
        <v>85</v>
      </c>
      <c r="AK16" s="710"/>
      <c r="AL16" s="710"/>
      <c r="AM16" s="710"/>
      <c r="AN16" s="710"/>
      <c r="AO16" s="710"/>
      <c r="AP16" s="710"/>
      <c r="AQ16" s="710"/>
      <c r="AR16" s="710"/>
      <c r="AS16" s="710"/>
      <c r="AT16" s="710"/>
      <c r="AU16" s="710"/>
      <c r="AV16" s="710"/>
      <c r="AW16" s="710"/>
      <c r="AX16" s="710"/>
      <c r="AY16" s="710"/>
      <c r="AZ16" s="710"/>
      <c r="BA16" s="710"/>
      <c r="BB16" s="711"/>
    </row>
    <row r="17" spans="2:54" s="95" customFormat="1" ht="28.35" customHeight="1">
      <c r="B17" s="645" t="s">
        <v>84</v>
      </c>
      <c r="C17" s="646"/>
      <c r="D17" s="647"/>
      <c r="E17" s="685"/>
      <c r="F17" s="686"/>
      <c r="G17" s="686"/>
      <c r="H17" s="686"/>
      <c r="I17" s="686"/>
      <c r="J17" s="686"/>
      <c r="K17" s="686"/>
      <c r="L17" s="686"/>
      <c r="M17" s="686"/>
      <c r="N17" s="686"/>
      <c r="O17" s="686"/>
      <c r="P17" s="686"/>
      <c r="Q17" s="686"/>
      <c r="R17" s="686"/>
      <c r="S17" s="686"/>
      <c r="T17" s="686"/>
      <c r="U17" s="686"/>
      <c r="V17" s="686"/>
      <c r="W17" s="687"/>
      <c r="AG17" s="645" t="s">
        <v>84</v>
      </c>
      <c r="AH17" s="646"/>
      <c r="AI17" s="647"/>
      <c r="AJ17" s="712" t="s">
        <v>116</v>
      </c>
      <c r="AK17" s="713"/>
      <c r="AL17" s="713"/>
      <c r="AM17" s="713"/>
      <c r="AN17" s="713"/>
      <c r="AO17" s="713"/>
      <c r="AP17" s="713"/>
      <c r="AQ17" s="713"/>
      <c r="AR17" s="713"/>
      <c r="AS17" s="713"/>
      <c r="AT17" s="713"/>
      <c r="AU17" s="713"/>
      <c r="AV17" s="713"/>
      <c r="AW17" s="713"/>
      <c r="AX17" s="713"/>
      <c r="AY17" s="713"/>
      <c r="AZ17" s="713"/>
      <c r="BA17" s="713"/>
      <c r="BB17" s="714"/>
    </row>
    <row r="18" spans="2:54" s="95" customFormat="1" ht="25.5" customHeight="1">
      <c r="B18" s="659" t="s">
        <v>689</v>
      </c>
      <c r="C18" s="660"/>
      <c r="D18" s="661"/>
      <c r="E18" s="662"/>
      <c r="F18" s="662"/>
      <c r="G18" s="662"/>
      <c r="H18" s="662"/>
      <c r="I18" s="662"/>
      <c r="J18" s="662"/>
      <c r="K18" s="662"/>
      <c r="L18" s="662"/>
      <c r="M18" s="645" t="s">
        <v>148</v>
      </c>
      <c r="N18" s="646"/>
      <c r="O18" s="647"/>
      <c r="P18" s="641" t="s">
        <v>149</v>
      </c>
      <c r="Q18" s="642"/>
      <c r="R18" s="643"/>
      <c r="S18" s="644"/>
      <c r="T18" s="641" t="s">
        <v>150</v>
      </c>
      <c r="U18" s="642"/>
      <c r="V18" s="643"/>
      <c r="W18" s="644"/>
      <c r="X18" s="103"/>
      <c r="AG18" s="659" t="s">
        <v>777</v>
      </c>
      <c r="AH18" s="660"/>
      <c r="AI18" s="661"/>
      <c r="AJ18" s="715">
        <v>5000</v>
      </c>
      <c r="AK18" s="715"/>
      <c r="AL18" s="715"/>
      <c r="AM18" s="715"/>
      <c r="AN18" s="715"/>
      <c r="AO18" s="715"/>
      <c r="AP18" s="715"/>
      <c r="AQ18" s="715"/>
      <c r="AR18" s="645" t="s">
        <v>148</v>
      </c>
      <c r="AS18" s="646"/>
      <c r="AT18" s="647"/>
      <c r="AU18" s="641" t="s">
        <v>149</v>
      </c>
      <c r="AV18" s="642"/>
      <c r="AW18" s="718">
        <v>0</v>
      </c>
      <c r="AX18" s="719"/>
      <c r="AY18" s="641" t="s">
        <v>150</v>
      </c>
      <c r="AZ18" s="642"/>
      <c r="BA18" s="718">
        <v>5</v>
      </c>
      <c r="BB18" s="719"/>
    </row>
    <row r="19" spans="2:54" s="95" customFormat="1" ht="25.5" customHeight="1">
      <c r="B19" s="648" t="s">
        <v>542</v>
      </c>
      <c r="C19" s="649"/>
      <c r="D19" s="650"/>
      <c r="E19" s="657" t="s">
        <v>15</v>
      </c>
      <c r="F19" s="657"/>
      <c r="G19" s="657"/>
      <c r="H19" s="657"/>
      <c r="I19" s="143"/>
      <c r="J19" s="104" t="s">
        <v>18</v>
      </c>
      <c r="K19" s="101"/>
      <c r="L19" s="105" t="s">
        <v>21</v>
      </c>
      <c r="M19" s="340" t="s">
        <v>19</v>
      </c>
      <c r="N19" s="658"/>
      <c r="O19" s="658"/>
      <c r="P19" s="658"/>
      <c r="Q19" s="658"/>
      <c r="R19" s="658"/>
      <c r="S19" s="658"/>
      <c r="T19" s="658"/>
      <c r="U19" s="658"/>
      <c r="V19" s="658"/>
      <c r="W19" s="341" t="s">
        <v>20</v>
      </c>
      <c r="AG19" s="648" t="s">
        <v>778</v>
      </c>
      <c r="AH19" s="649"/>
      <c r="AI19" s="650"/>
      <c r="AJ19" s="657" t="s">
        <v>15</v>
      </c>
      <c r="AK19" s="657"/>
      <c r="AL19" s="657"/>
      <c r="AM19" s="657"/>
      <c r="AN19" s="351" t="s">
        <v>393</v>
      </c>
      <c r="AO19" s="369" t="s">
        <v>18</v>
      </c>
      <c r="AP19" s="101"/>
      <c r="AQ19" s="370" t="s">
        <v>21</v>
      </c>
      <c r="AR19" s="340" t="s">
        <v>19</v>
      </c>
      <c r="AS19" s="708"/>
      <c r="AT19" s="708"/>
      <c r="AU19" s="708"/>
      <c r="AV19" s="708"/>
      <c r="AW19" s="708"/>
      <c r="AX19" s="708"/>
      <c r="AY19" s="708"/>
      <c r="AZ19" s="708"/>
      <c r="BA19" s="708"/>
      <c r="BB19" s="341" t="s">
        <v>20</v>
      </c>
    </row>
    <row r="20" spans="2:54" s="95" customFormat="1" ht="25.5" customHeight="1">
      <c r="B20" s="651"/>
      <c r="C20" s="652"/>
      <c r="D20" s="653"/>
      <c r="E20" s="657" t="s">
        <v>16</v>
      </c>
      <c r="F20" s="657"/>
      <c r="G20" s="657"/>
      <c r="H20" s="657"/>
      <c r="I20" s="143"/>
      <c r="J20" s="104" t="s">
        <v>18</v>
      </c>
      <c r="K20" s="101"/>
      <c r="L20" s="105" t="s">
        <v>21</v>
      </c>
      <c r="M20" s="340" t="s">
        <v>19</v>
      </c>
      <c r="N20" s="658"/>
      <c r="O20" s="658"/>
      <c r="P20" s="658"/>
      <c r="Q20" s="658"/>
      <c r="R20" s="658"/>
      <c r="S20" s="658"/>
      <c r="T20" s="658"/>
      <c r="U20" s="658"/>
      <c r="V20" s="658"/>
      <c r="W20" s="341" t="s">
        <v>20</v>
      </c>
      <c r="AG20" s="651"/>
      <c r="AH20" s="652"/>
      <c r="AI20" s="653"/>
      <c r="AJ20" s="657" t="s">
        <v>16</v>
      </c>
      <c r="AK20" s="657"/>
      <c r="AL20" s="657"/>
      <c r="AM20" s="657"/>
      <c r="AN20" s="351" t="s">
        <v>393</v>
      </c>
      <c r="AO20" s="369" t="s">
        <v>18</v>
      </c>
      <c r="AP20" s="101"/>
      <c r="AQ20" s="370" t="s">
        <v>21</v>
      </c>
      <c r="AR20" s="340" t="s">
        <v>19</v>
      </c>
      <c r="AS20" s="708"/>
      <c r="AT20" s="708"/>
      <c r="AU20" s="708"/>
      <c r="AV20" s="708"/>
      <c r="AW20" s="708"/>
      <c r="AX20" s="708"/>
      <c r="AY20" s="708"/>
      <c r="AZ20" s="708"/>
      <c r="BA20" s="708"/>
      <c r="BB20" s="341" t="s">
        <v>20</v>
      </c>
    </row>
    <row r="21" spans="2:54" s="95" customFormat="1" ht="25.5" customHeight="1">
      <c r="B21" s="651"/>
      <c r="C21" s="652"/>
      <c r="D21" s="653"/>
      <c r="E21" s="657" t="s">
        <v>17</v>
      </c>
      <c r="F21" s="657"/>
      <c r="G21" s="657"/>
      <c r="H21" s="657"/>
      <c r="I21" s="143"/>
      <c r="J21" s="104" t="s">
        <v>18</v>
      </c>
      <c r="K21" s="101"/>
      <c r="L21" s="105" t="s">
        <v>21</v>
      </c>
      <c r="M21" s="340" t="s">
        <v>19</v>
      </c>
      <c r="N21" s="658"/>
      <c r="O21" s="658"/>
      <c r="P21" s="658"/>
      <c r="Q21" s="658"/>
      <c r="R21" s="658"/>
      <c r="S21" s="658"/>
      <c r="T21" s="658"/>
      <c r="U21" s="658"/>
      <c r="V21" s="658"/>
      <c r="W21" s="341" t="s">
        <v>20</v>
      </c>
      <c r="Z21" s="376"/>
      <c r="AA21" s="376"/>
      <c r="AB21" s="376"/>
      <c r="AC21" s="376"/>
      <c r="AD21" s="376"/>
      <c r="AE21" s="376"/>
      <c r="AG21" s="651"/>
      <c r="AH21" s="652"/>
      <c r="AI21" s="653"/>
      <c r="AJ21" s="657" t="s">
        <v>17</v>
      </c>
      <c r="AK21" s="657"/>
      <c r="AL21" s="657"/>
      <c r="AM21" s="657"/>
      <c r="AN21" s="351" t="s">
        <v>393</v>
      </c>
      <c r="AO21" s="369" t="s">
        <v>18</v>
      </c>
      <c r="AP21" s="101"/>
      <c r="AQ21" s="370" t="s">
        <v>21</v>
      </c>
      <c r="AR21" s="340" t="s">
        <v>19</v>
      </c>
      <c r="AS21" s="708"/>
      <c r="AT21" s="708"/>
      <c r="AU21" s="708"/>
      <c r="AV21" s="708"/>
      <c r="AW21" s="708"/>
      <c r="AX21" s="708"/>
      <c r="AY21" s="708"/>
      <c r="AZ21" s="708"/>
      <c r="BA21" s="708"/>
      <c r="BB21" s="341" t="s">
        <v>20</v>
      </c>
    </row>
    <row r="22" spans="2:54" s="95" customFormat="1" ht="25.5" customHeight="1">
      <c r="B22" s="651"/>
      <c r="C22" s="652"/>
      <c r="D22" s="653"/>
      <c r="E22" s="657" t="s">
        <v>22</v>
      </c>
      <c r="F22" s="657"/>
      <c r="G22" s="657"/>
      <c r="H22" s="657"/>
      <c r="I22" s="104" t="s">
        <v>23</v>
      </c>
      <c r="J22" s="104"/>
      <c r="K22" s="101"/>
      <c r="L22" s="105" t="s">
        <v>21</v>
      </c>
      <c r="M22" s="340" t="s">
        <v>19</v>
      </c>
      <c r="N22" s="658"/>
      <c r="O22" s="658"/>
      <c r="P22" s="658"/>
      <c r="Q22" s="658"/>
      <c r="R22" s="658"/>
      <c r="S22" s="658"/>
      <c r="T22" s="658"/>
      <c r="U22" s="658"/>
      <c r="V22" s="658"/>
      <c r="W22" s="341" t="s">
        <v>20</v>
      </c>
      <c r="AG22" s="651"/>
      <c r="AH22" s="652"/>
      <c r="AI22" s="653"/>
      <c r="AJ22" s="657" t="s">
        <v>22</v>
      </c>
      <c r="AK22" s="657"/>
      <c r="AL22" s="657"/>
      <c r="AM22" s="657"/>
      <c r="AN22" s="369" t="s">
        <v>23</v>
      </c>
      <c r="AO22" s="369"/>
      <c r="AP22" s="101"/>
      <c r="AQ22" s="370" t="s">
        <v>21</v>
      </c>
      <c r="AR22" s="340" t="s">
        <v>19</v>
      </c>
      <c r="AS22" s="708"/>
      <c r="AT22" s="708"/>
      <c r="AU22" s="708"/>
      <c r="AV22" s="708"/>
      <c r="AW22" s="708"/>
      <c r="AX22" s="708"/>
      <c r="AY22" s="708"/>
      <c r="AZ22" s="708"/>
      <c r="BA22" s="708"/>
      <c r="BB22" s="341" t="s">
        <v>20</v>
      </c>
    </row>
    <row r="23" spans="2:54" s="95" customFormat="1" ht="25.5" customHeight="1">
      <c r="B23" s="651"/>
      <c r="C23" s="652"/>
      <c r="D23" s="653"/>
      <c r="E23" s="657" t="s">
        <v>22</v>
      </c>
      <c r="F23" s="657"/>
      <c r="G23" s="657"/>
      <c r="H23" s="657"/>
      <c r="I23" s="104" t="s">
        <v>23</v>
      </c>
      <c r="J23" s="104"/>
      <c r="K23" s="101"/>
      <c r="L23" s="105" t="s">
        <v>21</v>
      </c>
      <c r="M23" s="340" t="s">
        <v>19</v>
      </c>
      <c r="N23" s="658"/>
      <c r="O23" s="658"/>
      <c r="P23" s="658"/>
      <c r="Q23" s="658"/>
      <c r="R23" s="658"/>
      <c r="S23" s="658"/>
      <c r="T23" s="658"/>
      <c r="U23" s="658"/>
      <c r="V23" s="658"/>
      <c r="W23" s="341" t="s">
        <v>20</v>
      </c>
      <c r="AG23" s="651"/>
      <c r="AH23" s="652"/>
      <c r="AI23" s="653"/>
      <c r="AJ23" s="657" t="s">
        <v>22</v>
      </c>
      <c r="AK23" s="657"/>
      <c r="AL23" s="657"/>
      <c r="AM23" s="657"/>
      <c r="AN23" s="369" t="s">
        <v>23</v>
      </c>
      <c r="AO23" s="369"/>
      <c r="AP23" s="101"/>
      <c r="AQ23" s="370" t="s">
        <v>21</v>
      </c>
      <c r="AR23" s="340" t="s">
        <v>19</v>
      </c>
      <c r="AS23" s="708"/>
      <c r="AT23" s="708"/>
      <c r="AU23" s="708"/>
      <c r="AV23" s="708"/>
      <c r="AW23" s="708"/>
      <c r="AX23" s="708"/>
      <c r="AY23" s="708"/>
      <c r="AZ23" s="708"/>
      <c r="BA23" s="708"/>
      <c r="BB23" s="341" t="s">
        <v>20</v>
      </c>
    </row>
    <row r="24" spans="2:54" s="95" customFormat="1" ht="25.5" customHeight="1">
      <c r="B24" s="654"/>
      <c r="C24" s="655"/>
      <c r="D24" s="656"/>
      <c r="E24" s="657" t="s">
        <v>22</v>
      </c>
      <c r="F24" s="657"/>
      <c r="G24" s="657"/>
      <c r="H24" s="657"/>
      <c r="I24" s="104" t="s">
        <v>23</v>
      </c>
      <c r="J24" s="104"/>
      <c r="K24" s="101"/>
      <c r="L24" s="105" t="s">
        <v>21</v>
      </c>
      <c r="M24" s="340" t="s">
        <v>19</v>
      </c>
      <c r="N24" s="658"/>
      <c r="O24" s="658"/>
      <c r="P24" s="658"/>
      <c r="Q24" s="658"/>
      <c r="R24" s="658"/>
      <c r="S24" s="658"/>
      <c r="T24" s="658"/>
      <c r="U24" s="658"/>
      <c r="V24" s="658"/>
      <c r="W24" s="341" t="s">
        <v>20</v>
      </c>
      <c r="AG24" s="654"/>
      <c r="AH24" s="655"/>
      <c r="AI24" s="656"/>
      <c r="AJ24" s="657" t="s">
        <v>22</v>
      </c>
      <c r="AK24" s="657"/>
      <c r="AL24" s="657"/>
      <c r="AM24" s="657"/>
      <c r="AN24" s="369" t="s">
        <v>23</v>
      </c>
      <c r="AO24" s="369"/>
      <c r="AP24" s="101"/>
      <c r="AQ24" s="370" t="s">
        <v>21</v>
      </c>
      <c r="AR24" s="340" t="s">
        <v>19</v>
      </c>
      <c r="AS24" s="708"/>
      <c r="AT24" s="708"/>
      <c r="AU24" s="708"/>
      <c r="AV24" s="708"/>
      <c r="AW24" s="708"/>
      <c r="AX24" s="708"/>
      <c r="AY24" s="708"/>
      <c r="AZ24" s="708"/>
      <c r="BA24" s="708"/>
      <c r="BB24" s="341" t="s">
        <v>20</v>
      </c>
    </row>
    <row r="25" spans="2:54" ht="15" customHeight="1">
      <c r="Z25" s="95"/>
      <c r="AA25" s="95"/>
      <c r="AB25" s="95"/>
      <c r="AC25" s="95"/>
      <c r="AD25" s="95"/>
      <c r="AE25" s="95"/>
      <c r="AF25" s="95"/>
    </row>
    <row r="26" spans="2:54" ht="15" customHeight="1">
      <c r="Z26" s="95"/>
      <c r="AA26" s="95"/>
      <c r="AB26" s="95"/>
      <c r="AC26" s="95"/>
      <c r="AD26" s="95"/>
      <c r="AE26" s="95"/>
      <c r="AF26" s="95"/>
    </row>
    <row r="27" spans="2:54" ht="15" customHeight="1">
      <c r="Z27" s="95"/>
      <c r="AA27" s="95"/>
      <c r="AB27" s="95"/>
      <c r="AC27" s="95"/>
      <c r="AD27" s="95"/>
      <c r="AE27" s="95"/>
      <c r="AF27" s="95"/>
    </row>
    <row r="28" spans="2:54" ht="15" customHeight="1">
      <c r="Z28" s="95"/>
      <c r="AA28" s="95"/>
      <c r="AB28" s="95"/>
      <c r="AC28" s="95"/>
      <c r="AD28" s="95"/>
      <c r="AE28" s="95"/>
      <c r="AF28" s="95"/>
    </row>
  </sheetData>
  <mergeCells count="105">
    <mergeCell ref="BA2:BB2"/>
    <mergeCell ref="AG4:AI4"/>
    <mergeCell ref="AY2:AZ2"/>
    <mergeCell ref="AG16:AI16"/>
    <mergeCell ref="AG17:AI17"/>
    <mergeCell ref="AG5:AI6"/>
    <mergeCell ref="AG10:AI10"/>
    <mergeCell ref="AG11:AI12"/>
    <mergeCell ref="AG18:AI18"/>
    <mergeCell ref="AW18:AX18"/>
    <mergeCell ref="AY18:AZ18"/>
    <mergeCell ref="BA18:BB18"/>
    <mergeCell ref="AR11:AT12"/>
    <mergeCell ref="AU11:BB12"/>
    <mergeCell ref="AV13:BA13"/>
    <mergeCell ref="AJ14:BB14"/>
    <mergeCell ref="AJ15:BB15"/>
    <mergeCell ref="AJ8:AQ8"/>
    <mergeCell ref="AR8:AT8"/>
    <mergeCell ref="AU8:BB8"/>
    <mergeCell ref="AJ9:BB9"/>
    <mergeCell ref="AJ10:BB10"/>
    <mergeCell ref="AJ5:AO6"/>
    <mergeCell ref="AP5:AR6"/>
    <mergeCell ref="AG19:AI24"/>
    <mergeCell ref="AG13:AI13"/>
    <mergeCell ref="AG14:AI14"/>
    <mergeCell ref="AG15:AI15"/>
    <mergeCell ref="AG7:AI7"/>
    <mergeCell ref="AG8:AI8"/>
    <mergeCell ref="AG9:AI9"/>
    <mergeCell ref="AJ22:AM22"/>
    <mergeCell ref="AS22:BA22"/>
    <mergeCell ref="AJ23:AM23"/>
    <mergeCell ref="AS23:BA23"/>
    <mergeCell ref="AJ24:AM24"/>
    <mergeCell ref="AS24:BA24"/>
    <mergeCell ref="AJ19:AM19"/>
    <mergeCell ref="AS19:BA19"/>
    <mergeCell ref="AJ20:AM20"/>
    <mergeCell ref="AS20:BA20"/>
    <mergeCell ref="AJ21:AM21"/>
    <mergeCell ref="AS21:BA21"/>
    <mergeCell ref="AJ16:BB16"/>
    <mergeCell ref="AJ17:BB17"/>
    <mergeCell ref="AJ18:AQ18"/>
    <mergeCell ref="AR18:AT18"/>
    <mergeCell ref="AU18:AV18"/>
    <mergeCell ref="E15:W15"/>
    <mergeCell ref="E16:W16"/>
    <mergeCell ref="E17:W17"/>
    <mergeCell ref="B17:D17"/>
    <mergeCell ref="AT5:BB5"/>
    <mergeCell ref="AS6:BB6"/>
    <mergeCell ref="AJ7:AQ7"/>
    <mergeCell ref="AR7:AT7"/>
    <mergeCell ref="AU7:BB7"/>
    <mergeCell ref="B8:D8"/>
    <mergeCell ref="E8:L8"/>
    <mergeCell ref="M8:O8"/>
    <mergeCell ref="P8:W8"/>
    <mergeCell ref="B7:D7"/>
    <mergeCell ref="E7:L7"/>
    <mergeCell ref="M7:O7"/>
    <mergeCell ref="B5:D6"/>
    <mergeCell ref="E5:J6"/>
    <mergeCell ref="K5:M6"/>
    <mergeCell ref="B15:D15"/>
    <mergeCell ref="B4:D4"/>
    <mergeCell ref="V2:W2"/>
    <mergeCell ref="O5:W5"/>
    <mergeCell ref="N6:W6"/>
    <mergeCell ref="P7:W7"/>
    <mergeCell ref="B9:D9"/>
    <mergeCell ref="E9:W9"/>
    <mergeCell ref="B14:D14"/>
    <mergeCell ref="B11:D12"/>
    <mergeCell ref="M11:O12"/>
    <mergeCell ref="P11:W12"/>
    <mergeCell ref="B13:D13"/>
    <mergeCell ref="B10:D10"/>
    <mergeCell ref="E10:W10"/>
    <mergeCell ref="Q13:V13"/>
    <mergeCell ref="E14:W14"/>
    <mergeCell ref="T18:U18"/>
    <mergeCell ref="V18:W18"/>
    <mergeCell ref="B16:D16"/>
    <mergeCell ref="M18:O18"/>
    <mergeCell ref="B19:D24"/>
    <mergeCell ref="E24:H24"/>
    <mergeCell ref="E22:H22"/>
    <mergeCell ref="E21:H21"/>
    <mergeCell ref="N22:V22"/>
    <mergeCell ref="N21:V21"/>
    <mergeCell ref="E19:H19"/>
    <mergeCell ref="E23:H23"/>
    <mergeCell ref="E20:H20"/>
    <mergeCell ref="N19:V19"/>
    <mergeCell ref="N23:V23"/>
    <mergeCell ref="N24:V24"/>
    <mergeCell ref="N20:V20"/>
    <mergeCell ref="P18:Q18"/>
    <mergeCell ref="B18:D18"/>
    <mergeCell ref="E18:L18"/>
    <mergeCell ref="R18:S18"/>
  </mergeCells>
  <phoneticPr fontId="8"/>
  <dataValidations count="12">
    <dataValidation type="list" allowBlank="1" showInputMessage="1" showErrorMessage="1" sqref="E14 AJ14" xr:uid="{00000000-0002-0000-0300-000000000000}">
      <formula1>_96_建物種別</formula1>
    </dataValidation>
    <dataValidation type="list" allowBlank="1" showInputMessage="1" showErrorMessage="1" sqref="I19:I21 AN19:AN21" xr:uid="{00000000-0002-0000-0300-000001000000}">
      <formula1>_26_有無</formula1>
    </dataValidation>
    <dataValidation type="list" allowBlank="1" showInputMessage="1" showErrorMessage="1" sqref="E13 AJ13" xr:uid="{00000000-0002-0000-0300-000002000000}">
      <formula1>_95_就労形態</formula1>
    </dataValidation>
    <dataValidation type="list" allowBlank="1" showInputMessage="1" showErrorMessage="1" sqref="E15 AJ15" xr:uid="{00000000-0002-0000-0300-000003000000}">
      <formula1>_97_構造</formula1>
    </dataValidation>
    <dataValidation type="list" allowBlank="1" showInputMessage="1" showErrorMessage="1" sqref="E16 AJ16" xr:uid="{00000000-0002-0000-0300-000004000000}">
      <formula1>_98_階高</formula1>
    </dataValidation>
    <dataValidation type="list" allowBlank="1" showInputMessage="1" showErrorMessage="1" sqref="E17 AJ17" xr:uid="{00000000-0002-0000-0300-000005000000}">
      <formula1>_99_形状</formula1>
    </dataValidation>
    <dataValidation type="list" allowBlank="1" showInputMessage="1" showErrorMessage="1" sqref="E15:E17 AJ15:AJ17" xr:uid="{00000000-0002-0000-0300-000006000000}">
      <formula1>"RC造,SRC造"</formula1>
    </dataValidation>
    <dataValidation type="list" allowBlank="1" showInputMessage="1" showErrorMessage="1" sqref="F11:F12 AK11:AK12" xr:uid="{00000000-0002-0000-0300-000007000000}">
      <formula1>_92_年</formula1>
    </dataValidation>
    <dataValidation type="list" allowBlank="1" showInputMessage="1" showErrorMessage="1" sqref="H11:H12 AM11:AM12" xr:uid="{00000000-0002-0000-0300-000008000000}">
      <formula1>_93_月</formula1>
    </dataValidation>
    <dataValidation type="list" allowBlank="1" showInputMessage="1" showErrorMessage="1" sqref="J11:J12 AO11:AO12" xr:uid="{00000000-0002-0000-0300-000009000000}">
      <formula1>_94_日</formula1>
    </dataValidation>
    <dataValidation imeMode="hiragana" allowBlank="1" showInputMessage="1" showErrorMessage="1" sqref="N19:V24 AS19:BA24" xr:uid="{00000000-0002-0000-0300-00000A000000}"/>
    <dataValidation imeMode="halfAlpha" allowBlank="1" showInputMessage="1" showErrorMessage="1" sqref="E18:L18 AJ18:AQ18" xr:uid="{00000000-0002-0000-0300-00000B000000}"/>
  </dataValidations>
  <pageMargins left="0.78740157480314965" right="0.31496062992125984" top="0.59055118110236227" bottom="0.39370078740157483" header="0.31496062992125984" footer="0.31496062992125984"/>
  <pageSetup paperSize="9" scale="77" orientation="portrait" r:id="rId1"/>
  <colBreaks count="1" manualBreakCount="1">
    <brk id="23" max="51"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theme="5" tint="0.59999389629810485"/>
    <pageSetUpPr fitToPage="1"/>
  </sheetPr>
  <dimension ref="A1:X258"/>
  <sheetViews>
    <sheetView showGridLines="0" view="pageBreakPreview" zoomScale="85" zoomScaleNormal="90" zoomScaleSheetLayoutView="85" workbookViewId="0">
      <selection activeCell="G10" sqref="G10"/>
    </sheetView>
  </sheetViews>
  <sheetFormatPr defaultColWidth="0" defaultRowHeight="18" customHeight="1"/>
  <cols>
    <col min="1" max="1" width="8.625" style="10" customWidth="1"/>
    <col min="2" max="2" width="6.625" style="10" customWidth="1"/>
    <col min="3" max="3" width="18.625" style="10" customWidth="1"/>
    <col min="4" max="4" width="31.125" style="10" customWidth="1"/>
    <col min="5" max="5" width="8.875" style="10" customWidth="1"/>
    <col min="6" max="6" width="6.875" style="10" customWidth="1"/>
    <col min="7" max="11" width="19" style="10" customWidth="1"/>
    <col min="12" max="14" width="8.625" style="10" customWidth="1"/>
    <col min="15" max="15" width="6.625" style="10" customWidth="1"/>
    <col min="16" max="16" width="18.625" style="10" customWidth="1"/>
    <col min="17" max="17" width="31.125" style="10" customWidth="1"/>
    <col min="18" max="18" width="8.875" style="10" customWidth="1"/>
    <col min="19" max="19" width="6.875" style="10" customWidth="1"/>
    <col min="20" max="24" width="19" style="10" customWidth="1"/>
    <col min="25" max="173" width="9" style="10" customWidth="1"/>
    <col min="174" max="175" width="2.625" style="10" customWidth="1"/>
    <col min="176" max="184" width="2.125" style="10" customWidth="1"/>
    <col min="185" max="210" width="2.375" style="10" customWidth="1"/>
    <col min="211" max="211" width="2.125" style="10" customWidth="1"/>
    <col min="212" max="217" width="2.375" style="10" customWidth="1"/>
    <col min="218" max="218" width="0.125" style="10" customWidth="1"/>
    <col min="219" max="219" width="2.625" style="10" customWidth="1"/>
    <col min="220" max="429" width="0" style="10" hidden="1"/>
    <col min="430" max="431" width="2.625" style="10" customWidth="1"/>
    <col min="432" max="440" width="2.125" style="10" customWidth="1"/>
    <col min="441" max="466" width="2.375" style="10" customWidth="1"/>
    <col min="467" max="467" width="2.125" style="10" customWidth="1"/>
    <col min="468" max="473" width="2.375" style="10" customWidth="1"/>
    <col min="474" max="474" width="0.125" style="10" customWidth="1"/>
    <col min="475" max="475" width="2.625" style="10" customWidth="1"/>
    <col min="476" max="685" width="0" style="10" hidden="1"/>
    <col min="686" max="687" width="2.625" style="10" customWidth="1"/>
    <col min="688" max="696" width="2.125" style="10" customWidth="1"/>
    <col min="697" max="722" width="2.375" style="10" customWidth="1"/>
    <col min="723" max="723" width="2.125" style="10" customWidth="1"/>
    <col min="724" max="729" width="2.375" style="10" customWidth="1"/>
    <col min="730" max="730" width="0.125" style="10" customWidth="1"/>
    <col min="731" max="731" width="2.625" style="10" customWidth="1"/>
    <col min="732" max="941" width="0" style="10" hidden="1"/>
    <col min="942" max="943" width="2.625" style="10" customWidth="1"/>
    <col min="944" max="952" width="2.125" style="10" customWidth="1"/>
    <col min="953" max="978" width="2.375" style="10" customWidth="1"/>
    <col min="979" max="979" width="2.125" style="10" customWidth="1"/>
    <col min="980" max="985" width="2.375" style="10" customWidth="1"/>
    <col min="986" max="986" width="0.125" style="10" customWidth="1"/>
    <col min="987" max="987" width="2.625" style="10" customWidth="1"/>
    <col min="988" max="1197" width="0" style="10" hidden="1"/>
    <col min="1198" max="1199" width="2.625" style="10" customWidth="1"/>
    <col min="1200" max="1208" width="2.125" style="10" customWidth="1"/>
    <col min="1209" max="1234" width="2.375" style="10" customWidth="1"/>
    <col min="1235" max="1235" width="2.125" style="10" customWidth="1"/>
    <col min="1236" max="1241" width="2.375" style="10" customWidth="1"/>
    <col min="1242" max="1242" width="0.125" style="10" customWidth="1"/>
    <col min="1243" max="1243" width="2.625" style="10" customWidth="1"/>
    <col min="1244" max="1453" width="0" style="10" hidden="1"/>
    <col min="1454" max="1455" width="2.625" style="10" customWidth="1"/>
    <col min="1456" max="1464" width="2.125" style="10" customWidth="1"/>
    <col min="1465" max="1490" width="2.375" style="10" customWidth="1"/>
    <col min="1491" max="1491" width="2.125" style="10" customWidth="1"/>
    <col min="1492" max="1497" width="2.375" style="10" customWidth="1"/>
    <col min="1498" max="1498" width="0.125" style="10" customWidth="1"/>
    <col min="1499" max="1499" width="2.625" style="10" customWidth="1"/>
    <col min="1500" max="1709" width="0" style="10" hidden="1"/>
    <col min="1710" max="1711" width="2.625" style="10" customWidth="1"/>
    <col min="1712" max="1720" width="2.125" style="10" customWidth="1"/>
    <col min="1721" max="1746" width="2.375" style="10" customWidth="1"/>
    <col min="1747" max="1747" width="2.125" style="10" customWidth="1"/>
    <col min="1748" max="1753" width="2.375" style="10" customWidth="1"/>
    <col min="1754" max="1754" width="0.125" style="10" customWidth="1"/>
    <col min="1755" max="1755" width="2.625" style="10" customWidth="1"/>
    <col min="1756" max="1965" width="0" style="10" hidden="1"/>
    <col min="1966" max="1967" width="2.625" style="10" customWidth="1"/>
    <col min="1968" max="1976" width="2.125" style="10" customWidth="1"/>
    <col min="1977" max="2002" width="2.375" style="10" customWidth="1"/>
    <col min="2003" max="2003" width="2.125" style="10" customWidth="1"/>
    <col min="2004" max="2009" width="2.375" style="10" customWidth="1"/>
    <col min="2010" max="2010" width="0.125" style="10" customWidth="1"/>
    <col min="2011" max="2011" width="2.625" style="10" customWidth="1"/>
    <col min="2012" max="2221" width="0" style="10" hidden="1"/>
    <col min="2222" max="2223" width="2.625" style="10" customWidth="1"/>
    <col min="2224" max="2232" width="2.125" style="10" customWidth="1"/>
    <col min="2233" max="2258" width="2.375" style="10" customWidth="1"/>
    <col min="2259" max="2259" width="2.125" style="10" customWidth="1"/>
    <col min="2260" max="2265" width="2.375" style="10" customWidth="1"/>
    <col min="2266" max="2266" width="0.125" style="10" customWidth="1"/>
    <col min="2267" max="2267" width="2.625" style="10" customWidth="1"/>
    <col min="2268" max="2477" width="0" style="10" hidden="1"/>
    <col min="2478" max="2479" width="2.625" style="10" customWidth="1"/>
    <col min="2480" max="2488" width="2.125" style="10" customWidth="1"/>
    <col min="2489" max="2514" width="2.375" style="10" customWidth="1"/>
    <col min="2515" max="2515" width="2.125" style="10" customWidth="1"/>
    <col min="2516" max="2521" width="2.375" style="10" customWidth="1"/>
    <col min="2522" max="2522" width="0.125" style="10" customWidth="1"/>
    <col min="2523" max="2523" width="2.625" style="10" customWidth="1"/>
    <col min="2524" max="2733" width="0" style="10" hidden="1"/>
    <col min="2734" max="2735" width="2.625" style="10" customWidth="1"/>
    <col min="2736" max="2744" width="2.125" style="10" customWidth="1"/>
    <col min="2745" max="2770" width="2.375" style="10" customWidth="1"/>
    <col min="2771" max="2771" width="2.125" style="10" customWidth="1"/>
    <col min="2772" max="2777" width="2.375" style="10" customWidth="1"/>
    <col min="2778" max="2778" width="0.125" style="10" customWidth="1"/>
    <col min="2779" max="2779" width="2.625" style="10" customWidth="1"/>
    <col min="2780" max="2989" width="0" style="10" hidden="1"/>
    <col min="2990" max="2991" width="2.625" style="10" customWidth="1"/>
    <col min="2992" max="3000" width="2.125" style="10" customWidth="1"/>
    <col min="3001" max="3026" width="2.375" style="10" customWidth="1"/>
    <col min="3027" max="3027" width="2.125" style="10" customWidth="1"/>
    <col min="3028" max="3033" width="2.375" style="10" customWidth="1"/>
    <col min="3034" max="3034" width="0.125" style="10" customWidth="1"/>
    <col min="3035" max="3035" width="2.625" style="10" customWidth="1"/>
    <col min="3036" max="3245" width="0" style="10" hidden="1"/>
    <col min="3246" max="3247" width="2.625" style="10" customWidth="1"/>
    <col min="3248" max="3256" width="2.125" style="10" customWidth="1"/>
    <col min="3257" max="3282" width="2.375" style="10" customWidth="1"/>
    <col min="3283" max="3283" width="2.125" style="10" customWidth="1"/>
    <col min="3284" max="3289" width="2.375" style="10" customWidth="1"/>
    <col min="3290" max="3290" width="0.125" style="10" customWidth="1"/>
    <col min="3291" max="3291" width="2.625" style="10" customWidth="1"/>
    <col min="3292" max="3501" width="0" style="10" hidden="1"/>
    <col min="3502" max="3503" width="2.625" style="10" customWidth="1"/>
    <col min="3504" max="3512" width="2.125" style="10" customWidth="1"/>
    <col min="3513" max="3538" width="2.375" style="10" customWidth="1"/>
    <col min="3539" max="3539" width="2.125" style="10" customWidth="1"/>
    <col min="3540" max="3545" width="2.375" style="10" customWidth="1"/>
    <col min="3546" max="3546" width="0.125" style="10" customWidth="1"/>
    <col min="3547" max="3547" width="2.625" style="10" customWidth="1"/>
    <col min="3548" max="3757" width="0" style="10" hidden="1"/>
    <col min="3758" max="3759" width="2.625" style="10" customWidth="1"/>
    <col min="3760" max="3768" width="2.125" style="10" customWidth="1"/>
    <col min="3769" max="3794" width="2.375" style="10" customWidth="1"/>
    <col min="3795" max="3795" width="2.125" style="10" customWidth="1"/>
    <col min="3796" max="3801" width="2.375" style="10" customWidth="1"/>
    <col min="3802" max="3802" width="0.125" style="10" customWidth="1"/>
    <col min="3803" max="3803" width="2.625" style="10" customWidth="1"/>
    <col min="3804" max="4013" width="0" style="10" hidden="1"/>
    <col min="4014" max="4015" width="2.625" style="10" customWidth="1"/>
    <col min="4016" max="4024" width="2.125" style="10" customWidth="1"/>
    <col min="4025" max="4050" width="2.375" style="10" customWidth="1"/>
    <col min="4051" max="4051" width="2.125" style="10" customWidth="1"/>
    <col min="4052" max="4057" width="2.375" style="10" customWidth="1"/>
    <col min="4058" max="4058" width="0.125" style="10" customWidth="1"/>
    <col min="4059" max="4059" width="2.625" style="10" customWidth="1"/>
    <col min="4060" max="4269" width="0" style="10" hidden="1"/>
    <col min="4270" max="4271" width="2.625" style="10" customWidth="1"/>
    <col min="4272" max="4280" width="2.125" style="10" customWidth="1"/>
    <col min="4281" max="4306" width="2.375" style="10" customWidth="1"/>
    <col min="4307" max="4307" width="2.125" style="10" customWidth="1"/>
    <col min="4308" max="4313" width="2.375" style="10" customWidth="1"/>
    <col min="4314" max="4314" width="0.125" style="10" customWidth="1"/>
    <col min="4315" max="4315" width="2.625" style="10" customWidth="1"/>
    <col min="4316" max="4525" width="0" style="10" hidden="1"/>
    <col min="4526" max="4527" width="2.625" style="10" customWidth="1"/>
    <col min="4528" max="4536" width="2.125" style="10" customWidth="1"/>
    <col min="4537" max="4562" width="2.375" style="10" customWidth="1"/>
    <col min="4563" max="4563" width="2.125" style="10" customWidth="1"/>
    <col min="4564" max="4569" width="2.375" style="10" customWidth="1"/>
    <col min="4570" max="4570" width="0.125" style="10" customWidth="1"/>
    <col min="4571" max="4571" width="2.625" style="10" customWidth="1"/>
    <col min="4572" max="4781" width="0" style="10" hidden="1"/>
    <col min="4782" max="4783" width="2.625" style="10" customWidth="1"/>
    <col min="4784" max="4792" width="2.125" style="10" customWidth="1"/>
    <col min="4793" max="4818" width="2.375" style="10" customWidth="1"/>
    <col min="4819" max="4819" width="2.125" style="10" customWidth="1"/>
    <col min="4820" max="4825" width="2.375" style="10" customWidth="1"/>
    <col min="4826" max="4826" width="0.125" style="10" customWidth="1"/>
    <col min="4827" max="4827" width="2.625" style="10" customWidth="1"/>
    <col min="4828" max="5037" width="0" style="10" hidden="1"/>
    <col min="5038" max="5039" width="2.625" style="10" customWidth="1"/>
    <col min="5040" max="5048" width="2.125" style="10" customWidth="1"/>
    <col min="5049" max="5074" width="2.375" style="10" customWidth="1"/>
    <col min="5075" max="5075" width="2.125" style="10" customWidth="1"/>
    <col min="5076" max="5081" width="2.375" style="10" customWidth="1"/>
    <col min="5082" max="5082" width="0.125" style="10" customWidth="1"/>
    <col min="5083" max="5083" width="2.625" style="10" customWidth="1"/>
    <col min="5084" max="5293" width="0" style="10" hidden="1"/>
    <col min="5294" max="5295" width="2.625" style="10" customWidth="1"/>
    <col min="5296" max="5304" width="2.125" style="10" customWidth="1"/>
    <col min="5305" max="5330" width="2.375" style="10" customWidth="1"/>
    <col min="5331" max="5331" width="2.125" style="10" customWidth="1"/>
    <col min="5332" max="5337" width="2.375" style="10" customWidth="1"/>
    <col min="5338" max="5338" width="0.125" style="10" customWidth="1"/>
    <col min="5339" max="5339" width="2.625" style="10" customWidth="1"/>
    <col min="5340" max="5549" width="0" style="10" hidden="1"/>
    <col min="5550" max="5551" width="2.625" style="10" customWidth="1"/>
    <col min="5552" max="5560" width="2.125" style="10" customWidth="1"/>
    <col min="5561" max="5586" width="2.375" style="10" customWidth="1"/>
    <col min="5587" max="5587" width="2.125" style="10" customWidth="1"/>
    <col min="5588" max="5593" width="2.375" style="10" customWidth="1"/>
    <col min="5594" max="5594" width="0.125" style="10" customWidth="1"/>
    <col min="5595" max="5595" width="2.625" style="10" customWidth="1"/>
    <col min="5596" max="5805" width="0" style="10" hidden="1"/>
    <col min="5806" max="5807" width="2.625" style="10" customWidth="1"/>
    <col min="5808" max="5816" width="2.125" style="10" customWidth="1"/>
    <col min="5817" max="5842" width="2.375" style="10" customWidth="1"/>
    <col min="5843" max="5843" width="2.125" style="10" customWidth="1"/>
    <col min="5844" max="5849" width="2.375" style="10" customWidth="1"/>
    <col min="5850" max="5850" width="0.125" style="10" customWidth="1"/>
    <col min="5851" max="5851" width="2.625" style="10" customWidth="1"/>
    <col min="5852" max="6061" width="0" style="10" hidden="1"/>
    <col min="6062" max="6063" width="2.625" style="10" customWidth="1"/>
    <col min="6064" max="6072" width="2.125" style="10" customWidth="1"/>
    <col min="6073" max="6098" width="2.375" style="10" customWidth="1"/>
    <col min="6099" max="6099" width="2.125" style="10" customWidth="1"/>
    <col min="6100" max="6105" width="2.375" style="10" customWidth="1"/>
    <col min="6106" max="6106" width="0.125" style="10" customWidth="1"/>
    <col min="6107" max="6107" width="2.625" style="10" customWidth="1"/>
    <col min="6108" max="6317" width="0" style="10" hidden="1"/>
    <col min="6318" max="6319" width="2.625" style="10" customWidth="1"/>
    <col min="6320" max="6328" width="2.125" style="10" customWidth="1"/>
    <col min="6329" max="6354" width="2.375" style="10" customWidth="1"/>
    <col min="6355" max="6355" width="2.125" style="10" customWidth="1"/>
    <col min="6356" max="6361" width="2.375" style="10" customWidth="1"/>
    <col min="6362" max="6362" width="0.125" style="10" customWidth="1"/>
    <col min="6363" max="6363" width="2.625" style="10" customWidth="1"/>
    <col min="6364" max="6573" width="0" style="10" hidden="1"/>
    <col min="6574" max="6575" width="2.625" style="10" customWidth="1"/>
    <col min="6576" max="6584" width="2.125" style="10" customWidth="1"/>
    <col min="6585" max="6610" width="2.375" style="10" customWidth="1"/>
    <col min="6611" max="6611" width="2.125" style="10" customWidth="1"/>
    <col min="6612" max="6617" width="2.375" style="10" customWidth="1"/>
    <col min="6618" max="6618" width="0.125" style="10" customWidth="1"/>
    <col min="6619" max="6619" width="2.625" style="10" customWidth="1"/>
    <col min="6620" max="6829" width="0" style="10" hidden="1"/>
    <col min="6830" max="6831" width="2.625" style="10" customWidth="1"/>
    <col min="6832" max="6840" width="2.125" style="10" customWidth="1"/>
    <col min="6841" max="6866" width="2.375" style="10" customWidth="1"/>
    <col min="6867" max="6867" width="2.125" style="10" customWidth="1"/>
    <col min="6868" max="6873" width="2.375" style="10" customWidth="1"/>
    <col min="6874" max="6874" width="0.125" style="10" customWidth="1"/>
    <col min="6875" max="6875" width="2.625" style="10" customWidth="1"/>
    <col min="6876" max="7085" width="0" style="10" hidden="1"/>
    <col min="7086" max="7087" width="2.625" style="10" customWidth="1"/>
    <col min="7088" max="7096" width="2.125" style="10" customWidth="1"/>
    <col min="7097" max="7122" width="2.375" style="10" customWidth="1"/>
    <col min="7123" max="7123" width="2.125" style="10" customWidth="1"/>
    <col min="7124" max="7129" width="2.375" style="10" customWidth="1"/>
    <col min="7130" max="7130" width="0.125" style="10" customWidth="1"/>
    <col min="7131" max="7131" width="2.625" style="10" customWidth="1"/>
    <col min="7132" max="7341" width="0" style="10" hidden="1"/>
    <col min="7342" max="7343" width="2.625" style="10" customWidth="1"/>
    <col min="7344" max="7352" width="2.125" style="10" customWidth="1"/>
    <col min="7353" max="7378" width="2.375" style="10" customWidth="1"/>
    <col min="7379" max="7379" width="2.125" style="10" customWidth="1"/>
    <col min="7380" max="7385" width="2.375" style="10" customWidth="1"/>
    <col min="7386" max="7386" width="0.125" style="10" customWidth="1"/>
    <col min="7387" max="7387" width="2.625" style="10" customWidth="1"/>
    <col min="7388" max="7597" width="0" style="10" hidden="1"/>
    <col min="7598" max="7599" width="2.625" style="10" customWidth="1"/>
    <col min="7600" max="7608" width="2.125" style="10" customWidth="1"/>
    <col min="7609" max="7634" width="2.375" style="10" customWidth="1"/>
    <col min="7635" max="7635" width="2.125" style="10" customWidth="1"/>
    <col min="7636" max="7641" width="2.375" style="10" customWidth="1"/>
    <col min="7642" max="7642" width="0.125" style="10" customWidth="1"/>
    <col min="7643" max="7643" width="2.625" style="10" customWidth="1"/>
    <col min="7644" max="7853" width="0" style="10" hidden="1"/>
    <col min="7854" max="7855" width="2.625" style="10" customWidth="1"/>
    <col min="7856" max="7864" width="2.125" style="10" customWidth="1"/>
    <col min="7865" max="7890" width="2.375" style="10" customWidth="1"/>
    <col min="7891" max="7891" width="2.125" style="10" customWidth="1"/>
    <col min="7892" max="7897" width="2.375" style="10" customWidth="1"/>
    <col min="7898" max="7898" width="0.125" style="10" customWidth="1"/>
    <col min="7899" max="7899" width="2.625" style="10" customWidth="1"/>
    <col min="7900" max="8109" width="0" style="10" hidden="1"/>
    <col min="8110" max="8111" width="2.625" style="10" customWidth="1"/>
    <col min="8112" max="8120" width="2.125" style="10" customWidth="1"/>
    <col min="8121" max="8146" width="2.375" style="10" customWidth="1"/>
    <col min="8147" max="8147" width="2.125" style="10" customWidth="1"/>
    <col min="8148" max="8153" width="2.375" style="10" customWidth="1"/>
    <col min="8154" max="8154" width="0.125" style="10" customWidth="1"/>
    <col min="8155" max="8155" width="2.625" style="10" customWidth="1"/>
    <col min="8156" max="8365" width="0" style="10" hidden="1"/>
    <col min="8366" max="8367" width="2.625" style="10" customWidth="1"/>
    <col min="8368" max="8376" width="2.125" style="10" customWidth="1"/>
    <col min="8377" max="8402" width="2.375" style="10" customWidth="1"/>
    <col min="8403" max="8403" width="2.125" style="10" customWidth="1"/>
    <col min="8404" max="8409" width="2.375" style="10" customWidth="1"/>
    <col min="8410" max="8410" width="0.125" style="10" customWidth="1"/>
    <col min="8411" max="8411" width="2.625" style="10" customWidth="1"/>
    <col min="8412" max="8621" width="0" style="10" hidden="1"/>
    <col min="8622" max="8623" width="2.625" style="10" customWidth="1"/>
    <col min="8624" max="8632" width="2.125" style="10" customWidth="1"/>
    <col min="8633" max="8658" width="2.375" style="10" customWidth="1"/>
    <col min="8659" max="8659" width="2.125" style="10" customWidth="1"/>
    <col min="8660" max="8665" width="2.375" style="10" customWidth="1"/>
    <col min="8666" max="8666" width="0.125" style="10" customWidth="1"/>
    <col min="8667" max="8667" width="2.625" style="10" customWidth="1"/>
    <col min="8668" max="8877" width="0" style="10" hidden="1"/>
    <col min="8878" max="8879" width="2.625" style="10" customWidth="1"/>
    <col min="8880" max="8888" width="2.125" style="10" customWidth="1"/>
    <col min="8889" max="8914" width="2.375" style="10" customWidth="1"/>
    <col min="8915" max="8915" width="2.125" style="10" customWidth="1"/>
    <col min="8916" max="8921" width="2.375" style="10" customWidth="1"/>
    <col min="8922" max="8922" width="0.125" style="10" customWidth="1"/>
    <col min="8923" max="8923" width="2.625" style="10" customWidth="1"/>
    <col min="8924" max="9133" width="0" style="10" hidden="1"/>
    <col min="9134" max="9135" width="2.625" style="10" customWidth="1"/>
    <col min="9136" max="9144" width="2.125" style="10" customWidth="1"/>
    <col min="9145" max="9170" width="2.375" style="10" customWidth="1"/>
    <col min="9171" max="9171" width="2.125" style="10" customWidth="1"/>
    <col min="9172" max="9177" width="2.375" style="10" customWidth="1"/>
    <col min="9178" max="9178" width="0.125" style="10" customWidth="1"/>
    <col min="9179" max="9179" width="2.625" style="10" customWidth="1"/>
    <col min="9180" max="9389" width="0" style="10" hidden="1"/>
    <col min="9390" max="9391" width="2.625" style="10" customWidth="1"/>
    <col min="9392" max="9400" width="2.125" style="10" customWidth="1"/>
    <col min="9401" max="9426" width="2.375" style="10" customWidth="1"/>
    <col min="9427" max="9427" width="2.125" style="10" customWidth="1"/>
    <col min="9428" max="9433" width="2.375" style="10" customWidth="1"/>
    <col min="9434" max="9434" width="0.125" style="10" customWidth="1"/>
    <col min="9435" max="9435" width="2.625" style="10" customWidth="1"/>
    <col min="9436" max="9645" width="0" style="10" hidden="1"/>
    <col min="9646" max="9647" width="2.625" style="10" customWidth="1"/>
    <col min="9648" max="9656" width="2.125" style="10" customWidth="1"/>
    <col min="9657" max="9682" width="2.375" style="10" customWidth="1"/>
    <col min="9683" max="9683" width="2.125" style="10" customWidth="1"/>
    <col min="9684" max="9689" width="2.375" style="10" customWidth="1"/>
    <col min="9690" max="9690" width="0.125" style="10" customWidth="1"/>
    <col min="9691" max="9691" width="2.625" style="10" customWidth="1"/>
    <col min="9692" max="9901" width="0" style="10" hidden="1"/>
    <col min="9902" max="9903" width="2.625" style="10" customWidth="1"/>
    <col min="9904" max="9912" width="2.125" style="10" customWidth="1"/>
    <col min="9913" max="9938" width="2.375" style="10" customWidth="1"/>
    <col min="9939" max="9939" width="2.125" style="10" customWidth="1"/>
    <col min="9940" max="9945" width="2.375" style="10" customWidth="1"/>
    <col min="9946" max="9946" width="0.125" style="10" customWidth="1"/>
    <col min="9947" max="9947" width="2.625" style="10" customWidth="1"/>
    <col min="9948" max="10157" width="0" style="10" hidden="1"/>
    <col min="10158" max="10159" width="2.625" style="10" customWidth="1"/>
    <col min="10160" max="10168" width="2.125" style="10" customWidth="1"/>
    <col min="10169" max="10194" width="2.375" style="10" customWidth="1"/>
    <col min="10195" max="10195" width="2.125" style="10" customWidth="1"/>
    <col min="10196" max="10201" width="2.375" style="10" customWidth="1"/>
    <col min="10202" max="10202" width="0.125" style="10" customWidth="1"/>
    <col min="10203" max="10203" width="2.625" style="10" customWidth="1"/>
    <col min="10204" max="10413" width="0" style="10" hidden="1"/>
    <col min="10414" max="10415" width="2.625" style="10" customWidth="1"/>
    <col min="10416" max="10424" width="2.125" style="10" customWidth="1"/>
    <col min="10425" max="10450" width="2.375" style="10" customWidth="1"/>
    <col min="10451" max="10451" width="2.125" style="10" customWidth="1"/>
    <col min="10452" max="10457" width="2.375" style="10" customWidth="1"/>
    <col min="10458" max="10458" width="0.125" style="10" customWidth="1"/>
    <col min="10459" max="10459" width="2.625" style="10" customWidth="1"/>
    <col min="10460" max="10669" width="0" style="10" hidden="1"/>
    <col min="10670" max="10671" width="2.625" style="10" customWidth="1"/>
    <col min="10672" max="10680" width="2.125" style="10" customWidth="1"/>
    <col min="10681" max="10706" width="2.375" style="10" customWidth="1"/>
    <col min="10707" max="10707" width="2.125" style="10" customWidth="1"/>
    <col min="10708" max="10713" width="2.375" style="10" customWidth="1"/>
    <col min="10714" max="10714" width="0.125" style="10" customWidth="1"/>
    <col min="10715" max="10715" width="2.625" style="10" customWidth="1"/>
    <col min="10716" max="10925" width="0" style="10" hidden="1"/>
    <col min="10926" max="10927" width="2.625" style="10" customWidth="1"/>
    <col min="10928" max="10936" width="2.125" style="10" customWidth="1"/>
    <col min="10937" max="10962" width="2.375" style="10" customWidth="1"/>
    <col min="10963" max="10963" width="2.125" style="10" customWidth="1"/>
    <col min="10964" max="10969" width="2.375" style="10" customWidth="1"/>
    <col min="10970" max="10970" width="0.125" style="10" customWidth="1"/>
    <col min="10971" max="10971" width="2.625" style="10" customWidth="1"/>
    <col min="10972" max="11181" width="0" style="10" hidden="1"/>
    <col min="11182" max="11183" width="2.625" style="10" customWidth="1"/>
    <col min="11184" max="11192" width="2.125" style="10" customWidth="1"/>
    <col min="11193" max="11218" width="2.375" style="10" customWidth="1"/>
    <col min="11219" max="11219" width="2.125" style="10" customWidth="1"/>
    <col min="11220" max="11225" width="2.375" style="10" customWidth="1"/>
    <col min="11226" max="11226" width="0.125" style="10" customWidth="1"/>
    <col min="11227" max="11227" width="2.625" style="10" customWidth="1"/>
    <col min="11228" max="11437" width="0" style="10" hidden="1"/>
    <col min="11438" max="11439" width="2.625" style="10" customWidth="1"/>
    <col min="11440" max="11448" width="2.125" style="10" customWidth="1"/>
    <col min="11449" max="11474" width="2.375" style="10" customWidth="1"/>
    <col min="11475" max="11475" width="2.125" style="10" customWidth="1"/>
    <col min="11476" max="11481" width="2.375" style="10" customWidth="1"/>
    <col min="11482" max="11482" width="0.125" style="10" customWidth="1"/>
    <col min="11483" max="11483" width="2.625" style="10" customWidth="1"/>
    <col min="11484" max="11693" width="0" style="10" hidden="1"/>
    <col min="11694" max="11695" width="2.625" style="10" customWidth="1"/>
    <col min="11696" max="11704" width="2.125" style="10" customWidth="1"/>
    <col min="11705" max="11730" width="2.375" style="10" customWidth="1"/>
    <col min="11731" max="11731" width="2.125" style="10" customWidth="1"/>
    <col min="11732" max="11737" width="2.375" style="10" customWidth="1"/>
    <col min="11738" max="11738" width="0.125" style="10" customWidth="1"/>
    <col min="11739" max="11739" width="2.625" style="10" customWidth="1"/>
    <col min="11740" max="11949" width="0" style="10" hidden="1"/>
    <col min="11950" max="11951" width="2.625" style="10" customWidth="1"/>
    <col min="11952" max="11960" width="2.125" style="10" customWidth="1"/>
    <col min="11961" max="11986" width="2.375" style="10" customWidth="1"/>
    <col min="11987" max="11987" width="2.125" style="10" customWidth="1"/>
    <col min="11988" max="11993" width="2.375" style="10" customWidth="1"/>
    <col min="11994" max="11994" width="0.125" style="10" customWidth="1"/>
    <col min="11995" max="11995" width="2.625" style="10" customWidth="1"/>
    <col min="11996" max="12205" width="0" style="10" hidden="1"/>
    <col min="12206" max="12207" width="2.625" style="10" customWidth="1"/>
    <col min="12208" max="12216" width="2.125" style="10" customWidth="1"/>
    <col min="12217" max="12242" width="2.375" style="10" customWidth="1"/>
    <col min="12243" max="12243" width="2.125" style="10" customWidth="1"/>
    <col min="12244" max="12249" width="2.375" style="10" customWidth="1"/>
    <col min="12250" max="12250" width="0.125" style="10" customWidth="1"/>
    <col min="12251" max="12251" width="2.625" style="10" customWidth="1"/>
    <col min="12252" max="12461" width="0" style="10" hidden="1"/>
    <col min="12462" max="12463" width="2.625" style="10" customWidth="1"/>
    <col min="12464" max="12472" width="2.125" style="10" customWidth="1"/>
    <col min="12473" max="12498" width="2.375" style="10" customWidth="1"/>
    <col min="12499" max="12499" width="2.125" style="10" customWidth="1"/>
    <col min="12500" max="12505" width="2.375" style="10" customWidth="1"/>
    <col min="12506" max="12506" width="0.125" style="10" customWidth="1"/>
    <col min="12507" max="12507" width="2.625" style="10" customWidth="1"/>
    <col min="12508" max="12717" width="0" style="10" hidden="1"/>
    <col min="12718" max="12719" width="2.625" style="10" customWidth="1"/>
    <col min="12720" max="12728" width="2.125" style="10" customWidth="1"/>
    <col min="12729" max="12754" width="2.375" style="10" customWidth="1"/>
    <col min="12755" max="12755" width="2.125" style="10" customWidth="1"/>
    <col min="12756" max="12761" width="2.375" style="10" customWidth="1"/>
    <col min="12762" max="12762" width="0.125" style="10" customWidth="1"/>
    <col min="12763" max="12763" width="2.625" style="10" customWidth="1"/>
    <col min="12764" max="12973" width="0" style="10" hidden="1"/>
    <col min="12974" max="12975" width="2.625" style="10" customWidth="1"/>
    <col min="12976" max="12984" width="2.125" style="10" customWidth="1"/>
    <col min="12985" max="13010" width="2.375" style="10" customWidth="1"/>
    <col min="13011" max="13011" width="2.125" style="10" customWidth="1"/>
    <col min="13012" max="13017" width="2.375" style="10" customWidth="1"/>
    <col min="13018" max="13018" width="0.125" style="10" customWidth="1"/>
    <col min="13019" max="13019" width="2.625" style="10" customWidth="1"/>
    <col min="13020" max="13229" width="0" style="10" hidden="1"/>
    <col min="13230" max="13231" width="2.625" style="10" customWidth="1"/>
    <col min="13232" max="13240" width="2.125" style="10" customWidth="1"/>
    <col min="13241" max="13266" width="2.375" style="10" customWidth="1"/>
    <col min="13267" max="13267" width="2.125" style="10" customWidth="1"/>
    <col min="13268" max="13273" width="2.375" style="10" customWidth="1"/>
    <col min="13274" max="13274" width="0.125" style="10" customWidth="1"/>
    <col min="13275" max="13275" width="2.625" style="10" customWidth="1"/>
    <col min="13276" max="13485" width="0" style="10" hidden="1"/>
    <col min="13486" max="13487" width="2.625" style="10" customWidth="1"/>
    <col min="13488" max="13496" width="2.125" style="10" customWidth="1"/>
    <col min="13497" max="13522" width="2.375" style="10" customWidth="1"/>
    <col min="13523" max="13523" width="2.125" style="10" customWidth="1"/>
    <col min="13524" max="13529" width="2.375" style="10" customWidth="1"/>
    <col min="13530" max="13530" width="0.125" style="10" customWidth="1"/>
    <col min="13531" max="13531" width="2.625" style="10" customWidth="1"/>
    <col min="13532" max="13741" width="0" style="10" hidden="1"/>
    <col min="13742" max="13743" width="2.625" style="10" customWidth="1"/>
    <col min="13744" max="13752" width="2.125" style="10" customWidth="1"/>
    <col min="13753" max="13778" width="2.375" style="10" customWidth="1"/>
    <col min="13779" max="13779" width="2.125" style="10" customWidth="1"/>
    <col min="13780" max="13785" width="2.375" style="10" customWidth="1"/>
    <col min="13786" max="13786" width="0.125" style="10" customWidth="1"/>
    <col min="13787" max="13787" width="2.625" style="10" customWidth="1"/>
    <col min="13788" max="13997" width="0" style="10" hidden="1"/>
    <col min="13998" max="13999" width="2.625" style="10" customWidth="1"/>
    <col min="14000" max="14008" width="2.125" style="10" customWidth="1"/>
    <col min="14009" max="14034" width="2.375" style="10" customWidth="1"/>
    <col min="14035" max="14035" width="2.125" style="10" customWidth="1"/>
    <col min="14036" max="14041" width="2.375" style="10" customWidth="1"/>
    <col min="14042" max="14042" width="0.125" style="10" customWidth="1"/>
    <col min="14043" max="14043" width="2.625" style="10" customWidth="1"/>
    <col min="14044" max="14253" width="0" style="10" hidden="1"/>
    <col min="14254" max="14255" width="2.625" style="10" customWidth="1"/>
    <col min="14256" max="14264" width="2.125" style="10" customWidth="1"/>
    <col min="14265" max="14290" width="2.375" style="10" customWidth="1"/>
    <col min="14291" max="14291" width="2.125" style="10" customWidth="1"/>
    <col min="14292" max="14297" width="2.375" style="10" customWidth="1"/>
    <col min="14298" max="14298" width="0.125" style="10" customWidth="1"/>
    <col min="14299" max="14299" width="2.625" style="10" customWidth="1"/>
    <col min="14300" max="14509" width="0" style="10" hidden="1"/>
    <col min="14510" max="14511" width="2.625" style="10" customWidth="1"/>
    <col min="14512" max="14520" width="2.125" style="10" customWidth="1"/>
    <col min="14521" max="14546" width="2.375" style="10" customWidth="1"/>
    <col min="14547" max="14547" width="2.125" style="10" customWidth="1"/>
    <col min="14548" max="14553" width="2.375" style="10" customWidth="1"/>
    <col min="14554" max="14554" width="0.125" style="10" customWidth="1"/>
    <col min="14555" max="14555" width="2.625" style="10" customWidth="1"/>
    <col min="14556" max="14765" width="0" style="10" hidden="1"/>
    <col min="14766" max="14767" width="2.625" style="10" customWidth="1"/>
    <col min="14768" max="14776" width="2.125" style="10" customWidth="1"/>
    <col min="14777" max="14802" width="2.375" style="10" customWidth="1"/>
    <col min="14803" max="14803" width="2.125" style="10" customWidth="1"/>
    <col min="14804" max="14809" width="2.375" style="10" customWidth="1"/>
    <col min="14810" max="14810" width="0.125" style="10" customWidth="1"/>
    <col min="14811" max="14811" width="2.625" style="10" customWidth="1"/>
    <col min="14812" max="15021" width="0" style="10" hidden="1"/>
    <col min="15022" max="15023" width="2.625" style="10" customWidth="1"/>
    <col min="15024" max="15032" width="2.125" style="10" customWidth="1"/>
    <col min="15033" max="15058" width="2.375" style="10" customWidth="1"/>
    <col min="15059" max="15059" width="2.125" style="10" customWidth="1"/>
    <col min="15060" max="15065" width="2.375" style="10" customWidth="1"/>
    <col min="15066" max="15066" width="0.125" style="10" customWidth="1"/>
    <col min="15067" max="15067" width="2.625" style="10" customWidth="1"/>
    <col min="15068" max="15277" width="0" style="10" hidden="1"/>
    <col min="15278" max="15279" width="2.625" style="10" customWidth="1"/>
    <col min="15280" max="15288" width="2.125" style="10" customWidth="1"/>
    <col min="15289" max="15314" width="2.375" style="10" customWidth="1"/>
    <col min="15315" max="15315" width="2.125" style="10" customWidth="1"/>
    <col min="15316" max="15321" width="2.375" style="10" customWidth="1"/>
    <col min="15322" max="15322" width="0.125" style="10" customWidth="1"/>
    <col min="15323" max="15323" width="2.625" style="10" customWidth="1"/>
    <col min="15324" max="15533" width="0" style="10" hidden="1"/>
    <col min="15534" max="15535" width="2.625" style="10" customWidth="1"/>
    <col min="15536" max="15544" width="2.125" style="10" customWidth="1"/>
    <col min="15545" max="15570" width="2.375" style="10" customWidth="1"/>
    <col min="15571" max="15571" width="2.125" style="10" customWidth="1"/>
    <col min="15572" max="15577" width="2.375" style="10" customWidth="1"/>
    <col min="15578" max="15578" width="0.125" style="10" customWidth="1"/>
    <col min="15579" max="15579" width="2.625" style="10" customWidth="1"/>
    <col min="15580" max="15789" width="0" style="10" hidden="1"/>
    <col min="15790" max="15791" width="2.625" style="10" customWidth="1"/>
    <col min="15792" max="15800" width="2.125" style="10" customWidth="1"/>
    <col min="15801" max="15826" width="2.375" style="10" customWidth="1"/>
    <col min="15827" max="15827" width="2.125" style="10" customWidth="1"/>
    <col min="15828" max="15833" width="2.375" style="10" customWidth="1"/>
    <col min="15834" max="15834" width="0.125" style="10" customWidth="1"/>
    <col min="15835" max="15835" width="2.625" style="10" customWidth="1"/>
    <col min="15836" max="16045" width="0" style="10" hidden="1"/>
    <col min="16046" max="16047" width="2.625" style="10" customWidth="1"/>
    <col min="16048" max="16056" width="2.125" style="10" customWidth="1"/>
    <col min="16057" max="16082" width="2.375" style="10" customWidth="1"/>
    <col min="16083" max="16083" width="2.125" style="10" customWidth="1"/>
    <col min="16084" max="16089" width="2.375" style="10" customWidth="1"/>
    <col min="16090" max="16090" width="0.125" style="10" customWidth="1"/>
    <col min="16091" max="16091" width="2.625" style="10" customWidth="1"/>
    <col min="16092" max="16384" width="0" style="10" hidden="1"/>
  </cols>
  <sheetData>
    <row r="1" spans="2:24" ht="15" customHeight="1"/>
    <row r="2" spans="2:24" s="113" customFormat="1" ht="45" customHeight="1">
      <c r="B2" s="169" t="s">
        <v>909</v>
      </c>
      <c r="C2" s="170"/>
      <c r="D2" s="170"/>
      <c r="E2" s="170"/>
      <c r="F2" s="170"/>
      <c r="G2" s="170"/>
      <c r="H2" s="170"/>
      <c r="I2" s="171"/>
      <c r="J2" s="171"/>
      <c r="K2" s="295" t="s">
        <v>624</v>
      </c>
      <c r="O2" s="169" t="s">
        <v>909</v>
      </c>
      <c r="P2" s="170"/>
      <c r="Q2" s="170"/>
      <c r="R2" s="170"/>
      <c r="S2" s="170"/>
      <c r="T2" s="170"/>
      <c r="U2" s="170"/>
      <c r="V2" s="171"/>
      <c r="W2" s="171"/>
      <c r="X2" s="295" t="s">
        <v>624</v>
      </c>
    </row>
    <row r="3" spans="2:24" s="113" customFormat="1" ht="30" customHeight="1">
      <c r="B3" s="272" t="s">
        <v>567</v>
      </c>
      <c r="C3" s="249"/>
      <c r="D3" s="249"/>
      <c r="E3" s="249"/>
      <c r="F3" s="249"/>
      <c r="G3" s="249"/>
      <c r="H3" s="249"/>
      <c r="I3" s="250"/>
      <c r="J3" s="250"/>
      <c r="O3" s="272" t="s">
        <v>567</v>
      </c>
      <c r="P3" s="249"/>
      <c r="Q3" s="249"/>
      <c r="R3" s="249"/>
      <c r="S3" s="249"/>
      <c r="T3" s="249"/>
      <c r="U3" s="249"/>
      <c r="V3" s="250"/>
      <c r="W3" s="250"/>
    </row>
    <row r="4" spans="2:24" s="113" customFormat="1" ht="20.100000000000001" customHeight="1">
      <c r="B4" s="276" t="s">
        <v>477</v>
      </c>
      <c r="C4" s="249"/>
      <c r="D4" s="249"/>
      <c r="E4" s="249"/>
      <c r="F4" s="249"/>
      <c r="G4" s="249"/>
      <c r="H4" s="249"/>
      <c r="I4" s="250"/>
      <c r="J4" s="250"/>
      <c r="O4" s="276" t="s">
        <v>477</v>
      </c>
      <c r="P4" s="249"/>
      <c r="Q4" s="249"/>
      <c r="R4" s="249"/>
      <c r="S4" s="249"/>
      <c r="T4" s="249"/>
      <c r="U4" s="249"/>
      <c r="V4" s="250"/>
      <c r="W4" s="250"/>
    </row>
    <row r="5" spans="2:24" s="113" customFormat="1" ht="28.5">
      <c r="B5" s="167" t="s">
        <v>917</v>
      </c>
      <c r="C5" s="114"/>
      <c r="D5" s="114"/>
      <c r="E5" s="114"/>
      <c r="F5" s="114"/>
      <c r="G5" s="114"/>
      <c r="H5" s="114"/>
      <c r="I5" s="115"/>
      <c r="J5" s="115"/>
      <c r="O5" s="167" t="s">
        <v>917</v>
      </c>
      <c r="P5" s="114"/>
      <c r="Q5" s="114"/>
      <c r="R5" s="114"/>
      <c r="S5" s="114"/>
      <c r="T5" s="114"/>
      <c r="U5" s="114"/>
      <c r="V5" s="115"/>
      <c r="W5" s="115"/>
    </row>
    <row r="6" spans="2:24" s="5" customFormat="1" ht="14.25">
      <c r="B6" s="3" t="s">
        <v>851</v>
      </c>
      <c r="C6" s="3"/>
      <c r="D6" s="4"/>
      <c r="E6" s="4"/>
      <c r="F6" s="4"/>
      <c r="G6" s="4"/>
      <c r="H6" s="4"/>
      <c r="O6" s="3" t="s">
        <v>851</v>
      </c>
      <c r="P6" s="3"/>
      <c r="Q6" s="4"/>
      <c r="R6" s="4"/>
      <c r="S6" s="4"/>
      <c r="T6" s="4"/>
      <c r="U6" s="4"/>
    </row>
    <row r="7" spans="2:24" s="5" customFormat="1" ht="14.25">
      <c r="B7" s="3" t="s">
        <v>718</v>
      </c>
      <c r="C7" s="3"/>
      <c r="D7" s="4"/>
      <c r="E7" s="4"/>
      <c r="F7" s="4"/>
      <c r="G7" s="4"/>
      <c r="H7" s="4"/>
      <c r="O7" s="3" t="s">
        <v>718</v>
      </c>
      <c r="P7" s="3"/>
      <c r="Q7" s="4"/>
      <c r="R7" s="4"/>
      <c r="S7" s="4"/>
      <c r="T7" s="4"/>
      <c r="U7" s="4"/>
    </row>
    <row r="8" spans="2:24" s="6" customFormat="1" ht="27" customHeight="1">
      <c r="B8" s="794" t="s">
        <v>690</v>
      </c>
      <c r="C8" s="797"/>
      <c r="D8" s="797"/>
      <c r="E8" s="797"/>
      <c r="F8" s="797" t="s">
        <v>28</v>
      </c>
      <c r="G8" s="795" t="s">
        <v>757</v>
      </c>
      <c r="H8" s="754" t="s">
        <v>699</v>
      </c>
      <c r="I8" s="756"/>
      <c r="J8" s="794" t="s">
        <v>544</v>
      </c>
      <c r="K8" s="794"/>
      <c r="L8" s="116"/>
      <c r="M8" s="116"/>
      <c r="N8" s="116"/>
      <c r="O8" s="794" t="s">
        <v>690</v>
      </c>
      <c r="P8" s="797"/>
      <c r="Q8" s="797"/>
      <c r="R8" s="797"/>
      <c r="S8" s="797" t="s">
        <v>28</v>
      </c>
      <c r="T8" s="795" t="s">
        <v>757</v>
      </c>
      <c r="U8" s="754" t="s">
        <v>699</v>
      </c>
      <c r="V8" s="756"/>
      <c r="W8" s="794" t="s">
        <v>544</v>
      </c>
      <c r="X8" s="794"/>
    </row>
    <row r="9" spans="2:24" s="6" customFormat="1" ht="34.5" customHeight="1">
      <c r="B9" s="797"/>
      <c r="C9" s="797"/>
      <c r="D9" s="797"/>
      <c r="E9" s="797"/>
      <c r="F9" s="797"/>
      <c r="G9" s="796"/>
      <c r="H9" s="168" t="s">
        <v>700</v>
      </c>
      <c r="I9" s="168" t="s">
        <v>701</v>
      </c>
      <c r="J9" s="794"/>
      <c r="K9" s="794"/>
      <c r="L9" s="116"/>
      <c r="M9" s="116"/>
      <c r="N9" s="116"/>
      <c r="O9" s="797"/>
      <c r="P9" s="797"/>
      <c r="Q9" s="797"/>
      <c r="R9" s="797"/>
      <c r="S9" s="797"/>
      <c r="T9" s="796"/>
      <c r="U9" s="371" t="s">
        <v>27</v>
      </c>
      <c r="V9" s="371" t="s">
        <v>701</v>
      </c>
      <c r="W9" s="794"/>
      <c r="X9" s="794"/>
    </row>
    <row r="10" spans="2:24" s="6" customFormat="1" ht="27" customHeight="1">
      <c r="B10" s="782" t="s">
        <v>691</v>
      </c>
      <c r="C10" s="364" t="s">
        <v>756</v>
      </c>
      <c r="D10" s="737" t="s">
        <v>636</v>
      </c>
      <c r="E10" s="737"/>
      <c r="F10" s="308" t="s">
        <v>698</v>
      </c>
      <c r="G10" s="308" t="s">
        <v>698</v>
      </c>
      <c r="H10" s="308" t="s">
        <v>698</v>
      </c>
      <c r="I10" s="308" t="s">
        <v>73</v>
      </c>
      <c r="J10" s="732" t="s">
        <v>997</v>
      </c>
      <c r="K10" s="733"/>
      <c r="L10" s="116"/>
      <c r="M10" s="116"/>
      <c r="N10" s="116"/>
      <c r="O10" s="782" t="s">
        <v>691</v>
      </c>
      <c r="P10" s="374" t="s">
        <v>756</v>
      </c>
      <c r="Q10" s="737" t="s">
        <v>636</v>
      </c>
      <c r="R10" s="737"/>
      <c r="S10" s="308" t="s">
        <v>73</v>
      </c>
      <c r="T10" s="308" t="s">
        <v>73</v>
      </c>
      <c r="U10" s="308" t="s">
        <v>73</v>
      </c>
      <c r="V10" s="308" t="s">
        <v>73</v>
      </c>
      <c r="W10" s="730"/>
      <c r="X10" s="731"/>
    </row>
    <row r="11" spans="2:24" s="6" customFormat="1" ht="27" customHeight="1">
      <c r="B11" s="783"/>
      <c r="C11" s="353" t="s">
        <v>637</v>
      </c>
      <c r="D11" s="737" t="s">
        <v>693</v>
      </c>
      <c r="E11" s="737"/>
      <c r="F11" s="307" t="s">
        <v>100</v>
      </c>
      <c r="G11" s="309"/>
      <c r="H11" s="309"/>
      <c r="I11" s="309"/>
      <c r="J11" s="730"/>
      <c r="K11" s="731"/>
      <c r="L11" s="116"/>
      <c r="M11" s="116"/>
      <c r="N11" s="116"/>
      <c r="O11" s="783"/>
      <c r="P11" s="353" t="s">
        <v>637</v>
      </c>
      <c r="Q11" s="737" t="s">
        <v>693</v>
      </c>
      <c r="R11" s="737"/>
      <c r="S11" s="307" t="s">
        <v>100</v>
      </c>
      <c r="T11" s="378">
        <v>0</v>
      </c>
      <c r="U11" s="309"/>
      <c r="V11" s="309"/>
      <c r="W11" s="730"/>
      <c r="X11" s="731"/>
    </row>
    <row r="12" spans="2:24" s="6" customFormat="1" ht="27" customHeight="1">
      <c r="B12" s="783"/>
      <c r="C12" s="334" t="s">
        <v>639</v>
      </c>
      <c r="D12" s="737" t="s">
        <v>640</v>
      </c>
      <c r="E12" s="737"/>
      <c r="F12" s="307" t="s">
        <v>100</v>
      </c>
      <c r="G12" s="309"/>
      <c r="H12" s="309"/>
      <c r="I12" s="309"/>
      <c r="J12" s="730"/>
      <c r="K12" s="731"/>
      <c r="L12" s="116"/>
      <c r="M12" s="116"/>
      <c r="N12" s="116"/>
      <c r="O12" s="783"/>
      <c r="P12" s="334" t="s">
        <v>639</v>
      </c>
      <c r="Q12" s="737" t="s">
        <v>640</v>
      </c>
      <c r="R12" s="737"/>
      <c r="S12" s="307" t="s">
        <v>100</v>
      </c>
      <c r="T12" s="378">
        <v>0</v>
      </c>
      <c r="U12" s="309"/>
      <c r="V12" s="309"/>
      <c r="W12" s="730"/>
      <c r="X12" s="731"/>
    </row>
    <row r="13" spans="2:24" s="6" customFormat="1" ht="27" customHeight="1">
      <c r="B13" s="783"/>
      <c r="C13" s="334" t="s">
        <v>647</v>
      </c>
      <c r="D13" s="737" t="s">
        <v>694</v>
      </c>
      <c r="E13" s="737"/>
      <c r="F13" s="307" t="s">
        <v>100</v>
      </c>
      <c r="G13" s="309"/>
      <c r="H13" s="309"/>
      <c r="I13" s="309"/>
      <c r="J13" s="730"/>
      <c r="K13" s="731"/>
      <c r="L13" s="116"/>
      <c r="M13" s="116"/>
      <c r="N13" s="116"/>
      <c r="O13" s="783"/>
      <c r="P13" s="334" t="s">
        <v>647</v>
      </c>
      <c r="Q13" s="737" t="s">
        <v>694</v>
      </c>
      <c r="R13" s="737"/>
      <c r="S13" s="307" t="s">
        <v>100</v>
      </c>
      <c r="T13" s="378">
        <v>0</v>
      </c>
      <c r="U13" s="309"/>
      <c r="V13" s="309"/>
      <c r="W13" s="730"/>
      <c r="X13" s="731"/>
    </row>
    <row r="14" spans="2:24" s="6" customFormat="1" ht="27" customHeight="1">
      <c r="B14" s="783"/>
      <c r="C14" s="354" t="s">
        <v>646</v>
      </c>
      <c r="D14" s="772" t="s">
        <v>695</v>
      </c>
      <c r="E14" s="772"/>
      <c r="F14" s="336" t="s">
        <v>100</v>
      </c>
      <c r="G14" s="309"/>
      <c r="H14" s="309"/>
      <c r="I14" s="309"/>
      <c r="J14" s="730"/>
      <c r="K14" s="731"/>
      <c r="L14" s="116"/>
      <c r="M14" s="116"/>
      <c r="N14" s="116"/>
      <c r="O14" s="783"/>
      <c r="P14" s="354" t="s">
        <v>646</v>
      </c>
      <c r="Q14" s="772" t="s">
        <v>695</v>
      </c>
      <c r="R14" s="772"/>
      <c r="S14" s="336" t="s">
        <v>100</v>
      </c>
      <c r="T14" s="378">
        <v>24</v>
      </c>
      <c r="U14" s="377">
        <v>1</v>
      </c>
      <c r="V14" s="377">
        <v>2</v>
      </c>
      <c r="W14" s="730"/>
      <c r="X14" s="731"/>
    </row>
    <row r="15" spans="2:24" s="6" customFormat="1" ht="27" customHeight="1">
      <c r="B15" s="783"/>
      <c r="C15" s="334" t="s">
        <v>648</v>
      </c>
      <c r="D15" s="737" t="s">
        <v>696</v>
      </c>
      <c r="E15" s="737"/>
      <c r="F15" s="307" t="s">
        <v>100</v>
      </c>
      <c r="G15" s="309"/>
      <c r="H15" s="309"/>
      <c r="I15" s="309"/>
      <c r="J15" s="730"/>
      <c r="K15" s="731"/>
      <c r="L15" s="116"/>
      <c r="M15" s="116"/>
      <c r="N15" s="116"/>
      <c r="O15" s="783"/>
      <c r="P15" s="334" t="s">
        <v>648</v>
      </c>
      <c r="Q15" s="737" t="s">
        <v>696</v>
      </c>
      <c r="R15" s="737"/>
      <c r="S15" s="307" t="s">
        <v>100</v>
      </c>
      <c r="T15" s="378">
        <v>0</v>
      </c>
      <c r="U15" s="309"/>
      <c r="V15" s="309"/>
      <c r="W15" s="730"/>
      <c r="X15" s="731"/>
    </row>
    <row r="16" spans="2:24" s="6" customFormat="1" ht="27" customHeight="1">
      <c r="B16" s="783"/>
      <c r="C16" s="342" t="s">
        <v>731</v>
      </c>
      <c r="D16" s="737" t="s">
        <v>697</v>
      </c>
      <c r="E16" s="737"/>
      <c r="F16" s="307" t="s">
        <v>100</v>
      </c>
      <c r="G16" s="309"/>
      <c r="H16" s="309"/>
      <c r="I16" s="309"/>
      <c r="J16" s="730"/>
      <c r="K16" s="731"/>
      <c r="L16" s="116"/>
      <c r="M16" s="116"/>
      <c r="N16" s="116"/>
      <c r="O16" s="783"/>
      <c r="P16" s="285" t="s">
        <v>731</v>
      </c>
      <c r="Q16" s="737" t="s">
        <v>697</v>
      </c>
      <c r="R16" s="737"/>
      <c r="S16" s="307" t="s">
        <v>100</v>
      </c>
      <c r="T16" s="378">
        <v>20</v>
      </c>
      <c r="U16" s="377">
        <v>1</v>
      </c>
      <c r="V16" s="377">
        <v>2</v>
      </c>
      <c r="W16" s="730"/>
      <c r="X16" s="731"/>
    </row>
    <row r="17" spans="2:24" s="6" customFormat="1" ht="27" customHeight="1">
      <c r="B17" s="784"/>
      <c r="C17" s="769" t="s">
        <v>710</v>
      </c>
      <c r="D17" s="770"/>
      <c r="E17" s="770"/>
      <c r="F17" s="771"/>
      <c r="G17" s="335">
        <f>SUM(G11:G16)</f>
        <v>0</v>
      </c>
      <c r="H17" s="335">
        <f t="shared" ref="H17:I17" si="0">SUM(H11:H16)</f>
        <v>0</v>
      </c>
      <c r="I17" s="335">
        <f t="shared" si="0"/>
        <v>0</v>
      </c>
      <c r="J17" s="730"/>
      <c r="K17" s="731"/>
      <c r="L17" s="116"/>
      <c r="M17" s="116"/>
      <c r="N17" s="116"/>
      <c r="O17" s="784"/>
      <c r="P17" s="738" t="s">
        <v>710</v>
      </c>
      <c r="Q17" s="739"/>
      <c r="R17" s="739"/>
      <c r="S17" s="740"/>
      <c r="T17" s="379">
        <f>SUM(T11:T16)</f>
        <v>44</v>
      </c>
      <c r="U17" s="379">
        <f>SUM(U11:U16)</f>
        <v>2</v>
      </c>
      <c r="V17" s="379">
        <f t="shared" ref="V17" si="1">SUM(V11:V16)</f>
        <v>4</v>
      </c>
      <c r="W17" s="730"/>
      <c r="X17" s="731"/>
    </row>
    <row r="18" spans="2:24" s="6" customFormat="1" ht="27" customHeight="1">
      <c r="B18" s="782" t="s">
        <v>964</v>
      </c>
      <c r="C18" s="546" t="s">
        <v>756</v>
      </c>
      <c r="D18" s="737" t="s">
        <v>636</v>
      </c>
      <c r="E18" s="737"/>
      <c r="F18" s="308" t="s">
        <v>73</v>
      </c>
      <c r="G18" s="308" t="s">
        <v>73</v>
      </c>
      <c r="H18" s="308" t="s">
        <v>73</v>
      </c>
      <c r="I18" s="308" t="s">
        <v>73</v>
      </c>
      <c r="J18" s="732" t="s">
        <v>997</v>
      </c>
      <c r="K18" s="733"/>
      <c r="L18" s="116"/>
      <c r="M18" s="116"/>
      <c r="N18" s="116"/>
      <c r="O18" s="782" t="s">
        <v>964</v>
      </c>
      <c r="P18" s="509" t="s">
        <v>756</v>
      </c>
      <c r="Q18" s="737" t="s">
        <v>636</v>
      </c>
      <c r="R18" s="737"/>
      <c r="S18" s="308" t="s">
        <v>73</v>
      </c>
      <c r="T18" s="308" t="s">
        <v>73</v>
      </c>
      <c r="U18" s="308" t="s">
        <v>73</v>
      </c>
      <c r="V18" s="308" t="s">
        <v>73</v>
      </c>
      <c r="W18" s="730"/>
      <c r="X18" s="731"/>
    </row>
    <row r="19" spans="2:24" s="6" customFormat="1" ht="27" customHeight="1">
      <c r="B19" s="783"/>
      <c r="C19" s="547" t="s">
        <v>637</v>
      </c>
      <c r="D19" s="737" t="s">
        <v>694</v>
      </c>
      <c r="E19" s="737"/>
      <c r="F19" s="307" t="s">
        <v>100</v>
      </c>
      <c r="G19" s="309"/>
      <c r="H19" s="309"/>
      <c r="I19" s="309"/>
      <c r="J19" s="730"/>
      <c r="K19" s="731"/>
      <c r="L19" s="116"/>
      <c r="M19" s="116"/>
      <c r="N19" s="116"/>
      <c r="O19" s="783"/>
      <c r="P19" s="547" t="s">
        <v>637</v>
      </c>
      <c r="Q19" s="737" t="s">
        <v>694</v>
      </c>
      <c r="R19" s="737"/>
      <c r="S19" s="307" t="s">
        <v>100</v>
      </c>
      <c r="T19" s="378">
        <v>0</v>
      </c>
      <c r="U19" s="309"/>
      <c r="V19" s="309"/>
      <c r="W19" s="730"/>
      <c r="X19" s="731"/>
    </row>
    <row r="20" spans="2:24" s="6" customFormat="1" ht="27" customHeight="1">
      <c r="B20" s="783"/>
      <c r="C20" s="548" t="s">
        <v>639</v>
      </c>
      <c r="D20" s="772" t="s">
        <v>695</v>
      </c>
      <c r="E20" s="772"/>
      <c r="F20" s="336" t="s">
        <v>100</v>
      </c>
      <c r="G20" s="309"/>
      <c r="H20" s="309"/>
      <c r="I20" s="309"/>
      <c r="J20" s="730"/>
      <c r="K20" s="731"/>
      <c r="L20" s="116"/>
      <c r="M20" s="116"/>
      <c r="N20" s="116"/>
      <c r="O20" s="783"/>
      <c r="P20" s="548" t="s">
        <v>639</v>
      </c>
      <c r="Q20" s="772" t="s">
        <v>695</v>
      </c>
      <c r="R20" s="772"/>
      <c r="S20" s="336" t="s">
        <v>100</v>
      </c>
      <c r="T20" s="378">
        <v>0</v>
      </c>
      <c r="U20" s="309"/>
      <c r="V20" s="309"/>
      <c r="W20" s="730"/>
      <c r="X20" s="731"/>
    </row>
    <row r="21" spans="2:24" s="6" customFormat="1" ht="27" customHeight="1">
      <c r="B21" s="783"/>
      <c r="C21" s="549" t="s">
        <v>645</v>
      </c>
      <c r="D21" s="737" t="s">
        <v>695</v>
      </c>
      <c r="E21" s="737"/>
      <c r="F21" s="307" t="s">
        <v>100</v>
      </c>
      <c r="G21" s="309"/>
      <c r="H21" s="309"/>
      <c r="I21" s="309"/>
      <c r="J21" s="730"/>
      <c r="K21" s="731"/>
      <c r="L21" s="116"/>
      <c r="M21" s="116"/>
      <c r="N21" s="116"/>
      <c r="O21" s="783"/>
      <c r="P21" s="549" t="s">
        <v>645</v>
      </c>
      <c r="Q21" s="737" t="s">
        <v>695</v>
      </c>
      <c r="R21" s="737"/>
      <c r="S21" s="307" t="s">
        <v>100</v>
      </c>
      <c r="T21" s="378">
        <v>0</v>
      </c>
      <c r="U21" s="309"/>
      <c r="V21" s="309"/>
      <c r="W21" s="730"/>
      <c r="X21" s="731"/>
    </row>
    <row r="22" spans="2:24" s="6" customFormat="1" ht="27" customHeight="1">
      <c r="B22" s="783"/>
      <c r="C22" s="549" t="s">
        <v>649</v>
      </c>
      <c r="D22" s="776" t="s">
        <v>696</v>
      </c>
      <c r="E22" s="777"/>
      <c r="F22" s="307" t="s">
        <v>100</v>
      </c>
      <c r="G22" s="309"/>
      <c r="H22" s="309"/>
      <c r="I22" s="309"/>
      <c r="J22" s="730"/>
      <c r="K22" s="731"/>
      <c r="L22" s="116"/>
      <c r="M22" s="116"/>
      <c r="N22" s="116"/>
      <c r="O22" s="783"/>
      <c r="P22" s="549" t="s">
        <v>649</v>
      </c>
      <c r="Q22" s="776" t="s">
        <v>696</v>
      </c>
      <c r="R22" s="777"/>
      <c r="S22" s="307" t="s">
        <v>100</v>
      </c>
      <c r="T22" s="378">
        <v>0</v>
      </c>
      <c r="U22" s="309"/>
      <c r="V22" s="309"/>
      <c r="W22" s="506"/>
      <c r="X22" s="507"/>
    </row>
    <row r="23" spans="2:24" s="6" customFormat="1" ht="27" customHeight="1">
      <c r="B23" s="783"/>
      <c r="C23" s="550" t="s">
        <v>646</v>
      </c>
      <c r="D23" s="776" t="s">
        <v>696</v>
      </c>
      <c r="E23" s="777"/>
      <c r="F23" s="307" t="s">
        <v>100</v>
      </c>
      <c r="G23" s="309"/>
      <c r="H23" s="309"/>
      <c r="I23" s="309"/>
      <c r="J23" s="730"/>
      <c r="K23" s="731"/>
      <c r="L23" s="116"/>
      <c r="M23" s="116"/>
      <c r="N23" s="116"/>
      <c r="O23" s="783"/>
      <c r="P23" s="550" t="s">
        <v>646</v>
      </c>
      <c r="Q23" s="776" t="s">
        <v>696</v>
      </c>
      <c r="R23" s="777"/>
      <c r="S23" s="307" t="s">
        <v>100</v>
      </c>
      <c r="T23" s="378">
        <v>0</v>
      </c>
      <c r="U23" s="309"/>
      <c r="V23" s="309"/>
      <c r="W23" s="730"/>
      <c r="X23" s="731"/>
    </row>
    <row r="24" spans="2:24" s="6" customFormat="1" ht="27" customHeight="1">
      <c r="B24" s="783"/>
      <c r="C24" s="549" t="s">
        <v>648</v>
      </c>
      <c r="D24" s="737" t="s">
        <v>696</v>
      </c>
      <c r="E24" s="737"/>
      <c r="F24" s="307" t="s">
        <v>100</v>
      </c>
      <c r="G24" s="309"/>
      <c r="H24" s="309"/>
      <c r="I24" s="309"/>
      <c r="J24" s="730"/>
      <c r="K24" s="731"/>
      <c r="L24" s="116"/>
      <c r="M24" s="116"/>
      <c r="N24" s="116"/>
      <c r="O24" s="783"/>
      <c r="P24" s="549" t="s">
        <v>648</v>
      </c>
      <c r="Q24" s="737" t="s">
        <v>696</v>
      </c>
      <c r="R24" s="737"/>
      <c r="S24" s="307" t="s">
        <v>100</v>
      </c>
      <c r="T24" s="378">
        <v>0</v>
      </c>
      <c r="U24" s="309"/>
      <c r="V24" s="309"/>
      <c r="W24" s="730"/>
      <c r="X24" s="731"/>
    </row>
    <row r="25" spans="2:24" s="6" customFormat="1" ht="27" customHeight="1">
      <c r="B25" s="783"/>
      <c r="C25" s="546" t="s">
        <v>731</v>
      </c>
      <c r="D25" s="737" t="s">
        <v>697</v>
      </c>
      <c r="E25" s="737"/>
      <c r="F25" s="307" t="s">
        <v>100</v>
      </c>
      <c r="G25" s="309"/>
      <c r="H25" s="309"/>
      <c r="I25" s="309"/>
      <c r="J25" s="730"/>
      <c r="K25" s="731"/>
      <c r="L25" s="116"/>
      <c r="M25" s="116"/>
      <c r="N25" s="116"/>
      <c r="O25" s="783"/>
      <c r="P25" s="551" t="s">
        <v>731</v>
      </c>
      <c r="Q25" s="737" t="s">
        <v>697</v>
      </c>
      <c r="R25" s="737"/>
      <c r="S25" s="307" t="s">
        <v>100</v>
      </c>
      <c r="T25" s="378">
        <v>0</v>
      </c>
      <c r="U25" s="309"/>
      <c r="V25" s="309"/>
      <c r="W25" s="730"/>
      <c r="X25" s="731"/>
    </row>
    <row r="26" spans="2:24" s="6" customFormat="1" ht="27" customHeight="1">
      <c r="B26" s="784"/>
      <c r="C26" s="769" t="s">
        <v>710</v>
      </c>
      <c r="D26" s="770"/>
      <c r="E26" s="770"/>
      <c r="F26" s="771"/>
      <c r="G26" s="335">
        <f>SUM(G19:G25)</f>
        <v>0</v>
      </c>
      <c r="H26" s="335">
        <f t="shared" ref="H26:I26" si="2">SUM(H19:H25)</f>
        <v>0</v>
      </c>
      <c r="I26" s="335">
        <f t="shared" si="2"/>
        <v>0</v>
      </c>
      <c r="J26" s="730"/>
      <c r="K26" s="731"/>
      <c r="L26" s="116"/>
      <c r="M26" s="116"/>
      <c r="N26" s="116"/>
      <c r="O26" s="784"/>
      <c r="P26" s="738" t="s">
        <v>710</v>
      </c>
      <c r="Q26" s="739"/>
      <c r="R26" s="739"/>
      <c r="S26" s="740"/>
      <c r="T26" s="379">
        <f>SUM(T19:T25)</f>
        <v>0</v>
      </c>
      <c r="U26" s="379">
        <f>SUM(U19:U25)</f>
        <v>0</v>
      </c>
      <c r="V26" s="379">
        <f t="shared" ref="V26" si="3">SUM(V19:V25)</f>
        <v>0</v>
      </c>
      <c r="W26" s="730"/>
      <c r="X26" s="731"/>
    </row>
    <row r="27" spans="2:24" s="6" customFormat="1" ht="27" customHeight="1">
      <c r="B27" s="782" t="s">
        <v>705</v>
      </c>
      <c r="C27" s="362" t="s">
        <v>635</v>
      </c>
      <c r="D27" s="737" t="s">
        <v>692</v>
      </c>
      <c r="E27" s="737"/>
      <c r="F27" s="308" t="s">
        <v>698</v>
      </c>
      <c r="G27" s="308" t="s">
        <v>698</v>
      </c>
      <c r="H27" s="308" t="s">
        <v>698</v>
      </c>
      <c r="I27" s="308" t="s">
        <v>698</v>
      </c>
      <c r="J27" s="732" t="s">
        <v>997</v>
      </c>
      <c r="K27" s="733"/>
      <c r="L27" s="116"/>
      <c r="M27" s="116"/>
      <c r="N27" s="116"/>
      <c r="O27" s="782" t="s">
        <v>705</v>
      </c>
      <c r="P27" s="374" t="s">
        <v>635</v>
      </c>
      <c r="Q27" s="737" t="s">
        <v>636</v>
      </c>
      <c r="R27" s="737"/>
      <c r="S27" s="308" t="s">
        <v>73</v>
      </c>
      <c r="T27" s="308" t="s">
        <v>73</v>
      </c>
      <c r="U27" s="308" t="s">
        <v>73</v>
      </c>
      <c r="V27" s="308" t="s">
        <v>73</v>
      </c>
      <c r="W27" s="730"/>
      <c r="X27" s="731"/>
    </row>
    <row r="28" spans="2:24" s="6" customFormat="1" ht="27" customHeight="1">
      <c r="B28" s="783"/>
      <c r="C28" s="353" t="s">
        <v>637</v>
      </c>
      <c r="D28" s="793" t="s">
        <v>693</v>
      </c>
      <c r="E28" s="793"/>
      <c r="F28" s="307" t="s">
        <v>100</v>
      </c>
      <c r="G28" s="309"/>
      <c r="H28" s="309"/>
      <c r="I28" s="309"/>
      <c r="J28" s="730"/>
      <c r="K28" s="731"/>
      <c r="L28" s="116"/>
      <c r="M28" s="116"/>
      <c r="N28" s="116"/>
      <c r="O28" s="783"/>
      <c r="P28" s="353" t="s">
        <v>637</v>
      </c>
      <c r="Q28" s="737" t="s">
        <v>693</v>
      </c>
      <c r="R28" s="737"/>
      <c r="S28" s="307" t="s">
        <v>100</v>
      </c>
      <c r="T28" s="378">
        <v>895</v>
      </c>
      <c r="U28" s="377">
        <v>17</v>
      </c>
      <c r="V28" s="377">
        <v>15</v>
      </c>
      <c r="W28" s="730"/>
      <c r="X28" s="731"/>
    </row>
    <row r="29" spans="2:24" s="6" customFormat="1" ht="27" customHeight="1">
      <c r="B29" s="783"/>
      <c r="C29" s="337" t="s">
        <v>702</v>
      </c>
      <c r="D29" s="798" t="s">
        <v>640</v>
      </c>
      <c r="E29" s="799"/>
      <c r="F29" s="336" t="s">
        <v>100</v>
      </c>
      <c r="G29" s="309"/>
      <c r="H29" s="309"/>
      <c r="I29" s="309"/>
      <c r="J29" s="730"/>
      <c r="K29" s="731"/>
      <c r="L29" s="116"/>
      <c r="M29" s="116"/>
      <c r="N29" s="116"/>
      <c r="O29" s="783"/>
      <c r="P29" s="337" t="s">
        <v>702</v>
      </c>
      <c r="Q29" s="785" t="s">
        <v>640</v>
      </c>
      <c r="R29" s="786"/>
      <c r="S29" s="336" t="s">
        <v>100</v>
      </c>
      <c r="T29" s="378">
        <v>525</v>
      </c>
      <c r="U29" s="377">
        <v>6</v>
      </c>
      <c r="V29" s="377">
        <v>5</v>
      </c>
      <c r="W29" s="372"/>
      <c r="X29" s="373"/>
    </row>
    <row r="30" spans="2:24" s="6" customFormat="1" ht="27" customHeight="1">
      <c r="B30" s="783"/>
      <c r="C30" s="285" t="s">
        <v>703</v>
      </c>
      <c r="D30" s="732" t="s">
        <v>694</v>
      </c>
      <c r="E30" s="733"/>
      <c r="F30" s="307" t="s">
        <v>100</v>
      </c>
      <c r="G30" s="309"/>
      <c r="H30" s="309"/>
      <c r="I30" s="309"/>
      <c r="J30" s="730"/>
      <c r="K30" s="731"/>
      <c r="L30" s="116"/>
      <c r="M30" s="116"/>
      <c r="N30" s="116"/>
      <c r="O30" s="783"/>
      <c r="P30" s="285" t="s">
        <v>703</v>
      </c>
      <c r="Q30" s="776" t="s">
        <v>694</v>
      </c>
      <c r="R30" s="777"/>
      <c r="S30" s="307" t="s">
        <v>100</v>
      </c>
      <c r="T30" s="378">
        <v>375</v>
      </c>
      <c r="U30" s="377">
        <v>4</v>
      </c>
      <c r="V30" s="377">
        <v>4</v>
      </c>
      <c r="W30" s="730"/>
      <c r="X30" s="731"/>
    </row>
    <row r="31" spans="2:24" s="6" customFormat="1" ht="27" customHeight="1">
      <c r="B31" s="783"/>
      <c r="C31" s="285" t="s">
        <v>704</v>
      </c>
      <c r="D31" s="732" t="s">
        <v>694</v>
      </c>
      <c r="E31" s="733"/>
      <c r="F31" s="307" t="s">
        <v>100</v>
      </c>
      <c r="G31" s="309"/>
      <c r="H31" s="309"/>
      <c r="I31" s="309"/>
      <c r="J31" s="730"/>
      <c r="K31" s="731"/>
      <c r="L31" s="116"/>
      <c r="M31" s="116"/>
      <c r="N31" s="116"/>
      <c r="O31" s="783"/>
      <c r="P31" s="285" t="s">
        <v>704</v>
      </c>
      <c r="Q31" s="776" t="s">
        <v>694</v>
      </c>
      <c r="R31" s="777"/>
      <c r="S31" s="307" t="s">
        <v>100</v>
      </c>
      <c r="T31" s="378">
        <v>0</v>
      </c>
      <c r="U31" s="309"/>
      <c r="V31" s="309"/>
      <c r="W31" s="730"/>
      <c r="X31" s="731"/>
    </row>
    <row r="32" spans="2:24" s="6" customFormat="1" ht="27" customHeight="1">
      <c r="B32" s="784"/>
      <c r="C32" s="738" t="s">
        <v>710</v>
      </c>
      <c r="D32" s="739"/>
      <c r="E32" s="739"/>
      <c r="F32" s="740"/>
      <c r="G32" s="335">
        <f>SUM(G28:G31)</f>
        <v>0</v>
      </c>
      <c r="H32" s="335">
        <f>SUM(H28:H31)</f>
        <v>0</v>
      </c>
      <c r="I32" s="335">
        <f>SUM(I28:I31)</f>
        <v>0</v>
      </c>
      <c r="J32" s="730"/>
      <c r="K32" s="731"/>
      <c r="L32" s="116"/>
      <c r="M32" s="116"/>
      <c r="N32" s="116"/>
      <c r="O32" s="784"/>
      <c r="P32" s="738" t="s">
        <v>710</v>
      </c>
      <c r="Q32" s="739"/>
      <c r="R32" s="739"/>
      <c r="S32" s="740"/>
      <c r="T32" s="335">
        <f>SUM(T28:T31)</f>
        <v>1795</v>
      </c>
      <c r="U32" s="335">
        <f>SUM(U28:U31)</f>
        <v>27</v>
      </c>
      <c r="V32" s="335">
        <f>SUM(V28:V31)</f>
        <v>24</v>
      </c>
      <c r="W32" s="730"/>
      <c r="X32" s="731"/>
    </row>
    <row r="33" spans="2:24" s="6" customFormat="1" ht="14.25">
      <c r="B33" s="734" t="s">
        <v>1023</v>
      </c>
      <c r="C33" s="734"/>
      <c r="D33" s="734"/>
      <c r="E33" s="734"/>
      <c r="F33" s="734"/>
      <c r="G33" s="734"/>
      <c r="H33" s="734"/>
      <c r="I33" s="734"/>
      <c r="J33" s="734"/>
      <c r="K33" s="734"/>
      <c r="L33" s="116"/>
      <c r="M33" s="116"/>
      <c r="N33" s="116"/>
      <c r="O33" s="811" t="s">
        <v>1023</v>
      </c>
      <c r="P33" s="811"/>
      <c r="Q33" s="811"/>
      <c r="R33" s="811"/>
      <c r="S33" s="811"/>
      <c r="T33" s="811"/>
      <c r="U33" s="811"/>
      <c r="V33" s="811"/>
      <c r="W33" s="811"/>
      <c r="X33" s="811"/>
    </row>
    <row r="34" spans="2:24" s="6" customFormat="1" ht="27" customHeight="1">
      <c r="B34" s="736" t="s">
        <v>706</v>
      </c>
      <c r="C34" s="374" t="s">
        <v>755</v>
      </c>
      <c r="D34" s="776" t="s">
        <v>692</v>
      </c>
      <c r="E34" s="777"/>
      <c r="F34" s="308" t="s">
        <v>28</v>
      </c>
      <c r="G34" s="595" t="s">
        <v>1031</v>
      </c>
      <c r="H34" s="597" t="s">
        <v>27</v>
      </c>
      <c r="I34" s="597" t="s">
        <v>701</v>
      </c>
      <c r="J34" s="732" t="s">
        <v>544</v>
      </c>
      <c r="K34" s="733"/>
      <c r="L34" s="116"/>
      <c r="M34" s="116"/>
      <c r="N34" s="116"/>
      <c r="O34" s="736" t="s">
        <v>678</v>
      </c>
      <c r="P34" s="374" t="s">
        <v>755</v>
      </c>
      <c r="Q34" s="776" t="s">
        <v>636</v>
      </c>
      <c r="R34" s="777"/>
      <c r="S34" s="597" t="s">
        <v>73</v>
      </c>
      <c r="T34" s="597" t="s">
        <v>73</v>
      </c>
      <c r="U34" s="597" t="s">
        <v>73</v>
      </c>
      <c r="V34" s="597" t="s">
        <v>73</v>
      </c>
      <c r="W34" s="812"/>
      <c r="X34" s="812"/>
    </row>
    <row r="35" spans="2:24" s="6" customFormat="1" ht="27" customHeight="1">
      <c r="B35" s="736"/>
      <c r="C35" s="342" t="s">
        <v>707</v>
      </c>
      <c r="D35" s="737" t="s">
        <v>693</v>
      </c>
      <c r="E35" s="737"/>
      <c r="F35" s="307" t="s">
        <v>156</v>
      </c>
      <c r="G35" s="309"/>
      <c r="H35" s="309"/>
      <c r="I35" s="309"/>
      <c r="J35" s="730"/>
      <c r="K35" s="731"/>
      <c r="L35" s="116"/>
      <c r="M35" s="116"/>
      <c r="N35" s="116"/>
      <c r="O35" s="736"/>
      <c r="P35" s="342" t="s">
        <v>707</v>
      </c>
      <c r="Q35" s="737" t="s">
        <v>693</v>
      </c>
      <c r="R35" s="737"/>
      <c r="S35" s="307" t="s">
        <v>156</v>
      </c>
      <c r="T35" s="378">
        <v>0</v>
      </c>
      <c r="U35" s="377"/>
      <c r="V35" s="377"/>
      <c r="W35" s="730"/>
      <c r="X35" s="731"/>
    </row>
    <row r="36" spans="2:24" s="6" customFormat="1" ht="27" customHeight="1">
      <c r="B36" s="736"/>
      <c r="C36" s="342" t="s">
        <v>708</v>
      </c>
      <c r="D36" s="737" t="s">
        <v>693</v>
      </c>
      <c r="E36" s="737"/>
      <c r="F36" s="307" t="s">
        <v>156</v>
      </c>
      <c r="G36" s="309"/>
      <c r="H36" s="309"/>
      <c r="I36" s="309"/>
      <c r="J36" s="730"/>
      <c r="K36" s="731"/>
      <c r="L36" s="116"/>
      <c r="M36" s="116"/>
      <c r="N36" s="116"/>
      <c r="O36" s="736"/>
      <c r="P36" s="342" t="s">
        <v>708</v>
      </c>
      <c r="Q36" s="737" t="s">
        <v>693</v>
      </c>
      <c r="R36" s="737"/>
      <c r="S36" s="307" t="s">
        <v>156</v>
      </c>
      <c r="T36" s="378">
        <v>0</v>
      </c>
      <c r="U36" s="377"/>
      <c r="V36" s="377"/>
      <c r="W36" s="730"/>
      <c r="X36" s="731"/>
    </row>
    <row r="37" spans="2:24" s="6" customFormat="1" ht="27" customHeight="1">
      <c r="B37" s="736"/>
      <c r="C37" s="342" t="s">
        <v>652</v>
      </c>
      <c r="D37" s="737" t="s">
        <v>995</v>
      </c>
      <c r="E37" s="737"/>
      <c r="F37" s="307" t="s">
        <v>156</v>
      </c>
      <c r="G37" s="309"/>
      <c r="H37" s="309"/>
      <c r="I37" s="309"/>
      <c r="J37" s="730"/>
      <c r="K37" s="731"/>
      <c r="L37" s="116"/>
      <c r="M37" s="116"/>
      <c r="N37" s="116"/>
      <c r="O37" s="736"/>
      <c r="P37" s="342" t="s">
        <v>652</v>
      </c>
      <c r="Q37" s="737" t="s">
        <v>693</v>
      </c>
      <c r="R37" s="737"/>
      <c r="S37" s="307" t="s">
        <v>156</v>
      </c>
      <c r="T37" s="378">
        <v>549</v>
      </c>
      <c r="U37" s="377"/>
      <c r="V37" s="377">
        <v>12</v>
      </c>
      <c r="W37" s="730"/>
      <c r="X37" s="731"/>
    </row>
    <row r="38" spans="2:24" s="6" customFormat="1" ht="27" customHeight="1">
      <c r="B38" s="736"/>
      <c r="C38" s="342" t="s">
        <v>653</v>
      </c>
      <c r="D38" s="737" t="s">
        <v>693</v>
      </c>
      <c r="E38" s="737"/>
      <c r="F38" s="307" t="s">
        <v>156</v>
      </c>
      <c r="G38" s="309"/>
      <c r="H38" s="309"/>
      <c r="I38" s="309"/>
      <c r="J38" s="730"/>
      <c r="K38" s="731"/>
      <c r="L38" s="116"/>
      <c r="M38" s="116"/>
      <c r="N38" s="116"/>
      <c r="O38" s="736"/>
      <c r="P38" s="342" t="s">
        <v>653</v>
      </c>
      <c r="Q38" s="737" t="s">
        <v>693</v>
      </c>
      <c r="R38" s="737"/>
      <c r="S38" s="307" t="s">
        <v>156</v>
      </c>
      <c r="T38" s="378">
        <v>0</v>
      </c>
      <c r="U38" s="377"/>
      <c r="V38" s="377"/>
      <c r="W38" s="730"/>
      <c r="X38" s="731"/>
    </row>
    <row r="39" spans="2:24" s="6" customFormat="1" ht="27" customHeight="1">
      <c r="B39" s="736"/>
      <c r="C39" s="343" t="s">
        <v>654</v>
      </c>
      <c r="D39" s="772" t="s">
        <v>693</v>
      </c>
      <c r="E39" s="772"/>
      <c r="F39" s="336" t="s">
        <v>156</v>
      </c>
      <c r="G39" s="309"/>
      <c r="H39" s="309"/>
      <c r="I39" s="309"/>
      <c r="J39" s="730"/>
      <c r="K39" s="731"/>
      <c r="L39" s="116"/>
      <c r="M39" s="116"/>
      <c r="N39" s="116"/>
      <c r="O39" s="736"/>
      <c r="P39" s="343" t="s">
        <v>654</v>
      </c>
      <c r="Q39" s="772" t="s">
        <v>693</v>
      </c>
      <c r="R39" s="772"/>
      <c r="S39" s="336" t="s">
        <v>156</v>
      </c>
      <c r="T39" s="378">
        <v>671</v>
      </c>
      <c r="U39" s="377"/>
      <c r="V39" s="377">
        <v>10</v>
      </c>
      <c r="W39" s="730"/>
      <c r="X39" s="731"/>
    </row>
    <row r="40" spans="2:24" s="6" customFormat="1" ht="27" customHeight="1">
      <c r="B40" s="736"/>
      <c r="C40" s="342" t="s">
        <v>655</v>
      </c>
      <c r="D40" s="737" t="s">
        <v>693</v>
      </c>
      <c r="E40" s="737"/>
      <c r="F40" s="307" t="s">
        <v>156</v>
      </c>
      <c r="G40" s="309"/>
      <c r="H40" s="309"/>
      <c r="I40" s="309"/>
      <c r="J40" s="730"/>
      <c r="K40" s="731"/>
      <c r="L40" s="116"/>
      <c r="M40" s="116"/>
      <c r="N40" s="116"/>
      <c r="O40" s="736"/>
      <c r="P40" s="342" t="s">
        <v>655</v>
      </c>
      <c r="Q40" s="737" t="s">
        <v>693</v>
      </c>
      <c r="R40" s="737"/>
      <c r="S40" s="307" t="s">
        <v>156</v>
      </c>
      <c r="T40" s="378">
        <v>0</v>
      </c>
      <c r="U40" s="377"/>
      <c r="V40" s="377"/>
      <c r="W40" s="730"/>
      <c r="X40" s="731"/>
    </row>
    <row r="41" spans="2:24" s="6" customFormat="1" ht="27" customHeight="1">
      <c r="B41" s="736"/>
      <c r="C41" s="342" t="s">
        <v>656</v>
      </c>
      <c r="D41" s="737" t="s">
        <v>693</v>
      </c>
      <c r="E41" s="737"/>
      <c r="F41" s="307" t="s">
        <v>156</v>
      </c>
      <c r="G41" s="309"/>
      <c r="H41" s="309"/>
      <c r="I41" s="309"/>
      <c r="J41" s="730"/>
      <c r="K41" s="731"/>
      <c r="L41" s="116"/>
      <c r="M41" s="116"/>
      <c r="N41" s="116"/>
      <c r="O41" s="736"/>
      <c r="P41" s="342" t="s">
        <v>656</v>
      </c>
      <c r="Q41" s="737" t="s">
        <v>693</v>
      </c>
      <c r="R41" s="737"/>
      <c r="S41" s="307" t="s">
        <v>156</v>
      </c>
      <c r="T41" s="378">
        <v>309</v>
      </c>
      <c r="U41" s="377"/>
      <c r="V41" s="377">
        <v>11</v>
      </c>
      <c r="W41" s="730"/>
      <c r="X41" s="731"/>
    </row>
    <row r="42" spans="2:24" s="6" customFormat="1" ht="27" customHeight="1">
      <c r="B42" s="736"/>
      <c r="C42" s="342" t="s">
        <v>657</v>
      </c>
      <c r="D42" s="737" t="s">
        <v>693</v>
      </c>
      <c r="E42" s="737"/>
      <c r="F42" s="307" t="s">
        <v>156</v>
      </c>
      <c r="G42" s="309"/>
      <c r="H42" s="309"/>
      <c r="I42" s="309"/>
      <c r="J42" s="730"/>
      <c r="K42" s="731"/>
      <c r="L42" s="116"/>
      <c r="M42" s="116"/>
      <c r="N42" s="116"/>
      <c r="O42" s="736"/>
      <c r="P42" s="342" t="s">
        <v>657</v>
      </c>
      <c r="Q42" s="737" t="s">
        <v>693</v>
      </c>
      <c r="R42" s="737"/>
      <c r="S42" s="307" t="s">
        <v>156</v>
      </c>
      <c r="T42" s="378">
        <v>0</v>
      </c>
      <c r="U42" s="377"/>
      <c r="V42" s="377"/>
      <c r="W42" s="730"/>
      <c r="X42" s="731"/>
    </row>
    <row r="43" spans="2:24" s="6" customFormat="1" ht="27" customHeight="1">
      <c r="B43" s="736"/>
      <c r="C43" s="342" t="s">
        <v>658</v>
      </c>
      <c r="D43" s="737" t="s">
        <v>693</v>
      </c>
      <c r="E43" s="737"/>
      <c r="F43" s="307" t="s">
        <v>156</v>
      </c>
      <c r="G43" s="309"/>
      <c r="H43" s="309"/>
      <c r="I43" s="309"/>
      <c r="J43" s="730"/>
      <c r="K43" s="731"/>
      <c r="L43" s="116"/>
      <c r="M43" s="116"/>
      <c r="N43" s="116"/>
      <c r="O43" s="736"/>
      <c r="P43" s="342" t="s">
        <v>658</v>
      </c>
      <c r="Q43" s="737" t="s">
        <v>693</v>
      </c>
      <c r="R43" s="737"/>
      <c r="S43" s="307" t="s">
        <v>156</v>
      </c>
      <c r="T43" s="378">
        <v>230</v>
      </c>
      <c r="U43" s="377"/>
      <c r="V43" s="377">
        <v>10</v>
      </c>
      <c r="W43" s="730"/>
      <c r="X43" s="731"/>
    </row>
    <row r="44" spans="2:24" s="6" customFormat="1" ht="27" customHeight="1">
      <c r="B44" s="736"/>
      <c r="C44" s="342" t="s">
        <v>709</v>
      </c>
      <c r="D44" s="737" t="s">
        <v>693</v>
      </c>
      <c r="E44" s="737"/>
      <c r="F44" s="307" t="s">
        <v>156</v>
      </c>
      <c r="G44" s="309"/>
      <c r="H44" s="309"/>
      <c r="I44" s="309"/>
      <c r="J44" s="730"/>
      <c r="K44" s="731"/>
      <c r="L44" s="116"/>
      <c r="M44" s="116"/>
      <c r="N44" s="116"/>
      <c r="O44" s="736"/>
      <c r="P44" s="342" t="s">
        <v>709</v>
      </c>
      <c r="Q44" s="737" t="s">
        <v>693</v>
      </c>
      <c r="R44" s="737"/>
      <c r="S44" s="307" t="s">
        <v>156</v>
      </c>
      <c r="T44" s="378">
        <v>33</v>
      </c>
      <c r="U44" s="377"/>
      <c r="V44" s="377">
        <v>2</v>
      </c>
      <c r="W44" s="730"/>
      <c r="X44" s="731"/>
    </row>
    <row r="45" spans="2:24" s="6" customFormat="1" ht="27" customHeight="1">
      <c r="B45" s="736"/>
      <c r="C45" s="342" t="s">
        <v>998</v>
      </c>
      <c r="D45" s="737" t="s">
        <v>693</v>
      </c>
      <c r="E45" s="737"/>
      <c r="F45" s="307" t="s">
        <v>156</v>
      </c>
      <c r="G45" s="309"/>
      <c r="H45" s="309"/>
      <c r="I45" s="309"/>
      <c r="J45" s="730"/>
      <c r="K45" s="731"/>
      <c r="L45" s="116"/>
      <c r="M45" s="116"/>
      <c r="O45" s="736"/>
      <c r="P45" s="342" t="s">
        <v>998</v>
      </c>
      <c r="Q45" s="737" t="s">
        <v>693</v>
      </c>
      <c r="R45" s="737"/>
      <c r="S45" s="307" t="s">
        <v>1012</v>
      </c>
      <c r="T45" s="378"/>
      <c r="U45" s="377"/>
      <c r="V45" s="377"/>
      <c r="W45" s="730"/>
      <c r="X45" s="731"/>
    </row>
    <row r="46" spans="2:24" s="6" customFormat="1" ht="27" customHeight="1">
      <c r="B46" s="736"/>
      <c r="C46" s="342" t="s">
        <v>999</v>
      </c>
      <c r="D46" s="737" t="s">
        <v>693</v>
      </c>
      <c r="E46" s="737"/>
      <c r="F46" s="307" t="s">
        <v>156</v>
      </c>
      <c r="G46" s="309"/>
      <c r="H46" s="309"/>
      <c r="I46" s="309"/>
      <c r="J46" s="730"/>
      <c r="K46" s="731"/>
      <c r="L46" s="116"/>
      <c r="M46" s="116"/>
      <c r="O46" s="736"/>
      <c r="P46" s="342" t="s">
        <v>999</v>
      </c>
      <c r="Q46" s="737" t="s">
        <v>693</v>
      </c>
      <c r="R46" s="737"/>
      <c r="S46" s="307" t="s">
        <v>1012</v>
      </c>
      <c r="T46" s="378"/>
      <c r="U46" s="377"/>
      <c r="V46" s="377"/>
      <c r="W46" s="730"/>
      <c r="X46" s="731"/>
    </row>
    <row r="47" spans="2:24" s="6" customFormat="1" ht="27" customHeight="1">
      <c r="B47" s="736"/>
      <c r="C47" s="342" t="s">
        <v>1000</v>
      </c>
      <c r="D47" s="737" t="s">
        <v>1011</v>
      </c>
      <c r="E47" s="737"/>
      <c r="F47" s="307" t="s">
        <v>156</v>
      </c>
      <c r="G47" s="309"/>
      <c r="H47" s="309"/>
      <c r="I47" s="309"/>
      <c r="J47" s="730"/>
      <c r="K47" s="731"/>
      <c r="L47" s="116"/>
      <c r="M47" s="116"/>
      <c r="O47" s="736"/>
      <c r="P47" s="342" t="s">
        <v>1000</v>
      </c>
      <c r="Q47" s="737" t="s">
        <v>1011</v>
      </c>
      <c r="R47" s="737"/>
      <c r="S47" s="307" t="s">
        <v>1012</v>
      </c>
      <c r="T47" s="378"/>
      <c r="U47" s="377"/>
      <c r="V47" s="377"/>
      <c r="W47" s="730"/>
      <c r="X47" s="731"/>
    </row>
    <row r="48" spans="2:24" s="6" customFormat="1" ht="27" customHeight="1">
      <c r="B48" s="736"/>
      <c r="C48" s="342" t="s">
        <v>1001</v>
      </c>
      <c r="D48" s="737" t="s">
        <v>640</v>
      </c>
      <c r="E48" s="737"/>
      <c r="F48" s="307" t="s">
        <v>156</v>
      </c>
      <c r="G48" s="309"/>
      <c r="H48" s="309"/>
      <c r="I48" s="309"/>
      <c r="J48" s="730"/>
      <c r="K48" s="731"/>
      <c r="L48" s="116"/>
      <c r="M48" s="116"/>
      <c r="O48" s="736"/>
      <c r="P48" s="342" t="s">
        <v>1001</v>
      </c>
      <c r="Q48" s="737" t="s">
        <v>640</v>
      </c>
      <c r="R48" s="737"/>
      <c r="S48" s="307" t="s">
        <v>1012</v>
      </c>
      <c r="T48" s="378"/>
      <c r="U48" s="377"/>
      <c r="V48" s="377"/>
      <c r="W48" s="730"/>
      <c r="X48" s="731"/>
    </row>
    <row r="49" spans="2:24" s="6" customFormat="1" ht="27" customHeight="1">
      <c r="B49" s="736"/>
      <c r="C49" s="342" t="s">
        <v>1002</v>
      </c>
      <c r="D49" s="737" t="s">
        <v>640</v>
      </c>
      <c r="E49" s="737"/>
      <c r="F49" s="307" t="s">
        <v>156</v>
      </c>
      <c r="G49" s="309"/>
      <c r="H49" s="309"/>
      <c r="I49" s="309"/>
      <c r="J49" s="730"/>
      <c r="K49" s="731"/>
      <c r="L49" s="116"/>
      <c r="M49" s="116"/>
      <c r="O49" s="736"/>
      <c r="P49" s="342" t="s">
        <v>1002</v>
      </c>
      <c r="Q49" s="737" t="s">
        <v>640</v>
      </c>
      <c r="R49" s="737"/>
      <c r="S49" s="307" t="s">
        <v>1012</v>
      </c>
      <c r="T49" s="378"/>
      <c r="U49" s="377"/>
      <c r="V49" s="377"/>
      <c r="W49" s="730"/>
      <c r="X49" s="731"/>
    </row>
    <row r="50" spans="2:24" s="6" customFormat="1" ht="27" customHeight="1">
      <c r="B50" s="736"/>
      <c r="C50" s="342" t="s">
        <v>1003</v>
      </c>
      <c r="D50" s="737" t="s">
        <v>640</v>
      </c>
      <c r="E50" s="737"/>
      <c r="F50" s="307" t="s">
        <v>156</v>
      </c>
      <c r="G50" s="309"/>
      <c r="H50" s="309"/>
      <c r="I50" s="309"/>
      <c r="J50" s="730"/>
      <c r="K50" s="731"/>
      <c r="L50" s="116"/>
      <c r="M50" s="116"/>
      <c r="O50" s="736"/>
      <c r="P50" s="342" t="s">
        <v>1003</v>
      </c>
      <c r="Q50" s="737" t="s">
        <v>640</v>
      </c>
      <c r="R50" s="737"/>
      <c r="S50" s="307" t="s">
        <v>1012</v>
      </c>
      <c r="T50" s="378"/>
      <c r="U50" s="377"/>
      <c r="V50" s="377"/>
      <c r="W50" s="730"/>
      <c r="X50" s="731"/>
    </row>
    <row r="51" spans="2:24" s="6" customFormat="1" ht="27" customHeight="1">
      <c r="B51" s="736"/>
      <c r="C51" s="342" t="s">
        <v>1004</v>
      </c>
      <c r="D51" s="737" t="s">
        <v>640</v>
      </c>
      <c r="E51" s="737"/>
      <c r="F51" s="307" t="s">
        <v>156</v>
      </c>
      <c r="G51" s="309"/>
      <c r="H51" s="309"/>
      <c r="I51" s="309"/>
      <c r="J51" s="730"/>
      <c r="K51" s="731"/>
      <c r="L51" s="116"/>
      <c r="M51" s="116"/>
      <c r="O51" s="736"/>
      <c r="P51" s="342" t="s">
        <v>1004</v>
      </c>
      <c r="Q51" s="737" t="s">
        <v>640</v>
      </c>
      <c r="R51" s="737"/>
      <c r="S51" s="307" t="s">
        <v>1012</v>
      </c>
      <c r="T51" s="378"/>
      <c r="U51" s="377"/>
      <c r="V51" s="377"/>
      <c r="W51" s="730"/>
      <c r="X51" s="731"/>
    </row>
    <row r="52" spans="2:24" s="6" customFormat="1" ht="27" customHeight="1">
      <c r="B52" s="736"/>
      <c r="C52" s="342" t="s">
        <v>1005</v>
      </c>
      <c r="D52" s="737" t="s">
        <v>644</v>
      </c>
      <c r="E52" s="737"/>
      <c r="F52" s="307" t="s">
        <v>156</v>
      </c>
      <c r="G52" s="309"/>
      <c r="H52" s="309"/>
      <c r="I52" s="309"/>
      <c r="J52" s="730"/>
      <c r="K52" s="731"/>
      <c r="L52" s="116"/>
      <c r="M52" s="116"/>
      <c r="O52" s="736"/>
      <c r="P52" s="342" t="s">
        <v>1005</v>
      </c>
      <c r="Q52" s="737" t="s">
        <v>644</v>
      </c>
      <c r="R52" s="737"/>
      <c r="S52" s="307" t="s">
        <v>1012</v>
      </c>
      <c r="T52" s="378"/>
      <c r="U52" s="377"/>
      <c r="V52" s="377"/>
      <c r="W52" s="730"/>
      <c r="X52" s="731"/>
    </row>
    <row r="53" spans="2:24" s="6" customFormat="1" ht="27" customHeight="1">
      <c r="B53" s="736"/>
      <c r="C53" s="342" t="s">
        <v>1006</v>
      </c>
      <c r="D53" s="737" t="s">
        <v>644</v>
      </c>
      <c r="E53" s="737"/>
      <c r="F53" s="307" t="s">
        <v>156</v>
      </c>
      <c r="G53" s="309"/>
      <c r="H53" s="309"/>
      <c r="I53" s="309"/>
      <c r="J53" s="730"/>
      <c r="K53" s="731"/>
      <c r="L53" s="116"/>
      <c r="M53" s="116"/>
      <c r="O53" s="736"/>
      <c r="P53" s="342" t="s">
        <v>1006</v>
      </c>
      <c r="Q53" s="737" t="s">
        <v>644</v>
      </c>
      <c r="R53" s="737"/>
      <c r="S53" s="307" t="s">
        <v>1012</v>
      </c>
      <c r="T53" s="378"/>
      <c r="U53" s="377"/>
      <c r="V53" s="377"/>
      <c r="W53" s="730"/>
      <c r="X53" s="731"/>
    </row>
    <row r="54" spans="2:24" s="6" customFormat="1" ht="27" customHeight="1">
      <c r="B54" s="736"/>
      <c r="C54" s="342" t="s">
        <v>1007</v>
      </c>
      <c r="D54" s="737" t="s">
        <v>644</v>
      </c>
      <c r="E54" s="737"/>
      <c r="F54" s="307" t="s">
        <v>156</v>
      </c>
      <c r="G54" s="309"/>
      <c r="H54" s="309"/>
      <c r="I54" s="309"/>
      <c r="J54" s="730"/>
      <c r="K54" s="731"/>
      <c r="L54" s="116"/>
      <c r="M54" s="116"/>
      <c r="O54" s="736"/>
      <c r="P54" s="342" t="s">
        <v>1007</v>
      </c>
      <c r="Q54" s="737" t="s">
        <v>644</v>
      </c>
      <c r="R54" s="737"/>
      <c r="S54" s="307" t="s">
        <v>1012</v>
      </c>
      <c r="T54" s="378"/>
      <c r="U54" s="377"/>
      <c r="V54" s="377"/>
      <c r="W54" s="730"/>
      <c r="X54" s="731"/>
    </row>
    <row r="55" spans="2:24" s="6" customFormat="1" ht="27" customHeight="1">
      <c r="B55" s="736"/>
      <c r="C55" s="342" t="s">
        <v>1008</v>
      </c>
      <c r="D55" s="737" t="s">
        <v>644</v>
      </c>
      <c r="E55" s="737"/>
      <c r="F55" s="307" t="s">
        <v>156</v>
      </c>
      <c r="G55" s="309"/>
      <c r="H55" s="309"/>
      <c r="I55" s="309"/>
      <c r="J55" s="730"/>
      <c r="K55" s="731"/>
      <c r="L55" s="116"/>
      <c r="M55" s="116"/>
      <c r="O55" s="736"/>
      <c r="P55" s="342" t="s">
        <v>1008</v>
      </c>
      <c r="Q55" s="737" t="s">
        <v>644</v>
      </c>
      <c r="R55" s="737"/>
      <c r="S55" s="307" t="s">
        <v>1012</v>
      </c>
      <c r="T55" s="378"/>
      <c r="U55" s="377"/>
      <c r="V55" s="377"/>
      <c r="W55" s="730"/>
      <c r="X55" s="731"/>
    </row>
    <row r="56" spans="2:24" s="6" customFormat="1" ht="27" customHeight="1">
      <c r="B56" s="736"/>
      <c r="C56" s="342" t="s">
        <v>1009</v>
      </c>
      <c r="D56" s="737" t="s">
        <v>644</v>
      </c>
      <c r="E56" s="737"/>
      <c r="F56" s="307" t="s">
        <v>156</v>
      </c>
      <c r="G56" s="309"/>
      <c r="H56" s="309"/>
      <c r="I56" s="309"/>
      <c r="J56" s="730"/>
      <c r="K56" s="731"/>
      <c r="L56" s="116"/>
      <c r="M56" s="116"/>
      <c r="O56" s="736"/>
      <c r="P56" s="342" t="s">
        <v>1009</v>
      </c>
      <c r="Q56" s="737" t="s">
        <v>644</v>
      </c>
      <c r="R56" s="737"/>
      <c r="S56" s="307" t="s">
        <v>1012</v>
      </c>
      <c r="T56" s="378"/>
      <c r="U56" s="377"/>
      <c r="V56" s="377"/>
      <c r="W56" s="730"/>
      <c r="X56" s="731"/>
    </row>
    <row r="57" spans="2:24" s="6" customFormat="1" ht="27" customHeight="1">
      <c r="B57" s="736"/>
      <c r="C57" s="342" t="s">
        <v>1010</v>
      </c>
      <c r="D57" s="737" t="s">
        <v>644</v>
      </c>
      <c r="E57" s="737"/>
      <c r="F57" s="307" t="s">
        <v>156</v>
      </c>
      <c r="G57" s="309"/>
      <c r="H57" s="309"/>
      <c r="I57" s="309"/>
      <c r="J57" s="730"/>
      <c r="K57" s="731"/>
      <c r="L57" s="116"/>
      <c r="M57" s="116"/>
      <c r="O57" s="736"/>
      <c r="P57" s="342" t="s">
        <v>1010</v>
      </c>
      <c r="Q57" s="737" t="s">
        <v>644</v>
      </c>
      <c r="R57" s="737"/>
      <c r="S57" s="307" t="s">
        <v>1012</v>
      </c>
      <c r="T57" s="378"/>
      <c r="U57" s="377"/>
      <c r="V57" s="377"/>
      <c r="W57" s="730"/>
      <c r="X57" s="731"/>
    </row>
    <row r="58" spans="2:24" s="6" customFormat="1" ht="27" customHeight="1">
      <c r="B58" s="736"/>
      <c r="C58" s="769" t="s">
        <v>710</v>
      </c>
      <c r="D58" s="770"/>
      <c r="E58" s="770"/>
      <c r="F58" s="771"/>
      <c r="G58" s="335">
        <f>SUM(G35:G57)</f>
        <v>0</v>
      </c>
      <c r="H58" s="335">
        <f>SUM(H35:H57)</f>
        <v>0</v>
      </c>
      <c r="I58" s="335">
        <f>SUM(I35:I57)</f>
        <v>0</v>
      </c>
      <c r="J58" s="730"/>
      <c r="K58" s="731"/>
      <c r="L58" s="116"/>
      <c r="M58" s="116"/>
      <c r="N58" s="116"/>
      <c r="O58" s="736"/>
      <c r="P58" s="738" t="s">
        <v>710</v>
      </c>
      <c r="Q58" s="739"/>
      <c r="R58" s="739"/>
      <c r="S58" s="740"/>
      <c r="T58" s="335">
        <f>SUM(T35:T57)</f>
        <v>1792</v>
      </c>
      <c r="U58" s="335">
        <f t="shared" ref="U58:V58" si="4">SUM(U35:U57)</f>
        <v>0</v>
      </c>
      <c r="V58" s="335">
        <f t="shared" si="4"/>
        <v>45</v>
      </c>
      <c r="W58" s="730"/>
      <c r="X58" s="731"/>
    </row>
    <row r="59" spans="2:24" s="6" customFormat="1" ht="27" customHeight="1">
      <c r="B59" s="736" t="s">
        <v>1024</v>
      </c>
      <c r="C59" s="590" t="s">
        <v>755</v>
      </c>
      <c r="D59" s="776" t="s">
        <v>636</v>
      </c>
      <c r="E59" s="777"/>
      <c r="F59" s="308" t="s">
        <v>28</v>
      </c>
      <c r="G59" s="595" t="s">
        <v>1031</v>
      </c>
      <c r="H59" s="597" t="s">
        <v>27</v>
      </c>
      <c r="I59" s="597" t="s">
        <v>701</v>
      </c>
      <c r="J59" s="732" t="s">
        <v>544</v>
      </c>
      <c r="K59" s="733"/>
      <c r="L59" s="116"/>
      <c r="M59" s="116"/>
      <c r="N59" s="116"/>
      <c r="O59" s="736" t="s">
        <v>1024</v>
      </c>
      <c r="P59" s="590" t="s">
        <v>755</v>
      </c>
      <c r="Q59" s="776" t="s">
        <v>636</v>
      </c>
      <c r="R59" s="777"/>
      <c r="S59" s="308" t="s">
        <v>73</v>
      </c>
      <c r="T59" s="308" t="s">
        <v>73</v>
      </c>
      <c r="U59" s="308" t="s">
        <v>73</v>
      </c>
      <c r="V59" s="308" t="s">
        <v>73</v>
      </c>
      <c r="W59" s="730"/>
      <c r="X59" s="731"/>
    </row>
    <row r="60" spans="2:24" s="6" customFormat="1" ht="27" customHeight="1">
      <c r="B60" s="736"/>
      <c r="C60" s="342" t="s">
        <v>707</v>
      </c>
      <c r="D60" s="737" t="s">
        <v>641</v>
      </c>
      <c r="E60" s="737"/>
      <c r="F60" s="307" t="s">
        <v>156</v>
      </c>
      <c r="G60" s="309"/>
      <c r="H60" s="309"/>
      <c r="I60" s="309"/>
      <c r="J60" s="730"/>
      <c r="K60" s="731"/>
      <c r="L60" s="116"/>
      <c r="M60" s="116"/>
      <c r="N60" s="116"/>
      <c r="O60" s="736"/>
      <c r="P60" s="342" t="s">
        <v>707</v>
      </c>
      <c r="Q60" s="737" t="s">
        <v>1022</v>
      </c>
      <c r="R60" s="737"/>
      <c r="S60" s="307" t="s">
        <v>156</v>
      </c>
      <c r="T60" s="378"/>
      <c r="U60" s="377"/>
      <c r="V60" s="377"/>
      <c r="W60" s="730"/>
      <c r="X60" s="731"/>
    </row>
    <row r="61" spans="2:24" s="6" customFormat="1" ht="27" customHeight="1">
      <c r="B61" s="736"/>
      <c r="C61" s="342" t="s">
        <v>708</v>
      </c>
      <c r="D61" s="737" t="s">
        <v>697</v>
      </c>
      <c r="E61" s="737"/>
      <c r="F61" s="307" t="s">
        <v>156</v>
      </c>
      <c r="G61" s="309"/>
      <c r="H61" s="309"/>
      <c r="I61" s="309"/>
      <c r="J61" s="730"/>
      <c r="K61" s="731"/>
      <c r="L61" s="116"/>
      <c r="M61" s="116"/>
      <c r="N61" s="116"/>
      <c r="O61" s="736"/>
      <c r="P61" s="342" t="s">
        <v>708</v>
      </c>
      <c r="Q61" s="737" t="s">
        <v>1021</v>
      </c>
      <c r="R61" s="737"/>
      <c r="S61" s="307" t="s">
        <v>156</v>
      </c>
      <c r="T61" s="378"/>
      <c r="U61" s="377"/>
      <c r="V61" s="377"/>
      <c r="W61" s="730"/>
      <c r="X61" s="731"/>
    </row>
    <row r="62" spans="2:24" s="6" customFormat="1" ht="27" customHeight="1">
      <c r="B62" s="736"/>
      <c r="C62" s="342" t="s">
        <v>652</v>
      </c>
      <c r="D62" s="737" t="s">
        <v>697</v>
      </c>
      <c r="E62" s="737"/>
      <c r="F62" s="307" t="s">
        <v>156</v>
      </c>
      <c r="G62" s="309"/>
      <c r="H62" s="309"/>
      <c r="I62" s="309"/>
      <c r="J62" s="730"/>
      <c r="K62" s="731"/>
      <c r="L62" s="116"/>
      <c r="M62" s="116"/>
      <c r="N62" s="116"/>
      <c r="O62" s="736"/>
      <c r="P62" s="342" t="s">
        <v>652</v>
      </c>
      <c r="Q62" s="737" t="s">
        <v>1021</v>
      </c>
      <c r="R62" s="737"/>
      <c r="S62" s="307" t="s">
        <v>156</v>
      </c>
      <c r="T62" s="378">
        <v>1.08</v>
      </c>
      <c r="U62" s="377"/>
      <c r="V62" s="377">
        <v>1</v>
      </c>
      <c r="W62" s="730"/>
      <c r="X62" s="731"/>
    </row>
    <row r="63" spans="2:24" s="6" customFormat="1" ht="27" customHeight="1">
      <c r="B63" s="736"/>
      <c r="C63" s="342" t="s">
        <v>653</v>
      </c>
      <c r="D63" s="737" t="s">
        <v>697</v>
      </c>
      <c r="E63" s="737"/>
      <c r="F63" s="307" t="s">
        <v>156</v>
      </c>
      <c r="G63" s="309"/>
      <c r="H63" s="309"/>
      <c r="I63" s="309"/>
      <c r="J63" s="730"/>
      <c r="K63" s="731"/>
      <c r="L63" s="116"/>
      <c r="M63" s="116"/>
      <c r="N63" s="116"/>
      <c r="O63" s="736"/>
      <c r="P63" s="342" t="s">
        <v>653</v>
      </c>
      <c r="Q63" s="737" t="s">
        <v>1021</v>
      </c>
      <c r="R63" s="737"/>
      <c r="S63" s="307" t="s">
        <v>156</v>
      </c>
      <c r="T63" s="378"/>
      <c r="U63" s="377"/>
      <c r="V63" s="377"/>
      <c r="W63" s="730"/>
      <c r="X63" s="731"/>
    </row>
    <row r="64" spans="2:24" s="6" customFormat="1" ht="27" customHeight="1">
      <c r="B64" s="736"/>
      <c r="C64" s="343" t="s">
        <v>654</v>
      </c>
      <c r="D64" s="772" t="s">
        <v>697</v>
      </c>
      <c r="E64" s="772"/>
      <c r="F64" s="336" t="s">
        <v>156</v>
      </c>
      <c r="G64" s="309"/>
      <c r="H64" s="309"/>
      <c r="I64" s="309"/>
      <c r="J64" s="730"/>
      <c r="K64" s="731"/>
      <c r="L64" s="116"/>
      <c r="M64" s="116"/>
      <c r="N64" s="116"/>
      <c r="O64" s="736"/>
      <c r="P64" s="343" t="s">
        <v>654</v>
      </c>
      <c r="Q64" s="772" t="s">
        <v>1021</v>
      </c>
      <c r="R64" s="772"/>
      <c r="S64" s="336" t="s">
        <v>156</v>
      </c>
      <c r="T64" s="378">
        <v>1.44</v>
      </c>
      <c r="U64" s="377"/>
      <c r="V64" s="377">
        <v>1</v>
      </c>
      <c r="W64" s="730"/>
      <c r="X64" s="731"/>
    </row>
    <row r="65" spans="2:24" s="6" customFormat="1" ht="27" customHeight="1">
      <c r="B65" s="736"/>
      <c r="C65" s="342" t="s">
        <v>655</v>
      </c>
      <c r="D65" s="737" t="s">
        <v>697</v>
      </c>
      <c r="E65" s="737"/>
      <c r="F65" s="307" t="s">
        <v>156</v>
      </c>
      <c r="G65" s="309"/>
      <c r="H65" s="309"/>
      <c r="I65" s="309"/>
      <c r="J65" s="730"/>
      <c r="K65" s="731"/>
      <c r="L65" s="116"/>
      <c r="M65" s="116"/>
      <c r="N65" s="116"/>
      <c r="O65" s="736"/>
      <c r="P65" s="342" t="s">
        <v>655</v>
      </c>
      <c r="Q65" s="737" t="s">
        <v>1021</v>
      </c>
      <c r="R65" s="737"/>
      <c r="S65" s="307" t="s">
        <v>156</v>
      </c>
      <c r="T65" s="378"/>
      <c r="U65" s="377"/>
      <c r="V65" s="377"/>
      <c r="W65" s="730"/>
      <c r="X65" s="731"/>
    </row>
    <row r="66" spans="2:24" s="6" customFormat="1" ht="27" customHeight="1">
      <c r="B66" s="736"/>
      <c r="C66" s="342" t="s">
        <v>656</v>
      </c>
      <c r="D66" s="737" t="s">
        <v>697</v>
      </c>
      <c r="E66" s="737"/>
      <c r="F66" s="307" t="s">
        <v>156</v>
      </c>
      <c r="G66" s="309"/>
      <c r="H66" s="309"/>
      <c r="I66" s="309"/>
      <c r="J66" s="730"/>
      <c r="K66" s="731"/>
      <c r="L66" s="116"/>
      <c r="M66" s="116"/>
      <c r="N66" s="116"/>
      <c r="O66" s="736"/>
      <c r="P66" s="342" t="s">
        <v>656</v>
      </c>
      <c r="Q66" s="737" t="s">
        <v>1021</v>
      </c>
      <c r="R66" s="737"/>
      <c r="S66" s="307" t="s">
        <v>156</v>
      </c>
      <c r="T66" s="378">
        <v>2.7</v>
      </c>
      <c r="U66" s="377"/>
      <c r="V66" s="377">
        <v>1</v>
      </c>
      <c r="W66" s="730"/>
      <c r="X66" s="731"/>
    </row>
    <row r="67" spans="2:24" s="6" customFormat="1" ht="27" customHeight="1">
      <c r="B67" s="736"/>
      <c r="C67" s="342" t="s">
        <v>657</v>
      </c>
      <c r="D67" s="737" t="s">
        <v>697</v>
      </c>
      <c r="E67" s="737"/>
      <c r="F67" s="307" t="s">
        <v>156</v>
      </c>
      <c r="G67" s="309"/>
      <c r="H67" s="309"/>
      <c r="I67" s="309"/>
      <c r="J67" s="730"/>
      <c r="K67" s="731"/>
      <c r="L67" s="116"/>
      <c r="M67" s="116"/>
      <c r="N67" s="116"/>
      <c r="O67" s="736"/>
      <c r="P67" s="342" t="s">
        <v>657</v>
      </c>
      <c r="Q67" s="737" t="s">
        <v>1021</v>
      </c>
      <c r="R67" s="737"/>
      <c r="S67" s="307" t="s">
        <v>156</v>
      </c>
      <c r="T67" s="378"/>
      <c r="U67" s="377"/>
      <c r="V67" s="377"/>
      <c r="W67" s="730"/>
      <c r="X67" s="731"/>
    </row>
    <row r="68" spans="2:24" s="6" customFormat="1" ht="27" customHeight="1">
      <c r="B68" s="736"/>
      <c r="C68" s="342" t="s">
        <v>658</v>
      </c>
      <c r="D68" s="737" t="s">
        <v>697</v>
      </c>
      <c r="E68" s="737"/>
      <c r="F68" s="307" t="s">
        <v>156</v>
      </c>
      <c r="G68" s="309"/>
      <c r="H68" s="309"/>
      <c r="I68" s="309"/>
      <c r="J68" s="730"/>
      <c r="K68" s="731"/>
      <c r="L68" s="116"/>
      <c r="M68" s="116"/>
      <c r="N68" s="116"/>
      <c r="O68" s="736"/>
      <c r="P68" s="342" t="s">
        <v>658</v>
      </c>
      <c r="Q68" s="737" t="s">
        <v>1021</v>
      </c>
      <c r="R68" s="737"/>
      <c r="S68" s="307" t="s">
        <v>156</v>
      </c>
      <c r="T68" s="378">
        <v>3.96</v>
      </c>
      <c r="U68" s="377"/>
      <c r="V68" s="377">
        <v>1</v>
      </c>
      <c r="W68" s="730"/>
      <c r="X68" s="731"/>
    </row>
    <row r="69" spans="2:24" s="6" customFormat="1" ht="27" customHeight="1">
      <c r="B69" s="736"/>
      <c r="C69" s="342" t="s">
        <v>709</v>
      </c>
      <c r="D69" s="737" t="s">
        <v>697</v>
      </c>
      <c r="E69" s="737"/>
      <c r="F69" s="307" t="s">
        <v>156</v>
      </c>
      <c r="G69" s="309"/>
      <c r="H69" s="309"/>
      <c r="I69" s="309"/>
      <c r="J69" s="730"/>
      <c r="K69" s="731"/>
      <c r="L69" s="116"/>
      <c r="M69" s="116"/>
      <c r="N69" s="116"/>
      <c r="O69" s="736"/>
      <c r="P69" s="342" t="s">
        <v>709</v>
      </c>
      <c r="Q69" s="737" t="s">
        <v>1021</v>
      </c>
      <c r="R69" s="737"/>
      <c r="S69" s="307" t="s">
        <v>156</v>
      </c>
      <c r="T69" s="378"/>
      <c r="U69" s="377"/>
      <c r="V69" s="377"/>
      <c r="W69" s="730"/>
      <c r="X69" s="731"/>
    </row>
    <row r="70" spans="2:24" s="6" customFormat="1" ht="27" customHeight="1">
      <c r="B70" s="736"/>
      <c r="C70" s="342" t="s">
        <v>998</v>
      </c>
      <c r="D70" s="737" t="s">
        <v>697</v>
      </c>
      <c r="E70" s="737"/>
      <c r="F70" s="307" t="s">
        <v>156</v>
      </c>
      <c r="G70" s="309"/>
      <c r="H70" s="309"/>
      <c r="I70" s="309"/>
      <c r="J70" s="730"/>
      <c r="K70" s="731"/>
      <c r="L70" s="116"/>
      <c r="M70" s="116"/>
      <c r="O70" s="736"/>
      <c r="P70" s="342" t="s">
        <v>998</v>
      </c>
      <c r="Q70" s="737" t="s">
        <v>1021</v>
      </c>
      <c r="R70" s="737"/>
      <c r="S70" s="307" t="s">
        <v>156</v>
      </c>
      <c r="T70" s="378"/>
      <c r="U70" s="377"/>
      <c r="V70" s="377"/>
      <c r="W70" s="730"/>
      <c r="X70" s="731"/>
    </row>
    <row r="71" spans="2:24" s="6" customFormat="1" ht="27" customHeight="1">
      <c r="B71" s="736"/>
      <c r="C71" s="342" t="s">
        <v>999</v>
      </c>
      <c r="D71" s="737" t="s">
        <v>697</v>
      </c>
      <c r="E71" s="737"/>
      <c r="F71" s="307" t="s">
        <v>156</v>
      </c>
      <c r="G71" s="309"/>
      <c r="H71" s="309"/>
      <c r="I71" s="309"/>
      <c r="J71" s="730"/>
      <c r="K71" s="731"/>
      <c r="L71" s="116"/>
      <c r="M71" s="116"/>
      <c r="O71" s="736"/>
      <c r="P71" s="342" t="s">
        <v>999</v>
      </c>
      <c r="Q71" s="737" t="s">
        <v>1021</v>
      </c>
      <c r="R71" s="737"/>
      <c r="S71" s="307" t="s">
        <v>156</v>
      </c>
      <c r="T71" s="378"/>
      <c r="U71" s="377"/>
      <c r="V71" s="377"/>
      <c r="W71" s="730"/>
      <c r="X71" s="731"/>
    </row>
    <row r="72" spans="2:24" s="6" customFormat="1" ht="27" customHeight="1">
      <c r="B72" s="736"/>
      <c r="C72" s="342" t="s">
        <v>1000</v>
      </c>
      <c r="D72" s="737" t="s">
        <v>697</v>
      </c>
      <c r="E72" s="737"/>
      <c r="F72" s="307" t="s">
        <v>156</v>
      </c>
      <c r="G72" s="309"/>
      <c r="H72" s="309"/>
      <c r="I72" s="309"/>
      <c r="J72" s="730"/>
      <c r="K72" s="731"/>
      <c r="L72" s="116"/>
      <c r="M72" s="116"/>
      <c r="O72" s="736"/>
      <c r="P72" s="342" t="s">
        <v>1000</v>
      </c>
      <c r="Q72" s="737" t="s">
        <v>1021</v>
      </c>
      <c r="R72" s="737"/>
      <c r="S72" s="307" t="s">
        <v>156</v>
      </c>
      <c r="T72" s="378"/>
      <c r="U72" s="377"/>
      <c r="V72" s="377"/>
      <c r="W72" s="730"/>
      <c r="X72" s="731"/>
    </row>
    <row r="73" spans="2:24" s="6" customFormat="1" ht="27" customHeight="1">
      <c r="B73" s="736"/>
      <c r="C73" s="342" t="s">
        <v>1001</v>
      </c>
      <c r="D73" s="737" t="s">
        <v>697</v>
      </c>
      <c r="E73" s="737"/>
      <c r="F73" s="307" t="s">
        <v>156</v>
      </c>
      <c r="G73" s="309"/>
      <c r="H73" s="309"/>
      <c r="I73" s="309"/>
      <c r="J73" s="730"/>
      <c r="K73" s="731"/>
      <c r="L73" s="116"/>
      <c r="M73" s="116"/>
      <c r="O73" s="736"/>
      <c r="P73" s="342" t="s">
        <v>1001</v>
      </c>
      <c r="Q73" s="737" t="s">
        <v>1021</v>
      </c>
      <c r="R73" s="737"/>
      <c r="S73" s="307" t="s">
        <v>156</v>
      </c>
      <c r="T73" s="378"/>
      <c r="U73" s="377"/>
      <c r="V73" s="377"/>
      <c r="W73" s="730"/>
      <c r="X73" s="731"/>
    </row>
    <row r="74" spans="2:24" s="6" customFormat="1" ht="27" customHeight="1">
      <c r="B74" s="736"/>
      <c r="C74" s="342" t="s">
        <v>1002</v>
      </c>
      <c r="D74" s="737" t="s">
        <v>697</v>
      </c>
      <c r="E74" s="737"/>
      <c r="F74" s="307" t="s">
        <v>156</v>
      </c>
      <c r="G74" s="309"/>
      <c r="H74" s="309"/>
      <c r="I74" s="309"/>
      <c r="J74" s="730"/>
      <c r="K74" s="731"/>
      <c r="L74" s="116"/>
      <c r="M74" s="116"/>
      <c r="O74" s="736"/>
      <c r="P74" s="342" t="s">
        <v>1002</v>
      </c>
      <c r="Q74" s="737" t="s">
        <v>1021</v>
      </c>
      <c r="R74" s="737"/>
      <c r="S74" s="307" t="s">
        <v>156</v>
      </c>
      <c r="T74" s="378"/>
      <c r="U74" s="377"/>
      <c r="V74" s="377"/>
      <c r="W74" s="730"/>
      <c r="X74" s="731"/>
    </row>
    <row r="75" spans="2:24" s="6" customFormat="1" ht="27" customHeight="1">
      <c r="B75" s="736"/>
      <c r="C75" s="342" t="s">
        <v>1003</v>
      </c>
      <c r="D75" s="737" t="s">
        <v>697</v>
      </c>
      <c r="E75" s="737"/>
      <c r="F75" s="307" t="s">
        <v>156</v>
      </c>
      <c r="G75" s="309"/>
      <c r="H75" s="309"/>
      <c r="I75" s="309"/>
      <c r="J75" s="730"/>
      <c r="K75" s="731"/>
      <c r="L75" s="116"/>
      <c r="M75" s="116"/>
      <c r="O75" s="736"/>
      <c r="P75" s="342" t="s">
        <v>1003</v>
      </c>
      <c r="Q75" s="737" t="s">
        <v>1021</v>
      </c>
      <c r="R75" s="737"/>
      <c r="S75" s="307" t="s">
        <v>156</v>
      </c>
      <c r="T75" s="378"/>
      <c r="U75" s="377"/>
      <c r="V75" s="377"/>
      <c r="W75" s="730"/>
      <c r="X75" s="731"/>
    </row>
    <row r="76" spans="2:24" s="6" customFormat="1" ht="27" customHeight="1">
      <c r="B76" s="736"/>
      <c r="C76" s="342" t="s">
        <v>1004</v>
      </c>
      <c r="D76" s="737" t="s">
        <v>697</v>
      </c>
      <c r="E76" s="737"/>
      <c r="F76" s="307" t="s">
        <v>156</v>
      </c>
      <c r="G76" s="309"/>
      <c r="H76" s="309"/>
      <c r="I76" s="309"/>
      <c r="J76" s="730"/>
      <c r="K76" s="731"/>
      <c r="L76" s="116"/>
      <c r="M76" s="116"/>
      <c r="O76" s="736"/>
      <c r="P76" s="342" t="s">
        <v>1004</v>
      </c>
      <c r="Q76" s="737" t="s">
        <v>1021</v>
      </c>
      <c r="R76" s="737"/>
      <c r="S76" s="307" t="s">
        <v>156</v>
      </c>
      <c r="T76" s="378"/>
      <c r="U76" s="377"/>
      <c r="V76" s="377"/>
      <c r="W76" s="730"/>
      <c r="X76" s="731"/>
    </row>
    <row r="77" spans="2:24" s="6" customFormat="1" ht="27" customHeight="1">
      <c r="B77" s="736"/>
      <c r="C77" s="342" t="s">
        <v>1005</v>
      </c>
      <c r="D77" s="737" t="s">
        <v>697</v>
      </c>
      <c r="E77" s="737"/>
      <c r="F77" s="307" t="s">
        <v>156</v>
      </c>
      <c r="G77" s="309"/>
      <c r="H77" s="309"/>
      <c r="I77" s="309"/>
      <c r="J77" s="730"/>
      <c r="K77" s="731"/>
      <c r="L77" s="116"/>
      <c r="M77" s="116"/>
      <c r="O77" s="736"/>
      <c r="P77" s="342" t="s">
        <v>1005</v>
      </c>
      <c r="Q77" s="737" t="s">
        <v>1021</v>
      </c>
      <c r="R77" s="737"/>
      <c r="S77" s="307" t="s">
        <v>156</v>
      </c>
      <c r="T77" s="378"/>
      <c r="U77" s="377"/>
      <c r="V77" s="377"/>
      <c r="W77" s="730"/>
      <c r="X77" s="731"/>
    </row>
    <row r="78" spans="2:24" s="6" customFormat="1" ht="27" customHeight="1">
      <c r="B78" s="736"/>
      <c r="C78" s="342" t="s">
        <v>1006</v>
      </c>
      <c r="D78" s="737" t="s">
        <v>697</v>
      </c>
      <c r="E78" s="737"/>
      <c r="F78" s="307" t="s">
        <v>156</v>
      </c>
      <c r="G78" s="309"/>
      <c r="H78" s="309"/>
      <c r="I78" s="309"/>
      <c r="J78" s="730"/>
      <c r="K78" s="731"/>
      <c r="L78" s="116"/>
      <c r="M78" s="116"/>
      <c r="O78" s="736"/>
      <c r="P78" s="342" t="s">
        <v>1006</v>
      </c>
      <c r="Q78" s="737" t="s">
        <v>1021</v>
      </c>
      <c r="R78" s="737"/>
      <c r="S78" s="307" t="s">
        <v>156</v>
      </c>
      <c r="T78" s="378"/>
      <c r="U78" s="377"/>
      <c r="V78" s="377"/>
      <c r="W78" s="730"/>
      <c r="X78" s="731"/>
    </row>
    <row r="79" spans="2:24" s="6" customFormat="1" ht="27" customHeight="1">
      <c r="B79" s="736"/>
      <c r="C79" s="342" t="s">
        <v>1007</v>
      </c>
      <c r="D79" s="737" t="s">
        <v>697</v>
      </c>
      <c r="E79" s="737"/>
      <c r="F79" s="307" t="s">
        <v>156</v>
      </c>
      <c r="G79" s="309"/>
      <c r="H79" s="309"/>
      <c r="I79" s="309"/>
      <c r="J79" s="730"/>
      <c r="K79" s="731"/>
      <c r="L79" s="116"/>
      <c r="M79" s="116"/>
      <c r="O79" s="736"/>
      <c r="P79" s="342" t="s">
        <v>1007</v>
      </c>
      <c r="Q79" s="737" t="s">
        <v>1021</v>
      </c>
      <c r="R79" s="737"/>
      <c r="S79" s="307" t="s">
        <v>156</v>
      </c>
      <c r="T79" s="378"/>
      <c r="U79" s="377"/>
      <c r="V79" s="377"/>
      <c r="W79" s="730"/>
      <c r="X79" s="731"/>
    </row>
    <row r="80" spans="2:24" s="6" customFormat="1" ht="27" customHeight="1">
      <c r="B80" s="736"/>
      <c r="C80" s="342" t="s">
        <v>1008</v>
      </c>
      <c r="D80" s="737" t="s">
        <v>697</v>
      </c>
      <c r="E80" s="737"/>
      <c r="F80" s="307" t="s">
        <v>156</v>
      </c>
      <c r="G80" s="309"/>
      <c r="H80" s="309"/>
      <c r="I80" s="309"/>
      <c r="J80" s="730"/>
      <c r="K80" s="731"/>
      <c r="L80" s="116"/>
      <c r="M80" s="116"/>
      <c r="O80" s="736"/>
      <c r="P80" s="342" t="s">
        <v>1008</v>
      </c>
      <c r="Q80" s="737" t="s">
        <v>1021</v>
      </c>
      <c r="R80" s="737"/>
      <c r="S80" s="307" t="s">
        <v>156</v>
      </c>
      <c r="T80" s="378"/>
      <c r="U80" s="377"/>
      <c r="V80" s="377"/>
      <c r="W80" s="730"/>
      <c r="X80" s="731"/>
    </row>
    <row r="81" spans="2:24" s="6" customFormat="1" ht="27" customHeight="1">
      <c r="B81" s="736"/>
      <c r="C81" s="342" t="s">
        <v>1009</v>
      </c>
      <c r="D81" s="737" t="s">
        <v>697</v>
      </c>
      <c r="E81" s="737"/>
      <c r="F81" s="307" t="s">
        <v>156</v>
      </c>
      <c r="G81" s="309"/>
      <c r="H81" s="309"/>
      <c r="I81" s="309"/>
      <c r="J81" s="730"/>
      <c r="K81" s="731"/>
      <c r="L81" s="116"/>
      <c r="M81" s="116"/>
      <c r="O81" s="736"/>
      <c r="P81" s="342" t="s">
        <v>1009</v>
      </c>
      <c r="Q81" s="737" t="s">
        <v>1021</v>
      </c>
      <c r="R81" s="737"/>
      <c r="S81" s="307" t="s">
        <v>156</v>
      </c>
      <c r="T81" s="378"/>
      <c r="U81" s="377"/>
      <c r="V81" s="377"/>
      <c r="W81" s="730"/>
      <c r="X81" s="731"/>
    </row>
    <row r="82" spans="2:24" s="6" customFormat="1" ht="27" customHeight="1">
      <c r="B82" s="736"/>
      <c r="C82" s="342" t="s">
        <v>1010</v>
      </c>
      <c r="D82" s="737" t="s">
        <v>697</v>
      </c>
      <c r="E82" s="737"/>
      <c r="F82" s="307" t="s">
        <v>156</v>
      </c>
      <c r="G82" s="309"/>
      <c r="H82" s="309"/>
      <c r="I82" s="309"/>
      <c r="J82" s="730"/>
      <c r="K82" s="731"/>
      <c r="L82" s="116"/>
      <c r="M82" s="116"/>
      <c r="O82" s="736"/>
      <c r="P82" s="342" t="s">
        <v>1010</v>
      </c>
      <c r="Q82" s="737" t="s">
        <v>1021</v>
      </c>
      <c r="R82" s="737"/>
      <c r="S82" s="307" t="s">
        <v>156</v>
      </c>
      <c r="T82" s="378"/>
      <c r="U82" s="377"/>
      <c r="V82" s="377"/>
      <c r="W82" s="730"/>
      <c r="X82" s="731"/>
    </row>
    <row r="83" spans="2:24" s="6" customFormat="1" ht="27" customHeight="1">
      <c r="B83" s="736"/>
      <c r="C83" s="769" t="s">
        <v>710</v>
      </c>
      <c r="D83" s="770"/>
      <c r="E83" s="770"/>
      <c r="F83" s="771"/>
      <c r="G83" s="335">
        <f>SUM(G60:G82)</f>
        <v>0</v>
      </c>
      <c r="H83" s="335">
        <f>SUM(H60:H82)</f>
        <v>0</v>
      </c>
      <c r="I83" s="335">
        <f>SUM(I60:I82)</f>
        <v>0</v>
      </c>
      <c r="J83" s="730"/>
      <c r="K83" s="731"/>
      <c r="L83" s="116"/>
      <c r="M83" s="116"/>
      <c r="N83" s="116"/>
      <c r="O83" s="736"/>
      <c r="P83" s="738" t="s">
        <v>710</v>
      </c>
      <c r="Q83" s="739"/>
      <c r="R83" s="739"/>
      <c r="S83" s="740"/>
      <c r="T83" s="335">
        <f>SUM(T60:T82)</f>
        <v>9.18</v>
      </c>
      <c r="U83" s="335">
        <f>SUM(U60:U82)</f>
        <v>0</v>
      </c>
      <c r="V83" s="335">
        <f>SUM(V60:V82)</f>
        <v>4</v>
      </c>
      <c r="W83" s="730"/>
      <c r="X83" s="731"/>
    </row>
    <row r="84" spans="2:24" s="6" customFormat="1" ht="14.25">
      <c r="B84" s="3" t="s">
        <v>920</v>
      </c>
      <c r="C84" s="3"/>
      <c r="D84" s="4"/>
      <c r="E84" s="4"/>
      <c r="F84" s="4"/>
      <c r="G84" s="4"/>
      <c r="H84" s="4"/>
      <c r="I84" s="5"/>
      <c r="J84" s="5"/>
      <c r="K84" s="5"/>
      <c r="L84" s="116"/>
      <c r="M84" s="116"/>
      <c r="N84" s="116"/>
      <c r="O84" s="3" t="s">
        <v>920</v>
      </c>
      <c r="P84" s="3"/>
      <c r="Q84" s="4"/>
      <c r="R84" s="4"/>
      <c r="S84" s="4"/>
      <c r="T84" s="4"/>
      <c r="U84" s="4"/>
      <c r="V84" s="5"/>
      <c r="W84" s="5"/>
    </row>
    <row r="85" spans="2:24" s="6" customFormat="1" ht="14.25">
      <c r="B85" s="3" t="s">
        <v>923</v>
      </c>
      <c r="C85" s="3"/>
      <c r="D85" s="4"/>
      <c r="E85" s="4"/>
      <c r="F85" s="4"/>
      <c r="G85" s="4"/>
      <c r="H85" s="4"/>
      <c r="I85" s="5"/>
      <c r="J85" s="5"/>
      <c r="K85" s="5"/>
      <c r="L85" s="116"/>
      <c r="M85" s="116"/>
      <c r="N85" s="116"/>
      <c r="O85" s="3" t="s">
        <v>923</v>
      </c>
      <c r="P85" s="3"/>
      <c r="Q85" s="4"/>
      <c r="R85" s="4"/>
      <c r="S85" s="4"/>
      <c r="T85" s="4"/>
      <c r="U85" s="4"/>
      <c r="V85" s="5"/>
      <c r="W85" s="5"/>
    </row>
    <row r="86" spans="2:24" s="6" customFormat="1" ht="14.25">
      <c r="B86" s="3" t="s">
        <v>918</v>
      </c>
      <c r="C86" s="3"/>
      <c r="D86" s="4"/>
      <c r="E86" s="4"/>
      <c r="F86" s="4"/>
      <c r="G86" s="4"/>
      <c r="H86" s="4"/>
      <c r="I86" s="5"/>
      <c r="J86" s="5"/>
      <c r="K86" s="5"/>
      <c r="L86" s="116"/>
      <c r="M86" s="116"/>
      <c r="N86" s="116"/>
      <c r="O86" s="3" t="s">
        <v>918</v>
      </c>
      <c r="P86" s="3"/>
      <c r="Q86" s="4"/>
      <c r="R86" s="4"/>
      <c r="S86" s="4"/>
      <c r="T86" s="4"/>
      <c r="U86" s="4"/>
      <c r="V86" s="5"/>
      <c r="W86" s="5"/>
    </row>
    <row r="87" spans="2:24" s="6" customFormat="1" ht="27" customHeight="1">
      <c r="B87" s="794" t="s">
        <v>922</v>
      </c>
      <c r="C87" s="797"/>
      <c r="D87" s="797"/>
      <c r="E87" s="797"/>
      <c r="F87" s="797" t="s">
        <v>28</v>
      </c>
      <c r="G87" s="805" t="s">
        <v>921</v>
      </c>
      <c r="H87" s="805" t="s">
        <v>919</v>
      </c>
      <c r="I87" s="807" t="s">
        <v>544</v>
      </c>
      <c r="J87" s="808"/>
      <c r="K87" s="116"/>
      <c r="L87" s="116"/>
      <c r="M87" s="116"/>
      <c r="O87" s="794" t="s">
        <v>922</v>
      </c>
      <c r="P87" s="797"/>
      <c r="Q87" s="797"/>
      <c r="R87" s="797"/>
      <c r="S87" s="797" t="s">
        <v>28</v>
      </c>
      <c r="T87" s="805" t="s">
        <v>921</v>
      </c>
      <c r="U87" s="805" t="s">
        <v>919</v>
      </c>
      <c r="V87" s="807" t="s">
        <v>544</v>
      </c>
      <c r="W87" s="808"/>
    </row>
    <row r="88" spans="2:24" s="6" customFormat="1" ht="27" customHeight="1">
      <c r="B88" s="797"/>
      <c r="C88" s="797"/>
      <c r="D88" s="797"/>
      <c r="E88" s="797"/>
      <c r="F88" s="797"/>
      <c r="G88" s="806"/>
      <c r="H88" s="806"/>
      <c r="I88" s="809"/>
      <c r="J88" s="810"/>
      <c r="K88" s="116"/>
      <c r="L88" s="116"/>
      <c r="M88" s="116"/>
      <c r="O88" s="797"/>
      <c r="P88" s="797"/>
      <c r="Q88" s="797"/>
      <c r="R88" s="797"/>
      <c r="S88" s="797"/>
      <c r="T88" s="806"/>
      <c r="U88" s="806"/>
      <c r="V88" s="809"/>
      <c r="W88" s="810"/>
    </row>
    <row r="89" spans="2:24" s="6" customFormat="1" ht="27" customHeight="1">
      <c r="B89" s="782" t="s">
        <v>691</v>
      </c>
      <c r="C89" s="459" t="s">
        <v>756</v>
      </c>
      <c r="D89" s="737" t="s">
        <v>636</v>
      </c>
      <c r="E89" s="737"/>
      <c r="F89" s="308" t="s">
        <v>73</v>
      </c>
      <c r="G89" s="732" t="s">
        <v>73</v>
      </c>
      <c r="H89" s="735"/>
      <c r="I89" s="735"/>
      <c r="J89" s="733"/>
      <c r="K89" s="116"/>
      <c r="L89" s="116"/>
      <c r="M89" s="116"/>
      <c r="O89" s="782" t="s">
        <v>691</v>
      </c>
      <c r="P89" s="484" t="s">
        <v>756</v>
      </c>
      <c r="Q89" s="737" t="s">
        <v>636</v>
      </c>
      <c r="R89" s="737"/>
      <c r="S89" s="308" t="s">
        <v>73</v>
      </c>
      <c r="T89" s="732" t="s">
        <v>73</v>
      </c>
      <c r="U89" s="735"/>
      <c r="V89" s="735"/>
      <c r="W89" s="733"/>
    </row>
    <row r="90" spans="2:24" s="6" customFormat="1" ht="27" customHeight="1">
      <c r="B90" s="783"/>
      <c r="C90" s="353" t="s">
        <v>637</v>
      </c>
      <c r="D90" s="737" t="s">
        <v>693</v>
      </c>
      <c r="E90" s="737"/>
      <c r="F90" s="307" t="s">
        <v>100</v>
      </c>
      <c r="G90" s="309"/>
      <c r="H90" s="479"/>
      <c r="I90" s="730"/>
      <c r="J90" s="731"/>
      <c r="K90" s="116"/>
      <c r="L90" s="116"/>
      <c r="M90" s="116"/>
      <c r="O90" s="783"/>
      <c r="P90" s="353" t="s">
        <v>637</v>
      </c>
      <c r="Q90" s="737" t="s">
        <v>693</v>
      </c>
      <c r="R90" s="737"/>
      <c r="S90" s="307" t="s">
        <v>100</v>
      </c>
      <c r="T90" s="377">
        <f>$T$93*【ダクト】様式4_規格間格差等に関するアンケート!Q11/100</f>
        <v>3200</v>
      </c>
      <c r="U90" s="479"/>
      <c r="V90" s="730"/>
      <c r="W90" s="731"/>
    </row>
    <row r="91" spans="2:24" s="6" customFormat="1" ht="27" customHeight="1">
      <c r="B91" s="783"/>
      <c r="C91" s="334" t="s">
        <v>639</v>
      </c>
      <c r="D91" s="737" t="s">
        <v>640</v>
      </c>
      <c r="E91" s="737"/>
      <c r="F91" s="307" t="s">
        <v>100</v>
      </c>
      <c r="G91" s="309"/>
      <c r="H91" s="479"/>
      <c r="I91" s="730"/>
      <c r="J91" s="731"/>
      <c r="K91" s="116"/>
      <c r="L91" s="116"/>
      <c r="M91" s="116"/>
      <c r="O91" s="783"/>
      <c r="P91" s="334" t="s">
        <v>639</v>
      </c>
      <c r="Q91" s="737" t="s">
        <v>640</v>
      </c>
      <c r="R91" s="737"/>
      <c r="S91" s="307" t="s">
        <v>100</v>
      </c>
      <c r="T91" s="377">
        <f>$T$93*【ダクト】様式4_規格間格差等に関するアンケート!Q12/100</f>
        <v>3400</v>
      </c>
      <c r="U91" s="479"/>
      <c r="V91" s="730"/>
      <c r="W91" s="731"/>
    </row>
    <row r="92" spans="2:24" s="6" customFormat="1" ht="27" customHeight="1">
      <c r="B92" s="783"/>
      <c r="C92" s="334" t="s">
        <v>647</v>
      </c>
      <c r="D92" s="737" t="s">
        <v>694</v>
      </c>
      <c r="E92" s="737"/>
      <c r="F92" s="307" t="s">
        <v>100</v>
      </c>
      <c r="G92" s="309"/>
      <c r="H92" s="479"/>
      <c r="I92" s="730"/>
      <c r="J92" s="731"/>
      <c r="K92" s="116"/>
      <c r="L92" s="116"/>
      <c r="M92" s="116"/>
      <c r="O92" s="783"/>
      <c r="P92" s="334" t="s">
        <v>647</v>
      </c>
      <c r="Q92" s="737" t="s">
        <v>694</v>
      </c>
      <c r="R92" s="737"/>
      <c r="S92" s="307" t="s">
        <v>100</v>
      </c>
      <c r="T92" s="377">
        <f>$T$93*【ダクト】様式4_規格間格差等に関するアンケート!Q13/100</f>
        <v>3600</v>
      </c>
      <c r="U92" s="479"/>
      <c r="V92" s="730"/>
      <c r="W92" s="731"/>
    </row>
    <row r="93" spans="2:24" s="6" customFormat="1" ht="27" customHeight="1">
      <c r="B93" s="783"/>
      <c r="C93" s="354" t="s">
        <v>646</v>
      </c>
      <c r="D93" s="772" t="s">
        <v>695</v>
      </c>
      <c r="E93" s="772"/>
      <c r="F93" s="336" t="s">
        <v>100</v>
      </c>
      <c r="G93" s="309"/>
      <c r="H93" s="479"/>
      <c r="I93" s="730"/>
      <c r="J93" s="731"/>
      <c r="K93" s="116"/>
      <c r="L93" s="116"/>
      <c r="M93" s="116"/>
      <c r="O93" s="783"/>
      <c r="P93" s="354" t="s">
        <v>646</v>
      </c>
      <c r="Q93" s="772" t="s">
        <v>695</v>
      </c>
      <c r="R93" s="772"/>
      <c r="S93" s="336" t="s">
        <v>100</v>
      </c>
      <c r="T93" s="377">
        <f>200*20</f>
        <v>4000</v>
      </c>
      <c r="U93" s="479"/>
      <c r="V93" s="730"/>
      <c r="W93" s="731"/>
    </row>
    <row r="94" spans="2:24" s="6" customFormat="1" ht="27" customHeight="1">
      <c r="B94" s="783"/>
      <c r="C94" s="334" t="s">
        <v>648</v>
      </c>
      <c r="D94" s="737" t="s">
        <v>696</v>
      </c>
      <c r="E94" s="737"/>
      <c r="F94" s="307" t="s">
        <v>100</v>
      </c>
      <c r="G94" s="309"/>
      <c r="H94" s="479"/>
      <c r="I94" s="730"/>
      <c r="J94" s="731"/>
      <c r="K94" s="116"/>
      <c r="L94" s="116"/>
      <c r="M94" s="116"/>
      <c r="O94" s="783"/>
      <c r="P94" s="334" t="s">
        <v>648</v>
      </c>
      <c r="Q94" s="737" t="s">
        <v>696</v>
      </c>
      <c r="R94" s="737"/>
      <c r="S94" s="307" t="s">
        <v>100</v>
      </c>
      <c r="T94" s="377">
        <f>$T$93*【ダクト】様式4_規格間格差等に関するアンケート!Q15/100</f>
        <v>4400</v>
      </c>
      <c r="U94" s="479"/>
      <c r="V94" s="730"/>
      <c r="W94" s="731"/>
    </row>
    <row r="95" spans="2:24" s="6" customFormat="1" ht="27" customHeight="1">
      <c r="B95" s="783"/>
      <c r="C95" s="285" t="s">
        <v>731</v>
      </c>
      <c r="D95" s="737" t="s">
        <v>697</v>
      </c>
      <c r="E95" s="737"/>
      <c r="F95" s="307" t="s">
        <v>100</v>
      </c>
      <c r="G95" s="309"/>
      <c r="H95" s="479"/>
      <c r="I95" s="730"/>
      <c r="J95" s="731"/>
      <c r="K95" s="116"/>
      <c r="L95" s="116"/>
      <c r="M95" s="116"/>
      <c r="O95" s="783"/>
      <c r="P95" s="285" t="s">
        <v>731</v>
      </c>
      <c r="Q95" s="737" t="s">
        <v>697</v>
      </c>
      <c r="R95" s="737"/>
      <c r="S95" s="307" t="s">
        <v>100</v>
      </c>
      <c r="T95" s="377">
        <f>$T$93*【ダクト】様式4_規格間格差等に関するアンケート!Q16/100</f>
        <v>4800</v>
      </c>
      <c r="U95" s="479"/>
      <c r="V95" s="730"/>
      <c r="W95" s="731"/>
    </row>
    <row r="96" spans="2:24" s="6" customFormat="1" ht="27" customHeight="1">
      <c r="B96" s="784"/>
      <c r="C96" s="773" t="s">
        <v>924</v>
      </c>
      <c r="D96" s="774"/>
      <c r="E96" s="775"/>
      <c r="F96" s="307" t="s">
        <v>100</v>
      </c>
      <c r="G96" s="309"/>
      <c r="H96" s="480"/>
      <c r="I96" s="730"/>
      <c r="J96" s="731"/>
      <c r="K96" s="116"/>
      <c r="L96" s="116"/>
      <c r="M96" s="116"/>
      <c r="O96" s="784"/>
      <c r="P96" s="773" t="s">
        <v>924</v>
      </c>
      <c r="Q96" s="774"/>
      <c r="R96" s="775"/>
      <c r="S96" s="307" t="s">
        <v>100</v>
      </c>
      <c r="T96" s="309"/>
      <c r="U96" s="480"/>
      <c r="V96" s="730"/>
      <c r="W96" s="731"/>
    </row>
    <row r="97" spans="2:23" s="6" customFormat="1" ht="27" customHeight="1">
      <c r="B97" s="782" t="s">
        <v>964</v>
      </c>
      <c r="C97" s="509" t="s">
        <v>756</v>
      </c>
      <c r="D97" s="737" t="s">
        <v>636</v>
      </c>
      <c r="E97" s="737"/>
      <c r="F97" s="308" t="s">
        <v>73</v>
      </c>
      <c r="G97" s="732" t="s">
        <v>73</v>
      </c>
      <c r="H97" s="735"/>
      <c r="I97" s="735"/>
      <c r="J97" s="733"/>
      <c r="K97" s="116"/>
      <c r="L97" s="116"/>
      <c r="M97" s="116"/>
      <c r="O97" s="782" t="s">
        <v>964</v>
      </c>
      <c r="P97" s="509" t="s">
        <v>756</v>
      </c>
      <c r="Q97" s="737" t="s">
        <v>636</v>
      </c>
      <c r="R97" s="737"/>
      <c r="S97" s="308" t="s">
        <v>73</v>
      </c>
      <c r="T97" s="309"/>
      <c r="U97" s="480"/>
      <c r="V97" s="730"/>
      <c r="W97" s="731"/>
    </row>
    <row r="98" spans="2:23" s="6" customFormat="1" ht="27" customHeight="1">
      <c r="B98" s="783"/>
      <c r="C98" s="547" t="s">
        <v>637</v>
      </c>
      <c r="D98" s="737" t="s">
        <v>694</v>
      </c>
      <c r="E98" s="737"/>
      <c r="F98" s="307" t="s">
        <v>100</v>
      </c>
      <c r="G98" s="309"/>
      <c r="H98" s="480"/>
      <c r="I98" s="730"/>
      <c r="J98" s="731"/>
      <c r="K98" s="116"/>
      <c r="L98" s="116"/>
      <c r="M98" s="116"/>
      <c r="O98" s="783"/>
      <c r="P98" s="547" t="s">
        <v>637</v>
      </c>
      <c r="Q98" s="737" t="s">
        <v>694</v>
      </c>
      <c r="R98" s="737"/>
      <c r="S98" s="307" t="s">
        <v>100</v>
      </c>
      <c r="T98" s="377">
        <v>3200</v>
      </c>
      <c r="U98" s="480"/>
      <c r="V98" s="730"/>
      <c r="W98" s="731"/>
    </row>
    <row r="99" spans="2:23" s="6" customFormat="1" ht="27" customHeight="1">
      <c r="B99" s="783"/>
      <c r="C99" s="548" t="s">
        <v>639</v>
      </c>
      <c r="D99" s="772" t="s">
        <v>695</v>
      </c>
      <c r="E99" s="772"/>
      <c r="F99" s="336" t="s">
        <v>100</v>
      </c>
      <c r="G99" s="309"/>
      <c r="H99" s="480"/>
      <c r="I99" s="730"/>
      <c r="J99" s="731"/>
      <c r="K99" s="116"/>
      <c r="L99" s="116"/>
      <c r="M99" s="116"/>
      <c r="O99" s="783"/>
      <c r="P99" s="548" t="s">
        <v>639</v>
      </c>
      <c r="Q99" s="772" t="s">
        <v>695</v>
      </c>
      <c r="R99" s="772"/>
      <c r="S99" s="336" t="s">
        <v>100</v>
      </c>
      <c r="T99" s="377">
        <v>3400</v>
      </c>
      <c r="U99" s="480"/>
      <c r="V99" s="730"/>
      <c r="W99" s="731"/>
    </row>
    <row r="100" spans="2:23" s="6" customFormat="1" ht="27" customHeight="1">
      <c r="B100" s="783"/>
      <c r="C100" s="549" t="s">
        <v>645</v>
      </c>
      <c r="D100" s="737" t="s">
        <v>695</v>
      </c>
      <c r="E100" s="737"/>
      <c r="F100" s="307" t="s">
        <v>100</v>
      </c>
      <c r="G100" s="309"/>
      <c r="H100" s="480"/>
      <c r="I100" s="730"/>
      <c r="J100" s="731"/>
      <c r="K100" s="116"/>
      <c r="L100" s="116"/>
      <c r="M100" s="116"/>
      <c r="O100" s="783"/>
      <c r="P100" s="549" t="s">
        <v>645</v>
      </c>
      <c r="Q100" s="737" t="s">
        <v>695</v>
      </c>
      <c r="R100" s="737"/>
      <c r="S100" s="307" t="s">
        <v>100</v>
      </c>
      <c r="T100" s="377">
        <v>3600</v>
      </c>
      <c r="U100" s="480"/>
      <c r="V100" s="730"/>
      <c r="W100" s="731"/>
    </row>
    <row r="101" spans="2:23" s="6" customFormat="1" ht="27" customHeight="1">
      <c r="B101" s="783"/>
      <c r="C101" s="549" t="s">
        <v>649</v>
      </c>
      <c r="D101" s="776" t="s">
        <v>696</v>
      </c>
      <c r="E101" s="777"/>
      <c r="F101" s="307" t="s">
        <v>100</v>
      </c>
      <c r="G101" s="309"/>
      <c r="H101" s="480"/>
      <c r="I101" s="730"/>
      <c r="J101" s="731"/>
      <c r="K101" s="116"/>
      <c r="L101" s="116"/>
      <c r="M101" s="116"/>
      <c r="O101" s="783"/>
      <c r="P101" s="549" t="s">
        <v>649</v>
      </c>
      <c r="Q101" s="776" t="s">
        <v>696</v>
      </c>
      <c r="R101" s="777"/>
      <c r="S101" s="307" t="s">
        <v>100</v>
      </c>
      <c r="T101" s="377">
        <v>3800</v>
      </c>
      <c r="U101" s="480"/>
      <c r="V101" s="730"/>
      <c r="W101" s="731"/>
    </row>
    <row r="102" spans="2:23" s="6" customFormat="1" ht="27" customHeight="1">
      <c r="B102" s="783"/>
      <c r="C102" s="550" t="s">
        <v>646</v>
      </c>
      <c r="D102" s="776" t="s">
        <v>696</v>
      </c>
      <c r="E102" s="777"/>
      <c r="F102" s="307" t="s">
        <v>100</v>
      </c>
      <c r="G102" s="309"/>
      <c r="H102" s="480"/>
      <c r="I102" s="730"/>
      <c r="J102" s="731"/>
      <c r="K102" s="116"/>
      <c r="L102" s="116"/>
      <c r="M102" s="116"/>
      <c r="O102" s="783"/>
      <c r="P102" s="550" t="s">
        <v>646</v>
      </c>
      <c r="Q102" s="776" t="s">
        <v>696</v>
      </c>
      <c r="R102" s="777"/>
      <c r="S102" s="307" t="s">
        <v>100</v>
      </c>
      <c r="T102" s="377">
        <v>4000</v>
      </c>
      <c r="U102" s="480"/>
      <c r="V102" s="730"/>
      <c r="W102" s="731"/>
    </row>
    <row r="103" spans="2:23" s="6" customFormat="1" ht="27" customHeight="1">
      <c r="B103" s="783"/>
      <c r="C103" s="549" t="s">
        <v>648</v>
      </c>
      <c r="D103" s="737" t="s">
        <v>696</v>
      </c>
      <c r="E103" s="737"/>
      <c r="F103" s="307" t="s">
        <v>100</v>
      </c>
      <c r="G103" s="309"/>
      <c r="H103" s="480"/>
      <c r="I103" s="730"/>
      <c r="J103" s="731"/>
      <c r="K103" s="116"/>
      <c r="L103" s="116"/>
      <c r="M103" s="116"/>
      <c r="O103" s="783"/>
      <c r="P103" s="549" t="s">
        <v>648</v>
      </c>
      <c r="Q103" s="737" t="s">
        <v>696</v>
      </c>
      <c r="R103" s="737"/>
      <c r="S103" s="307" t="s">
        <v>100</v>
      </c>
      <c r="T103" s="377">
        <v>4400</v>
      </c>
      <c r="U103" s="480"/>
      <c r="V103" s="730"/>
      <c r="W103" s="731"/>
    </row>
    <row r="104" spans="2:23" s="6" customFormat="1" ht="27" customHeight="1">
      <c r="B104" s="783"/>
      <c r="C104" s="551" t="s">
        <v>731</v>
      </c>
      <c r="D104" s="737" t="s">
        <v>697</v>
      </c>
      <c r="E104" s="737"/>
      <c r="F104" s="307" t="s">
        <v>100</v>
      </c>
      <c r="G104" s="309"/>
      <c r="H104" s="480"/>
      <c r="I104" s="730"/>
      <c r="J104" s="731"/>
      <c r="K104" s="116"/>
      <c r="L104" s="116"/>
      <c r="M104" s="116"/>
      <c r="O104" s="783"/>
      <c r="P104" s="551" t="s">
        <v>731</v>
      </c>
      <c r="Q104" s="737" t="s">
        <v>697</v>
      </c>
      <c r="R104" s="737"/>
      <c r="S104" s="307" t="s">
        <v>100</v>
      </c>
      <c r="T104" s="377">
        <v>4800</v>
      </c>
      <c r="U104" s="480"/>
      <c r="V104" s="730"/>
      <c r="W104" s="731"/>
    </row>
    <row r="105" spans="2:23" s="6" customFormat="1" ht="27" customHeight="1">
      <c r="B105" s="784"/>
      <c r="C105" s="773" t="s">
        <v>965</v>
      </c>
      <c r="D105" s="774"/>
      <c r="E105" s="775"/>
      <c r="F105" s="307" t="s">
        <v>100</v>
      </c>
      <c r="G105" s="309"/>
      <c r="H105" s="480"/>
      <c r="I105" s="730"/>
      <c r="J105" s="731"/>
      <c r="K105" s="116"/>
      <c r="L105" s="116"/>
      <c r="M105" s="116"/>
      <c r="O105" s="784"/>
      <c r="P105" s="773" t="s">
        <v>965</v>
      </c>
      <c r="Q105" s="774"/>
      <c r="R105" s="775"/>
      <c r="S105" s="307" t="s">
        <v>100</v>
      </c>
      <c r="T105" s="309"/>
      <c r="U105" s="480"/>
      <c r="V105" s="730"/>
      <c r="W105" s="731"/>
    </row>
    <row r="106" spans="2:23" s="6" customFormat="1" ht="27" customHeight="1">
      <c r="B106" s="782" t="s">
        <v>705</v>
      </c>
      <c r="C106" s="459" t="s">
        <v>635</v>
      </c>
      <c r="D106" s="737" t="s">
        <v>636</v>
      </c>
      <c r="E106" s="737"/>
      <c r="F106" s="308" t="s">
        <v>73</v>
      </c>
      <c r="G106" s="732" t="s">
        <v>73</v>
      </c>
      <c r="H106" s="735"/>
      <c r="I106" s="735"/>
      <c r="J106" s="733"/>
      <c r="K106" s="116"/>
      <c r="L106" s="116"/>
      <c r="M106" s="116"/>
      <c r="O106" s="782" t="s">
        <v>705</v>
      </c>
      <c r="P106" s="484" t="s">
        <v>635</v>
      </c>
      <c r="Q106" s="737" t="s">
        <v>636</v>
      </c>
      <c r="R106" s="737"/>
      <c r="S106" s="308" t="s">
        <v>73</v>
      </c>
      <c r="T106" s="732" t="s">
        <v>73</v>
      </c>
      <c r="U106" s="735"/>
      <c r="V106" s="735"/>
      <c r="W106" s="733"/>
    </row>
    <row r="107" spans="2:23" s="6" customFormat="1" ht="27" customHeight="1">
      <c r="B107" s="783"/>
      <c r="C107" s="353" t="s">
        <v>637</v>
      </c>
      <c r="D107" s="737" t="s">
        <v>693</v>
      </c>
      <c r="E107" s="737"/>
      <c r="F107" s="307" t="s">
        <v>100</v>
      </c>
      <c r="G107" s="309"/>
      <c r="H107" s="479"/>
      <c r="I107" s="730"/>
      <c r="J107" s="731"/>
      <c r="K107" s="116"/>
      <c r="L107" s="116"/>
      <c r="M107" s="116"/>
      <c r="O107" s="783"/>
      <c r="P107" s="353" t="s">
        <v>637</v>
      </c>
      <c r="Q107" s="737" t="s">
        <v>693</v>
      </c>
      <c r="R107" s="737"/>
      <c r="S107" s="307" t="s">
        <v>100</v>
      </c>
      <c r="T107" s="377">
        <f>$T$108*【ダクト】様式4_規格間格差等に関するアンケート!Q42/100</f>
        <v>16660</v>
      </c>
      <c r="U107" s="479"/>
      <c r="V107" s="730"/>
      <c r="W107" s="731"/>
    </row>
    <row r="108" spans="2:23" s="6" customFormat="1" ht="27" customHeight="1">
      <c r="B108" s="783"/>
      <c r="C108" s="337" t="s">
        <v>702</v>
      </c>
      <c r="D108" s="785" t="s">
        <v>640</v>
      </c>
      <c r="E108" s="786"/>
      <c r="F108" s="336" t="s">
        <v>100</v>
      </c>
      <c r="G108" s="309"/>
      <c r="H108" s="479"/>
      <c r="I108" s="730"/>
      <c r="J108" s="731"/>
      <c r="K108" s="116"/>
      <c r="L108" s="116"/>
      <c r="M108" s="116"/>
      <c r="O108" s="783"/>
      <c r="P108" s="337" t="s">
        <v>702</v>
      </c>
      <c r="Q108" s="785" t="s">
        <v>640</v>
      </c>
      <c r="R108" s="786"/>
      <c r="S108" s="336" t="s">
        <v>100</v>
      </c>
      <c r="T108" s="377">
        <f>850*20</f>
        <v>17000</v>
      </c>
      <c r="U108" s="479"/>
      <c r="V108" s="730"/>
      <c r="W108" s="731"/>
    </row>
    <row r="109" spans="2:23" s="6" customFormat="1" ht="27" customHeight="1">
      <c r="B109" s="783"/>
      <c r="C109" s="285" t="s">
        <v>703</v>
      </c>
      <c r="D109" s="776" t="s">
        <v>694</v>
      </c>
      <c r="E109" s="777"/>
      <c r="F109" s="307" t="s">
        <v>100</v>
      </c>
      <c r="G109" s="309"/>
      <c r="H109" s="479"/>
      <c r="I109" s="730"/>
      <c r="J109" s="731"/>
      <c r="K109" s="116"/>
      <c r="L109" s="116"/>
      <c r="M109" s="116"/>
      <c r="O109" s="783"/>
      <c r="P109" s="285" t="s">
        <v>703</v>
      </c>
      <c r="Q109" s="776" t="s">
        <v>694</v>
      </c>
      <c r="R109" s="777"/>
      <c r="S109" s="307" t="s">
        <v>100</v>
      </c>
      <c r="T109" s="377">
        <f>$T$108*【ダクト】様式4_規格間格差等に関するアンケート!Q44/100</f>
        <v>17850</v>
      </c>
      <c r="U109" s="479"/>
      <c r="V109" s="730"/>
      <c r="W109" s="731"/>
    </row>
    <row r="110" spans="2:23" s="6" customFormat="1" ht="27" customHeight="1">
      <c r="B110" s="783"/>
      <c r="C110" s="285" t="s">
        <v>704</v>
      </c>
      <c r="D110" s="776" t="s">
        <v>694</v>
      </c>
      <c r="E110" s="777"/>
      <c r="F110" s="307" t="s">
        <v>100</v>
      </c>
      <c r="G110" s="309"/>
      <c r="H110" s="479"/>
      <c r="I110" s="730"/>
      <c r="J110" s="731"/>
      <c r="K110" s="116"/>
      <c r="L110" s="116"/>
      <c r="M110" s="116"/>
      <c r="O110" s="783"/>
      <c r="P110" s="285" t="s">
        <v>704</v>
      </c>
      <c r="Q110" s="776" t="s">
        <v>694</v>
      </c>
      <c r="R110" s="777"/>
      <c r="S110" s="307" t="s">
        <v>100</v>
      </c>
      <c r="T110" s="377">
        <f>$T$108*【ダクト】様式4_規格間格差等に関するアンケート!Q45/100</f>
        <v>18700</v>
      </c>
      <c r="U110" s="479"/>
      <c r="V110" s="730"/>
      <c r="W110" s="731"/>
    </row>
    <row r="111" spans="2:23" s="6" customFormat="1" ht="27" customHeight="1">
      <c r="B111" s="784"/>
      <c r="C111" s="773" t="s">
        <v>925</v>
      </c>
      <c r="D111" s="774"/>
      <c r="E111" s="775"/>
      <c r="F111" s="307" t="s">
        <v>100</v>
      </c>
      <c r="G111" s="309"/>
      <c r="H111" s="480"/>
      <c r="I111" s="730"/>
      <c r="J111" s="731"/>
      <c r="K111" s="116"/>
      <c r="L111" s="116"/>
      <c r="M111" s="116"/>
      <c r="O111" s="784"/>
      <c r="P111" s="773" t="s">
        <v>925</v>
      </c>
      <c r="Q111" s="774"/>
      <c r="R111" s="775"/>
      <c r="S111" s="307" t="s">
        <v>100</v>
      </c>
      <c r="T111" s="309"/>
      <c r="U111" s="480"/>
      <c r="V111" s="730"/>
      <c r="W111" s="731"/>
    </row>
    <row r="112" spans="2:23" s="6" customFormat="1" ht="14.25">
      <c r="B112" s="734" t="s">
        <v>1023</v>
      </c>
      <c r="C112" s="734"/>
      <c r="D112" s="734"/>
      <c r="E112" s="734"/>
      <c r="F112" s="734"/>
      <c r="G112" s="734"/>
      <c r="H112" s="734"/>
      <c r="I112" s="734"/>
      <c r="J112" s="734"/>
      <c r="K112" s="734"/>
      <c r="L112" s="116"/>
      <c r="M112" s="116"/>
      <c r="N112" s="116"/>
      <c r="O112" s="615" t="s">
        <v>1023</v>
      </c>
      <c r="P112" s="615"/>
      <c r="Q112" s="615"/>
      <c r="R112" s="615"/>
      <c r="S112" s="615"/>
      <c r="T112" s="615"/>
      <c r="U112" s="615"/>
      <c r="V112" s="615"/>
      <c r="W112" s="615"/>
    </row>
    <row r="113" spans="2:23" s="6" customFormat="1" ht="27" customHeight="1">
      <c r="B113" s="782" t="s">
        <v>678</v>
      </c>
      <c r="C113" s="459" t="s">
        <v>755</v>
      </c>
      <c r="D113" s="776" t="s">
        <v>636</v>
      </c>
      <c r="E113" s="777"/>
      <c r="F113" s="308" t="s">
        <v>28</v>
      </c>
      <c r="G113" s="595" t="s">
        <v>1033</v>
      </c>
      <c r="H113" s="597" t="s">
        <v>1034</v>
      </c>
      <c r="I113" s="732" t="s">
        <v>1032</v>
      </c>
      <c r="J113" s="733"/>
      <c r="K113" s="116"/>
      <c r="L113" s="116"/>
      <c r="M113" s="116"/>
      <c r="O113" s="782" t="s">
        <v>678</v>
      </c>
      <c r="P113" s="484" t="s">
        <v>755</v>
      </c>
      <c r="Q113" s="776" t="s">
        <v>636</v>
      </c>
      <c r="R113" s="777"/>
      <c r="S113" s="308" t="s">
        <v>73</v>
      </c>
      <c r="T113" s="732" t="s">
        <v>73</v>
      </c>
      <c r="U113" s="735"/>
      <c r="V113" s="735"/>
      <c r="W113" s="733"/>
    </row>
    <row r="114" spans="2:23" s="6" customFormat="1" ht="27" customHeight="1">
      <c r="B114" s="783"/>
      <c r="C114" s="342" t="s">
        <v>707</v>
      </c>
      <c r="D114" s="737" t="s">
        <v>693</v>
      </c>
      <c r="E114" s="737"/>
      <c r="F114" s="307" t="s">
        <v>156</v>
      </c>
      <c r="G114" s="309"/>
      <c r="H114" s="479"/>
      <c r="I114" s="730"/>
      <c r="J114" s="731"/>
      <c r="K114" s="116"/>
      <c r="L114" s="116"/>
      <c r="M114" s="116"/>
      <c r="O114" s="783"/>
      <c r="P114" s="342" t="s">
        <v>707</v>
      </c>
      <c r="Q114" s="737" t="s">
        <v>693</v>
      </c>
      <c r="R114" s="737"/>
      <c r="S114" s="307" t="s">
        <v>156</v>
      </c>
      <c r="T114" s="309"/>
      <c r="U114" s="485" t="s">
        <v>210</v>
      </c>
      <c r="V114" s="730"/>
      <c r="W114" s="731"/>
    </row>
    <row r="115" spans="2:23" s="6" customFormat="1" ht="27" customHeight="1">
      <c r="B115" s="783"/>
      <c r="C115" s="342" t="s">
        <v>708</v>
      </c>
      <c r="D115" s="737" t="s">
        <v>693</v>
      </c>
      <c r="E115" s="737"/>
      <c r="F115" s="307" t="s">
        <v>156</v>
      </c>
      <c r="G115" s="309"/>
      <c r="H115" s="479"/>
      <c r="I115" s="730"/>
      <c r="J115" s="731"/>
      <c r="K115" s="116"/>
      <c r="L115" s="116"/>
      <c r="M115" s="116"/>
      <c r="O115" s="783"/>
      <c r="P115" s="342" t="s">
        <v>708</v>
      </c>
      <c r="Q115" s="737" t="s">
        <v>693</v>
      </c>
      <c r="R115" s="737"/>
      <c r="S115" s="307" t="s">
        <v>156</v>
      </c>
      <c r="T115" s="309"/>
      <c r="U115" s="485" t="s">
        <v>210</v>
      </c>
      <c r="V115" s="730"/>
      <c r="W115" s="731"/>
    </row>
    <row r="116" spans="2:23" s="6" customFormat="1" ht="27" customHeight="1">
      <c r="B116" s="783"/>
      <c r="C116" s="342" t="s">
        <v>652</v>
      </c>
      <c r="D116" s="737" t="s">
        <v>693</v>
      </c>
      <c r="E116" s="737"/>
      <c r="F116" s="307" t="s">
        <v>156</v>
      </c>
      <c r="G116" s="309"/>
      <c r="H116" s="479"/>
      <c r="I116" s="730"/>
      <c r="J116" s="731"/>
      <c r="K116" s="116"/>
      <c r="L116" s="116"/>
      <c r="M116" s="116"/>
      <c r="O116" s="783"/>
      <c r="P116" s="342" t="s">
        <v>652</v>
      </c>
      <c r="Q116" s="737" t="s">
        <v>693</v>
      </c>
      <c r="R116" s="737"/>
      <c r="S116" s="307" t="s">
        <v>156</v>
      </c>
      <c r="T116" s="309"/>
      <c r="U116" s="485" t="s">
        <v>210</v>
      </c>
      <c r="V116" s="730"/>
      <c r="W116" s="731"/>
    </row>
    <row r="117" spans="2:23" s="6" customFormat="1" ht="27" customHeight="1">
      <c r="B117" s="783"/>
      <c r="C117" s="342" t="s">
        <v>653</v>
      </c>
      <c r="D117" s="737" t="s">
        <v>693</v>
      </c>
      <c r="E117" s="737"/>
      <c r="F117" s="307" t="s">
        <v>156</v>
      </c>
      <c r="G117" s="309"/>
      <c r="H117" s="479"/>
      <c r="I117" s="730"/>
      <c r="J117" s="731"/>
      <c r="K117" s="116"/>
      <c r="L117" s="116"/>
      <c r="M117" s="116"/>
      <c r="O117" s="783"/>
      <c r="P117" s="342" t="s">
        <v>653</v>
      </c>
      <c r="Q117" s="737" t="s">
        <v>693</v>
      </c>
      <c r="R117" s="737"/>
      <c r="S117" s="307" t="s">
        <v>156</v>
      </c>
      <c r="T117" s="309"/>
      <c r="U117" s="485" t="s">
        <v>210</v>
      </c>
      <c r="V117" s="730"/>
      <c r="W117" s="731"/>
    </row>
    <row r="118" spans="2:23" s="6" customFormat="1" ht="27" customHeight="1">
      <c r="B118" s="783"/>
      <c r="C118" s="343" t="s">
        <v>654</v>
      </c>
      <c r="D118" s="772" t="s">
        <v>693</v>
      </c>
      <c r="E118" s="772"/>
      <c r="F118" s="336" t="s">
        <v>156</v>
      </c>
      <c r="G118" s="309"/>
      <c r="H118" s="479"/>
      <c r="I118" s="730"/>
      <c r="J118" s="731"/>
      <c r="K118" s="116"/>
      <c r="L118" s="116"/>
      <c r="M118" s="116"/>
      <c r="O118" s="783"/>
      <c r="P118" s="343" t="s">
        <v>654</v>
      </c>
      <c r="Q118" s="772" t="s">
        <v>693</v>
      </c>
      <c r="R118" s="772"/>
      <c r="S118" s="336" t="s">
        <v>156</v>
      </c>
      <c r="T118" s="309"/>
      <c r="U118" s="485" t="s">
        <v>210</v>
      </c>
      <c r="V118" s="730"/>
      <c r="W118" s="731"/>
    </row>
    <row r="119" spans="2:23" s="6" customFormat="1" ht="27" customHeight="1">
      <c r="B119" s="783"/>
      <c r="C119" s="342" t="s">
        <v>655</v>
      </c>
      <c r="D119" s="737" t="s">
        <v>693</v>
      </c>
      <c r="E119" s="737"/>
      <c r="F119" s="307" t="s">
        <v>156</v>
      </c>
      <c r="G119" s="309"/>
      <c r="H119" s="479"/>
      <c r="I119" s="730"/>
      <c r="J119" s="731"/>
      <c r="K119" s="116"/>
      <c r="L119" s="116"/>
      <c r="M119" s="116"/>
      <c r="O119" s="783"/>
      <c r="P119" s="342" t="s">
        <v>655</v>
      </c>
      <c r="Q119" s="737" t="s">
        <v>693</v>
      </c>
      <c r="R119" s="737"/>
      <c r="S119" s="307" t="s">
        <v>156</v>
      </c>
      <c r="T119" s="309"/>
      <c r="U119" s="485" t="s">
        <v>210</v>
      </c>
      <c r="V119" s="730"/>
      <c r="W119" s="731"/>
    </row>
    <row r="120" spans="2:23" s="6" customFormat="1" ht="27" customHeight="1">
      <c r="B120" s="783"/>
      <c r="C120" s="342" t="s">
        <v>656</v>
      </c>
      <c r="D120" s="737" t="s">
        <v>693</v>
      </c>
      <c r="E120" s="737"/>
      <c r="F120" s="307" t="s">
        <v>156</v>
      </c>
      <c r="G120" s="309"/>
      <c r="H120" s="479"/>
      <c r="I120" s="730"/>
      <c r="J120" s="731"/>
      <c r="K120" s="116"/>
      <c r="L120" s="116"/>
      <c r="M120" s="116"/>
      <c r="O120" s="783"/>
      <c r="P120" s="342" t="s">
        <v>656</v>
      </c>
      <c r="Q120" s="737" t="s">
        <v>693</v>
      </c>
      <c r="R120" s="737"/>
      <c r="S120" s="307" t="s">
        <v>156</v>
      </c>
      <c r="T120" s="309"/>
      <c r="U120" s="485" t="s">
        <v>210</v>
      </c>
      <c r="V120" s="730"/>
      <c r="W120" s="731"/>
    </row>
    <row r="121" spans="2:23" s="6" customFormat="1" ht="27" customHeight="1">
      <c r="B121" s="783"/>
      <c r="C121" s="342" t="s">
        <v>657</v>
      </c>
      <c r="D121" s="737" t="s">
        <v>693</v>
      </c>
      <c r="E121" s="737"/>
      <c r="F121" s="307" t="s">
        <v>156</v>
      </c>
      <c r="G121" s="309"/>
      <c r="H121" s="479"/>
      <c r="I121" s="730"/>
      <c r="J121" s="731"/>
      <c r="K121" s="116"/>
      <c r="L121" s="116"/>
      <c r="M121" s="116"/>
      <c r="O121" s="783"/>
      <c r="P121" s="342" t="s">
        <v>657</v>
      </c>
      <c r="Q121" s="737" t="s">
        <v>693</v>
      </c>
      <c r="R121" s="737"/>
      <c r="S121" s="307" t="s">
        <v>156</v>
      </c>
      <c r="T121" s="309"/>
      <c r="U121" s="485" t="s">
        <v>210</v>
      </c>
      <c r="V121" s="730"/>
      <c r="W121" s="731"/>
    </row>
    <row r="122" spans="2:23" s="6" customFormat="1" ht="27" customHeight="1">
      <c r="B122" s="783"/>
      <c r="C122" s="342" t="s">
        <v>658</v>
      </c>
      <c r="D122" s="737" t="s">
        <v>693</v>
      </c>
      <c r="E122" s="737"/>
      <c r="F122" s="307" t="s">
        <v>156</v>
      </c>
      <c r="G122" s="309"/>
      <c r="H122" s="479"/>
      <c r="I122" s="730"/>
      <c r="J122" s="731"/>
      <c r="K122" s="116"/>
      <c r="L122" s="116"/>
      <c r="M122" s="116"/>
      <c r="O122" s="783"/>
      <c r="P122" s="342" t="s">
        <v>658</v>
      </c>
      <c r="Q122" s="737" t="s">
        <v>693</v>
      </c>
      <c r="R122" s="737"/>
      <c r="S122" s="307" t="s">
        <v>156</v>
      </c>
      <c r="T122" s="309"/>
      <c r="U122" s="485" t="s">
        <v>210</v>
      </c>
      <c r="V122" s="730"/>
      <c r="W122" s="731"/>
    </row>
    <row r="123" spans="2:23" s="6" customFormat="1" ht="27" customHeight="1">
      <c r="B123" s="783"/>
      <c r="C123" s="342" t="s">
        <v>709</v>
      </c>
      <c r="D123" s="737" t="s">
        <v>693</v>
      </c>
      <c r="E123" s="737"/>
      <c r="F123" s="307" t="s">
        <v>156</v>
      </c>
      <c r="G123" s="309"/>
      <c r="H123" s="479"/>
      <c r="I123" s="730"/>
      <c r="J123" s="731"/>
      <c r="K123" s="116"/>
      <c r="L123" s="116"/>
      <c r="M123" s="116"/>
      <c r="O123" s="783"/>
      <c r="P123" s="342" t="s">
        <v>709</v>
      </c>
      <c r="Q123" s="737" t="s">
        <v>693</v>
      </c>
      <c r="R123" s="737"/>
      <c r="S123" s="307" t="s">
        <v>156</v>
      </c>
      <c r="T123" s="309"/>
      <c r="U123" s="485" t="s">
        <v>210</v>
      </c>
      <c r="V123" s="730"/>
      <c r="W123" s="731"/>
    </row>
    <row r="124" spans="2:23" s="6" customFormat="1" ht="27" customHeight="1">
      <c r="B124" s="783"/>
      <c r="C124" s="342" t="s">
        <v>998</v>
      </c>
      <c r="D124" s="737" t="s">
        <v>693</v>
      </c>
      <c r="E124" s="737"/>
      <c r="F124" s="307" t="s">
        <v>156</v>
      </c>
      <c r="G124" s="310"/>
      <c r="H124" s="479"/>
      <c r="I124" s="730"/>
      <c r="J124" s="731"/>
      <c r="K124" s="116"/>
      <c r="L124" s="116"/>
      <c r="M124" s="116"/>
      <c r="O124" s="783"/>
      <c r="P124" s="342" t="s">
        <v>998</v>
      </c>
      <c r="Q124" s="737" t="s">
        <v>693</v>
      </c>
      <c r="R124" s="737"/>
      <c r="S124" s="307" t="s">
        <v>1012</v>
      </c>
      <c r="T124" s="310"/>
      <c r="U124" s="485" t="s">
        <v>210</v>
      </c>
      <c r="V124" s="587"/>
      <c r="W124" s="588"/>
    </row>
    <row r="125" spans="2:23" s="6" customFormat="1" ht="27" customHeight="1">
      <c r="B125" s="783"/>
      <c r="C125" s="342" t="s">
        <v>999</v>
      </c>
      <c r="D125" s="737" t="s">
        <v>693</v>
      </c>
      <c r="E125" s="737"/>
      <c r="F125" s="307" t="s">
        <v>156</v>
      </c>
      <c r="G125" s="310"/>
      <c r="H125" s="479"/>
      <c r="I125" s="730"/>
      <c r="J125" s="731"/>
      <c r="K125" s="116"/>
      <c r="L125" s="116"/>
      <c r="M125" s="116"/>
      <c r="O125" s="783"/>
      <c r="P125" s="342" t="s">
        <v>999</v>
      </c>
      <c r="Q125" s="737" t="s">
        <v>693</v>
      </c>
      <c r="R125" s="737"/>
      <c r="S125" s="307" t="s">
        <v>1012</v>
      </c>
      <c r="T125" s="310"/>
      <c r="U125" s="485" t="s">
        <v>210</v>
      </c>
      <c r="V125" s="587"/>
      <c r="W125" s="588"/>
    </row>
    <row r="126" spans="2:23" s="6" customFormat="1" ht="27" customHeight="1">
      <c r="B126" s="783"/>
      <c r="C126" s="342" t="s">
        <v>1000</v>
      </c>
      <c r="D126" s="737" t="s">
        <v>1011</v>
      </c>
      <c r="E126" s="737"/>
      <c r="F126" s="307" t="s">
        <v>156</v>
      </c>
      <c r="G126" s="310"/>
      <c r="H126" s="479"/>
      <c r="I126" s="730"/>
      <c r="J126" s="731"/>
      <c r="K126" s="116"/>
      <c r="L126" s="116"/>
      <c r="M126" s="116"/>
      <c r="O126" s="783"/>
      <c r="P126" s="342" t="s">
        <v>1000</v>
      </c>
      <c r="Q126" s="737" t="s">
        <v>1011</v>
      </c>
      <c r="R126" s="737"/>
      <c r="S126" s="307" t="s">
        <v>1012</v>
      </c>
      <c r="T126" s="310"/>
      <c r="U126" s="485" t="s">
        <v>210</v>
      </c>
      <c r="V126" s="587"/>
      <c r="W126" s="588"/>
    </row>
    <row r="127" spans="2:23" s="6" customFormat="1" ht="27" customHeight="1">
      <c r="B127" s="783"/>
      <c r="C127" s="342" t="s">
        <v>1001</v>
      </c>
      <c r="D127" s="737" t="s">
        <v>640</v>
      </c>
      <c r="E127" s="737"/>
      <c r="F127" s="307" t="s">
        <v>156</v>
      </c>
      <c r="G127" s="310"/>
      <c r="H127" s="479"/>
      <c r="I127" s="730"/>
      <c r="J127" s="731"/>
      <c r="K127" s="116"/>
      <c r="L127" s="116"/>
      <c r="M127" s="116"/>
      <c r="O127" s="783"/>
      <c r="P127" s="342" t="s">
        <v>1001</v>
      </c>
      <c r="Q127" s="737" t="s">
        <v>640</v>
      </c>
      <c r="R127" s="737"/>
      <c r="S127" s="307" t="s">
        <v>1012</v>
      </c>
      <c r="T127" s="310"/>
      <c r="U127" s="485" t="s">
        <v>210</v>
      </c>
      <c r="V127" s="587"/>
      <c r="W127" s="588"/>
    </row>
    <row r="128" spans="2:23" s="6" customFormat="1" ht="27" customHeight="1">
      <c r="B128" s="783"/>
      <c r="C128" s="342" t="s">
        <v>1002</v>
      </c>
      <c r="D128" s="737" t="s">
        <v>640</v>
      </c>
      <c r="E128" s="737"/>
      <c r="F128" s="307" t="s">
        <v>156</v>
      </c>
      <c r="G128" s="310"/>
      <c r="H128" s="479"/>
      <c r="I128" s="730"/>
      <c r="J128" s="731"/>
      <c r="K128" s="116"/>
      <c r="L128" s="116"/>
      <c r="M128" s="116"/>
      <c r="O128" s="783"/>
      <c r="P128" s="342" t="s">
        <v>1002</v>
      </c>
      <c r="Q128" s="737" t="s">
        <v>640</v>
      </c>
      <c r="R128" s="737"/>
      <c r="S128" s="307" t="s">
        <v>1012</v>
      </c>
      <c r="T128" s="310"/>
      <c r="U128" s="485" t="s">
        <v>210</v>
      </c>
      <c r="V128" s="587"/>
      <c r="W128" s="588"/>
    </row>
    <row r="129" spans="2:23" s="6" customFormat="1" ht="27" customHeight="1">
      <c r="B129" s="783"/>
      <c r="C129" s="342" t="s">
        <v>1003</v>
      </c>
      <c r="D129" s="737" t="s">
        <v>640</v>
      </c>
      <c r="E129" s="737"/>
      <c r="F129" s="307" t="s">
        <v>156</v>
      </c>
      <c r="G129" s="310"/>
      <c r="H129" s="479"/>
      <c r="I129" s="730"/>
      <c r="J129" s="731"/>
      <c r="K129" s="116"/>
      <c r="L129" s="116"/>
      <c r="M129" s="116"/>
      <c r="O129" s="783"/>
      <c r="P129" s="342" t="s">
        <v>1003</v>
      </c>
      <c r="Q129" s="737" t="s">
        <v>640</v>
      </c>
      <c r="R129" s="737"/>
      <c r="S129" s="307" t="s">
        <v>1012</v>
      </c>
      <c r="T129" s="310"/>
      <c r="U129" s="485" t="s">
        <v>210</v>
      </c>
      <c r="V129" s="587"/>
      <c r="W129" s="588"/>
    </row>
    <row r="130" spans="2:23" s="6" customFormat="1" ht="27" customHeight="1">
      <c r="B130" s="783"/>
      <c r="C130" s="342" t="s">
        <v>1004</v>
      </c>
      <c r="D130" s="737" t="s">
        <v>640</v>
      </c>
      <c r="E130" s="737"/>
      <c r="F130" s="307" t="s">
        <v>156</v>
      </c>
      <c r="G130" s="310"/>
      <c r="H130" s="479"/>
      <c r="I130" s="730"/>
      <c r="J130" s="731"/>
      <c r="K130" s="116"/>
      <c r="L130" s="116"/>
      <c r="M130" s="116"/>
      <c r="O130" s="783"/>
      <c r="P130" s="342" t="s">
        <v>1004</v>
      </c>
      <c r="Q130" s="737" t="s">
        <v>640</v>
      </c>
      <c r="R130" s="737"/>
      <c r="S130" s="307" t="s">
        <v>1012</v>
      </c>
      <c r="T130" s="310"/>
      <c r="U130" s="485" t="s">
        <v>210</v>
      </c>
      <c r="V130" s="587"/>
      <c r="W130" s="588"/>
    </row>
    <row r="131" spans="2:23" s="6" customFormat="1" ht="27" customHeight="1">
      <c r="B131" s="783"/>
      <c r="C131" s="342" t="s">
        <v>1005</v>
      </c>
      <c r="D131" s="737" t="s">
        <v>644</v>
      </c>
      <c r="E131" s="737"/>
      <c r="F131" s="307" t="s">
        <v>156</v>
      </c>
      <c r="G131" s="310"/>
      <c r="H131" s="479"/>
      <c r="I131" s="730"/>
      <c r="J131" s="731"/>
      <c r="K131" s="116"/>
      <c r="L131" s="116"/>
      <c r="M131" s="116"/>
      <c r="O131" s="783"/>
      <c r="P131" s="342" t="s">
        <v>1005</v>
      </c>
      <c r="Q131" s="737" t="s">
        <v>644</v>
      </c>
      <c r="R131" s="737"/>
      <c r="S131" s="307" t="s">
        <v>1012</v>
      </c>
      <c r="T131" s="310"/>
      <c r="U131" s="485" t="s">
        <v>210</v>
      </c>
      <c r="V131" s="587"/>
      <c r="W131" s="588"/>
    </row>
    <row r="132" spans="2:23" s="6" customFormat="1" ht="27" customHeight="1">
      <c r="B132" s="783"/>
      <c r="C132" s="342" t="s">
        <v>1006</v>
      </c>
      <c r="D132" s="737" t="s">
        <v>644</v>
      </c>
      <c r="E132" s="737"/>
      <c r="F132" s="307" t="s">
        <v>156</v>
      </c>
      <c r="G132" s="310"/>
      <c r="H132" s="479"/>
      <c r="I132" s="730"/>
      <c r="J132" s="731"/>
      <c r="K132" s="116"/>
      <c r="L132" s="116"/>
      <c r="M132" s="116"/>
      <c r="O132" s="783"/>
      <c r="P132" s="342" t="s">
        <v>1006</v>
      </c>
      <c r="Q132" s="737" t="s">
        <v>644</v>
      </c>
      <c r="R132" s="737"/>
      <c r="S132" s="307" t="s">
        <v>1012</v>
      </c>
      <c r="T132" s="310"/>
      <c r="U132" s="485" t="s">
        <v>210</v>
      </c>
      <c r="V132" s="587"/>
      <c r="W132" s="588"/>
    </row>
    <row r="133" spans="2:23" s="6" customFormat="1" ht="27" customHeight="1">
      <c r="B133" s="783"/>
      <c r="C133" s="342" t="s">
        <v>1007</v>
      </c>
      <c r="D133" s="737" t="s">
        <v>644</v>
      </c>
      <c r="E133" s="737"/>
      <c r="F133" s="307" t="s">
        <v>156</v>
      </c>
      <c r="G133" s="310"/>
      <c r="H133" s="479"/>
      <c r="I133" s="730"/>
      <c r="J133" s="731"/>
      <c r="K133" s="116"/>
      <c r="L133" s="116"/>
      <c r="M133" s="116"/>
      <c r="O133" s="783"/>
      <c r="P133" s="342" t="s">
        <v>1007</v>
      </c>
      <c r="Q133" s="737" t="s">
        <v>644</v>
      </c>
      <c r="R133" s="737"/>
      <c r="S133" s="307" t="s">
        <v>1012</v>
      </c>
      <c r="T133" s="310"/>
      <c r="U133" s="485" t="s">
        <v>210</v>
      </c>
      <c r="V133" s="587"/>
      <c r="W133" s="588"/>
    </row>
    <row r="134" spans="2:23" s="6" customFormat="1" ht="27" customHeight="1">
      <c r="B134" s="783"/>
      <c r="C134" s="342" t="s">
        <v>1008</v>
      </c>
      <c r="D134" s="737" t="s">
        <v>644</v>
      </c>
      <c r="E134" s="737"/>
      <c r="F134" s="307" t="s">
        <v>156</v>
      </c>
      <c r="G134" s="310"/>
      <c r="H134" s="479"/>
      <c r="I134" s="730"/>
      <c r="J134" s="731"/>
      <c r="K134" s="116"/>
      <c r="L134" s="116"/>
      <c r="M134" s="116"/>
      <c r="O134" s="783"/>
      <c r="P134" s="342" t="s">
        <v>1008</v>
      </c>
      <c r="Q134" s="737" t="s">
        <v>644</v>
      </c>
      <c r="R134" s="737"/>
      <c r="S134" s="307" t="s">
        <v>1012</v>
      </c>
      <c r="T134" s="310"/>
      <c r="U134" s="485" t="s">
        <v>210</v>
      </c>
      <c r="V134" s="587"/>
      <c r="W134" s="588"/>
    </row>
    <row r="135" spans="2:23" s="6" customFormat="1" ht="27" customHeight="1">
      <c r="B135" s="783"/>
      <c r="C135" s="342" t="s">
        <v>1009</v>
      </c>
      <c r="D135" s="737" t="s">
        <v>644</v>
      </c>
      <c r="E135" s="737"/>
      <c r="F135" s="307" t="s">
        <v>156</v>
      </c>
      <c r="G135" s="310"/>
      <c r="H135" s="479"/>
      <c r="I135" s="730"/>
      <c r="J135" s="731"/>
      <c r="K135" s="116"/>
      <c r="L135" s="116"/>
      <c r="M135" s="116"/>
      <c r="O135" s="783"/>
      <c r="P135" s="342" t="s">
        <v>1009</v>
      </c>
      <c r="Q135" s="737" t="s">
        <v>644</v>
      </c>
      <c r="R135" s="737"/>
      <c r="S135" s="307" t="s">
        <v>1012</v>
      </c>
      <c r="T135" s="310"/>
      <c r="U135" s="485" t="s">
        <v>210</v>
      </c>
      <c r="V135" s="587"/>
      <c r="W135" s="588"/>
    </row>
    <row r="136" spans="2:23" s="6" customFormat="1" ht="27" customHeight="1">
      <c r="B136" s="783"/>
      <c r="C136" s="342" t="s">
        <v>1010</v>
      </c>
      <c r="D136" s="737" t="s">
        <v>644</v>
      </c>
      <c r="E136" s="737"/>
      <c r="F136" s="307" t="s">
        <v>156</v>
      </c>
      <c r="G136" s="310"/>
      <c r="H136" s="479"/>
      <c r="I136" s="730"/>
      <c r="J136" s="731"/>
      <c r="K136" s="116"/>
      <c r="L136" s="116"/>
      <c r="M136" s="116"/>
      <c r="O136" s="783"/>
      <c r="P136" s="342" t="s">
        <v>1010</v>
      </c>
      <c r="Q136" s="737" t="s">
        <v>644</v>
      </c>
      <c r="R136" s="737"/>
      <c r="S136" s="307" t="s">
        <v>1012</v>
      </c>
      <c r="T136" s="310"/>
      <c r="U136" s="485" t="s">
        <v>210</v>
      </c>
      <c r="V136" s="587"/>
      <c r="W136" s="588"/>
    </row>
    <row r="137" spans="2:23" s="6" customFormat="1" ht="27" customHeight="1">
      <c r="B137" s="784"/>
      <c r="C137" s="773" t="s">
        <v>926</v>
      </c>
      <c r="D137" s="774"/>
      <c r="E137" s="775"/>
      <c r="F137" s="307" t="s">
        <v>156</v>
      </c>
      <c r="G137" s="309"/>
      <c r="H137" s="480"/>
      <c r="I137" s="730"/>
      <c r="J137" s="731"/>
      <c r="K137" s="116"/>
      <c r="L137" s="116"/>
      <c r="M137" s="116"/>
      <c r="O137" s="784"/>
      <c r="P137" s="773" t="s">
        <v>926</v>
      </c>
      <c r="Q137" s="774"/>
      <c r="R137" s="775"/>
      <c r="S137" s="307" t="s">
        <v>156</v>
      </c>
      <c r="T137" s="309"/>
      <c r="U137" s="485" t="s">
        <v>210</v>
      </c>
      <c r="V137" s="730"/>
      <c r="W137" s="731"/>
    </row>
    <row r="138" spans="2:23" s="6" customFormat="1" ht="27" customHeight="1">
      <c r="B138" s="782" t="s">
        <v>1019</v>
      </c>
      <c r="C138" s="590" t="s">
        <v>755</v>
      </c>
      <c r="D138" s="776" t="s">
        <v>636</v>
      </c>
      <c r="E138" s="777"/>
      <c r="F138" s="308" t="s">
        <v>28</v>
      </c>
      <c r="G138" s="595" t="s">
        <v>1033</v>
      </c>
      <c r="H138" s="597" t="s">
        <v>1034</v>
      </c>
      <c r="I138" s="732" t="s">
        <v>1032</v>
      </c>
      <c r="J138" s="733"/>
      <c r="K138" s="116"/>
      <c r="L138" s="116"/>
      <c r="M138" s="116"/>
      <c r="O138" s="782" t="s">
        <v>1019</v>
      </c>
      <c r="P138" s="590" t="s">
        <v>755</v>
      </c>
      <c r="Q138" s="776" t="s">
        <v>636</v>
      </c>
      <c r="R138" s="777"/>
      <c r="S138" s="308" t="s">
        <v>73</v>
      </c>
      <c r="T138" s="732" t="s">
        <v>73</v>
      </c>
      <c r="U138" s="735"/>
      <c r="V138" s="735"/>
      <c r="W138" s="733"/>
    </row>
    <row r="139" spans="2:23" s="6" customFormat="1" ht="27" customHeight="1">
      <c r="B139" s="783"/>
      <c r="C139" s="342" t="s">
        <v>707</v>
      </c>
      <c r="D139" s="737" t="s">
        <v>1022</v>
      </c>
      <c r="E139" s="737"/>
      <c r="F139" s="307" t="s">
        <v>156</v>
      </c>
      <c r="G139" s="309"/>
      <c r="H139" s="479"/>
      <c r="I139" s="730"/>
      <c r="J139" s="731"/>
      <c r="K139" s="116"/>
      <c r="L139" s="116"/>
      <c r="M139" s="116"/>
      <c r="O139" s="783"/>
      <c r="P139" s="342" t="s">
        <v>707</v>
      </c>
      <c r="Q139" s="737" t="s">
        <v>1022</v>
      </c>
      <c r="R139" s="737"/>
      <c r="S139" s="307" t="s">
        <v>156</v>
      </c>
      <c r="T139" s="309"/>
      <c r="U139" s="485" t="s">
        <v>210</v>
      </c>
      <c r="V139" s="730"/>
      <c r="W139" s="731"/>
    </row>
    <row r="140" spans="2:23" s="6" customFormat="1" ht="27" customHeight="1">
      <c r="B140" s="783"/>
      <c r="C140" s="342" t="s">
        <v>708</v>
      </c>
      <c r="D140" s="737" t="s">
        <v>1021</v>
      </c>
      <c r="E140" s="737"/>
      <c r="F140" s="307" t="s">
        <v>156</v>
      </c>
      <c r="G140" s="309"/>
      <c r="H140" s="479"/>
      <c r="I140" s="730"/>
      <c r="J140" s="731"/>
      <c r="K140" s="116"/>
      <c r="L140" s="116"/>
      <c r="M140" s="116"/>
      <c r="O140" s="783"/>
      <c r="P140" s="342" t="s">
        <v>708</v>
      </c>
      <c r="Q140" s="737" t="s">
        <v>1021</v>
      </c>
      <c r="R140" s="737"/>
      <c r="S140" s="307" t="s">
        <v>156</v>
      </c>
      <c r="T140" s="309"/>
      <c r="U140" s="485" t="s">
        <v>210</v>
      </c>
      <c r="V140" s="730"/>
      <c r="W140" s="731"/>
    </row>
    <row r="141" spans="2:23" s="6" customFormat="1" ht="27" customHeight="1">
      <c r="B141" s="783"/>
      <c r="C141" s="342" t="s">
        <v>652</v>
      </c>
      <c r="D141" s="737" t="s">
        <v>1021</v>
      </c>
      <c r="E141" s="737"/>
      <c r="F141" s="307" t="s">
        <v>156</v>
      </c>
      <c r="G141" s="309"/>
      <c r="H141" s="479"/>
      <c r="I141" s="730"/>
      <c r="J141" s="731"/>
      <c r="K141" s="116"/>
      <c r="L141" s="116"/>
      <c r="M141" s="116"/>
      <c r="O141" s="783"/>
      <c r="P141" s="342" t="s">
        <v>652</v>
      </c>
      <c r="Q141" s="737" t="s">
        <v>1021</v>
      </c>
      <c r="R141" s="737"/>
      <c r="S141" s="307" t="s">
        <v>156</v>
      </c>
      <c r="T141" s="309"/>
      <c r="U141" s="485" t="s">
        <v>210</v>
      </c>
      <c r="V141" s="730"/>
      <c r="W141" s="731"/>
    </row>
    <row r="142" spans="2:23" s="6" customFormat="1" ht="27" customHeight="1">
      <c r="B142" s="783"/>
      <c r="C142" s="342" t="s">
        <v>653</v>
      </c>
      <c r="D142" s="737" t="s">
        <v>1021</v>
      </c>
      <c r="E142" s="737"/>
      <c r="F142" s="307" t="s">
        <v>156</v>
      </c>
      <c r="G142" s="309"/>
      <c r="H142" s="479"/>
      <c r="I142" s="730"/>
      <c r="J142" s="731"/>
      <c r="K142" s="116"/>
      <c r="L142" s="116"/>
      <c r="M142" s="116"/>
      <c r="O142" s="783"/>
      <c r="P142" s="342" t="s">
        <v>653</v>
      </c>
      <c r="Q142" s="737" t="s">
        <v>1021</v>
      </c>
      <c r="R142" s="737"/>
      <c r="S142" s="307" t="s">
        <v>156</v>
      </c>
      <c r="T142" s="309"/>
      <c r="U142" s="485" t="s">
        <v>210</v>
      </c>
      <c r="V142" s="730"/>
      <c r="W142" s="731"/>
    </row>
    <row r="143" spans="2:23" s="6" customFormat="1" ht="27" customHeight="1">
      <c r="B143" s="783"/>
      <c r="C143" s="343" t="s">
        <v>654</v>
      </c>
      <c r="D143" s="772" t="s">
        <v>1021</v>
      </c>
      <c r="E143" s="772"/>
      <c r="F143" s="336" t="s">
        <v>156</v>
      </c>
      <c r="G143" s="309"/>
      <c r="H143" s="479"/>
      <c r="I143" s="730"/>
      <c r="J143" s="731"/>
      <c r="K143" s="116"/>
      <c r="L143" s="116"/>
      <c r="M143" s="116"/>
      <c r="O143" s="783"/>
      <c r="P143" s="343" t="s">
        <v>654</v>
      </c>
      <c r="Q143" s="772" t="s">
        <v>1021</v>
      </c>
      <c r="R143" s="772"/>
      <c r="S143" s="336" t="s">
        <v>156</v>
      </c>
      <c r="T143" s="309"/>
      <c r="U143" s="485" t="s">
        <v>210</v>
      </c>
      <c r="V143" s="730"/>
      <c r="W143" s="731"/>
    </row>
    <row r="144" spans="2:23" s="6" customFormat="1" ht="27" customHeight="1">
      <c r="B144" s="783"/>
      <c r="C144" s="342" t="s">
        <v>655</v>
      </c>
      <c r="D144" s="737" t="s">
        <v>1021</v>
      </c>
      <c r="E144" s="737"/>
      <c r="F144" s="307" t="s">
        <v>156</v>
      </c>
      <c r="G144" s="309"/>
      <c r="H144" s="479"/>
      <c r="I144" s="730"/>
      <c r="J144" s="731"/>
      <c r="K144" s="116"/>
      <c r="L144" s="116"/>
      <c r="M144" s="116"/>
      <c r="O144" s="783"/>
      <c r="P144" s="342" t="s">
        <v>655</v>
      </c>
      <c r="Q144" s="737" t="s">
        <v>1021</v>
      </c>
      <c r="R144" s="737"/>
      <c r="S144" s="307" t="s">
        <v>156</v>
      </c>
      <c r="T144" s="309"/>
      <c r="U144" s="485" t="s">
        <v>210</v>
      </c>
      <c r="V144" s="730"/>
      <c r="W144" s="731"/>
    </row>
    <row r="145" spans="2:23" s="6" customFormat="1" ht="27" customHeight="1">
      <c r="B145" s="783"/>
      <c r="C145" s="342" t="s">
        <v>656</v>
      </c>
      <c r="D145" s="737" t="s">
        <v>1021</v>
      </c>
      <c r="E145" s="737"/>
      <c r="F145" s="307" t="s">
        <v>156</v>
      </c>
      <c r="G145" s="309"/>
      <c r="H145" s="479"/>
      <c r="I145" s="730"/>
      <c r="J145" s="731"/>
      <c r="K145" s="116"/>
      <c r="L145" s="116"/>
      <c r="M145" s="116"/>
      <c r="O145" s="783"/>
      <c r="P145" s="342" t="s">
        <v>656</v>
      </c>
      <c r="Q145" s="737" t="s">
        <v>1021</v>
      </c>
      <c r="R145" s="737"/>
      <c r="S145" s="307" t="s">
        <v>156</v>
      </c>
      <c r="T145" s="309"/>
      <c r="U145" s="485" t="s">
        <v>210</v>
      </c>
      <c r="V145" s="730"/>
      <c r="W145" s="731"/>
    </row>
    <row r="146" spans="2:23" s="6" customFormat="1" ht="27" customHeight="1">
      <c r="B146" s="783"/>
      <c r="C146" s="342" t="s">
        <v>657</v>
      </c>
      <c r="D146" s="737" t="s">
        <v>1021</v>
      </c>
      <c r="E146" s="737"/>
      <c r="F146" s="307" t="s">
        <v>156</v>
      </c>
      <c r="G146" s="309"/>
      <c r="H146" s="479"/>
      <c r="I146" s="730"/>
      <c r="J146" s="731"/>
      <c r="K146" s="116"/>
      <c r="L146" s="116"/>
      <c r="M146" s="116"/>
      <c r="O146" s="783"/>
      <c r="P146" s="342" t="s">
        <v>657</v>
      </c>
      <c r="Q146" s="737" t="s">
        <v>1021</v>
      </c>
      <c r="R146" s="737"/>
      <c r="S146" s="307" t="s">
        <v>156</v>
      </c>
      <c r="T146" s="309"/>
      <c r="U146" s="485" t="s">
        <v>210</v>
      </c>
      <c r="V146" s="730"/>
      <c r="W146" s="731"/>
    </row>
    <row r="147" spans="2:23" s="6" customFormat="1" ht="27" customHeight="1">
      <c r="B147" s="783"/>
      <c r="C147" s="342" t="s">
        <v>658</v>
      </c>
      <c r="D147" s="737" t="s">
        <v>1021</v>
      </c>
      <c r="E147" s="737"/>
      <c r="F147" s="307" t="s">
        <v>156</v>
      </c>
      <c r="G147" s="309"/>
      <c r="H147" s="479"/>
      <c r="I147" s="730"/>
      <c r="J147" s="731"/>
      <c r="K147" s="116"/>
      <c r="L147" s="116"/>
      <c r="M147" s="116"/>
      <c r="O147" s="783"/>
      <c r="P147" s="342" t="s">
        <v>658</v>
      </c>
      <c r="Q147" s="737" t="s">
        <v>1021</v>
      </c>
      <c r="R147" s="737"/>
      <c r="S147" s="307" t="s">
        <v>156</v>
      </c>
      <c r="T147" s="309"/>
      <c r="U147" s="485" t="s">
        <v>210</v>
      </c>
      <c r="V147" s="730"/>
      <c r="W147" s="731"/>
    </row>
    <row r="148" spans="2:23" s="6" customFormat="1" ht="27" customHeight="1">
      <c r="B148" s="783"/>
      <c r="C148" s="342" t="s">
        <v>709</v>
      </c>
      <c r="D148" s="737" t="s">
        <v>1021</v>
      </c>
      <c r="E148" s="737"/>
      <c r="F148" s="307" t="s">
        <v>156</v>
      </c>
      <c r="G148" s="309"/>
      <c r="H148" s="479"/>
      <c r="I148" s="730"/>
      <c r="J148" s="731"/>
      <c r="K148" s="116"/>
      <c r="L148" s="116"/>
      <c r="M148" s="116"/>
      <c r="O148" s="783"/>
      <c r="P148" s="342" t="s">
        <v>709</v>
      </c>
      <c r="Q148" s="737" t="s">
        <v>1021</v>
      </c>
      <c r="R148" s="737"/>
      <c r="S148" s="307" t="s">
        <v>156</v>
      </c>
      <c r="T148" s="309"/>
      <c r="U148" s="485" t="s">
        <v>210</v>
      </c>
      <c r="V148" s="730"/>
      <c r="W148" s="731"/>
    </row>
    <row r="149" spans="2:23" s="6" customFormat="1" ht="27" customHeight="1">
      <c r="B149" s="783"/>
      <c r="C149" s="342" t="s">
        <v>998</v>
      </c>
      <c r="D149" s="737" t="s">
        <v>1021</v>
      </c>
      <c r="E149" s="737"/>
      <c r="F149" s="307" t="s">
        <v>156</v>
      </c>
      <c r="G149" s="310"/>
      <c r="H149" s="479"/>
      <c r="I149" s="730"/>
      <c r="J149" s="731"/>
      <c r="K149" s="116"/>
      <c r="L149" s="116"/>
      <c r="M149" s="116"/>
      <c r="O149" s="783"/>
      <c r="P149" s="342" t="s">
        <v>998</v>
      </c>
      <c r="Q149" s="737" t="s">
        <v>1021</v>
      </c>
      <c r="R149" s="737"/>
      <c r="S149" s="307" t="s">
        <v>156</v>
      </c>
      <c r="T149" s="310"/>
      <c r="U149" s="485" t="s">
        <v>210</v>
      </c>
      <c r="V149" s="591"/>
      <c r="W149" s="592"/>
    </row>
    <row r="150" spans="2:23" s="6" customFormat="1" ht="27" customHeight="1">
      <c r="B150" s="783"/>
      <c r="C150" s="342" t="s">
        <v>999</v>
      </c>
      <c r="D150" s="737" t="s">
        <v>1021</v>
      </c>
      <c r="E150" s="737"/>
      <c r="F150" s="307" t="s">
        <v>156</v>
      </c>
      <c r="G150" s="310"/>
      <c r="H150" s="479"/>
      <c r="I150" s="730"/>
      <c r="J150" s="731"/>
      <c r="K150" s="116"/>
      <c r="L150" s="116"/>
      <c r="M150" s="116"/>
      <c r="O150" s="783"/>
      <c r="P150" s="342" t="s">
        <v>999</v>
      </c>
      <c r="Q150" s="737" t="s">
        <v>1021</v>
      </c>
      <c r="R150" s="737"/>
      <c r="S150" s="307" t="s">
        <v>156</v>
      </c>
      <c r="T150" s="310"/>
      <c r="U150" s="485" t="s">
        <v>210</v>
      </c>
      <c r="V150" s="591"/>
      <c r="W150" s="592"/>
    </row>
    <row r="151" spans="2:23" s="6" customFormat="1" ht="27" customHeight="1">
      <c r="B151" s="783"/>
      <c r="C151" s="342" t="s">
        <v>1000</v>
      </c>
      <c r="D151" s="737" t="s">
        <v>1021</v>
      </c>
      <c r="E151" s="737"/>
      <c r="F151" s="307" t="s">
        <v>156</v>
      </c>
      <c r="G151" s="310"/>
      <c r="H151" s="479"/>
      <c r="I151" s="730"/>
      <c r="J151" s="731"/>
      <c r="K151" s="116"/>
      <c r="L151" s="116"/>
      <c r="M151" s="116"/>
      <c r="O151" s="783"/>
      <c r="P151" s="342" t="s">
        <v>1000</v>
      </c>
      <c r="Q151" s="737" t="s">
        <v>1021</v>
      </c>
      <c r="R151" s="737"/>
      <c r="S151" s="307" t="s">
        <v>156</v>
      </c>
      <c r="T151" s="310"/>
      <c r="U151" s="485" t="s">
        <v>210</v>
      </c>
      <c r="V151" s="591"/>
      <c r="W151" s="592"/>
    </row>
    <row r="152" spans="2:23" s="6" customFormat="1" ht="27" customHeight="1">
      <c r="B152" s="783"/>
      <c r="C152" s="342" t="s">
        <v>1001</v>
      </c>
      <c r="D152" s="737" t="s">
        <v>1021</v>
      </c>
      <c r="E152" s="737"/>
      <c r="F152" s="307" t="s">
        <v>156</v>
      </c>
      <c r="G152" s="310"/>
      <c r="H152" s="479"/>
      <c r="I152" s="730"/>
      <c r="J152" s="731"/>
      <c r="K152" s="116"/>
      <c r="L152" s="116"/>
      <c r="M152" s="116"/>
      <c r="O152" s="783"/>
      <c r="P152" s="342" t="s">
        <v>1001</v>
      </c>
      <c r="Q152" s="737" t="s">
        <v>1021</v>
      </c>
      <c r="R152" s="737"/>
      <c r="S152" s="307" t="s">
        <v>156</v>
      </c>
      <c r="T152" s="310"/>
      <c r="U152" s="485" t="s">
        <v>210</v>
      </c>
      <c r="V152" s="591"/>
      <c r="W152" s="592"/>
    </row>
    <row r="153" spans="2:23" s="6" customFormat="1" ht="27" customHeight="1">
      <c r="B153" s="783"/>
      <c r="C153" s="342" t="s">
        <v>1002</v>
      </c>
      <c r="D153" s="737" t="s">
        <v>1021</v>
      </c>
      <c r="E153" s="737"/>
      <c r="F153" s="307" t="s">
        <v>156</v>
      </c>
      <c r="G153" s="310"/>
      <c r="H153" s="479"/>
      <c r="I153" s="730"/>
      <c r="J153" s="731"/>
      <c r="K153" s="116"/>
      <c r="L153" s="116"/>
      <c r="M153" s="116"/>
      <c r="O153" s="783"/>
      <c r="P153" s="342" t="s">
        <v>1002</v>
      </c>
      <c r="Q153" s="737" t="s">
        <v>1021</v>
      </c>
      <c r="R153" s="737"/>
      <c r="S153" s="307" t="s">
        <v>156</v>
      </c>
      <c r="T153" s="310"/>
      <c r="U153" s="485" t="s">
        <v>210</v>
      </c>
      <c r="V153" s="591"/>
      <c r="W153" s="592"/>
    </row>
    <row r="154" spans="2:23" s="6" customFormat="1" ht="27" customHeight="1">
      <c r="B154" s="783"/>
      <c r="C154" s="342" t="s">
        <v>1003</v>
      </c>
      <c r="D154" s="737" t="s">
        <v>1021</v>
      </c>
      <c r="E154" s="737"/>
      <c r="F154" s="307" t="s">
        <v>156</v>
      </c>
      <c r="G154" s="310"/>
      <c r="H154" s="479"/>
      <c r="I154" s="730"/>
      <c r="J154" s="731"/>
      <c r="K154" s="116"/>
      <c r="L154" s="116"/>
      <c r="M154" s="116"/>
      <c r="O154" s="783"/>
      <c r="P154" s="342" t="s">
        <v>1003</v>
      </c>
      <c r="Q154" s="737" t="s">
        <v>1021</v>
      </c>
      <c r="R154" s="737"/>
      <c r="S154" s="307" t="s">
        <v>156</v>
      </c>
      <c r="T154" s="310"/>
      <c r="U154" s="485" t="s">
        <v>210</v>
      </c>
      <c r="V154" s="591"/>
      <c r="W154" s="592"/>
    </row>
    <row r="155" spans="2:23" s="6" customFormat="1" ht="27" customHeight="1">
      <c r="B155" s="783"/>
      <c r="C155" s="342" t="s">
        <v>1004</v>
      </c>
      <c r="D155" s="737" t="s">
        <v>1021</v>
      </c>
      <c r="E155" s="737"/>
      <c r="F155" s="307" t="s">
        <v>156</v>
      </c>
      <c r="G155" s="310"/>
      <c r="H155" s="479"/>
      <c r="I155" s="730"/>
      <c r="J155" s="731"/>
      <c r="K155" s="116"/>
      <c r="L155" s="116"/>
      <c r="M155" s="116"/>
      <c r="O155" s="783"/>
      <c r="P155" s="342" t="s">
        <v>1004</v>
      </c>
      <c r="Q155" s="737" t="s">
        <v>1021</v>
      </c>
      <c r="R155" s="737"/>
      <c r="S155" s="307" t="s">
        <v>156</v>
      </c>
      <c r="T155" s="310"/>
      <c r="U155" s="485" t="s">
        <v>210</v>
      </c>
      <c r="V155" s="591"/>
      <c r="W155" s="592"/>
    </row>
    <row r="156" spans="2:23" s="6" customFormat="1" ht="27" customHeight="1">
      <c r="B156" s="783"/>
      <c r="C156" s="342" t="s">
        <v>1005</v>
      </c>
      <c r="D156" s="737" t="s">
        <v>1021</v>
      </c>
      <c r="E156" s="737"/>
      <c r="F156" s="307" t="s">
        <v>156</v>
      </c>
      <c r="G156" s="310"/>
      <c r="H156" s="479"/>
      <c r="I156" s="730"/>
      <c r="J156" s="731"/>
      <c r="K156" s="116"/>
      <c r="L156" s="116"/>
      <c r="M156" s="116"/>
      <c r="O156" s="783"/>
      <c r="P156" s="342" t="s">
        <v>1005</v>
      </c>
      <c r="Q156" s="737" t="s">
        <v>1021</v>
      </c>
      <c r="R156" s="737"/>
      <c r="S156" s="307" t="s">
        <v>156</v>
      </c>
      <c r="T156" s="310"/>
      <c r="U156" s="485" t="s">
        <v>210</v>
      </c>
      <c r="V156" s="591"/>
      <c r="W156" s="592"/>
    </row>
    <row r="157" spans="2:23" s="6" customFormat="1" ht="27" customHeight="1">
      <c r="B157" s="783"/>
      <c r="C157" s="342" t="s">
        <v>1006</v>
      </c>
      <c r="D157" s="737" t="s">
        <v>1021</v>
      </c>
      <c r="E157" s="737"/>
      <c r="F157" s="307" t="s">
        <v>156</v>
      </c>
      <c r="G157" s="310"/>
      <c r="H157" s="479"/>
      <c r="I157" s="730"/>
      <c r="J157" s="731"/>
      <c r="K157" s="116"/>
      <c r="L157" s="116"/>
      <c r="M157" s="116"/>
      <c r="O157" s="783"/>
      <c r="P157" s="342" t="s">
        <v>1006</v>
      </c>
      <c r="Q157" s="737" t="s">
        <v>1021</v>
      </c>
      <c r="R157" s="737"/>
      <c r="S157" s="307" t="s">
        <v>156</v>
      </c>
      <c r="T157" s="310"/>
      <c r="U157" s="485" t="s">
        <v>210</v>
      </c>
      <c r="V157" s="591"/>
      <c r="W157" s="592"/>
    </row>
    <row r="158" spans="2:23" s="6" customFormat="1" ht="27" customHeight="1">
      <c r="B158" s="783"/>
      <c r="C158" s="342" t="s">
        <v>1007</v>
      </c>
      <c r="D158" s="737" t="s">
        <v>1021</v>
      </c>
      <c r="E158" s="737"/>
      <c r="F158" s="307" t="s">
        <v>156</v>
      </c>
      <c r="G158" s="310"/>
      <c r="H158" s="479"/>
      <c r="I158" s="730"/>
      <c r="J158" s="731"/>
      <c r="K158" s="116"/>
      <c r="L158" s="116"/>
      <c r="M158" s="116"/>
      <c r="O158" s="783"/>
      <c r="P158" s="342" t="s">
        <v>1007</v>
      </c>
      <c r="Q158" s="737" t="s">
        <v>1021</v>
      </c>
      <c r="R158" s="737"/>
      <c r="S158" s="307" t="s">
        <v>156</v>
      </c>
      <c r="T158" s="310"/>
      <c r="U158" s="485" t="s">
        <v>210</v>
      </c>
      <c r="V158" s="591"/>
      <c r="W158" s="592"/>
    </row>
    <row r="159" spans="2:23" s="6" customFormat="1" ht="27" customHeight="1">
      <c r="B159" s="783"/>
      <c r="C159" s="342" t="s">
        <v>1008</v>
      </c>
      <c r="D159" s="737" t="s">
        <v>1021</v>
      </c>
      <c r="E159" s="737"/>
      <c r="F159" s="307" t="s">
        <v>156</v>
      </c>
      <c r="G159" s="310"/>
      <c r="H159" s="479"/>
      <c r="I159" s="730"/>
      <c r="J159" s="731"/>
      <c r="K159" s="116"/>
      <c r="L159" s="116"/>
      <c r="M159" s="116"/>
      <c r="O159" s="783"/>
      <c r="P159" s="342" t="s">
        <v>1008</v>
      </c>
      <c r="Q159" s="737" t="s">
        <v>1021</v>
      </c>
      <c r="R159" s="737"/>
      <c r="S159" s="307" t="s">
        <v>156</v>
      </c>
      <c r="T159" s="310"/>
      <c r="U159" s="485" t="s">
        <v>210</v>
      </c>
      <c r="V159" s="591"/>
      <c r="W159" s="592"/>
    </row>
    <row r="160" spans="2:23" s="6" customFormat="1" ht="27" customHeight="1">
      <c r="B160" s="783"/>
      <c r="C160" s="342" t="s">
        <v>1009</v>
      </c>
      <c r="D160" s="737" t="s">
        <v>1021</v>
      </c>
      <c r="E160" s="737"/>
      <c r="F160" s="307" t="s">
        <v>156</v>
      </c>
      <c r="G160" s="310"/>
      <c r="H160" s="479"/>
      <c r="I160" s="730"/>
      <c r="J160" s="731"/>
      <c r="K160" s="116"/>
      <c r="L160" s="116"/>
      <c r="M160" s="116"/>
      <c r="O160" s="783"/>
      <c r="P160" s="342" t="s">
        <v>1009</v>
      </c>
      <c r="Q160" s="737" t="s">
        <v>1021</v>
      </c>
      <c r="R160" s="737"/>
      <c r="S160" s="307" t="s">
        <v>156</v>
      </c>
      <c r="T160" s="310"/>
      <c r="U160" s="485" t="s">
        <v>210</v>
      </c>
      <c r="V160" s="591"/>
      <c r="W160" s="592"/>
    </row>
    <row r="161" spans="1:24" s="6" customFormat="1" ht="27" customHeight="1">
      <c r="B161" s="783"/>
      <c r="C161" s="342" t="s">
        <v>1010</v>
      </c>
      <c r="D161" s="737" t="s">
        <v>1021</v>
      </c>
      <c r="E161" s="737"/>
      <c r="F161" s="307" t="s">
        <v>156</v>
      </c>
      <c r="G161" s="310"/>
      <c r="H161" s="479"/>
      <c r="I161" s="730"/>
      <c r="J161" s="731"/>
      <c r="K161" s="116"/>
      <c r="L161" s="116"/>
      <c r="M161" s="116"/>
      <c r="O161" s="783"/>
      <c r="P161" s="342" t="s">
        <v>1010</v>
      </c>
      <c r="Q161" s="737" t="s">
        <v>1021</v>
      </c>
      <c r="R161" s="737"/>
      <c r="S161" s="307" t="s">
        <v>156</v>
      </c>
      <c r="T161" s="310"/>
      <c r="U161" s="485" t="s">
        <v>210</v>
      </c>
      <c r="V161" s="591"/>
      <c r="W161" s="592"/>
    </row>
    <row r="162" spans="1:24" s="6" customFormat="1" ht="27" customHeight="1">
      <c r="B162" s="784"/>
      <c r="C162" s="773" t="s">
        <v>1020</v>
      </c>
      <c r="D162" s="774"/>
      <c r="E162" s="775"/>
      <c r="F162" s="307" t="s">
        <v>156</v>
      </c>
      <c r="G162" s="309"/>
      <c r="H162" s="480"/>
      <c r="I162" s="730"/>
      <c r="J162" s="731"/>
      <c r="K162" s="116"/>
      <c r="L162" s="116"/>
      <c r="M162" s="116"/>
      <c r="O162" s="784"/>
      <c r="P162" s="773" t="s">
        <v>1020</v>
      </c>
      <c r="Q162" s="774"/>
      <c r="R162" s="775"/>
      <c r="S162" s="307" t="s">
        <v>156</v>
      </c>
      <c r="T162" s="309"/>
      <c r="U162" s="485" t="s">
        <v>210</v>
      </c>
      <c r="V162" s="730"/>
      <c r="W162" s="731"/>
    </row>
    <row r="163" spans="1:24" s="6" customFormat="1" ht="14.25">
      <c r="B163" s="577"/>
      <c r="C163" s="577"/>
      <c r="D163" s="577"/>
      <c r="E163" s="577"/>
      <c r="F163" s="577"/>
      <c r="G163" s="577"/>
      <c r="H163" s="577"/>
      <c r="I163" s="577"/>
      <c r="J163" s="577"/>
      <c r="K163" s="577"/>
      <c r="L163" s="116"/>
      <c r="M163" s="116"/>
      <c r="N163" s="116"/>
      <c r="O163" s="577"/>
      <c r="P163" s="577"/>
      <c r="Q163" s="577"/>
      <c r="R163" s="577"/>
      <c r="S163" s="577"/>
      <c r="T163" s="577"/>
      <c r="U163" s="577"/>
      <c r="V163" s="577"/>
      <c r="W163" s="577"/>
      <c r="X163" s="577"/>
    </row>
    <row r="164" spans="1:24" s="6" customFormat="1" ht="14.25">
      <c r="B164" s="3" t="s">
        <v>927</v>
      </c>
      <c r="C164" s="311"/>
      <c r="D164" s="116"/>
      <c r="E164" s="311"/>
      <c r="F164" s="312"/>
      <c r="G164" s="313"/>
      <c r="H164" s="313"/>
      <c r="I164" s="313"/>
      <c r="J164" s="313"/>
      <c r="K164" s="313"/>
      <c r="L164" s="116"/>
      <c r="M164" s="116"/>
      <c r="N164" s="116"/>
      <c r="O164" s="3" t="s">
        <v>927</v>
      </c>
      <c r="P164" s="311"/>
      <c r="Q164" s="116"/>
      <c r="R164" s="311"/>
      <c r="S164" s="312"/>
      <c r="T164" s="313"/>
      <c r="U164" s="313"/>
      <c r="V164" s="313"/>
      <c r="W164" s="313"/>
    </row>
    <row r="165" spans="1:24" s="6" customFormat="1" ht="14.25">
      <c r="B165" s="3" t="s">
        <v>928</v>
      </c>
      <c r="C165" s="311"/>
      <c r="D165" s="311"/>
      <c r="E165" s="311"/>
      <c r="F165" s="312"/>
      <c r="G165" s="313"/>
      <c r="H165" s="313"/>
      <c r="I165" s="313"/>
      <c r="J165" s="313"/>
      <c r="K165" s="313"/>
      <c r="L165" s="116"/>
      <c r="M165" s="116"/>
      <c r="N165" s="116"/>
      <c r="O165" s="3" t="s">
        <v>928</v>
      </c>
      <c r="P165" s="311"/>
      <c r="Q165" s="311"/>
      <c r="R165" s="311"/>
      <c r="S165" s="312"/>
      <c r="T165" s="313"/>
      <c r="U165" s="313"/>
      <c r="V165" s="313"/>
      <c r="W165" s="313"/>
    </row>
    <row r="166" spans="1:24" s="6" customFormat="1" ht="14.25">
      <c r="B166" s="3" t="s">
        <v>966</v>
      </c>
      <c r="C166" s="311"/>
      <c r="D166" s="311"/>
      <c r="E166" s="311"/>
      <c r="F166" s="312"/>
      <c r="G166" s="313"/>
      <c r="H166" s="313"/>
      <c r="I166" s="313"/>
      <c r="J166" s="313"/>
      <c r="K166" s="313"/>
      <c r="L166" s="116"/>
      <c r="M166" s="116"/>
      <c r="N166" s="116"/>
      <c r="O166" s="3" t="s">
        <v>966</v>
      </c>
      <c r="P166" s="311"/>
      <c r="Q166" s="311"/>
      <c r="R166" s="311"/>
      <c r="S166" s="312"/>
      <c r="T166" s="313"/>
      <c r="U166" s="313"/>
      <c r="V166" s="313"/>
      <c r="W166" s="313"/>
    </row>
    <row r="167" spans="1:24" s="6" customFormat="1" ht="15" customHeight="1">
      <c r="B167" s="3" t="s">
        <v>986</v>
      </c>
      <c r="C167" s="313"/>
      <c r="D167" s="313"/>
      <c r="E167" s="313"/>
      <c r="F167" s="313"/>
      <c r="G167" s="313"/>
      <c r="H167" s="313"/>
      <c r="I167" s="313"/>
      <c r="J167" s="313"/>
      <c r="K167" s="313"/>
      <c r="L167" s="116"/>
      <c r="M167" s="116"/>
      <c r="N167" s="116"/>
      <c r="O167" s="3" t="s">
        <v>986</v>
      </c>
      <c r="P167" s="313"/>
      <c r="Q167" s="313"/>
      <c r="R167" s="313"/>
      <c r="S167" s="313"/>
      <c r="T167" s="556"/>
      <c r="U167" s="557"/>
      <c r="V167" s="557"/>
    </row>
    <row r="168" spans="1:24" s="6" customFormat="1" ht="27" customHeight="1">
      <c r="B168" s="813" t="s">
        <v>907</v>
      </c>
      <c r="C168" s="814"/>
      <c r="D168" s="814"/>
      <c r="E168" s="815"/>
      <c r="F168" s="477" t="s">
        <v>28</v>
      </c>
      <c r="G168" s="508" t="s">
        <v>929</v>
      </c>
      <c r="H168" s="816" t="s">
        <v>908</v>
      </c>
      <c r="I168" s="816"/>
      <c r="L168" s="116"/>
      <c r="M168" s="116"/>
      <c r="N168" s="116"/>
      <c r="O168" s="813" t="s">
        <v>907</v>
      </c>
      <c r="P168" s="814"/>
      <c r="Q168" s="814"/>
      <c r="R168" s="815"/>
      <c r="S168" s="477" t="s">
        <v>28</v>
      </c>
      <c r="T168" s="508" t="s">
        <v>929</v>
      </c>
      <c r="U168" s="816" t="s">
        <v>908</v>
      </c>
      <c r="V168" s="816"/>
    </row>
    <row r="169" spans="1:24" s="6" customFormat="1" ht="27" customHeight="1">
      <c r="B169" s="732" t="s">
        <v>627</v>
      </c>
      <c r="C169" s="735"/>
      <c r="D169" s="735"/>
      <c r="E169" s="733"/>
      <c r="F169" s="510" t="s">
        <v>930</v>
      </c>
      <c r="G169" s="108"/>
      <c r="H169" s="741"/>
      <c r="I169" s="741"/>
      <c r="L169" s="116"/>
      <c r="M169" s="116"/>
      <c r="N169" s="116"/>
      <c r="O169" s="732" t="s">
        <v>627</v>
      </c>
      <c r="P169" s="735"/>
      <c r="Q169" s="735"/>
      <c r="R169" s="733"/>
      <c r="S169" s="510" t="s">
        <v>930</v>
      </c>
      <c r="T169" s="381">
        <v>50</v>
      </c>
      <c r="U169" s="741"/>
      <c r="V169" s="741"/>
    </row>
    <row r="170" spans="1:24" s="6" customFormat="1" ht="27" customHeight="1">
      <c r="B170" s="732" t="s">
        <v>967</v>
      </c>
      <c r="C170" s="735"/>
      <c r="D170" s="735"/>
      <c r="E170" s="733"/>
      <c r="F170" s="510" t="s">
        <v>930</v>
      </c>
      <c r="G170" s="108"/>
      <c r="H170" s="741"/>
      <c r="I170" s="741"/>
      <c r="L170" s="116"/>
      <c r="M170" s="116"/>
      <c r="N170" s="116"/>
      <c r="O170" s="732" t="s">
        <v>967</v>
      </c>
      <c r="P170" s="735"/>
      <c r="Q170" s="735"/>
      <c r="R170" s="733"/>
      <c r="S170" s="510" t="s">
        <v>930</v>
      </c>
      <c r="T170" s="381">
        <v>50</v>
      </c>
      <c r="U170" s="741"/>
      <c r="V170" s="741"/>
    </row>
    <row r="171" spans="1:24" s="6" customFormat="1" ht="27" customHeight="1">
      <c r="B171" s="732" t="s">
        <v>631</v>
      </c>
      <c r="C171" s="735"/>
      <c r="D171" s="735"/>
      <c r="E171" s="733"/>
      <c r="F171" s="510" t="s">
        <v>930</v>
      </c>
      <c r="G171" s="108"/>
      <c r="H171" s="741"/>
      <c r="I171" s="741"/>
      <c r="L171" s="116"/>
      <c r="M171" s="116"/>
      <c r="N171" s="116"/>
      <c r="O171" s="732" t="s">
        <v>631</v>
      </c>
      <c r="P171" s="735"/>
      <c r="Q171" s="735"/>
      <c r="R171" s="733"/>
      <c r="S171" s="510" t="s">
        <v>930</v>
      </c>
      <c r="T171" s="381">
        <v>50</v>
      </c>
      <c r="U171" s="741"/>
      <c r="V171" s="741"/>
    </row>
    <row r="172" spans="1:24" s="6" customFormat="1" ht="27" customHeight="1">
      <c r="B172" s="732" t="s">
        <v>678</v>
      </c>
      <c r="C172" s="735"/>
      <c r="D172" s="735"/>
      <c r="E172" s="733"/>
      <c r="F172" s="597" t="s">
        <v>930</v>
      </c>
      <c r="G172" s="108"/>
      <c r="H172" s="787"/>
      <c r="I172" s="788"/>
      <c r="J172" s="313"/>
      <c r="K172" s="313"/>
      <c r="L172" s="116"/>
      <c r="M172" s="116"/>
      <c r="N172" s="116"/>
      <c r="O172" s="732" t="s">
        <v>678</v>
      </c>
      <c r="P172" s="735"/>
      <c r="Q172" s="735"/>
      <c r="R172" s="733"/>
      <c r="S172" s="597" t="s">
        <v>930</v>
      </c>
      <c r="T172" s="108"/>
      <c r="U172" s="787"/>
      <c r="V172" s="788"/>
    </row>
    <row r="173" spans="1:24" s="6" customFormat="1" ht="27" customHeight="1">
      <c r="B173" s="732" t="s">
        <v>1024</v>
      </c>
      <c r="C173" s="735"/>
      <c r="D173" s="735"/>
      <c r="E173" s="733"/>
      <c r="F173" s="597" t="s">
        <v>930</v>
      </c>
      <c r="G173" s="108"/>
      <c r="H173" s="741"/>
      <c r="I173" s="741"/>
      <c r="J173" s="313"/>
      <c r="K173" s="313"/>
      <c r="L173" s="116"/>
      <c r="M173" s="116"/>
      <c r="N173" s="116"/>
      <c r="O173" s="732" t="s">
        <v>1024</v>
      </c>
      <c r="P173" s="735"/>
      <c r="Q173" s="735"/>
      <c r="R173" s="733"/>
      <c r="S173" s="597" t="s">
        <v>930</v>
      </c>
      <c r="T173" s="108"/>
      <c r="U173" s="741"/>
      <c r="V173" s="741"/>
    </row>
    <row r="174" spans="1:24" s="6" customFormat="1" ht="27" customHeight="1">
      <c r="B174" s="732" t="s">
        <v>987</v>
      </c>
      <c r="C174" s="735"/>
      <c r="D174" s="735"/>
      <c r="E174" s="733"/>
      <c r="F174" s="553" t="s">
        <v>988</v>
      </c>
      <c r="G174" s="108"/>
      <c r="H174" s="741"/>
      <c r="I174" s="741"/>
      <c r="J174" s="313"/>
      <c r="K174" s="313"/>
      <c r="L174" s="116"/>
      <c r="M174" s="116"/>
      <c r="N174" s="116"/>
      <c r="O174" s="732" t="s">
        <v>987</v>
      </c>
      <c r="P174" s="735"/>
      <c r="Q174" s="735"/>
      <c r="R174" s="733"/>
      <c r="S174" s="553" t="s">
        <v>988</v>
      </c>
      <c r="T174" s="381">
        <v>120</v>
      </c>
      <c r="U174" s="741"/>
      <c r="V174" s="741"/>
    </row>
    <row r="175" spans="1:24" s="6" customFormat="1" ht="14.25">
      <c r="A175" s="116"/>
      <c r="B175" s="3" t="s">
        <v>951</v>
      </c>
      <c r="C175" s="116"/>
      <c r="D175" s="116"/>
      <c r="E175" s="116"/>
      <c r="F175" s="116"/>
      <c r="G175" s="116"/>
      <c r="H175" s="116"/>
      <c r="I175" s="116"/>
      <c r="J175" s="116"/>
      <c r="K175" s="116"/>
      <c r="L175" s="116"/>
      <c r="M175" s="116"/>
      <c r="N175" s="116"/>
      <c r="O175" s="3" t="s">
        <v>951</v>
      </c>
    </row>
    <row r="176" spans="1:24" s="6" customFormat="1" ht="14.25">
      <c r="A176" s="116"/>
      <c r="B176" s="492" t="s">
        <v>950</v>
      </c>
      <c r="C176" s="116"/>
      <c r="D176" s="116"/>
      <c r="E176" s="116"/>
      <c r="F176" s="116"/>
      <c r="G176" s="116"/>
      <c r="H176" s="116"/>
      <c r="I176" s="116"/>
      <c r="J176" s="116"/>
      <c r="K176" s="116"/>
      <c r="L176" s="116"/>
      <c r="M176" s="116"/>
      <c r="N176" s="116"/>
      <c r="O176" s="492" t="s">
        <v>950</v>
      </c>
    </row>
    <row r="177" spans="1:24" s="6" customFormat="1" ht="27" customHeight="1">
      <c r="A177" s="116"/>
      <c r="B177" s="797" t="s">
        <v>194</v>
      </c>
      <c r="C177" s="797"/>
      <c r="D177" s="797"/>
      <c r="E177" s="797"/>
      <c r="F177" s="797" t="s">
        <v>28</v>
      </c>
      <c r="G177" s="742" t="s">
        <v>569</v>
      </c>
      <c r="H177" s="743"/>
      <c r="I177" s="743"/>
      <c r="J177" s="743"/>
      <c r="K177" s="744"/>
      <c r="L177" s="116"/>
      <c r="M177" s="116"/>
      <c r="N177" s="116"/>
      <c r="O177" s="797" t="s">
        <v>194</v>
      </c>
      <c r="P177" s="797"/>
      <c r="Q177" s="797"/>
      <c r="R177" s="797"/>
      <c r="S177" s="797" t="s">
        <v>28</v>
      </c>
      <c r="T177" s="754" t="s">
        <v>569</v>
      </c>
      <c r="U177" s="755"/>
      <c r="V177" s="755"/>
      <c r="W177" s="755"/>
      <c r="X177" s="756"/>
    </row>
    <row r="178" spans="1:24" s="6" customFormat="1" ht="45.75" customHeight="1">
      <c r="B178" s="797"/>
      <c r="C178" s="797"/>
      <c r="D178" s="797"/>
      <c r="E178" s="797"/>
      <c r="F178" s="797"/>
      <c r="G178" s="598" t="s">
        <v>691</v>
      </c>
      <c r="H178" s="598" t="s">
        <v>964</v>
      </c>
      <c r="I178" s="598" t="s">
        <v>711</v>
      </c>
      <c r="J178" s="598" t="s">
        <v>678</v>
      </c>
      <c r="K178" s="598" t="s">
        <v>1040</v>
      </c>
      <c r="L178" s="116"/>
      <c r="M178" s="116"/>
      <c r="N178" s="116"/>
      <c r="O178" s="797"/>
      <c r="P178" s="797"/>
      <c r="Q178" s="797"/>
      <c r="R178" s="797"/>
      <c r="S178" s="797"/>
      <c r="T178" s="511" t="s">
        <v>691</v>
      </c>
      <c r="U178" s="511" t="s">
        <v>964</v>
      </c>
      <c r="V178" s="511" t="s">
        <v>711</v>
      </c>
      <c r="W178" s="511" t="s">
        <v>678</v>
      </c>
      <c r="X178" s="598" t="s">
        <v>1040</v>
      </c>
    </row>
    <row r="179" spans="1:24" s="6" customFormat="1" ht="27" customHeight="1">
      <c r="B179" s="762" t="s">
        <v>793</v>
      </c>
      <c r="C179" s="412" t="s">
        <v>788</v>
      </c>
      <c r="D179" s="780" t="s">
        <v>780</v>
      </c>
      <c r="E179" s="781"/>
      <c r="F179" s="147" t="s">
        <v>543</v>
      </c>
      <c r="G179" s="108"/>
      <c r="H179" s="108"/>
      <c r="I179" s="108"/>
      <c r="J179" s="108"/>
      <c r="K179" s="108"/>
      <c r="O179" s="762" t="s">
        <v>793</v>
      </c>
      <c r="P179" s="412" t="s">
        <v>788</v>
      </c>
      <c r="Q179" s="780" t="s">
        <v>780</v>
      </c>
      <c r="R179" s="781"/>
      <c r="S179" s="416" t="s">
        <v>543</v>
      </c>
      <c r="T179" s="381">
        <v>128</v>
      </c>
      <c r="U179" s="381"/>
      <c r="V179" s="381">
        <v>1152</v>
      </c>
      <c r="W179" s="381">
        <v>2160</v>
      </c>
      <c r="X179" s="381">
        <v>192</v>
      </c>
    </row>
    <row r="180" spans="1:24" s="6" customFormat="1" ht="27" customHeight="1">
      <c r="B180" s="763"/>
      <c r="C180" s="412" t="s">
        <v>789</v>
      </c>
      <c r="D180" s="780" t="s">
        <v>753</v>
      </c>
      <c r="E180" s="781"/>
      <c r="F180" s="400" t="s">
        <v>71</v>
      </c>
      <c r="G180" s="108"/>
      <c r="H180" s="108"/>
      <c r="I180" s="108"/>
      <c r="J180" s="108"/>
      <c r="K180" s="108"/>
      <c r="O180" s="763"/>
      <c r="P180" s="412" t="s">
        <v>789</v>
      </c>
      <c r="Q180" s="780" t="s">
        <v>753</v>
      </c>
      <c r="R180" s="781"/>
      <c r="S180" s="400" t="s">
        <v>71</v>
      </c>
      <c r="T180" s="381">
        <v>4</v>
      </c>
      <c r="U180" s="381"/>
      <c r="V180" s="381">
        <v>6</v>
      </c>
      <c r="W180" s="381">
        <v>6</v>
      </c>
      <c r="X180" s="381">
        <v>6</v>
      </c>
    </row>
    <row r="181" spans="1:24" s="6" customFormat="1" ht="27" customHeight="1">
      <c r="B181" s="763"/>
      <c r="C181" s="759" t="s">
        <v>790</v>
      </c>
      <c r="D181" s="780" t="s">
        <v>794</v>
      </c>
      <c r="E181" s="781"/>
      <c r="F181" s="400" t="s">
        <v>30</v>
      </c>
      <c r="G181" s="414"/>
      <c r="H181" s="414"/>
      <c r="I181" s="414"/>
      <c r="J181" s="414"/>
      <c r="K181" s="414"/>
      <c r="O181" s="763"/>
      <c r="P181" s="759" t="s">
        <v>790</v>
      </c>
      <c r="Q181" s="780" t="s">
        <v>794</v>
      </c>
      <c r="R181" s="781"/>
      <c r="S181" s="400" t="s">
        <v>30</v>
      </c>
      <c r="T181" s="445"/>
      <c r="U181" s="445"/>
      <c r="V181" s="445"/>
      <c r="W181" s="445">
        <v>0.25</v>
      </c>
      <c r="X181" s="445">
        <v>0.25</v>
      </c>
    </row>
    <row r="182" spans="1:24" s="6" customFormat="1" ht="27" customHeight="1">
      <c r="B182" s="763"/>
      <c r="C182" s="760"/>
      <c r="D182" s="780" t="s">
        <v>70</v>
      </c>
      <c r="E182" s="781"/>
      <c r="F182" s="400" t="s">
        <v>30</v>
      </c>
      <c r="G182" s="414"/>
      <c r="H182" s="414"/>
      <c r="I182" s="414"/>
      <c r="J182" s="414"/>
      <c r="K182" s="414"/>
      <c r="O182" s="763"/>
      <c r="P182" s="760"/>
      <c r="Q182" s="780" t="s">
        <v>70</v>
      </c>
      <c r="R182" s="781"/>
      <c r="S182" s="400" t="s">
        <v>30</v>
      </c>
      <c r="T182" s="445">
        <v>0.1</v>
      </c>
      <c r="U182" s="445"/>
      <c r="V182" s="445">
        <v>0.1</v>
      </c>
      <c r="W182" s="445">
        <v>0.1</v>
      </c>
      <c r="X182" s="445">
        <v>0.1</v>
      </c>
    </row>
    <row r="183" spans="1:24" s="6" customFormat="1" ht="27" customHeight="1">
      <c r="B183" s="763"/>
      <c r="C183" s="760"/>
      <c r="D183" s="778" t="s">
        <v>795</v>
      </c>
      <c r="E183" s="779"/>
      <c r="F183" s="400" t="s">
        <v>30</v>
      </c>
      <c r="G183" s="414"/>
      <c r="H183" s="414"/>
      <c r="I183" s="414"/>
      <c r="J183" s="414"/>
      <c r="K183" s="414"/>
      <c r="O183" s="763"/>
      <c r="P183" s="760"/>
      <c r="Q183" s="778" t="s">
        <v>795</v>
      </c>
      <c r="R183" s="779"/>
      <c r="S183" s="400" t="s">
        <v>30</v>
      </c>
      <c r="T183" s="445">
        <v>0.5</v>
      </c>
      <c r="U183" s="445"/>
      <c r="V183" s="445">
        <v>0.5</v>
      </c>
      <c r="W183" s="445">
        <v>0.38</v>
      </c>
      <c r="X183" s="445">
        <v>0.38</v>
      </c>
    </row>
    <row r="184" spans="1:24" s="6" customFormat="1" ht="27" customHeight="1">
      <c r="B184" s="763"/>
      <c r="C184" s="760"/>
      <c r="D184" s="780" t="s">
        <v>571</v>
      </c>
      <c r="E184" s="781"/>
      <c r="F184" s="400" t="s">
        <v>30</v>
      </c>
      <c r="G184" s="414"/>
      <c r="H184" s="414"/>
      <c r="I184" s="414"/>
      <c r="J184" s="414"/>
      <c r="K184" s="414"/>
      <c r="O184" s="763"/>
      <c r="P184" s="760"/>
      <c r="Q184" s="780" t="s">
        <v>571</v>
      </c>
      <c r="R184" s="781"/>
      <c r="S184" s="400" t="s">
        <v>30</v>
      </c>
      <c r="T184" s="445">
        <v>0.05</v>
      </c>
      <c r="U184" s="445"/>
      <c r="V184" s="445">
        <v>0.05</v>
      </c>
      <c r="W184" s="445">
        <v>0.03</v>
      </c>
      <c r="X184" s="445">
        <v>0.03</v>
      </c>
    </row>
    <row r="185" spans="1:24" s="6" customFormat="1" ht="27" customHeight="1">
      <c r="B185" s="763"/>
      <c r="C185" s="760"/>
      <c r="D185" s="780" t="s">
        <v>572</v>
      </c>
      <c r="E185" s="781"/>
      <c r="F185" s="400" t="s">
        <v>30</v>
      </c>
      <c r="G185" s="414"/>
      <c r="H185" s="414"/>
      <c r="I185" s="414"/>
      <c r="J185" s="414"/>
      <c r="K185" s="414"/>
      <c r="O185" s="763"/>
      <c r="P185" s="760"/>
      <c r="Q185" s="780" t="s">
        <v>572</v>
      </c>
      <c r="R185" s="781"/>
      <c r="S185" s="400" t="s">
        <v>30</v>
      </c>
      <c r="T185" s="445">
        <v>0.05</v>
      </c>
      <c r="U185" s="445"/>
      <c r="V185" s="445">
        <v>0.05</v>
      </c>
      <c r="W185" s="445">
        <v>0.03</v>
      </c>
      <c r="X185" s="445">
        <v>0.03</v>
      </c>
    </row>
    <row r="186" spans="1:24" s="6" customFormat="1" ht="27" customHeight="1">
      <c r="B186" s="763"/>
      <c r="C186" s="760"/>
      <c r="D186" s="780" t="s">
        <v>412</v>
      </c>
      <c r="E186" s="781"/>
      <c r="F186" s="400" t="s">
        <v>30</v>
      </c>
      <c r="G186" s="414"/>
      <c r="H186" s="414"/>
      <c r="I186" s="414"/>
      <c r="J186" s="414"/>
      <c r="K186" s="414"/>
      <c r="O186" s="763"/>
      <c r="P186" s="760"/>
      <c r="Q186" s="780" t="s">
        <v>412</v>
      </c>
      <c r="R186" s="781"/>
      <c r="S186" s="400" t="s">
        <v>30</v>
      </c>
      <c r="T186" s="445">
        <v>0.05</v>
      </c>
      <c r="U186" s="445"/>
      <c r="V186" s="445">
        <v>0.05</v>
      </c>
      <c r="W186" s="445">
        <v>0.03</v>
      </c>
      <c r="X186" s="445">
        <v>0.03</v>
      </c>
    </row>
    <row r="187" spans="1:24" s="6" customFormat="1" ht="27" customHeight="1">
      <c r="B187" s="763"/>
      <c r="C187" s="760"/>
      <c r="D187" s="778" t="s">
        <v>799</v>
      </c>
      <c r="E187" s="781"/>
      <c r="F187" s="400" t="s">
        <v>30</v>
      </c>
      <c r="G187" s="414"/>
      <c r="H187" s="414"/>
      <c r="I187" s="414"/>
      <c r="J187" s="414"/>
      <c r="K187" s="414"/>
      <c r="O187" s="763"/>
      <c r="P187" s="760"/>
      <c r="Q187" s="778" t="s">
        <v>799</v>
      </c>
      <c r="R187" s="781"/>
      <c r="S187" s="400" t="s">
        <v>30</v>
      </c>
      <c r="T187" s="445">
        <v>0.2</v>
      </c>
      <c r="U187" s="445"/>
      <c r="V187" s="445">
        <v>0.2</v>
      </c>
      <c r="W187" s="445">
        <v>0.15</v>
      </c>
      <c r="X187" s="445">
        <v>0.15</v>
      </c>
    </row>
    <row r="188" spans="1:24" s="6" customFormat="1" ht="27" customHeight="1">
      <c r="B188" s="763"/>
      <c r="C188" s="760"/>
      <c r="D188" s="778" t="s">
        <v>796</v>
      </c>
      <c r="E188" s="781"/>
      <c r="F188" s="400" t="s">
        <v>30</v>
      </c>
      <c r="G188" s="414"/>
      <c r="H188" s="414"/>
      <c r="I188" s="414"/>
      <c r="J188" s="414"/>
      <c r="K188" s="414"/>
      <c r="O188" s="763"/>
      <c r="P188" s="760"/>
      <c r="Q188" s="778" t="s">
        <v>796</v>
      </c>
      <c r="R188" s="781"/>
      <c r="S188" s="400" t="s">
        <v>30</v>
      </c>
      <c r="T188" s="445">
        <v>0.05</v>
      </c>
      <c r="U188" s="445"/>
      <c r="V188" s="445">
        <v>0.05</v>
      </c>
      <c r="W188" s="445">
        <v>0.03</v>
      </c>
      <c r="X188" s="445">
        <v>0.03</v>
      </c>
    </row>
    <row r="189" spans="1:24" s="6" customFormat="1" ht="27" customHeight="1">
      <c r="B189" s="763"/>
      <c r="C189" s="760"/>
      <c r="D189" s="780" t="s">
        <v>791</v>
      </c>
      <c r="E189" s="781"/>
      <c r="F189" s="767" t="s">
        <v>30</v>
      </c>
      <c r="G189" s="765"/>
      <c r="H189" s="765"/>
      <c r="I189" s="765"/>
      <c r="J189" s="765"/>
      <c r="K189" s="765"/>
      <c r="O189" s="763"/>
      <c r="P189" s="760"/>
      <c r="Q189" s="780" t="s">
        <v>791</v>
      </c>
      <c r="R189" s="781"/>
      <c r="S189" s="767" t="s">
        <v>30</v>
      </c>
      <c r="T189" s="765"/>
      <c r="U189" s="765"/>
      <c r="V189" s="765"/>
      <c r="W189" s="512"/>
      <c r="X189" s="765"/>
    </row>
    <row r="190" spans="1:24" s="6" customFormat="1" ht="27" customHeight="1">
      <c r="B190" s="763"/>
      <c r="C190" s="760"/>
      <c r="D190" s="789"/>
      <c r="E190" s="790"/>
      <c r="F190" s="768"/>
      <c r="G190" s="766"/>
      <c r="H190" s="766"/>
      <c r="I190" s="766"/>
      <c r="J190" s="766"/>
      <c r="K190" s="766"/>
      <c r="O190" s="763"/>
      <c r="P190" s="760"/>
      <c r="Q190" s="789"/>
      <c r="R190" s="790"/>
      <c r="S190" s="768"/>
      <c r="T190" s="766"/>
      <c r="U190" s="766"/>
      <c r="V190" s="766"/>
      <c r="W190" s="513"/>
      <c r="X190" s="766"/>
    </row>
    <row r="191" spans="1:24" s="6" customFormat="1" ht="27" customHeight="1">
      <c r="B191" s="763"/>
      <c r="C191" s="760"/>
      <c r="D191" s="780" t="s">
        <v>792</v>
      </c>
      <c r="E191" s="781"/>
      <c r="F191" s="767" t="s">
        <v>30</v>
      </c>
      <c r="G191" s="765"/>
      <c r="H191" s="765"/>
      <c r="I191" s="765"/>
      <c r="J191" s="765"/>
      <c r="K191" s="765"/>
      <c r="L191" s="116"/>
      <c r="M191" s="116"/>
      <c r="N191" s="116"/>
      <c r="O191" s="763"/>
      <c r="P191" s="760"/>
      <c r="Q191" s="780" t="s">
        <v>792</v>
      </c>
      <c r="R191" s="781"/>
      <c r="S191" s="767" t="s">
        <v>30</v>
      </c>
      <c r="T191" s="765"/>
      <c r="U191" s="765"/>
      <c r="V191" s="765"/>
      <c r="W191" s="512"/>
      <c r="X191" s="765"/>
    </row>
    <row r="192" spans="1:24" s="6" customFormat="1" ht="27" customHeight="1">
      <c r="B192" s="763"/>
      <c r="C192" s="760"/>
      <c r="D192" s="789"/>
      <c r="E192" s="790"/>
      <c r="F192" s="768"/>
      <c r="G192" s="766"/>
      <c r="H192" s="766"/>
      <c r="I192" s="766"/>
      <c r="J192" s="766"/>
      <c r="K192" s="766"/>
      <c r="L192" s="116"/>
      <c r="M192" s="116"/>
      <c r="N192" s="116"/>
      <c r="O192" s="763"/>
      <c r="P192" s="760"/>
      <c r="Q192" s="789"/>
      <c r="R192" s="790"/>
      <c r="S192" s="768"/>
      <c r="T192" s="766"/>
      <c r="U192" s="766"/>
      <c r="V192" s="766"/>
      <c r="W192" s="513"/>
      <c r="X192" s="766"/>
    </row>
    <row r="193" spans="2:24" s="6" customFormat="1" ht="27" customHeight="1">
      <c r="B193" s="763"/>
      <c r="C193" s="760"/>
      <c r="D193" s="780" t="s">
        <v>797</v>
      </c>
      <c r="E193" s="781"/>
      <c r="F193" s="767" t="s">
        <v>30</v>
      </c>
      <c r="G193" s="765"/>
      <c r="H193" s="765"/>
      <c r="I193" s="765"/>
      <c r="J193" s="765"/>
      <c r="K193" s="765"/>
      <c r="L193" s="116"/>
      <c r="M193" s="116"/>
      <c r="N193" s="116"/>
      <c r="O193" s="763"/>
      <c r="P193" s="760"/>
      <c r="Q193" s="780" t="s">
        <v>797</v>
      </c>
      <c r="R193" s="781"/>
      <c r="S193" s="767" t="s">
        <v>30</v>
      </c>
      <c r="T193" s="765"/>
      <c r="U193" s="765"/>
      <c r="V193" s="765"/>
      <c r="W193" s="512"/>
      <c r="X193" s="765"/>
    </row>
    <row r="194" spans="2:24" s="6" customFormat="1" ht="27" customHeight="1">
      <c r="B194" s="763"/>
      <c r="C194" s="760"/>
      <c r="D194" s="789"/>
      <c r="E194" s="790"/>
      <c r="F194" s="768"/>
      <c r="G194" s="766"/>
      <c r="H194" s="766"/>
      <c r="I194" s="766"/>
      <c r="J194" s="766"/>
      <c r="K194" s="766"/>
      <c r="L194" s="116"/>
      <c r="M194" s="116"/>
      <c r="N194" s="116"/>
      <c r="O194" s="763"/>
      <c r="P194" s="760"/>
      <c r="Q194" s="789"/>
      <c r="R194" s="790"/>
      <c r="S194" s="768"/>
      <c r="T194" s="766"/>
      <c r="U194" s="766"/>
      <c r="V194" s="766"/>
      <c r="W194" s="513"/>
      <c r="X194" s="766"/>
    </row>
    <row r="195" spans="2:24" s="6" customFormat="1" ht="27" customHeight="1">
      <c r="B195" s="763"/>
      <c r="C195" s="760"/>
      <c r="D195" s="780" t="s">
        <v>798</v>
      </c>
      <c r="E195" s="781"/>
      <c r="F195" s="767" t="s">
        <v>30</v>
      </c>
      <c r="G195" s="765"/>
      <c r="H195" s="765"/>
      <c r="I195" s="765"/>
      <c r="J195" s="765"/>
      <c r="K195" s="765"/>
      <c r="O195" s="763"/>
      <c r="P195" s="760"/>
      <c r="Q195" s="780" t="s">
        <v>798</v>
      </c>
      <c r="R195" s="781"/>
      <c r="S195" s="767" t="s">
        <v>30</v>
      </c>
      <c r="T195" s="765"/>
      <c r="U195" s="765"/>
      <c r="V195" s="765"/>
      <c r="W195" s="512"/>
      <c r="X195" s="765"/>
    </row>
    <row r="196" spans="2:24" s="6" customFormat="1" ht="27" customHeight="1">
      <c r="B196" s="763"/>
      <c r="C196" s="760"/>
      <c r="D196" s="789"/>
      <c r="E196" s="790"/>
      <c r="F196" s="768"/>
      <c r="G196" s="766"/>
      <c r="H196" s="766"/>
      <c r="I196" s="766"/>
      <c r="J196" s="766"/>
      <c r="K196" s="766"/>
      <c r="O196" s="763"/>
      <c r="P196" s="760"/>
      <c r="Q196" s="789"/>
      <c r="R196" s="790"/>
      <c r="S196" s="768"/>
      <c r="T196" s="766"/>
      <c r="U196" s="766"/>
      <c r="V196" s="766"/>
      <c r="W196" s="513"/>
      <c r="X196" s="766"/>
    </row>
    <row r="197" spans="2:24" s="6" customFormat="1" ht="53.25" customHeight="1">
      <c r="B197" s="764"/>
      <c r="C197" s="761"/>
      <c r="D197" s="791" t="s">
        <v>812</v>
      </c>
      <c r="E197" s="792"/>
      <c r="F197" s="400" t="s">
        <v>30</v>
      </c>
      <c r="G197" s="415">
        <f>SUM(G181:G196)</f>
        <v>0</v>
      </c>
      <c r="H197" s="415">
        <f t="shared" ref="H197:I197" si="5">SUM(H181:H196)</f>
        <v>0</v>
      </c>
      <c r="I197" s="415">
        <f t="shared" si="5"/>
        <v>0</v>
      </c>
      <c r="J197" s="415">
        <f>SUM(J181:J196)</f>
        <v>0</v>
      </c>
      <c r="K197" s="415">
        <f>SUM(K181:K196)</f>
        <v>0</v>
      </c>
      <c r="O197" s="764"/>
      <c r="P197" s="761"/>
      <c r="Q197" s="791" t="s">
        <v>812</v>
      </c>
      <c r="R197" s="792"/>
      <c r="S197" s="400" t="s">
        <v>30</v>
      </c>
      <c r="T197" s="415">
        <f>SUM(T181:T196)</f>
        <v>1.0000000000000002</v>
      </c>
      <c r="U197" s="415">
        <f>SUM(U181:U196)</f>
        <v>0</v>
      </c>
      <c r="V197" s="415">
        <f t="shared" ref="V197" si="6">SUM(V181:V196)</f>
        <v>1.0000000000000002</v>
      </c>
      <c r="W197" s="415">
        <f>SUM(W181:W196)</f>
        <v>1</v>
      </c>
      <c r="X197" s="415">
        <f>SUM(X181:X196)</f>
        <v>1</v>
      </c>
    </row>
    <row r="198" spans="2:24" s="5" customFormat="1" ht="18" customHeight="1">
      <c r="C198" s="559" t="s">
        <v>992</v>
      </c>
      <c r="D198" s="7"/>
      <c r="E198" s="7"/>
      <c r="F198" s="7"/>
      <c r="G198" s="7"/>
      <c r="H198" s="7"/>
      <c r="O198" s="559"/>
      <c r="P198" s="559" t="s">
        <v>992</v>
      </c>
    </row>
    <row r="199" spans="2:24" s="5" customFormat="1" ht="18" customHeight="1">
      <c r="C199" s="7"/>
      <c r="D199" s="7"/>
      <c r="E199" s="7"/>
      <c r="F199" s="7"/>
      <c r="G199" s="7"/>
      <c r="H199" s="7"/>
    </row>
    <row r="200" spans="2:24" s="5" customFormat="1" ht="18" customHeight="1">
      <c r="K200" s="4"/>
      <c r="L200" s="4"/>
      <c r="M200" s="4"/>
      <c r="N200" s="4"/>
      <c r="O200" s="4"/>
    </row>
    <row r="201" spans="2:24" s="5" customFormat="1" ht="18" customHeight="1">
      <c r="K201" s="4"/>
      <c r="L201" s="4"/>
      <c r="M201" s="4"/>
      <c r="N201" s="4"/>
      <c r="O201" s="4"/>
    </row>
    <row r="202" spans="2:24" s="5" customFormat="1" ht="18" customHeight="1">
      <c r="K202" s="4"/>
      <c r="L202" s="4"/>
      <c r="M202" s="4"/>
      <c r="N202" s="4"/>
      <c r="O202" s="4"/>
    </row>
    <row r="203" spans="2:24" s="5" customFormat="1" ht="18" customHeight="1"/>
    <row r="204" spans="2:24" s="5" customFormat="1" ht="18" customHeight="1"/>
    <row r="205" spans="2:24" s="5" customFormat="1" ht="14.25"/>
    <row r="206" spans="2:24" s="5" customFormat="1" ht="18" customHeight="1"/>
    <row r="207" spans="2:24" s="5" customFormat="1" ht="18" customHeight="1"/>
    <row r="208" spans="2:24" s="5" customFormat="1" ht="18" customHeight="1"/>
    <row r="209" s="5" customFormat="1" ht="18" customHeight="1"/>
    <row r="210" s="5" customFormat="1" ht="18" customHeight="1"/>
    <row r="211" s="5" customFormat="1" ht="18" customHeight="1"/>
    <row r="212" s="5" customFormat="1" ht="18" customHeight="1"/>
    <row r="213" s="5" customFormat="1" ht="18" customHeight="1"/>
    <row r="214" s="5" customFormat="1" ht="18" customHeight="1"/>
    <row r="215" s="5" customFormat="1" ht="18" customHeight="1"/>
    <row r="216" s="5" customFormat="1" ht="18" customHeight="1"/>
    <row r="217" s="5" customFormat="1" ht="18" customHeight="1"/>
    <row r="218" s="5" customFormat="1" ht="18" customHeight="1"/>
    <row r="219" s="5" customFormat="1" ht="18" customHeight="1"/>
    <row r="220" s="5" customFormat="1" ht="18" customHeight="1"/>
    <row r="221" s="5" customFormat="1" ht="18" customHeight="1"/>
    <row r="222" s="5" customFormat="1" ht="18" customHeight="1"/>
    <row r="223" s="5" customFormat="1" ht="18" customHeight="1"/>
    <row r="224" s="5" customFormat="1" ht="18" customHeight="1"/>
    <row r="225" spans="2:24" s="5" customFormat="1" ht="18" customHeight="1"/>
    <row r="226" spans="2:24" s="5" customFormat="1" ht="18" customHeight="1"/>
    <row r="239" spans="2:24" ht="18" customHeight="1">
      <c r="B239" s="3" t="s">
        <v>914</v>
      </c>
    </row>
    <row r="240" spans="2:24" ht="27" customHeight="1">
      <c r="B240" s="742" t="s">
        <v>188</v>
      </c>
      <c r="C240" s="743"/>
      <c r="D240" s="743"/>
      <c r="E240" s="744"/>
      <c r="F240" s="795" t="s">
        <v>28</v>
      </c>
      <c r="G240" s="742" t="s">
        <v>569</v>
      </c>
      <c r="H240" s="743"/>
      <c r="I240" s="743"/>
      <c r="J240" s="743"/>
      <c r="K240" s="744"/>
      <c r="O240" s="742" t="s">
        <v>188</v>
      </c>
      <c r="P240" s="743"/>
      <c r="Q240" s="743"/>
      <c r="R240" s="744"/>
      <c r="S240" s="795" t="s">
        <v>28</v>
      </c>
      <c r="T240" s="742" t="s">
        <v>569</v>
      </c>
      <c r="U240" s="743"/>
      <c r="V240" s="743"/>
      <c r="W240" s="743"/>
      <c r="X240" s="744"/>
    </row>
    <row r="241" spans="2:24" ht="45.75" customHeight="1">
      <c r="B241" s="802"/>
      <c r="C241" s="803"/>
      <c r="D241" s="803"/>
      <c r="E241" s="804"/>
      <c r="F241" s="796"/>
      <c r="G241" s="598" t="s">
        <v>691</v>
      </c>
      <c r="H241" s="598" t="s">
        <v>964</v>
      </c>
      <c r="I241" s="598" t="s">
        <v>711</v>
      </c>
      <c r="J241" s="598" t="s">
        <v>678</v>
      </c>
      <c r="K241" s="598" t="s">
        <v>1040</v>
      </c>
      <c r="O241" s="802"/>
      <c r="P241" s="803"/>
      <c r="Q241" s="803"/>
      <c r="R241" s="804"/>
      <c r="S241" s="796"/>
      <c r="T241" s="511" t="s">
        <v>691</v>
      </c>
      <c r="U241" s="511" t="s">
        <v>964</v>
      </c>
      <c r="V241" s="511" t="s">
        <v>711</v>
      </c>
      <c r="W241" s="511" t="s">
        <v>678</v>
      </c>
      <c r="X241" s="598" t="s">
        <v>1040</v>
      </c>
    </row>
    <row r="242" spans="2:24" ht="27" customHeight="1">
      <c r="B242" s="745" t="s">
        <v>621</v>
      </c>
      <c r="C242" s="107" t="s">
        <v>89</v>
      </c>
      <c r="D242" s="146"/>
      <c r="E242" s="146"/>
      <c r="F242" s="305" t="s">
        <v>100</v>
      </c>
      <c r="G242" s="310"/>
      <c r="H242" s="309"/>
      <c r="I242" s="309"/>
      <c r="J242" s="510" t="s">
        <v>73</v>
      </c>
      <c r="K242" s="597" t="s">
        <v>73</v>
      </c>
      <c r="O242" s="751" t="s">
        <v>621</v>
      </c>
      <c r="P242" s="107" t="s">
        <v>89</v>
      </c>
      <c r="Q242" s="146"/>
      <c r="R242" s="146"/>
      <c r="S242" s="375" t="s">
        <v>100</v>
      </c>
      <c r="T242" s="380">
        <v>44</v>
      </c>
      <c r="U242" s="377"/>
      <c r="V242" s="377">
        <v>1795</v>
      </c>
      <c r="W242" s="510" t="s">
        <v>73</v>
      </c>
      <c r="X242" s="597" t="s">
        <v>73</v>
      </c>
    </row>
    <row r="243" spans="2:24" ht="27" customHeight="1">
      <c r="B243" s="746"/>
      <c r="C243" s="107" t="s">
        <v>89</v>
      </c>
      <c r="D243" s="146"/>
      <c r="E243" s="146"/>
      <c r="F243" s="305" t="s">
        <v>156</v>
      </c>
      <c r="G243" s="308" t="s">
        <v>73</v>
      </c>
      <c r="H243" s="510" t="s">
        <v>73</v>
      </c>
      <c r="I243" s="510" t="s">
        <v>73</v>
      </c>
      <c r="J243" s="309"/>
      <c r="K243" s="581"/>
      <c r="O243" s="751"/>
      <c r="P243" s="107" t="s">
        <v>89</v>
      </c>
      <c r="Q243" s="146"/>
      <c r="R243" s="146"/>
      <c r="S243" s="375" t="s">
        <v>156</v>
      </c>
      <c r="T243" s="308" t="s">
        <v>73</v>
      </c>
      <c r="U243" s="510" t="s">
        <v>73</v>
      </c>
      <c r="V243" s="510" t="s">
        <v>73</v>
      </c>
      <c r="W243" s="377">
        <v>1792</v>
      </c>
      <c r="X243" s="377">
        <v>9.18</v>
      </c>
    </row>
    <row r="244" spans="2:24" ht="27" customHeight="1">
      <c r="B244" s="746"/>
      <c r="C244" s="299" t="s">
        <v>114</v>
      </c>
      <c r="D244" s="300" t="s">
        <v>186</v>
      </c>
      <c r="E244" s="300"/>
      <c r="F244" s="8" t="s">
        <v>29</v>
      </c>
      <c r="G244" s="284"/>
      <c r="H244" s="284"/>
      <c r="I244" s="284"/>
      <c r="J244" s="536"/>
      <c r="K244" s="581"/>
      <c r="O244" s="751"/>
      <c r="P244" s="299" t="s">
        <v>114</v>
      </c>
      <c r="Q244" s="300" t="s">
        <v>186</v>
      </c>
      <c r="R244" s="300"/>
      <c r="S244" s="8" t="s">
        <v>29</v>
      </c>
      <c r="T244" s="382">
        <v>30</v>
      </c>
      <c r="U244" s="382"/>
      <c r="V244" s="382">
        <v>30</v>
      </c>
      <c r="W244" s="382">
        <v>30</v>
      </c>
      <c r="X244" s="616">
        <v>30</v>
      </c>
    </row>
    <row r="245" spans="2:24" ht="72" customHeight="1">
      <c r="B245" s="746"/>
      <c r="C245" s="558" t="s">
        <v>989</v>
      </c>
      <c r="D245" s="757" t="s">
        <v>991</v>
      </c>
      <c r="E245" s="758"/>
      <c r="F245" s="553" t="s">
        <v>543</v>
      </c>
      <c r="G245" s="284"/>
      <c r="H245" s="284"/>
      <c r="I245" s="284"/>
      <c r="J245" s="536"/>
      <c r="K245" s="581"/>
      <c r="O245" s="751"/>
      <c r="P245" s="558" t="s">
        <v>989</v>
      </c>
      <c r="Q245" s="757" t="s">
        <v>991</v>
      </c>
      <c r="R245" s="758"/>
      <c r="S245" s="553" t="s">
        <v>543</v>
      </c>
      <c r="T245" s="382">
        <v>2</v>
      </c>
      <c r="U245" s="382"/>
      <c r="V245" s="382">
        <v>2</v>
      </c>
      <c r="W245" s="536"/>
      <c r="X245" s="536"/>
    </row>
    <row r="246" spans="2:24" ht="27" customHeight="1">
      <c r="B246" s="746"/>
      <c r="C246" s="107" t="s">
        <v>72</v>
      </c>
      <c r="D246" s="117"/>
      <c r="E246" s="188"/>
      <c r="F246" s="148" t="s">
        <v>73</v>
      </c>
      <c r="G246" s="251" t="s">
        <v>73</v>
      </c>
      <c r="H246" s="251" t="s">
        <v>73</v>
      </c>
      <c r="I246" s="251" t="s">
        <v>73</v>
      </c>
      <c r="J246" s="537" t="s">
        <v>73</v>
      </c>
      <c r="K246" s="537" t="s">
        <v>73</v>
      </c>
      <c r="O246" s="751"/>
      <c r="P246" s="107" t="s">
        <v>72</v>
      </c>
      <c r="Q246" s="385" t="s">
        <v>781</v>
      </c>
      <c r="R246" s="188"/>
      <c r="S246" s="148" t="s">
        <v>73</v>
      </c>
      <c r="T246" s="251" t="s">
        <v>73</v>
      </c>
      <c r="U246" s="251" t="s">
        <v>73</v>
      </c>
      <c r="V246" s="251" t="s">
        <v>73</v>
      </c>
      <c r="W246" s="251" t="s">
        <v>73</v>
      </c>
      <c r="X246" s="537" t="s">
        <v>73</v>
      </c>
    </row>
    <row r="247" spans="2:24" ht="27" customHeight="1">
      <c r="B247" s="746"/>
      <c r="C247" s="149" t="s">
        <v>176</v>
      </c>
      <c r="D247" s="328"/>
      <c r="E247" s="188"/>
      <c r="F247" s="273" t="s">
        <v>196</v>
      </c>
      <c r="G247" s="245"/>
      <c r="H247" s="245"/>
      <c r="I247" s="245"/>
      <c r="J247" s="538"/>
      <c r="K247" s="581"/>
      <c r="O247" s="751"/>
      <c r="P247" s="149" t="s">
        <v>176</v>
      </c>
      <c r="Q247" s="386" t="s">
        <v>782</v>
      </c>
      <c r="R247" s="188"/>
      <c r="S247" s="273" t="s">
        <v>196</v>
      </c>
      <c r="T247" s="245"/>
      <c r="U247" s="245"/>
      <c r="V247" s="245"/>
      <c r="W247" s="245"/>
      <c r="X247" s="538"/>
    </row>
    <row r="248" spans="2:24" ht="27" customHeight="1">
      <c r="B248" s="746"/>
      <c r="C248" s="150" t="s">
        <v>113</v>
      </c>
      <c r="D248" s="151" t="s">
        <v>742</v>
      </c>
      <c r="E248" s="152"/>
      <c r="F248" s="274" t="s">
        <v>195</v>
      </c>
      <c r="G248" s="245"/>
      <c r="H248" s="245"/>
      <c r="I248" s="245"/>
      <c r="J248" s="538"/>
      <c r="K248" s="582"/>
      <c r="O248" s="751"/>
      <c r="P248" s="150" t="s">
        <v>113</v>
      </c>
      <c r="Q248" s="151" t="s">
        <v>742</v>
      </c>
      <c r="R248" s="152"/>
      <c r="S248" s="274" t="s">
        <v>195</v>
      </c>
      <c r="T248" s="245"/>
      <c r="U248" s="245"/>
      <c r="V248" s="245"/>
      <c r="W248" s="245"/>
      <c r="X248" s="538"/>
    </row>
    <row r="249" spans="2:24" ht="27" customHeight="1">
      <c r="B249" s="746"/>
      <c r="C249" s="118"/>
      <c r="D249" s="153" t="s">
        <v>622</v>
      </c>
      <c r="E249" s="154"/>
      <c r="F249" s="275" t="s">
        <v>195</v>
      </c>
      <c r="G249" s="246"/>
      <c r="H249" s="246"/>
      <c r="I249" s="246"/>
      <c r="J249" s="539"/>
      <c r="K249" s="583"/>
      <c r="O249" s="751"/>
      <c r="P249" s="118"/>
      <c r="Q249" s="153" t="s">
        <v>622</v>
      </c>
      <c r="R249" s="154"/>
      <c r="S249" s="275" t="s">
        <v>195</v>
      </c>
      <c r="T249" s="383">
        <v>1</v>
      </c>
      <c r="U249" s="383"/>
      <c r="V249" s="383">
        <v>2</v>
      </c>
      <c r="W249" s="383">
        <v>2</v>
      </c>
      <c r="X249" s="617">
        <v>2</v>
      </c>
    </row>
    <row r="250" spans="2:24" ht="27" customHeight="1">
      <c r="B250" s="746"/>
      <c r="C250" s="119" t="s">
        <v>9</v>
      </c>
      <c r="D250" s="579"/>
      <c r="E250" s="154"/>
      <c r="F250" s="273" t="s">
        <v>195</v>
      </c>
      <c r="G250" s="247"/>
      <c r="H250" s="247"/>
      <c r="I250" s="247"/>
      <c r="J250" s="540"/>
      <c r="K250" s="584"/>
      <c r="O250" s="751"/>
      <c r="P250" s="119" t="s">
        <v>9</v>
      </c>
      <c r="Q250" s="323"/>
      <c r="R250" s="154"/>
      <c r="S250" s="273" t="s">
        <v>195</v>
      </c>
      <c r="T250" s="247"/>
      <c r="U250" s="247"/>
      <c r="V250" s="247"/>
      <c r="W250" s="247"/>
      <c r="X250" s="540"/>
    </row>
    <row r="251" spans="2:24" ht="27" customHeight="1">
      <c r="B251" s="746"/>
      <c r="C251" s="338" t="s">
        <v>90</v>
      </c>
      <c r="D251" s="151" t="s">
        <v>742</v>
      </c>
      <c r="E251" s="152"/>
      <c r="F251" s="491" t="s">
        <v>952</v>
      </c>
      <c r="G251" s="248"/>
      <c r="H251" s="248"/>
      <c r="I251" s="248"/>
      <c r="J251" s="541"/>
      <c r="K251" s="582"/>
      <c r="O251" s="751"/>
      <c r="P251" s="338" t="s">
        <v>90</v>
      </c>
      <c r="Q251" s="151" t="s">
        <v>742</v>
      </c>
      <c r="R251" s="152"/>
      <c r="S251" s="491" t="s">
        <v>952</v>
      </c>
      <c r="T251" s="248"/>
      <c r="U251" s="248"/>
      <c r="V251" s="248"/>
      <c r="W251" s="248"/>
      <c r="X251" s="541"/>
    </row>
    <row r="252" spans="2:24" ht="27" customHeight="1">
      <c r="B252" s="746"/>
      <c r="C252" s="9"/>
      <c r="D252" s="153" t="s">
        <v>622</v>
      </c>
      <c r="E252" s="154"/>
      <c r="F252" s="493" t="s">
        <v>952</v>
      </c>
      <c r="G252" s="140"/>
      <c r="H252" s="140"/>
      <c r="I252" s="140"/>
      <c r="J252" s="542"/>
      <c r="K252" s="585"/>
      <c r="O252" s="751"/>
      <c r="P252" s="9"/>
      <c r="Q252" s="153" t="s">
        <v>622</v>
      </c>
      <c r="R252" s="154"/>
      <c r="S252" s="493" t="s">
        <v>952</v>
      </c>
      <c r="T252" s="384">
        <v>0.2</v>
      </c>
      <c r="U252" s="384"/>
      <c r="V252" s="384">
        <v>7</v>
      </c>
      <c r="W252" s="384">
        <v>7</v>
      </c>
      <c r="X252" s="618">
        <v>7</v>
      </c>
    </row>
    <row r="253" spans="2:24" ht="27" customHeight="1">
      <c r="B253" s="746"/>
      <c r="C253" s="119" t="s">
        <v>9</v>
      </c>
      <c r="D253" s="579"/>
      <c r="E253" s="154"/>
      <c r="F253" s="494" t="s">
        <v>952</v>
      </c>
      <c r="G253" s="141"/>
      <c r="H253" s="141"/>
      <c r="I253" s="141"/>
      <c r="J253" s="543"/>
      <c r="K253" s="581"/>
      <c r="O253" s="751"/>
      <c r="P253" s="119" t="s">
        <v>9</v>
      </c>
      <c r="Q253" s="323"/>
      <c r="R253" s="154"/>
      <c r="S253" s="494" t="s">
        <v>952</v>
      </c>
      <c r="T253" s="141"/>
      <c r="U253" s="141"/>
      <c r="V253" s="141"/>
      <c r="W253" s="141"/>
      <c r="X253" s="543"/>
    </row>
    <row r="254" spans="2:24" ht="27" customHeight="1">
      <c r="B254" s="746"/>
      <c r="C254" s="324" t="s">
        <v>86</v>
      </c>
      <c r="D254" s="325"/>
      <c r="E254" s="326"/>
      <c r="F254" s="800" t="s">
        <v>661</v>
      </c>
      <c r="G254" s="752"/>
      <c r="H254" s="752"/>
      <c r="I254" s="752"/>
      <c r="J254" s="752"/>
      <c r="K254" s="752"/>
      <c r="O254" s="751"/>
      <c r="P254" s="324" t="s">
        <v>86</v>
      </c>
      <c r="Q254" s="325"/>
      <c r="R254" s="326"/>
      <c r="S254" s="800" t="s">
        <v>661</v>
      </c>
      <c r="T254" s="752"/>
      <c r="U254" s="752"/>
      <c r="V254" s="752"/>
      <c r="W254" s="514"/>
      <c r="X254" s="752"/>
    </row>
    <row r="255" spans="2:24" ht="27" customHeight="1">
      <c r="B255" s="746"/>
      <c r="C255" s="120" t="s">
        <v>9</v>
      </c>
      <c r="D255" s="121"/>
      <c r="E255" s="327"/>
      <c r="F255" s="801"/>
      <c r="G255" s="753"/>
      <c r="H255" s="753"/>
      <c r="I255" s="753"/>
      <c r="J255" s="753"/>
      <c r="K255" s="753"/>
      <c r="O255" s="751"/>
      <c r="P255" s="120" t="s">
        <v>9</v>
      </c>
      <c r="Q255" s="121"/>
      <c r="R255" s="327"/>
      <c r="S255" s="801"/>
      <c r="T255" s="753"/>
      <c r="U255" s="753"/>
      <c r="V255" s="753"/>
      <c r="W255" s="515"/>
      <c r="X255" s="753"/>
    </row>
    <row r="256" spans="2:24" ht="18" customHeight="1">
      <c r="B256" s="746"/>
      <c r="C256" s="747" t="s">
        <v>1041</v>
      </c>
      <c r="D256" s="748"/>
      <c r="E256" s="748"/>
      <c r="F256" s="748"/>
      <c r="G256" s="749"/>
      <c r="H256" s="749"/>
      <c r="I256" s="749"/>
      <c r="J256" s="749"/>
      <c r="K256" s="749"/>
      <c r="O256" s="751"/>
      <c r="P256" s="747" t="s">
        <v>1041</v>
      </c>
      <c r="Q256" s="748"/>
      <c r="R256" s="748"/>
      <c r="S256" s="748"/>
      <c r="T256" s="750"/>
      <c r="U256" s="750"/>
      <c r="V256" s="750"/>
      <c r="W256" s="750"/>
      <c r="X256" s="750"/>
    </row>
    <row r="257" spans="2:24" ht="18" customHeight="1">
      <c r="B257" s="746"/>
      <c r="C257" s="748"/>
      <c r="D257" s="748"/>
      <c r="E257" s="748"/>
      <c r="F257" s="748"/>
      <c r="G257" s="749"/>
      <c r="H257" s="749"/>
      <c r="I257" s="749"/>
      <c r="J257" s="749"/>
      <c r="K257" s="749"/>
      <c r="O257" s="751"/>
      <c r="P257" s="748"/>
      <c r="Q257" s="748"/>
      <c r="R257" s="748"/>
      <c r="S257" s="748"/>
      <c r="T257" s="750"/>
      <c r="U257" s="750"/>
      <c r="V257" s="750"/>
      <c r="W257" s="750"/>
      <c r="X257" s="750"/>
    </row>
    <row r="258" spans="2:24" ht="18" customHeight="1">
      <c r="B258" s="746"/>
      <c r="C258" s="748"/>
      <c r="D258" s="748"/>
      <c r="E258" s="748"/>
      <c r="F258" s="748"/>
      <c r="G258" s="749"/>
      <c r="H258" s="749"/>
      <c r="I258" s="749"/>
      <c r="J258" s="749"/>
      <c r="K258" s="749"/>
      <c r="O258" s="751"/>
      <c r="P258" s="748"/>
      <c r="Q258" s="748"/>
      <c r="R258" s="748"/>
      <c r="S258" s="748"/>
      <c r="T258" s="750"/>
      <c r="U258" s="750"/>
      <c r="V258" s="750"/>
      <c r="W258" s="750"/>
      <c r="X258" s="750"/>
    </row>
  </sheetData>
  <dataConsolidate/>
  <mergeCells count="744">
    <mergeCell ref="J56:K56"/>
    <mergeCell ref="J57:K57"/>
    <mergeCell ref="D50:E50"/>
    <mergeCell ref="Q50:R50"/>
    <mergeCell ref="D51:E51"/>
    <mergeCell ref="Q51:R51"/>
    <mergeCell ref="D52:E52"/>
    <mergeCell ref="J47:K47"/>
    <mergeCell ref="J48:K48"/>
    <mergeCell ref="J49:K49"/>
    <mergeCell ref="J50:K50"/>
    <mergeCell ref="J51:K51"/>
    <mergeCell ref="J52:K52"/>
    <mergeCell ref="J53:K53"/>
    <mergeCell ref="J54:K54"/>
    <mergeCell ref="J55:K55"/>
    <mergeCell ref="D129:E129"/>
    <mergeCell ref="D130:E130"/>
    <mergeCell ref="Q52:R52"/>
    <mergeCell ref="D53:E53"/>
    <mergeCell ref="Q53:R53"/>
    <mergeCell ref="D54:E54"/>
    <mergeCell ref="Q54:R54"/>
    <mergeCell ref="D45:E45"/>
    <mergeCell ref="Q45:R45"/>
    <mergeCell ref="D46:E46"/>
    <mergeCell ref="Q46:R46"/>
    <mergeCell ref="D47:E47"/>
    <mergeCell ref="Q47:R47"/>
    <mergeCell ref="D48:E48"/>
    <mergeCell ref="Q48:R48"/>
    <mergeCell ref="D49:E49"/>
    <mergeCell ref="Q49:R49"/>
    <mergeCell ref="Q55:R55"/>
    <mergeCell ref="D56:E56"/>
    <mergeCell ref="Q56:R56"/>
    <mergeCell ref="D57:E57"/>
    <mergeCell ref="Q57:R57"/>
    <mergeCell ref="J45:K45"/>
    <mergeCell ref="J46:K46"/>
    <mergeCell ref="K254:K255"/>
    <mergeCell ref="J254:J255"/>
    <mergeCell ref="X189:X190"/>
    <mergeCell ref="X191:X192"/>
    <mergeCell ref="X193:X194"/>
    <mergeCell ref="X195:X196"/>
    <mergeCell ref="J189:J190"/>
    <mergeCell ref="K189:K190"/>
    <mergeCell ref="J191:J192"/>
    <mergeCell ref="K191:K192"/>
    <mergeCell ref="J193:J194"/>
    <mergeCell ref="K193:K194"/>
    <mergeCell ref="J195:J196"/>
    <mergeCell ref="K195:K196"/>
    <mergeCell ref="O240:R241"/>
    <mergeCell ref="S240:S241"/>
    <mergeCell ref="V254:V255"/>
    <mergeCell ref="S254:S255"/>
    <mergeCell ref="T254:T255"/>
    <mergeCell ref="U254:U255"/>
    <mergeCell ref="P181:P197"/>
    <mergeCell ref="Q189:R189"/>
    <mergeCell ref="Q190:R190"/>
    <mergeCell ref="U189:U190"/>
    <mergeCell ref="S177:S178"/>
    <mergeCell ref="Q197:R197"/>
    <mergeCell ref="W26:X26"/>
    <mergeCell ref="B168:E168"/>
    <mergeCell ref="H168:I168"/>
    <mergeCell ref="O168:R168"/>
    <mergeCell ref="U168:V168"/>
    <mergeCell ref="O97:O105"/>
    <mergeCell ref="Q97:R97"/>
    <mergeCell ref="V97:W97"/>
    <mergeCell ref="Q98:R98"/>
    <mergeCell ref="V98:W98"/>
    <mergeCell ref="Q99:R99"/>
    <mergeCell ref="V99:W99"/>
    <mergeCell ref="Q100:R100"/>
    <mergeCell ref="V100:W100"/>
    <mergeCell ref="Q101:R101"/>
    <mergeCell ref="V101:W101"/>
    <mergeCell ref="Q102:R102"/>
    <mergeCell ref="V102:W102"/>
    <mergeCell ref="Q103:R103"/>
    <mergeCell ref="V103:W103"/>
    <mergeCell ref="D131:E131"/>
    <mergeCell ref="D132:E132"/>
    <mergeCell ref="I101:J101"/>
    <mergeCell ref="I102:J102"/>
    <mergeCell ref="I103:J103"/>
    <mergeCell ref="I104:J104"/>
    <mergeCell ref="I105:J105"/>
    <mergeCell ref="Q187:R187"/>
    <mergeCell ref="O177:R178"/>
    <mergeCell ref="Q124:R124"/>
    <mergeCell ref="Q125:R125"/>
    <mergeCell ref="Q126:R126"/>
    <mergeCell ref="Q127:R127"/>
    <mergeCell ref="Q128:R128"/>
    <mergeCell ref="Q129:R129"/>
    <mergeCell ref="Q130:R130"/>
    <mergeCell ref="Q131:R131"/>
    <mergeCell ref="Q132:R132"/>
    <mergeCell ref="Q133:R133"/>
    <mergeCell ref="Q134:R134"/>
    <mergeCell ref="Q135:R135"/>
    <mergeCell ref="Q136:R136"/>
    <mergeCell ref="I138:J138"/>
    <mergeCell ref="O172:R172"/>
    <mergeCell ref="Q120:R120"/>
    <mergeCell ref="O106:O111"/>
    <mergeCell ref="W18:X18"/>
    <mergeCell ref="W19:X19"/>
    <mergeCell ref="W20:X20"/>
    <mergeCell ref="W21:X21"/>
    <mergeCell ref="W23:X23"/>
    <mergeCell ref="J18:K18"/>
    <mergeCell ref="J19:K19"/>
    <mergeCell ref="J20:K20"/>
    <mergeCell ref="J21:K21"/>
    <mergeCell ref="J23:K23"/>
    <mergeCell ref="O18:O26"/>
    <mergeCell ref="Q18:R18"/>
    <mergeCell ref="Q19:R19"/>
    <mergeCell ref="Q20:R20"/>
    <mergeCell ref="Q21:R21"/>
    <mergeCell ref="Q22:R22"/>
    <mergeCell ref="Q23:R23"/>
    <mergeCell ref="Q24:R24"/>
    <mergeCell ref="Q25:R25"/>
    <mergeCell ref="W24:X24"/>
    <mergeCell ref="J25:K25"/>
    <mergeCell ref="W25:X25"/>
    <mergeCell ref="J26:K26"/>
    <mergeCell ref="P26:S26"/>
    <mergeCell ref="J24:K24"/>
    <mergeCell ref="B18:B26"/>
    <mergeCell ref="D18:E18"/>
    <mergeCell ref="D19:E19"/>
    <mergeCell ref="D20:E20"/>
    <mergeCell ref="D21:E21"/>
    <mergeCell ref="D22:E22"/>
    <mergeCell ref="D23:E23"/>
    <mergeCell ref="D24:E24"/>
    <mergeCell ref="D25:E25"/>
    <mergeCell ref="C26:F26"/>
    <mergeCell ref="J22:K22"/>
    <mergeCell ref="U172:V172"/>
    <mergeCell ref="P137:R137"/>
    <mergeCell ref="V137:W137"/>
    <mergeCell ref="O169:R169"/>
    <mergeCell ref="U169:V169"/>
    <mergeCell ref="O170:R170"/>
    <mergeCell ref="U170:V170"/>
    <mergeCell ref="O171:R171"/>
    <mergeCell ref="U171:V171"/>
    <mergeCell ref="O113:O137"/>
    <mergeCell ref="Q113:R113"/>
    <mergeCell ref="T113:W113"/>
    <mergeCell ref="Q114:R114"/>
    <mergeCell ref="V114:W114"/>
    <mergeCell ref="Q115:R115"/>
    <mergeCell ref="V115:W115"/>
    <mergeCell ref="Q116:R116"/>
    <mergeCell ref="V116:W116"/>
    <mergeCell ref="Q117:R117"/>
    <mergeCell ref="V117:W117"/>
    <mergeCell ref="Q118:R118"/>
    <mergeCell ref="V118:W118"/>
    <mergeCell ref="Q119:R119"/>
    <mergeCell ref="V119:W119"/>
    <mergeCell ref="V120:W120"/>
    <mergeCell ref="Q121:R121"/>
    <mergeCell ref="V121:W121"/>
    <mergeCell ref="Q122:R122"/>
    <mergeCell ref="V122:W122"/>
    <mergeCell ref="Q123:R123"/>
    <mergeCell ref="V123:W123"/>
    <mergeCell ref="P96:R96"/>
    <mergeCell ref="V96:W96"/>
    <mergeCell ref="Q106:R106"/>
    <mergeCell ref="T106:W106"/>
    <mergeCell ref="Q107:R107"/>
    <mergeCell ref="V107:W107"/>
    <mergeCell ref="Q108:R108"/>
    <mergeCell ref="V108:W108"/>
    <mergeCell ref="Q109:R109"/>
    <mergeCell ref="V109:W109"/>
    <mergeCell ref="Q110:R110"/>
    <mergeCell ref="V110:W110"/>
    <mergeCell ref="P111:R111"/>
    <mergeCell ref="V111:W111"/>
    <mergeCell ref="Q104:R104"/>
    <mergeCell ref="V104:W104"/>
    <mergeCell ref="P105:R105"/>
    <mergeCell ref="V105:W105"/>
    <mergeCell ref="V91:W91"/>
    <mergeCell ref="Q92:R92"/>
    <mergeCell ref="V92:W92"/>
    <mergeCell ref="Q93:R93"/>
    <mergeCell ref="V93:W93"/>
    <mergeCell ref="Q94:R94"/>
    <mergeCell ref="V94:W94"/>
    <mergeCell ref="Q95:R95"/>
    <mergeCell ref="V95:W95"/>
    <mergeCell ref="Q42:R42"/>
    <mergeCell ref="W42:X42"/>
    <mergeCell ref="O87:R88"/>
    <mergeCell ref="S87:S88"/>
    <mergeCell ref="Q192:R192"/>
    <mergeCell ref="Q193:R193"/>
    <mergeCell ref="Q194:R194"/>
    <mergeCell ref="Q195:R195"/>
    <mergeCell ref="Q196:R196"/>
    <mergeCell ref="Q191:R191"/>
    <mergeCell ref="U195:U196"/>
    <mergeCell ref="V195:V196"/>
    <mergeCell ref="V193:V194"/>
    <mergeCell ref="S195:S196"/>
    <mergeCell ref="T195:T196"/>
    <mergeCell ref="T87:T88"/>
    <mergeCell ref="U87:U88"/>
    <mergeCell ref="V87:W88"/>
    <mergeCell ref="O89:O96"/>
    <mergeCell ref="Q89:R89"/>
    <mergeCell ref="T89:W89"/>
    <mergeCell ref="Q90:R90"/>
    <mergeCell ref="V90:W90"/>
    <mergeCell ref="Q91:R91"/>
    <mergeCell ref="Q37:R37"/>
    <mergeCell ref="W37:X37"/>
    <mergeCell ref="Q38:R38"/>
    <mergeCell ref="W38:X38"/>
    <mergeCell ref="Q39:R39"/>
    <mergeCell ref="W39:X39"/>
    <mergeCell ref="Q40:R40"/>
    <mergeCell ref="W40:X40"/>
    <mergeCell ref="Q41:R41"/>
    <mergeCell ref="W41:X41"/>
    <mergeCell ref="Q43:R43"/>
    <mergeCell ref="W43:X43"/>
    <mergeCell ref="Q44:R44"/>
    <mergeCell ref="W44:X44"/>
    <mergeCell ref="O27:O32"/>
    <mergeCell ref="Q27:R27"/>
    <mergeCell ref="W27:X27"/>
    <mergeCell ref="Q28:R28"/>
    <mergeCell ref="W28:X28"/>
    <mergeCell ref="Q29:R29"/>
    <mergeCell ref="Q30:R30"/>
    <mergeCell ref="W30:X30"/>
    <mergeCell ref="Q31:R31"/>
    <mergeCell ref="W31:X31"/>
    <mergeCell ref="P32:S32"/>
    <mergeCell ref="W32:X32"/>
    <mergeCell ref="O33:X33"/>
    <mergeCell ref="O34:O58"/>
    <mergeCell ref="Q34:R34"/>
    <mergeCell ref="W34:X34"/>
    <mergeCell ref="Q35:R35"/>
    <mergeCell ref="W35:X35"/>
    <mergeCell ref="Q36:R36"/>
    <mergeCell ref="W36:X36"/>
    <mergeCell ref="O8:R9"/>
    <mergeCell ref="S8:S9"/>
    <mergeCell ref="T8:T9"/>
    <mergeCell ref="U8:V8"/>
    <mergeCell ref="W8:X9"/>
    <mergeCell ref="O10:O17"/>
    <mergeCell ref="Q10:R10"/>
    <mergeCell ref="W10:X10"/>
    <mergeCell ref="Q11:R11"/>
    <mergeCell ref="W11:X11"/>
    <mergeCell ref="Q12:R12"/>
    <mergeCell ref="W12:X12"/>
    <mergeCell ref="Q13:R13"/>
    <mergeCell ref="W13:X13"/>
    <mergeCell ref="Q14:R14"/>
    <mergeCell ref="W14:X14"/>
    <mergeCell ref="Q15:R15"/>
    <mergeCell ref="W15:X15"/>
    <mergeCell ref="Q16:R16"/>
    <mergeCell ref="W16:X16"/>
    <mergeCell ref="P17:S17"/>
    <mergeCell ref="W17:X17"/>
    <mergeCell ref="F254:F255"/>
    <mergeCell ref="G254:G255"/>
    <mergeCell ref="H254:H255"/>
    <mergeCell ref="I254:I255"/>
    <mergeCell ref="B240:E241"/>
    <mergeCell ref="F240:F241"/>
    <mergeCell ref="H87:H88"/>
    <mergeCell ref="I87:J88"/>
    <mergeCell ref="I90:J90"/>
    <mergeCell ref="I91:J91"/>
    <mergeCell ref="I92:J92"/>
    <mergeCell ref="I93:J93"/>
    <mergeCell ref="I94:J94"/>
    <mergeCell ref="I95:J95"/>
    <mergeCell ref="B89:B96"/>
    <mergeCell ref="C96:E96"/>
    <mergeCell ref="I96:J96"/>
    <mergeCell ref="D92:E92"/>
    <mergeCell ref="G87:G88"/>
    <mergeCell ref="I122:J122"/>
    <mergeCell ref="I123:J123"/>
    <mergeCell ref="H169:I169"/>
    <mergeCell ref="H170:I170"/>
    <mergeCell ref="I137:J137"/>
    <mergeCell ref="F87:F88"/>
    <mergeCell ref="D90:E90"/>
    <mergeCell ref="J15:K15"/>
    <mergeCell ref="J17:K17"/>
    <mergeCell ref="J27:K27"/>
    <mergeCell ref="J28:K28"/>
    <mergeCell ref="J40:K40"/>
    <mergeCell ref="J41:K41"/>
    <mergeCell ref="J42:K42"/>
    <mergeCell ref="D34:E34"/>
    <mergeCell ref="J30:K30"/>
    <mergeCell ref="J31:K31"/>
    <mergeCell ref="J32:K32"/>
    <mergeCell ref="J34:K34"/>
    <mergeCell ref="J35:K35"/>
    <mergeCell ref="J36:K36"/>
    <mergeCell ref="J37:K37"/>
    <mergeCell ref="J38:K38"/>
    <mergeCell ref="J39:K39"/>
    <mergeCell ref="D40:E40"/>
    <mergeCell ref="D41:E41"/>
    <mergeCell ref="C58:F58"/>
    <mergeCell ref="D55:E55"/>
    <mergeCell ref="D29:E29"/>
    <mergeCell ref="G8:G9"/>
    <mergeCell ref="D37:E37"/>
    <mergeCell ref="D38:E38"/>
    <mergeCell ref="D39:E39"/>
    <mergeCell ref="B8:E9"/>
    <mergeCell ref="F8:F9"/>
    <mergeCell ref="B177:E178"/>
    <mergeCell ref="F177:F178"/>
    <mergeCell ref="D12:E12"/>
    <mergeCell ref="D13:E13"/>
    <mergeCell ref="B34:B58"/>
    <mergeCell ref="B27:B32"/>
    <mergeCell ref="C32:F32"/>
    <mergeCell ref="B10:B17"/>
    <mergeCell ref="C17:F17"/>
    <mergeCell ref="D36:E36"/>
    <mergeCell ref="D35:E35"/>
    <mergeCell ref="B172:E172"/>
    <mergeCell ref="D122:E122"/>
    <mergeCell ref="D123:E123"/>
    <mergeCell ref="D31:E31"/>
    <mergeCell ref="D42:E42"/>
    <mergeCell ref="B87:E88"/>
    <mergeCell ref="B33:K33"/>
    <mergeCell ref="H8:I8"/>
    <mergeCell ref="D27:E27"/>
    <mergeCell ref="D28:E28"/>
    <mergeCell ref="D30:E30"/>
    <mergeCell ref="I107:J107"/>
    <mergeCell ref="I108:J108"/>
    <mergeCell ref="I109:J109"/>
    <mergeCell ref="I110:J110"/>
    <mergeCell ref="D91:E91"/>
    <mergeCell ref="G89:J89"/>
    <mergeCell ref="J8:K9"/>
    <mergeCell ref="J10:K10"/>
    <mergeCell ref="J16:K16"/>
    <mergeCell ref="J43:K43"/>
    <mergeCell ref="D10:E10"/>
    <mergeCell ref="D11:E11"/>
    <mergeCell ref="D14:E14"/>
    <mergeCell ref="D15:E15"/>
    <mergeCell ref="D16:E16"/>
    <mergeCell ref="D44:E44"/>
    <mergeCell ref="J44:K44"/>
    <mergeCell ref="J58:K58"/>
    <mergeCell ref="J11:K11"/>
    <mergeCell ref="J12:K12"/>
    <mergeCell ref="J13:K13"/>
    <mergeCell ref="J14:K14"/>
    <mergeCell ref="D43:E43"/>
    <mergeCell ref="D89:E89"/>
    <mergeCell ref="D93:E93"/>
    <mergeCell ref="D94:E94"/>
    <mergeCell ref="B169:E169"/>
    <mergeCell ref="B170:E170"/>
    <mergeCell ref="B171:E171"/>
    <mergeCell ref="D95:E95"/>
    <mergeCell ref="B106:B111"/>
    <mergeCell ref="C111:E111"/>
    <mergeCell ref="B113:B137"/>
    <mergeCell ref="C137:E137"/>
    <mergeCell ref="B97:B105"/>
    <mergeCell ref="D97:E97"/>
    <mergeCell ref="D98:E98"/>
    <mergeCell ref="D99:E99"/>
    <mergeCell ref="D100:E100"/>
    <mergeCell ref="D101:E101"/>
    <mergeCell ref="D102:E102"/>
    <mergeCell ref="D103:E103"/>
    <mergeCell ref="D104:E104"/>
    <mergeCell ref="C105:E105"/>
    <mergeCell ref="D181:E181"/>
    <mergeCell ref="D182:E182"/>
    <mergeCell ref="D183:E183"/>
    <mergeCell ref="D184:E184"/>
    <mergeCell ref="D185:E185"/>
    <mergeCell ref="D186:E186"/>
    <mergeCell ref="D187:E187"/>
    <mergeCell ref="D191:E191"/>
    <mergeCell ref="D192:E192"/>
    <mergeCell ref="D193:E193"/>
    <mergeCell ref="D194:E194"/>
    <mergeCell ref="D195:E195"/>
    <mergeCell ref="D196:E196"/>
    <mergeCell ref="Q186:R186"/>
    <mergeCell ref="O179:O197"/>
    <mergeCell ref="D197:E197"/>
    <mergeCell ref="F189:F190"/>
    <mergeCell ref="Q188:R188"/>
    <mergeCell ref="Q179:R179"/>
    <mergeCell ref="Q180:R180"/>
    <mergeCell ref="G195:G196"/>
    <mergeCell ref="H195:H196"/>
    <mergeCell ref="I195:I196"/>
    <mergeCell ref="F193:F194"/>
    <mergeCell ref="F195:F196"/>
    <mergeCell ref="D188:E188"/>
    <mergeCell ref="D189:E189"/>
    <mergeCell ref="D190:E190"/>
    <mergeCell ref="D179:E179"/>
    <mergeCell ref="D180:E180"/>
    <mergeCell ref="F191:F192"/>
    <mergeCell ref="G193:G194"/>
    <mergeCell ref="H193:H194"/>
    <mergeCell ref="I193:I194"/>
    <mergeCell ref="D133:E133"/>
    <mergeCell ref="D134:E134"/>
    <mergeCell ref="D135:E135"/>
    <mergeCell ref="D136:E136"/>
    <mergeCell ref="D124:E124"/>
    <mergeCell ref="D125:E125"/>
    <mergeCell ref="D126:E126"/>
    <mergeCell ref="D127:E127"/>
    <mergeCell ref="D128:E128"/>
    <mergeCell ref="H189:H190"/>
    <mergeCell ref="I189:I190"/>
    <mergeCell ref="G191:G192"/>
    <mergeCell ref="H191:H192"/>
    <mergeCell ref="I191:I192"/>
    <mergeCell ref="D141:E141"/>
    <mergeCell ref="I141:J141"/>
    <mergeCell ref="I148:J148"/>
    <mergeCell ref="B173:E173"/>
    <mergeCell ref="H173:I173"/>
    <mergeCell ref="I132:J132"/>
    <mergeCell ref="I133:J133"/>
    <mergeCell ref="I134:J134"/>
    <mergeCell ref="I135:J135"/>
    <mergeCell ref="B138:B162"/>
    <mergeCell ref="D138:E138"/>
    <mergeCell ref="O138:O162"/>
    <mergeCell ref="Q181:R181"/>
    <mergeCell ref="Q182:R182"/>
    <mergeCell ref="S189:S190"/>
    <mergeCell ref="T189:T190"/>
    <mergeCell ref="D106:E106"/>
    <mergeCell ref="D107:E107"/>
    <mergeCell ref="D108:E108"/>
    <mergeCell ref="D109:E109"/>
    <mergeCell ref="D110:E110"/>
    <mergeCell ref="D113:E113"/>
    <mergeCell ref="D114:E114"/>
    <mergeCell ref="D115:E115"/>
    <mergeCell ref="D116:E116"/>
    <mergeCell ref="D117:E117"/>
    <mergeCell ref="D118:E118"/>
    <mergeCell ref="D119:E119"/>
    <mergeCell ref="D120:E120"/>
    <mergeCell ref="D121:E121"/>
    <mergeCell ref="G106:J106"/>
    <mergeCell ref="H171:I171"/>
    <mergeCell ref="H172:I172"/>
    <mergeCell ref="T191:T192"/>
    <mergeCell ref="U191:U192"/>
    <mergeCell ref="V191:V192"/>
    <mergeCell ref="S193:S194"/>
    <mergeCell ref="T193:T194"/>
    <mergeCell ref="U193:U194"/>
    <mergeCell ref="Q183:R183"/>
    <mergeCell ref="Q184:R184"/>
    <mergeCell ref="Q185:R185"/>
    <mergeCell ref="Q138:R138"/>
    <mergeCell ref="T138:W138"/>
    <mergeCell ref="D139:E139"/>
    <mergeCell ref="I139:J139"/>
    <mergeCell ref="Q139:R139"/>
    <mergeCell ref="V139:W139"/>
    <mergeCell ref="D140:E140"/>
    <mergeCell ref="I140:J140"/>
    <mergeCell ref="Q140:R140"/>
    <mergeCell ref="V140:W140"/>
    <mergeCell ref="Q141:R141"/>
    <mergeCell ref="V141:W141"/>
    <mergeCell ref="D142:E142"/>
    <mergeCell ref="I142:J142"/>
    <mergeCell ref="Q142:R142"/>
    <mergeCell ref="V142:W142"/>
    <mergeCell ref="D143:E143"/>
    <mergeCell ref="I143:J143"/>
    <mergeCell ref="Q143:R143"/>
    <mergeCell ref="V143:W143"/>
    <mergeCell ref="Q148:R148"/>
    <mergeCell ref="V148:W148"/>
    <mergeCell ref="D149:E149"/>
    <mergeCell ref="Q149:R149"/>
    <mergeCell ref="D144:E144"/>
    <mergeCell ref="I144:J144"/>
    <mergeCell ref="Q144:R144"/>
    <mergeCell ref="V144:W144"/>
    <mergeCell ref="D145:E145"/>
    <mergeCell ref="I145:J145"/>
    <mergeCell ref="Q145:R145"/>
    <mergeCell ref="V145:W145"/>
    <mergeCell ref="D146:E146"/>
    <mergeCell ref="I146:J146"/>
    <mergeCell ref="Q146:R146"/>
    <mergeCell ref="V146:W146"/>
    <mergeCell ref="D62:E62"/>
    <mergeCell ref="J62:K62"/>
    <mergeCell ref="Q62:R62"/>
    <mergeCell ref="W62:X62"/>
    <mergeCell ref="D63:E63"/>
    <mergeCell ref="J63:K63"/>
    <mergeCell ref="Q63:R63"/>
    <mergeCell ref="D159:E159"/>
    <mergeCell ref="D160:E160"/>
    <mergeCell ref="Q160:R160"/>
    <mergeCell ref="D154:E154"/>
    <mergeCell ref="Q154:R154"/>
    <mergeCell ref="D155:E155"/>
    <mergeCell ref="Q155:R155"/>
    <mergeCell ref="D156:E156"/>
    <mergeCell ref="Q156:R156"/>
    <mergeCell ref="D157:E157"/>
    <mergeCell ref="Q157:R157"/>
    <mergeCell ref="D158:E158"/>
    <mergeCell ref="Q158:R158"/>
    <mergeCell ref="D150:E150"/>
    <mergeCell ref="Q150:R150"/>
    <mergeCell ref="D151:E151"/>
    <mergeCell ref="Q151:R151"/>
    <mergeCell ref="D59:E59"/>
    <mergeCell ref="J59:K59"/>
    <mergeCell ref="Q59:R59"/>
    <mergeCell ref="W59:X59"/>
    <mergeCell ref="D60:E60"/>
    <mergeCell ref="J60:K60"/>
    <mergeCell ref="Q60:R60"/>
    <mergeCell ref="W60:X60"/>
    <mergeCell ref="D61:E61"/>
    <mergeCell ref="J61:K61"/>
    <mergeCell ref="Q61:R61"/>
    <mergeCell ref="W61:X61"/>
    <mergeCell ref="D64:E64"/>
    <mergeCell ref="J64:K64"/>
    <mergeCell ref="Q64:R64"/>
    <mergeCell ref="W64:X64"/>
    <mergeCell ref="D65:E65"/>
    <mergeCell ref="J65:K65"/>
    <mergeCell ref="Q65:R65"/>
    <mergeCell ref="W65:X65"/>
    <mergeCell ref="C162:E162"/>
    <mergeCell ref="I162:J162"/>
    <mergeCell ref="P162:R162"/>
    <mergeCell ref="V162:W162"/>
    <mergeCell ref="D161:E161"/>
    <mergeCell ref="Q161:R161"/>
    <mergeCell ref="D152:E152"/>
    <mergeCell ref="Q152:R152"/>
    <mergeCell ref="D153:E153"/>
    <mergeCell ref="Q153:R153"/>
    <mergeCell ref="Q159:R159"/>
    <mergeCell ref="D147:E147"/>
    <mergeCell ref="I147:J147"/>
    <mergeCell ref="Q147:R147"/>
    <mergeCell ref="V147:W147"/>
    <mergeCell ref="D148:E148"/>
    <mergeCell ref="D66:E66"/>
    <mergeCell ref="J66:K66"/>
    <mergeCell ref="Q66:R66"/>
    <mergeCell ref="W66:X66"/>
    <mergeCell ref="D67:E67"/>
    <mergeCell ref="J67:K67"/>
    <mergeCell ref="Q67:R67"/>
    <mergeCell ref="W67:X67"/>
    <mergeCell ref="D68:E68"/>
    <mergeCell ref="J68:K68"/>
    <mergeCell ref="Q68:R68"/>
    <mergeCell ref="W68:X68"/>
    <mergeCell ref="D69:E69"/>
    <mergeCell ref="J69:K69"/>
    <mergeCell ref="Q69:R69"/>
    <mergeCell ref="W69:X69"/>
    <mergeCell ref="D70:E70"/>
    <mergeCell ref="J70:K70"/>
    <mergeCell ref="Q70:R70"/>
    <mergeCell ref="D71:E71"/>
    <mergeCell ref="J71:K71"/>
    <mergeCell ref="Q71:R71"/>
    <mergeCell ref="D77:E77"/>
    <mergeCell ref="J77:K77"/>
    <mergeCell ref="Q77:R77"/>
    <mergeCell ref="D72:E72"/>
    <mergeCell ref="J72:K72"/>
    <mergeCell ref="Q72:R72"/>
    <mergeCell ref="D73:E73"/>
    <mergeCell ref="J73:K73"/>
    <mergeCell ref="Q73:R73"/>
    <mergeCell ref="D74:E74"/>
    <mergeCell ref="J74:K74"/>
    <mergeCell ref="Q74:R74"/>
    <mergeCell ref="B59:B83"/>
    <mergeCell ref="D81:E81"/>
    <mergeCell ref="J81:K81"/>
    <mergeCell ref="Q81:R81"/>
    <mergeCell ref="D82:E82"/>
    <mergeCell ref="J82:K82"/>
    <mergeCell ref="Q82:R82"/>
    <mergeCell ref="C83:F83"/>
    <mergeCell ref="J83:K83"/>
    <mergeCell ref="P83:S83"/>
    <mergeCell ref="D78:E78"/>
    <mergeCell ref="J78:K78"/>
    <mergeCell ref="Q78:R78"/>
    <mergeCell ref="D79:E79"/>
    <mergeCell ref="J79:K79"/>
    <mergeCell ref="Q79:R79"/>
    <mergeCell ref="D80:E80"/>
    <mergeCell ref="J80:K80"/>
    <mergeCell ref="Q80:R80"/>
    <mergeCell ref="D75:E75"/>
    <mergeCell ref="J75:K75"/>
    <mergeCell ref="Q75:R75"/>
    <mergeCell ref="D76:E76"/>
    <mergeCell ref="J76:K76"/>
    <mergeCell ref="O173:R173"/>
    <mergeCell ref="U173:V173"/>
    <mergeCell ref="G177:K177"/>
    <mergeCell ref="G240:K240"/>
    <mergeCell ref="B242:B258"/>
    <mergeCell ref="C256:F258"/>
    <mergeCell ref="G256:K258"/>
    <mergeCell ref="P256:S258"/>
    <mergeCell ref="T256:X258"/>
    <mergeCell ref="O242:O258"/>
    <mergeCell ref="T240:X240"/>
    <mergeCell ref="X254:X255"/>
    <mergeCell ref="T177:X177"/>
    <mergeCell ref="B174:E174"/>
    <mergeCell ref="H174:I174"/>
    <mergeCell ref="O174:R174"/>
    <mergeCell ref="U174:V174"/>
    <mergeCell ref="D245:E245"/>
    <mergeCell ref="Q245:R245"/>
    <mergeCell ref="C181:C197"/>
    <mergeCell ref="B179:B197"/>
    <mergeCell ref="G189:G190"/>
    <mergeCell ref="V189:V190"/>
    <mergeCell ref="S191:S192"/>
    <mergeCell ref="W45:X45"/>
    <mergeCell ref="W46:X46"/>
    <mergeCell ref="W47:X47"/>
    <mergeCell ref="W48:X48"/>
    <mergeCell ref="W49:X49"/>
    <mergeCell ref="W50:X50"/>
    <mergeCell ref="W51:X51"/>
    <mergeCell ref="W52:X52"/>
    <mergeCell ref="W53:X53"/>
    <mergeCell ref="W54:X54"/>
    <mergeCell ref="W55:X55"/>
    <mergeCell ref="W56:X56"/>
    <mergeCell ref="W57:X57"/>
    <mergeCell ref="O59:O83"/>
    <mergeCell ref="W70:X70"/>
    <mergeCell ref="W71:X71"/>
    <mergeCell ref="W72:X72"/>
    <mergeCell ref="W73:X73"/>
    <mergeCell ref="W74:X74"/>
    <mergeCell ref="W75:X75"/>
    <mergeCell ref="W76:X76"/>
    <mergeCell ref="W77:X77"/>
    <mergeCell ref="W78:X78"/>
    <mergeCell ref="W79:X79"/>
    <mergeCell ref="W80:X80"/>
    <mergeCell ref="W81:X81"/>
    <mergeCell ref="W82:X82"/>
    <mergeCell ref="W83:X83"/>
    <mergeCell ref="Q76:R76"/>
    <mergeCell ref="W63:X63"/>
    <mergeCell ref="P58:S58"/>
    <mergeCell ref="W58:X58"/>
    <mergeCell ref="J29:K29"/>
    <mergeCell ref="I124:J124"/>
    <mergeCell ref="I125:J125"/>
    <mergeCell ref="I126:J126"/>
    <mergeCell ref="I127:J127"/>
    <mergeCell ref="I128:J128"/>
    <mergeCell ref="I129:J129"/>
    <mergeCell ref="I130:J130"/>
    <mergeCell ref="I131:J131"/>
    <mergeCell ref="I111:J111"/>
    <mergeCell ref="I114:J114"/>
    <mergeCell ref="I115:J115"/>
    <mergeCell ref="I116:J116"/>
    <mergeCell ref="I117:J117"/>
    <mergeCell ref="I118:J118"/>
    <mergeCell ref="I119:J119"/>
    <mergeCell ref="I120:J120"/>
    <mergeCell ref="I121:J121"/>
    <mergeCell ref="I113:J113"/>
    <mergeCell ref="B112:K112"/>
    <mergeCell ref="G97:J97"/>
    <mergeCell ref="I98:J98"/>
    <mergeCell ref="I99:J99"/>
    <mergeCell ref="I100:J100"/>
    <mergeCell ref="I157:J157"/>
    <mergeCell ref="I158:J158"/>
    <mergeCell ref="I159:J159"/>
    <mergeCell ref="I160:J160"/>
    <mergeCell ref="I161:J161"/>
    <mergeCell ref="I136:J136"/>
    <mergeCell ref="I149:J149"/>
    <mergeCell ref="I150:J150"/>
    <mergeCell ref="I151:J151"/>
    <mergeCell ref="I152:J152"/>
    <mergeCell ref="I153:J153"/>
    <mergeCell ref="I154:J154"/>
    <mergeCell ref="I155:J155"/>
    <mergeCell ref="I156:J156"/>
  </mergeCells>
  <phoneticPr fontId="8"/>
  <dataValidations count="11">
    <dataValidation type="list" allowBlank="1" showInputMessage="1" showErrorMessage="1" sqref="WIS983190:WJY983190 WSO983190:WTU983190 GC65686:HI65686 PY65686:RE65686 ZU65686:ABA65686 AJQ65686:AKW65686 ATM65686:AUS65686 BDI65686:BEO65686 BNE65686:BOK65686 BXA65686:BYG65686 CGW65686:CIC65686 CQS65686:CRY65686 DAO65686:DBU65686 DKK65686:DLQ65686 DUG65686:DVM65686 EEC65686:EFI65686 ENY65686:EPE65686 EXU65686:EZA65686 FHQ65686:FIW65686 FRM65686:FSS65686 GBI65686:GCO65686 GLE65686:GMK65686 GVA65686:GWG65686 HEW65686:HGC65686 HOS65686:HPY65686 HYO65686:HZU65686 IIK65686:IJQ65686 ISG65686:ITM65686 JCC65686:JDI65686 JLY65686:JNE65686 JVU65686:JXA65686 KFQ65686:KGW65686 KPM65686:KQS65686 KZI65686:LAO65686 LJE65686:LKK65686 LTA65686:LUG65686 MCW65686:MEC65686 MMS65686:MNY65686 MWO65686:MXU65686 NGK65686:NHQ65686 NQG65686:NRM65686 OAC65686:OBI65686 OJY65686:OLE65686 OTU65686:OVA65686 PDQ65686:PEW65686 PNM65686:POS65686 PXI65686:PYO65686 QHE65686:QIK65686 QRA65686:QSG65686 RAW65686:RCC65686 RKS65686:RLY65686 RUO65686:RVU65686 SEK65686:SFQ65686 SOG65686:SPM65686 SYC65686:SZI65686 THY65686:TJE65686 TRU65686:TTA65686 UBQ65686:UCW65686 ULM65686:UMS65686 UVI65686:UWO65686 VFE65686:VGK65686 VPA65686:VQG65686 VYW65686:WAC65686 WIS65686:WJY65686 WSO65686:WTU65686 GC131222:HI131222 PY131222:RE131222 ZU131222:ABA131222 AJQ131222:AKW131222 ATM131222:AUS131222 BDI131222:BEO131222 BNE131222:BOK131222 BXA131222:BYG131222 CGW131222:CIC131222 CQS131222:CRY131222 DAO131222:DBU131222 DKK131222:DLQ131222 DUG131222:DVM131222 EEC131222:EFI131222 ENY131222:EPE131222 EXU131222:EZA131222 FHQ131222:FIW131222 FRM131222:FSS131222 GBI131222:GCO131222 GLE131222:GMK131222 GVA131222:GWG131222 HEW131222:HGC131222 HOS131222:HPY131222 HYO131222:HZU131222 IIK131222:IJQ131222 ISG131222:ITM131222 JCC131222:JDI131222 JLY131222:JNE131222 JVU131222:JXA131222 KFQ131222:KGW131222 KPM131222:KQS131222 KZI131222:LAO131222 LJE131222:LKK131222 LTA131222:LUG131222 MCW131222:MEC131222 MMS131222:MNY131222 MWO131222:MXU131222 NGK131222:NHQ131222 NQG131222:NRM131222 OAC131222:OBI131222 OJY131222:OLE131222 OTU131222:OVA131222 PDQ131222:PEW131222 PNM131222:POS131222 PXI131222:PYO131222 QHE131222:QIK131222 QRA131222:QSG131222 RAW131222:RCC131222 RKS131222:RLY131222 RUO131222:RVU131222 SEK131222:SFQ131222 SOG131222:SPM131222 SYC131222:SZI131222 THY131222:TJE131222 TRU131222:TTA131222 UBQ131222:UCW131222 ULM131222:UMS131222 UVI131222:UWO131222 VFE131222:VGK131222 VPA131222:VQG131222 VYW131222:WAC131222 WIS131222:WJY131222 WSO131222:WTU131222 GC196758:HI196758 PY196758:RE196758 ZU196758:ABA196758 AJQ196758:AKW196758 ATM196758:AUS196758 BDI196758:BEO196758 BNE196758:BOK196758 BXA196758:BYG196758 CGW196758:CIC196758 CQS196758:CRY196758 DAO196758:DBU196758 DKK196758:DLQ196758 DUG196758:DVM196758 EEC196758:EFI196758 ENY196758:EPE196758 EXU196758:EZA196758 FHQ196758:FIW196758 FRM196758:FSS196758 GBI196758:GCO196758 GLE196758:GMK196758 GVA196758:GWG196758 HEW196758:HGC196758 HOS196758:HPY196758 HYO196758:HZU196758 IIK196758:IJQ196758 ISG196758:ITM196758 JCC196758:JDI196758 JLY196758:JNE196758 JVU196758:JXA196758 KFQ196758:KGW196758 KPM196758:KQS196758 KZI196758:LAO196758 LJE196758:LKK196758 LTA196758:LUG196758 MCW196758:MEC196758 MMS196758:MNY196758 MWO196758:MXU196758 NGK196758:NHQ196758 NQG196758:NRM196758 OAC196758:OBI196758 OJY196758:OLE196758 OTU196758:OVA196758 PDQ196758:PEW196758 PNM196758:POS196758 PXI196758:PYO196758 QHE196758:QIK196758 QRA196758:QSG196758 RAW196758:RCC196758 RKS196758:RLY196758 RUO196758:RVU196758 SEK196758:SFQ196758 SOG196758:SPM196758 SYC196758:SZI196758 THY196758:TJE196758 TRU196758:TTA196758 UBQ196758:UCW196758 ULM196758:UMS196758 UVI196758:UWO196758 VFE196758:VGK196758 VPA196758:VQG196758 VYW196758:WAC196758 WIS196758:WJY196758 WSO196758:WTU196758 GC262294:HI262294 PY262294:RE262294 ZU262294:ABA262294 AJQ262294:AKW262294 ATM262294:AUS262294 BDI262294:BEO262294 BNE262294:BOK262294 BXA262294:BYG262294 CGW262294:CIC262294 CQS262294:CRY262294 DAO262294:DBU262294 DKK262294:DLQ262294 DUG262294:DVM262294 EEC262294:EFI262294 ENY262294:EPE262294 EXU262294:EZA262294 FHQ262294:FIW262294 FRM262294:FSS262294 GBI262294:GCO262294 GLE262294:GMK262294 GVA262294:GWG262294 HEW262294:HGC262294 HOS262294:HPY262294 HYO262294:HZU262294 IIK262294:IJQ262294 ISG262294:ITM262294 JCC262294:JDI262294 JLY262294:JNE262294 JVU262294:JXA262294 KFQ262294:KGW262294 KPM262294:KQS262294 KZI262294:LAO262294 LJE262294:LKK262294 LTA262294:LUG262294 MCW262294:MEC262294 MMS262294:MNY262294 MWO262294:MXU262294 NGK262294:NHQ262294 NQG262294:NRM262294 OAC262294:OBI262294 OJY262294:OLE262294 OTU262294:OVA262294 PDQ262294:PEW262294 PNM262294:POS262294 PXI262294:PYO262294 QHE262294:QIK262294 QRA262294:QSG262294 RAW262294:RCC262294 RKS262294:RLY262294 RUO262294:RVU262294 SEK262294:SFQ262294 SOG262294:SPM262294 SYC262294:SZI262294 THY262294:TJE262294 TRU262294:TTA262294 UBQ262294:UCW262294 ULM262294:UMS262294 UVI262294:UWO262294 VFE262294:VGK262294 VPA262294:VQG262294 VYW262294:WAC262294 WIS262294:WJY262294 WSO262294:WTU262294 GC327830:HI327830 PY327830:RE327830 ZU327830:ABA327830 AJQ327830:AKW327830 ATM327830:AUS327830 BDI327830:BEO327830 BNE327830:BOK327830 BXA327830:BYG327830 CGW327830:CIC327830 CQS327830:CRY327830 DAO327830:DBU327830 DKK327830:DLQ327830 DUG327830:DVM327830 EEC327830:EFI327830 ENY327830:EPE327830 EXU327830:EZA327830 FHQ327830:FIW327830 FRM327830:FSS327830 GBI327830:GCO327830 GLE327830:GMK327830 GVA327830:GWG327830 HEW327830:HGC327830 HOS327830:HPY327830 HYO327830:HZU327830 IIK327830:IJQ327830 ISG327830:ITM327830 JCC327830:JDI327830 JLY327830:JNE327830 JVU327830:JXA327830 KFQ327830:KGW327830 KPM327830:KQS327830 KZI327830:LAO327830 LJE327830:LKK327830 LTA327830:LUG327830 MCW327830:MEC327830 MMS327830:MNY327830 MWO327830:MXU327830 NGK327830:NHQ327830 NQG327830:NRM327830 OAC327830:OBI327830 OJY327830:OLE327830 OTU327830:OVA327830 PDQ327830:PEW327830 PNM327830:POS327830 PXI327830:PYO327830 QHE327830:QIK327830 QRA327830:QSG327830 RAW327830:RCC327830 RKS327830:RLY327830 RUO327830:RVU327830 SEK327830:SFQ327830 SOG327830:SPM327830 SYC327830:SZI327830 THY327830:TJE327830 TRU327830:TTA327830 UBQ327830:UCW327830 ULM327830:UMS327830 UVI327830:UWO327830 VFE327830:VGK327830 VPA327830:VQG327830 VYW327830:WAC327830 WIS327830:WJY327830 WSO327830:WTU327830 GC393366:HI393366 PY393366:RE393366 ZU393366:ABA393366 AJQ393366:AKW393366 ATM393366:AUS393366 BDI393366:BEO393366 BNE393366:BOK393366 BXA393366:BYG393366 CGW393366:CIC393366 CQS393366:CRY393366 DAO393366:DBU393366 DKK393366:DLQ393366 DUG393366:DVM393366 EEC393366:EFI393366 ENY393366:EPE393366 EXU393366:EZA393366 FHQ393366:FIW393366 FRM393366:FSS393366 GBI393366:GCO393366 GLE393366:GMK393366 GVA393366:GWG393366 HEW393366:HGC393366 HOS393366:HPY393366 HYO393366:HZU393366 IIK393366:IJQ393366 ISG393366:ITM393366 JCC393366:JDI393366 JLY393366:JNE393366 JVU393366:JXA393366 KFQ393366:KGW393366 KPM393366:KQS393366 KZI393366:LAO393366 LJE393366:LKK393366 LTA393366:LUG393366 MCW393366:MEC393366 MMS393366:MNY393366 MWO393366:MXU393366 NGK393366:NHQ393366 NQG393366:NRM393366 OAC393366:OBI393366 OJY393366:OLE393366 OTU393366:OVA393366 PDQ393366:PEW393366 PNM393366:POS393366 PXI393366:PYO393366 QHE393366:QIK393366 QRA393366:QSG393366 RAW393366:RCC393366 RKS393366:RLY393366 RUO393366:RVU393366 SEK393366:SFQ393366 SOG393366:SPM393366 SYC393366:SZI393366 THY393366:TJE393366 TRU393366:TTA393366 UBQ393366:UCW393366 ULM393366:UMS393366 UVI393366:UWO393366 VFE393366:VGK393366 VPA393366:VQG393366 VYW393366:WAC393366 WIS393366:WJY393366 WSO393366:WTU393366 GC458902:HI458902 PY458902:RE458902 ZU458902:ABA458902 AJQ458902:AKW458902 ATM458902:AUS458902 BDI458902:BEO458902 BNE458902:BOK458902 BXA458902:BYG458902 CGW458902:CIC458902 CQS458902:CRY458902 DAO458902:DBU458902 DKK458902:DLQ458902 DUG458902:DVM458902 EEC458902:EFI458902 ENY458902:EPE458902 EXU458902:EZA458902 FHQ458902:FIW458902 FRM458902:FSS458902 GBI458902:GCO458902 GLE458902:GMK458902 GVA458902:GWG458902 HEW458902:HGC458902 HOS458902:HPY458902 HYO458902:HZU458902 IIK458902:IJQ458902 ISG458902:ITM458902 JCC458902:JDI458902 JLY458902:JNE458902 JVU458902:JXA458902 KFQ458902:KGW458902 KPM458902:KQS458902 KZI458902:LAO458902 LJE458902:LKK458902 LTA458902:LUG458902 MCW458902:MEC458902 MMS458902:MNY458902 MWO458902:MXU458902 NGK458902:NHQ458902 NQG458902:NRM458902 OAC458902:OBI458902 OJY458902:OLE458902 OTU458902:OVA458902 PDQ458902:PEW458902 PNM458902:POS458902 PXI458902:PYO458902 QHE458902:QIK458902 QRA458902:QSG458902 RAW458902:RCC458902 RKS458902:RLY458902 RUO458902:RVU458902 SEK458902:SFQ458902 SOG458902:SPM458902 SYC458902:SZI458902 THY458902:TJE458902 TRU458902:TTA458902 UBQ458902:UCW458902 ULM458902:UMS458902 UVI458902:UWO458902 VFE458902:VGK458902 VPA458902:VQG458902 VYW458902:WAC458902 WIS458902:WJY458902 WSO458902:WTU458902 GC524438:HI524438 PY524438:RE524438 ZU524438:ABA524438 AJQ524438:AKW524438 ATM524438:AUS524438 BDI524438:BEO524438 BNE524438:BOK524438 BXA524438:BYG524438 CGW524438:CIC524438 CQS524438:CRY524438 DAO524438:DBU524438 DKK524438:DLQ524438 DUG524438:DVM524438 EEC524438:EFI524438 ENY524438:EPE524438 EXU524438:EZA524438 FHQ524438:FIW524438 FRM524438:FSS524438 GBI524438:GCO524438 GLE524438:GMK524438 GVA524438:GWG524438 HEW524438:HGC524438 HOS524438:HPY524438 HYO524438:HZU524438 IIK524438:IJQ524438 ISG524438:ITM524438 JCC524438:JDI524438 JLY524438:JNE524438 JVU524438:JXA524438 KFQ524438:KGW524438 KPM524438:KQS524438 KZI524438:LAO524438 LJE524438:LKK524438 LTA524438:LUG524438 MCW524438:MEC524438 MMS524438:MNY524438 MWO524438:MXU524438 NGK524438:NHQ524438 NQG524438:NRM524438 OAC524438:OBI524438 OJY524438:OLE524438 OTU524438:OVA524438 PDQ524438:PEW524438 PNM524438:POS524438 PXI524438:PYO524438 QHE524438:QIK524438 QRA524438:QSG524438 RAW524438:RCC524438 RKS524438:RLY524438 RUO524438:RVU524438 SEK524438:SFQ524438 SOG524438:SPM524438 SYC524438:SZI524438 THY524438:TJE524438 TRU524438:TTA524438 UBQ524438:UCW524438 ULM524438:UMS524438 UVI524438:UWO524438 VFE524438:VGK524438 VPA524438:VQG524438 VYW524438:WAC524438 WIS524438:WJY524438 WSO524438:WTU524438 GC589974:HI589974 PY589974:RE589974 ZU589974:ABA589974 AJQ589974:AKW589974 ATM589974:AUS589974 BDI589974:BEO589974 BNE589974:BOK589974 BXA589974:BYG589974 CGW589974:CIC589974 CQS589974:CRY589974 DAO589974:DBU589974 DKK589974:DLQ589974 DUG589974:DVM589974 EEC589974:EFI589974 ENY589974:EPE589974 EXU589974:EZA589974 FHQ589974:FIW589974 FRM589974:FSS589974 GBI589974:GCO589974 GLE589974:GMK589974 GVA589974:GWG589974 HEW589974:HGC589974 HOS589974:HPY589974 HYO589974:HZU589974 IIK589974:IJQ589974 ISG589974:ITM589974 JCC589974:JDI589974 JLY589974:JNE589974 JVU589974:JXA589974 KFQ589974:KGW589974 KPM589974:KQS589974 KZI589974:LAO589974 LJE589974:LKK589974 LTA589974:LUG589974 MCW589974:MEC589974 MMS589974:MNY589974 MWO589974:MXU589974 NGK589974:NHQ589974 NQG589974:NRM589974 OAC589974:OBI589974 OJY589974:OLE589974 OTU589974:OVA589974 PDQ589974:PEW589974 PNM589974:POS589974 PXI589974:PYO589974 QHE589974:QIK589974 QRA589974:QSG589974 RAW589974:RCC589974 RKS589974:RLY589974 RUO589974:RVU589974 SEK589974:SFQ589974 SOG589974:SPM589974 SYC589974:SZI589974 THY589974:TJE589974 TRU589974:TTA589974 UBQ589974:UCW589974 ULM589974:UMS589974 UVI589974:UWO589974 VFE589974:VGK589974 VPA589974:VQG589974 VYW589974:WAC589974 WIS589974:WJY589974 WSO589974:WTU589974 GC655510:HI655510 PY655510:RE655510 ZU655510:ABA655510 AJQ655510:AKW655510 ATM655510:AUS655510 BDI655510:BEO655510 BNE655510:BOK655510 BXA655510:BYG655510 CGW655510:CIC655510 CQS655510:CRY655510 DAO655510:DBU655510 DKK655510:DLQ655510 DUG655510:DVM655510 EEC655510:EFI655510 ENY655510:EPE655510 EXU655510:EZA655510 FHQ655510:FIW655510 FRM655510:FSS655510 GBI655510:GCO655510 GLE655510:GMK655510 GVA655510:GWG655510 HEW655510:HGC655510 HOS655510:HPY655510 HYO655510:HZU655510 IIK655510:IJQ655510 ISG655510:ITM655510 JCC655510:JDI655510 JLY655510:JNE655510 JVU655510:JXA655510 KFQ655510:KGW655510 KPM655510:KQS655510 KZI655510:LAO655510 LJE655510:LKK655510 LTA655510:LUG655510 MCW655510:MEC655510 MMS655510:MNY655510 MWO655510:MXU655510 NGK655510:NHQ655510 NQG655510:NRM655510 OAC655510:OBI655510 OJY655510:OLE655510 OTU655510:OVA655510 PDQ655510:PEW655510 PNM655510:POS655510 PXI655510:PYO655510 QHE655510:QIK655510 QRA655510:QSG655510 RAW655510:RCC655510 RKS655510:RLY655510 RUO655510:RVU655510 SEK655510:SFQ655510 SOG655510:SPM655510 SYC655510:SZI655510 THY655510:TJE655510 TRU655510:TTA655510 UBQ655510:UCW655510 ULM655510:UMS655510 UVI655510:UWO655510 VFE655510:VGK655510 VPA655510:VQG655510 VYW655510:WAC655510 WIS655510:WJY655510 WSO655510:WTU655510 GC721046:HI721046 PY721046:RE721046 ZU721046:ABA721046 AJQ721046:AKW721046 ATM721046:AUS721046 BDI721046:BEO721046 BNE721046:BOK721046 BXA721046:BYG721046 CGW721046:CIC721046 CQS721046:CRY721046 DAO721046:DBU721046 DKK721046:DLQ721046 DUG721046:DVM721046 EEC721046:EFI721046 ENY721046:EPE721046 EXU721046:EZA721046 FHQ721046:FIW721046 FRM721046:FSS721046 GBI721046:GCO721046 GLE721046:GMK721046 GVA721046:GWG721046 HEW721046:HGC721046 HOS721046:HPY721046 HYO721046:HZU721046 IIK721046:IJQ721046 ISG721046:ITM721046 JCC721046:JDI721046 JLY721046:JNE721046 JVU721046:JXA721046 KFQ721046:KGW721046 KPM721046:KQS721046 KZI721046:LAO721046 LJE721046:LKK721046 LTA721046:LUG721046 MCW721046:MEC721046 MMS721046:MNY721046 MWO721046:MXU721046 NGK721046:NHQ721046 NQG721046:NRM721046 OAC721046:OBI721046 OJY721046:OLE721046 OTU721046:OVA721046 PDQ721046:PEW721046 PNM721046:POS721046 PXI721046:PYO721046 QHE721046:QIK721046 QRA721046:QSG721046 RAW721046:RCC721046 RKS721046:RLY721046 RUO721046:RVU721046 SEK721046:SFQ721046 SOG721046:SPM721046 SYC721046:SZI721046 THY721046:TJE721046 TRU721046:TTA721046 UBQ721046:UCW721046 ULM721046:UMS721046 UVI721046:UWO721046 VFE721046:VGK721046 VPA721046:VQG721046 VYW721046:WAC721046 WIS721046:WJY721046 WSO721046:WTU721046 GC786582:HI786582 PY786582:RE786582 ZU786582:ABA786582 AJQ786582:AKW786582 ATM786582:AUS786582 BDI786582:BEO786582 BNE786582:BOK786582 BXA786582:BYG786582 CGW786582:CIC786582 CQS786582:CRY786582 DAO786582:DBU786582 DKK786582:DLQ786582 DUG786582:DVM786582 EEC786582:EFI786582 ENY786582:EPE786582 EXU786582:EZA786582 FHQ786582:FIW786582 FRM786582:FSS786582 GBI786582:GCO786582 GLE786582:GMK786582 GVA786582:GWG786582 HEW786582:HGC786582 HOS786582:HPY786582 HYO786582:HZU786582 IIK786582:IJQ786582 ISG786582:ITM786582 JCC786582:JDI786582 JLY786582:JNE786582 JVU786582:JXA786582 KFQ786582:KGW786582 KPM786582:KQS786582 KZI786582:LAO786582 LJE786582:LKK786582 LTA786582:LUG786582 MCW786582:MEC786582 MMS786582:MNY786582 MWO786582:MXU786582 NGK786582:NHQ786582 NQG786582:NRM786582 OAC786582:OBI786582 OJY786582:OLE786582 OTU786582:OVA786582 PDQ786582:PEW786582 PNM786582:POS786582 PXI786582:PYO786582 QHE786582:QIK786582 QRA786582:QSG786582 RAW786582:RCC786582 RKS786582:RLY786582 RUO786582:RVU786582 SEK786582:SFQ786582 SOG786582:SPM786582 SYC786582:SZI786582 THY786582:TJE786582 TRU786582:TTA786582 UBQ786582:UCW786582 ULM786582:UMS786582 UVI786582:UWO786582 VFE786582:VGK786582 VPA786582:VQG786582 VYW786582:WAC786582 WIS786582:WJY786582 WSO786582:WTU786582 GC852118:HI852118 PY852118:RE852118 ZU852118:ABA852118 AJQ852118:AKW852118 ATM852118:AUS852118 BDI852118:BEO852118 BNE852118:BOK852118 BXA852118:BYG852118 CGW852118:CIC852118 CQS852118:CRY852118 DAO852118:DBU852118 DKK852118:DLQ852118 DUG852118:DVM852118 EEC852118:EFI852118 ENY852118:EPE852118 EXU852118:EZA852118 FHQ852118:FIW852118 FRM852118:FSS852118 GBI852118:GCO852118 GLE852118:GMK852118 GVA852118:GWG852118 HEW852118:HGC852118 HOS852118:HPY852118 HYO852118:HZU852118 IIK852118:IJQ852118 ISG852118:ITM852118 JCC852118:JDI852118 JLY852118:JNE852118 JVU852118:JXA852118 KFQ852118:KGW852118 KPM852118:KQS852118 KZI852118:LAO852118 LJE852118:LKK852118 LTA852118:LUG852118 MCW852118:MEC852118 MMS852118:MNY852118 MWO852118:MXU852118 NGK852118:NHQ852118 NQG852118:NRM852118 OAC852118:OBI852118 OJY852118:OLE852118 OTU852118:OVA852118 PDQ852118:PEW852118 PNM852118:POS852118 PXI852118:PYO852118 QHE852118:QIK852118 QRA852118:QSG852118 RAW852118:RCC852118 RKS852118:RLY852118 RUO852118:RVU852118 SEK852118:SFQ852118 SOG852118:SPM852118 SYC852118:SZI852118 THY852118:TJE852118 TRU852118:TTA852118 UBQ852118:UCW852118 ULM852118:UMS852118 UVI852118:UWO852118 VFE852118:VGK852118 VPA852118:VQG852118 VYW852118:WAC852118 WIS852118:WJY852118 WSO852118:WTU852118 GC917654:HI917654 PY917654:RE917654 ZU917654:ABA917654 AJQ917654:AKW917654 ATM917654:AUS917654 BDI917654:BEO917654 BNE917654:BOK917654 BXA917654:BYG917654 CGW917654:CIC917654 CQS917654:CRY917654 DAO917654:DBU917654 DKK917654:DLQ917654 DUG917654:DVM917654 EEC917654:EFI917654 ENY917654:EPE917654 EXU917654:EZA917654 FHQ917654:FIW917654 FRM917654:FSS917654 GBI917654:GCO917654 GLE917654:GMK917654 GVA917654:GWG917654 HEW917654:HGC917654 HOS917654:HPY917654 HYO917654:HZU917654 IIK917654:IJQ917654 ISG917654:ITM917654 JCC917654:JDI917654 JLY917654:JNE917654 JVU917654:JXA917654 KFQ917654:KGW917654 KPM917654:KQS917654 KZI917654:LAO917654 LJE917654:LKK917654 LTA917654:LUG917654 MCW917654:MEC917654 MMS917654:MNY917654 MWO917654:MXU917654 NGK917654:NHQ917654 NQG917654:NRM917654 OAC917654:OBI917654 OJY917654:OLE917654 OTU917654:OVA917654 PDQ917654:PEW917654 PNM917654:POS917654 PXI917654:PYO917654 QHE917654:QIK917654 QRA917654:QSG917654 RAW917654:RCC917654 RKS917654:RLY917654 RUO917654:RVU917654 SEK917654:SFQ917654 SOG917654:SPM917654 SYC917654:SZI917654 THY917654:TJE917654 TRU917654:TTA917654 UBQ917654:UCW917654 ULM917654:UMS917654 UVI917654:UWO917654 VFE917654:VGK917654 VPA917654:VQG917654 VYW917654:WAC917654 WIS917654:WJY917654 WSO917654:WTU917654 GC983190:HI983190 PY983190:RE983190 ZU983190:ABA983190 AJQ983190:AKW983190 ATM983190:AUS983190 BDI983190:BEO983190 BNE983190:BOK983190 BXA983190:BYG983190 CGW983190:CIC983190 CQS983190:CRY983190 DAO983190:DBU983190 DKK983190:DLQ983190 DUG983190:DVM983190 EEC983190:EFI983190 ENY983190:EPE983190 EXU983190:EZA983190 FHQ983190:FIW983190 FRM983190:FSS983190 GBI983190:GCO983190 GLE983190:GMK983190 GVA983190:GWG983190 HEW983190:HGC983190 HOS983190:HPY983190 HYO983190:HZU983190 IIK983190:IJQ983190 ISG983190:ITM983190 JCC983190:JDI983190 JLY983190:JNE983190 JVU983190:JXA983190 KFQ983190:KGW983190 KPM983190:KQS983190 KZI983190:LAO983190 LJE983190:LKK983190 LTA983190:LUG983190 MCW983190:MEC983190 MMS983190:MNY983190 MWO983190:MXU983190 NGK983190:NHQ983190 NQG983190:NRM983190 OAC983190:OBI983190 OJY983190:OLE983190 OTU983190:OVA983190 PDQ983190:PEW983190 PNM983190:POS983190 PXI983190:PYO983190 QHE983190:QIK983190 QRA983190:QSG983190 RAW983190:RCC983190 RKS983190:RLY983190 RUO983190:RVU983190 SEK983190:SFQ983190 SOG983190:SPM983190 SYC983190:SZI983190 THY983190:TJE983190 TRU983190:TTA983190 UBQ983190:UCW983190 ULM983190:UMS983190 UVI983190:UWO983190 VFE983190:VGK983190 VPA983190:VQG983190 VYW983190:WAC983190 I131222:J131222 I65686:J65686 I983190:J983190 I917654:J917654 I852118:J852118 I786582:J786582 I721046:J721046 I655510:J655510 I589974:J589974 I524438:J524438 I458902:J458902 I393366:J393366 I327830:J327830 I262294:J262294 I196758:J196758 WTV983190:WTV983195 HJ65696:HJ65698 RF65696:RF65698 ABB65696:ABB65698 AKX65696:AKX65698 AUT65696:AUT65698 BEP65696:BEP65698 BOL65696:BOL65698 BYH65696:BYH65698 CID65696:CID65698 CRZ65696:CRZ65698 DBV65696:DBV65698 DLR65696:DLR65698 DVN65696:DVN65698 EFJ65696:EFJ65698 EPF65696:EPF65698 EZB65696:EZB65698 FIX65696:FIX65698 FST65696:FST65698 GCP65696:GCP65698 GML65696:GML65698 GWH65696:GWH65698 HGD65696:HGD65698 HPZ65696:HPZ65698 HZV65696:HZV65698 IJR65696:IJR65698 ITN65696:ITN65698 JDJ65696:JDJ65698 JNF65696:JNF65698 JXB65696:JXB65698 KGX65696:KGX65698 KQT65696:KQT65698 LAP65696:LAP65698 LKL65696:LKL65698 LUH65696:LUH65698 MED65696:MED65698 MNZ65696:MNZ65698 MXV65696:MXV65698 NHR65696:NHR65698 NRN65696:NRN65698 OBJ65696:OBJ65698 OLF65696:OLF65698 OVB65696:OVB65698 PEX65696:PEX65698 POT65696:POT65698 PYP65696:PYP65698 QIL65696:QIL65698 QSH65696:QSH65698 RCD65696:RCD65698 RLZ65696:RLZ65698 RVV65696:RVV65698 SFR65696:SFR65698 SPN65696:SPN65698 SZJ65696:SZJ65698 TJF65696:TJF65698 TTB65696:TTB65698 UCX65696:UCX65698 UMT65696:UMT65698 UWP65696:UWP65698 VGL65696:VGL65698 VQH65696:VQH65698 WAD65696:WAD65698 WJZ65696:WJZ65698 WTV65696:WTV65698 HJ131232:HJ131234 RF131232:RF131234 ABB131232:ABB131234 AKX131232:AKX131234 AUT131232:AUT131234 BEP131232:BEP131234 BOL131232:BOL131234 BYH131232:BYH131234 CID131232:CID131234 CRZ131232:CRZ131234 DBV131232:DBV131234 DLR131232:DLR131234 DVN131232:DVN131234 EFJ131232:EFJ131234 EPF131232:EPF131234 EZB131232:EZB131234 FIX131232:FIX131234 FST131232:FST131234 GCP131232:GCP131234 GML131232:GML131234 GWH131232:GWH131234 HGD131232:HGD131234 HPZ131232:HPZ131234 HZV131232:HZV131234 IJR131232:IJR131234 ITN131232:ITN131234 JDJ131232:JDJ131234 JNF131232:JNF131234 JXB131232:JXB131234 KGX131232:KGX131234 KQT131232:KQT131234 LAP131232:LAP131234 LKL131232:LKL131234 LUH131232:LUH131234 MED131232:MED131234 MNZ131232:MNZ131234 MXV131232:MXV131234 NHR131232:NHR131234 NRN131232:NRN131234 OBJ131232:OBJ131234 OLF131232:OLF131234 OVB131232:OVB131234 PEX131232:PEX131234 POT131232:POT131234 PYP131232:PYP131234 QIL131232:QIL131234 QSH131232:QSH131234 RCD131232:RCD131234 RLZ131232:RLZ131234 RVV131232:RVV131234 SFR131232:SFR131234 SPN131232:SPN131234 SZJ131232:SZJ131234 TJF131232:TJF131234 TTB131232:TTB131234 UCX131232:UCX131234 UMT131232:UMT131234 UWP131232:UWP131234 VGL131232:VGL131234 VQH131232:VQH131234 WAD131232:WAD131234 WJZ131232:WJZ131234 WTV131232:WTV131234 HJ196768:HJ196770 RF196768:RF196770 ABB196768:ABB196770 AKX196768:AKX196770 AUT196768:AUT196770 BEP196768:BEP196770 BOL196768:BOL196770 BYH196768:BYH196770 CID196768:CID196770 CRZ196768:CRZ196770 DBV196768:DBV196770 DLR196768:DLR196770 DVN196768:DVN196770 EFJ196768:EFJ196770 EPF196768:EPF196770 EZB196768:EZB196770 FIX196768:FIX196770 FST196768:FST196770 GCP196768:GCP196770 GML196768:GML196770 GWH196768:GWH196770 HGD196768:HGD196770 HPZ196768:HPZ196770 HZV196768:HZV196770 IJR196768:IJR196770 ITN196768:ITN196770 JDJ196768:JDJ196770 JNF196768:JNF196770 JXB196768:JXB196770 KGX196768:KGX196770 KQT196768:KQT196770 LAP196768:LAP196770 LKL196768:LKL196770 LUH196768:LUH196770 MED196768:MED196770 MNZ196768:MNZ196770 MXV196768:MXV196770 NHR196768:NHR196770 NRN196768:NRN196770 OBJ196768:OBJ196770 OLF196768:OLF196770 OVB196768:OVB196770 PEX196768:PEX196770 POT196768:POT196770 PYP196768:PYP196770 QIL196768:QIL196770 QSH196768:QSH196770 RCD196768:RCD196770 RLZ196768:RLZ196770 RVV196768:RVV196770 SFR196768:SFR196770 SPN196768:SPN196770 SZJ196768:SZJ196770 TJF196768:TJF196770 TTB196768:TTB196770 UCX196768:UCX196770 UMT196768:UMT196770 UWP196768:UWP196770 VGL196768:VGL196770 VQH196768:VQH196770 WAD196768:WAD196770 WJZ196768:WJZ196770 WTV196768:WTV196770 HJ262304:HJ262306 RF262304:RF262306 ABB262304:ABB262306 AKX262304:AKX262306 AUT262304:AUT262306 BEP262304:BEP262306 BOL262304:BOL262306 BYH262304:BYH262306 CID262304:CID262306 CRZ262304:CRZ262306 DBV262304:DBV262306 DLR262304:DLR262306 DVN262304:DVN262306 EFJ262304:EFJ262306 EPF262304:EPF262306 EZB262304:EZB262306 FIX262304:FIX262306 FST262304:FST262306 GCP262304:GCP262306 GML262304:GML262306 GWH262304:GWH262306 HGD262304:HGD262306 HPZ262304:HPZ262306 HZV262304:HZV262306 IJR262304:IJR262306 ITN262304:ITN262306 JDJ262304:JDJ262306 JNF262304:JNF262306 JXB262304:JXB262306 KGX262304:KGX262306 KQT262304:KQT262306 LAP262304:LAP262306 LKL262304:LKL262306 LUH262304:LUH262306 MED262304:MED262306 MNZ262304:MNZ262306 MXV262304:MXV262306 NHR262304:NHR262306 NRN262304:NRN262306 OBJ262304:OBJ262306 OLF262304:OLF262306 OVB262304:OVB262306 PEX262304:PEX262306 POT262304:POT262306 PYP262304:PYP262306 QIL262304:QIL262306 QSH262304:QSH262306 RCD262304:RCD262306 RLZ262304:RLZ262306 RVV262304:RVV262306 SFR262304:SFR262306 SPN262304:SPN262306 SZJ262304:SZJ262306 TJF262304:TJF262306 TTB262304:TTB262306 UCX262304:UCX262306 UMT262304:UMT262306 UWP262304:UWP262306 VGL262304:VGL262306 VQH262304:VQH262306 WAD262304:WAD262306 WJZ262304:WJZ262306 WTV262304:WTV262306 HJ327840:HJ327842 RF327840:RF327842 ABB327840:ABB327842 AKX327840:AKX327842 AUT327840:AUT327842 BEP327840:BEP327842 BOL327840:BOL327842 BYH327840:BYH327842 CID327840:CID327842 CRZ327840:CRZ327842 DBV327840:DBV327842 DLR327840:DLR327842 DVN327840:DVN327842 EFJ327840:EFJ327842 EPF327840:EPF327842 EZB327840:EZB327842 FIX327840:FIX327842 FST327840:FST327842 GCP327840:GCP327842 GML327840:GML327842 GWH327840:GWH327842 HGD327840:HGD327842 HPZ327840:HPZ327842 HZV327840:HZV327842 IJR327840:IJR327842 ITN327840:ITN327842 JDJ327840:JDJ327842 JNF327840:JNF327842 JXB327840:JXB327842 KGX327840:KGX327842 KQT327840:KQT327842 LAP327840:LAP327842 LKL327840:LKL327842 LUH327840:LUH327842 MED327840:MED327842 MNZ327840:MNZ327842 MXV327840:MXV327842 NHR327840:NHR327842 NRN327840:NRN327842 OBJ327840:OBJ327842 OLF327840:OLF327842 OVB327840:OVB327842 PEX327840:PEX327842 POT327840:POT327842 PYP327840:PYP327842 QIL327840:QIL327842 QSH327840:QSH327842 RCD327840:RCD327842 RLZ327840:RLZ327842 RVV327840:RVV327842 SFR327840:SFR327842 SPN327840:SPN327842 SZJ327840:SZJ327842 TJF327840:TJF327842 TTB327840:TTB327842 UCX327840:UCX327842 UMT327840:UMT327842 UWP327840:UWP327842 VGL327840:VGL327842 VQH327840:VQH327842 WAD327840:WAD327842 WJZ327840:WJZ327842 WTV327840:WTV327842 HJ393376:HJ393378 RF393376:RF393378 ABB393376:ABB393378 AKX393376:AKX393378 AUT393376:AUT393378 BEP393376:BEP393378 BOL393376:BOL393378 BYH393376:BYH393378 CID393376:CID393378 CRZ393376:CRZ393378 DBV393376:DBV393378 DLR393376:DLR393378 DVN393376:DVN393378 EFJ393376:EFJ393378 EPF393376:EPF393378 EZB393376:EZB393378 FIX393376:FIX393378 FST393376:FST393378 GCP393376:GCP393378 GML393376:GML393378 GWH393376:GWH393378 HGD393376:HGD393378 HPZ393376:HPZ393378 HZV393376:HZV393378 IJR393376:IJR393378 ITN393376:ITN393378 JDJ393376:JDJ393378 JNF393376:JNF393378 JXB393376:JXB393378 KGX393376:KGX393378 KQT393376:KQT393378 LAP393376:LAP393378 LKL393376:LKL393378 LUH393376:LUH393378 MED393376:MED393378 MNZ393376:MNZ393378 MXV393376:MXV393378 NHR393376:NHR393378 NRN393376:NRN393378 OBJ393376:OBJ393378 OLF393376:OLF393378 OVB393376:OVB393378 PEX393376:PEX393378 POT393376:POT393378 PYP393376:PYP393378 QIL393376:QIL393378 QSH393376:QSH393378 RCD393376:RCD393378 RLZ393376:RLZ393378 RVV393376:RVV393378 SFR393376:SFR393378 SPN393376:SPN393378 SZJ393376:SZJ393378 TJF393376:TJF393378 TTB393376:TTB393378 UCX393376:UCX393378 UMT393376:UMT393378 UWP393376:UWP393378 VGL393376:VGL393378 VQH393376:VQH393378 WAD393376:WAD393378 WJZ393376:WJZ393378 WTV393376:WTV393378 HJ458912:HJ458914 RF458912:RF458914 ABB458912:ABB458914 AKX458912:AKX458914 AUT458912:AUT458914 BEP458912:BEP458914 BOL458912:BOL458914 BYH458912:BYH458914 CID458912:CID458914 CRZ458912:CRZ458914 DBV458912:DBV458914 DLR458912:DLR458914 DVN458912:DVN458914 EFJ458912:EFJ458914 EPF458912:EPF458914 EZB458912:EZB458914 FIX458912:FIX458914 FST458912:FST458914 GCP458912:GCP458914 GML458912:GML458914 GWH458912:GWH458914 HGD458912:HGD458914 HPZ458912:HPZ458914 HZV458912:HZV458914 IJR458912:IJR458914 ITN458912:ITN458914 JDJ458912:JDJ458914 JNF458912:JNF458914 JXB458912:JXB458914 KGX458912:KGX458914 KQT458912:KQT458914 LAP458912:LAP458914 LKL458912:LKL458914 LUH458912:LUH458914 MED458912:MED458914 MNZ458912:MNZ458914 MXV458912:MXV458914 NHR458912:NHR458914 NRN458912:NRN458914 OBJ458912:OBJ458914 OLF458912:OLF458914 OVB458912:OVB458914 PEX458912:PEX458914 POT458912:POT458914 PYP458912:PYP458914 QIL458912:QIL458914 QSH458912:QSH458914 RCD458912:RCD458914 RLZ458912:RLZ458914 RVV458912:RVV458914 SFR458912:SFR458914 SPN458912:SPN458914 SZJ458912:SZJ458914 TJF458912:TJF458914 TTB458912:TTB458914 UCX458912:UCX458914 UMT458912:UMT458914 UWP458912:UWP458914 VGL458912:VGL458914 VQH458912:VQH458914 WAD458912:WAD458914 WJZ458912:WJZ458914 WTV458912:WTV458914 HJ524448:HJ524450 RF524448:RF524450 ABB524448:ABB524450 AKX524448:AKX524450 AUT524448:AUT524450 BEP524448:BEP524450 BOL524448:BOL524450 BYH524448:BYH524450 CID524448:CID524450 CRZ524448:CRZ524450 DBV524448:DBV524450 DLR524448:DLR524450 DVN524448:DVN524450 EFJ524448:EFJ524450 EPF524448:EPF524450 EZB524448:EZB524450 FIX524448:FIX524450 FST524448:FST524450 GCP524448:GCP524450 GML524448:GML524450 GWH524448:GWH524450 HGD524448:HGD524450 HPZ524448:HPZ524450 HZV524448:HZV524450 IJR524448:IJR524450 ITN524448:ITN524450 JDJ524448:JDJ524450 JNF524448:JNF524450 JXB524448:JXB524450 KGX524448:KGX524450 KQT524448:KQT524450 LAP524448:LAP524450 LKL524448:LKL524450 LUH524448:LUH524450 MED524448:MED524450 MNZ524448:MNZ524450 MXV524448:MXV524450 NHR524448:NHR524450 NRN524448:NRN524450 OBJ524448:OBJ524450 OLF524448:OLF524450 OVB524448:OVB524450 PEX524448:PEX524450 POT524448:POT524450 PYP524448:PYP524450 QIL524448:QIL524450 QSH524448:QSH524450 RCD524448:RCD524450 RLZ524448:RLZ524450 RVV524448:RVV524450 SFR524448:SFR524450 SPN524448:SPN524450 SZJ524448:SZJ524450 TJF524448:TJF524450 TTB524448:TTB524450 UCX524448:UCX524450 UMT524448:UMT524450 UWP524448:UWP524450 VGL524448:VGL524450 VQH524448:VQH524450 WAD524448:WAD524450 WJZ524448:WJZ524450 WTV524448:WTV524450 HJ589984:HJ589986 RF589984:RF589986 ABB589984:ABB589986 AKX589984:AKX589986 AUT589984:AUT589986 BEP589984:BEP589986 BOL589984:BOL589986 BYH589984:BYH589986 CID589984:CID589986 CRZ589984:CRZ589986 DBV589984:DBV589986 DLR589984:DLR589986 DVN589984:DVN589986 EFJ589984:EFJ589986 EPF589984:EPF589986 EZB589984:EZB589986 FIX589984:FIX589986 FST589984:FST589986 GCP589984:GCP589986 GML589984:GML589986 GWH589984:GWH589986 HGD589984:HGD589986 HPZ589984:HPZ589986 HZV589984:HZV589986 IJR589984:IJR589986 ITN589984:ITN589986 JDJ589984:JDJ589986 JNF589984:JNF589986 JXB589984:JXB589986 KGX589984:KGX589986 KQT589984:KQT589986 LAP589984:LAP589986 LKL589984:LKL589986 LUH589984:LUH589986 MED589984:MED589986 MNZ589984:MNZ589986 MXV589984:MXV589986 NHR589984:NHR589986 NRN589984:NRN589986 OBJ589984:OBJ589986 OLF589984:OLF589986 OVB589984:OVB589986 PEX589984:PEX589986 POT589984:POT589986 PYP589984:PYP589986 QIL589984:QIL589986 QSH589984:QSH589986 RCD589984:RCD589986 RLZ589984:RLZ589986 RVV589984:RVV589986 SFR589984:SFR589986 SPN589984:SPN589986 SZJ589984:SZJ589986 TJF589984:TJF589986 TTB589984:TTB589986 UCX589984:UCX589986 UMT589984:UMT589986 UWP589984:UWP589986 VGL589984:VGL589986 VQH589984:VQH589986 WAD589984:WAD589986 WJZ589984:WJZ589986 WTV589984:WTV589986 HJ655520:HJ655522 RF655520:RF655522 ABB655520:ABB655522 AKX655520:AKX655522 AUT655520:AUT655522 BEP655520:BEP655522 BOL655520:BOL655522 BYH655520:BYH655522 CID655520:CID655522 CRZ655520:CRZ655522 DBV655520:DBV655522 DLR655520:DLR655522 DVN655520:DVN655522 EFJ655520:EFJ655522 EPF655520:EPF655522 EZB655520:EZB655522 FIX655520:FIX655522 FST655520:FST655522 GCP655520:GCP655522 GML655520:GML655522 GWH655520:GWH655522 HGD655520:HGD655522 HPZ655520:HPZ655522 HZV655520:HZV655522 IJR655520:IJR655522 ITN655520:ITN655522 JDJ655520:JDJ655522 JNF655520:JNF655522 JXB655520:JXB655522 KGX655520:KGX655522 KQT655520:KQT655522 LAP655520:LAP655522 LKL655520:LKL655522 LUH655520:LUH655522 MED655520:MED655522 MNZ655520:MNZ655522 MXV655520:MXV655522 NHR655520:NHR655522 NRN655520:NRN655522 OBJ655520:OBJ655522 OLF655520:OLF655522 OVB655520:OVB655522 PEX655520:PEX655522 POT655520:POT655522 PYP655520:PYP655522 QIL655520:QIL655522 QSH655520:QSH655522 RCD655520:RCD655522 RLZ655520:RLZ655522 RVV655520:RVV655522 SFR655520:SFR655522 SPN655520:SPN655522 SZJ655520:SZJ655522 TJF655520:TJF655522 TTB655520:TTB655522 UCX655520:UCX655522 UMT655520:UMT655522 UWP655520:UWP655522 VGL655520:VGL655522 VQH655520:VQH655522 WAD655520:WAD655522 WJZ655520:WJZ655522 WTV655520:WTV655522 HJ721056:HJ721058 RF721056:RF721058 ABB721056:ABB721058 AKX721056:AKX721058 AUT721056:AUT721058 BEP721056:BEP721058 BOL721056:BOL721058 BYH721056:BYH721058 CID721056:CID721058 CRZ721056:CRZ721058 DBV721056:DBV721058 DLR721056:DLR721058 DVN721056:DVN721058 EFJ721056:EFJ721058 EPF721056:EPF721058 EZB721056:EZB721058 FIX721056:FIX721058 FST721056:FST721058 GCP721056:GCP721058 GML721056:GML721058 GWH721056:GWH721058 HGD721056:HGD721058 HPZ721056:HPZ721058 HZV721056:HZV721058 IJR721056:IJR721058 ITN721056:ITN721058 JDJ721056:JDJ721058 JNF721056:JNF721058 JXB721056:JXB721058 KGX721056:KGX721058 KQT721056:KQT721058 LAP721056:LAP721058 LKL721056:LKL721058 LUH721056:LUH721058 MED721056:MED721058 MNZ721056:MNZ721058 MXV721056:MXV721058 NHR721056:NHR721058 NRN721056:NRN721058 OBJ721056:OBJ721058 OLF721056:OLF721058 OVB721056:OVB721058 PEX721056:PEX721058 POT721056:POT721058 PYP721056:PYP721058 QIL721056:QIL721058 QSH721056:QSH721058 RCD721056:RCD721058 RLZ721056:RLZ721058 RVV721056:RVV721058 SFR721056:SFR721058 SPN721056:SPN721058 SZJ721056:SZJ721058 TJF721056:TJF721058 TTB721056:TTB721058 UCX721056:UCX721058 UMT721056:UMT721058 UWP721056:UWP721058 VGL721056:VGL721058 VQH721056:VQH721058 WAD721056:WAD721058 WJZ721056:WJZ721058 WTV721056:WTV721058 HJ786592:HJ786594 RF786592:RF786594 ABB786592:ABB786594 AKX786592:AKX786594 AUT786592:AUT786594 BEP786592:BEP786594 BOL786592:BOL786594 BYH786592:BYH786594 CID786592:CID786594 CRZ786592:CRZ786594 DBV786592:DBV786594 DLR786592:DLR786594 DVN786592:DVN786594 EFJ786592:EFJ786594 EPF786592:EPF786594 EZB786592:EZB786594 FIX786592:FIX786594 FST786592:FST786594 GCP786592:GCP786594 GML786592:GML786594 GWH786592:GWH786594 HGD786592:HGD786594 HPZ786592:HPZ786594 HZV786592:HZV786594 IJR786592:IJR786594 ITN786592:ITN786594 JDJ786592:JDJ786594 JNF786592:JNF786594 JXB786592:JXB786594 KGX786592:KGX786594 KQT786592:KQT786594 LAP786592:LAP786594 LKL786592:LKL786594 LUH786592:LUH786594 MED786592:MED786594 MNZ786592:MNZ786594 MXV786592:MXV786594 NHR786592:NHR786594 NRN786592:NRN786594 OBJ786592:OBJ786594 OLF786592:OLF786594 OVB786592:OVB786594 PEX786592:PEX786594 POT786592:POT786594 PYP786592:PYP786594 QIL786592:QIL786594 QSH786592:QSH786594 RCD786592:RCD786594 RLZ786592:RLZ786594 RVV786592:RVV786594 SFR786592:SFR786594 SPN786592:SPN786594 SZJ786592:SZJ786594 TJF786592:TJF786594 TTB786592:TTB786594 UCX786592:UCX786594 UMT786592:UMT786594 UWP786592:UWP786594 VGL786592:VGL786594 VQH786592:VQH786594 WAD786592:WAD786594 WJZ786592:WJZ786594 WTV786592:WTV786594 HJ852128:HJ852130 RF852128:RF852130 ABB852128:ABB852130 AKX852128:AKX852130 AUT852128:AUT852130 BEP852128:BEP852130 BOL852128:BOL852130 BYH852128:BYH852130 CID852128:CID852130 CRZ852128:CRZ852130 DBV852128:DBV852130 DLR852128:DLR852130 DVN852128:DVN852130 EFJ852128:EFJ852130 EPF852128:EPF852130 EZB852128:EZB852130 FIX852128:FIX852130 FST852128:FST852130 GCP852128:GCP852130 GML852128:GML852130 GWH852128:GWH852130 HGD852128:HGD852130 HPZ852128:HPZ852130 HZV852128:HZV852130 IJR852128:IJR852130 ITN852128:ITN852130 JDJ852128:JDJ852130 JNF852128:JNF852130 JXB852128:JXB852130 KGX852128:KGX852130 KQT852128:KQT852130 LAP852128:LAP852130 LKL852128:LKL852130 LUH852128:LUH852130 MED852128:MED852130 MNZ852128:MNZ852130 MXV852128:MXV852130 NHR852128:NHR852130 NRN852128:NRN852130 OBJ852128:OBJ852130 OLF852128:OLF852130 OVB852128:OVB852130 PEX852128:PEX852130 POT852128:POT852130 PYP852128:PYP852130 QIL852128:QIL852130 QSH852128:QSH852130 RCD852128:RCD852130 RLZ852128:RLZ852130 RVV852128:RVV852130 SFR852128:SFR852130 SPN852128:SPN852130 SZJ852128:SZJ852130 TJF852128:TJF852130 TTB852128:TTB852130 UCX852128:UCX852130 UMT852128:UMT852130 UWP852128:UWP852130 VGL852128:VGL852130 VQH852128:VQH852130 WAD852128:WAD852130 WJZ852128:WJZ852130 WTV852128:WTV852130 HJ917664:HJ917666 RF917664:RF917666 ABB917664:ABB917666 AKX917664:AKX917666 AUT917664:AUT917666 BEP917664:BEP917666 BOL917664:BOL917666 BYH917664:BYH917666 CID917664:CID917666 CRZ917664:CRZ917666 DBV917664:DBV917666 DLR917664:DLR917666 DVN917664:DVN917666 EFJ917664:EFJ917666 EPF917664:EPF917666 EZB917664:EZB917666 FIX917664:FIX917666 FST917664:FST917666 GCP917664:GCP917666 GML917664:GML917666 GWH917664:GWH917666 HGD917664:HGD917666 HPZ917664:HPZ917666 HZV917664:HZV917666 IJR917664:IJR917666 ITN917664:ITN917666 JDJ917664:JDJ917666 JNF917664:JNF917666 JXB917664:JXB917666 KGX917664:KGX917666 KQT917664:KQT917666 LAP917664:LAP917666 LKL917664:LKL917666 LUH917664:LUH917666 MED917664:MED917666 MNZ917664:MNZ917666 MXV917664:MXV917666 NHR917664:NHR917666 NRN917664:NRN917666 OBJ917664:OBJ917666 OLF917664:OLF917666 OVB917664:OVB917666 PEX917664:PEX917666 POT917664:POT917666 PYP917664:PYP917666 QIL917664:QIL917666 QSH917664:QSH917666 RCD917664:RCD917666 RLZ917664:RLZ917666 RVV917664:RVV917666 SFR917664:SFR917666 SPN917664:SPN917666 SZJ917664:SZJ917666 TJF917664:TJF917666 TTB917664:TTB917666 UCX917664:UCX917666 UMT917664:UMT917666 UWP917664:UWP917666 VGL917664:VGL917666 VQH917664:VQH917666 WAD917664:WAD917666 WJZ917664:WJZ917666 WTV917664:WTV917666 HJ983200:HJ983202 RF983200:RF983202 ABB983200:ABB983202 AKX983200:AKX983202 AUT983200:AUT983202 BEP983200:BEP983202 BOL983200:BOL983202 BYH983200:BYH983202 CID983200:CID983202 CRZ983200:CRZ983202 DBV983200:DBV983202 DLR983200:DLR983202 DVN983200:DVN983202 EFJ983200:EFJ983202 EPF983200:EPF983202 EZB983200:EZB983202 FIX983200:FIX983202 FST983200:FST983202 GCP983200:GCP983202 GML983200:GML983202 GWH983200:GWH983202 HGD983200:HGD983202 HPZ983200:HPZ983202 HZV983200:HZV983202 IJR983200:IJR983202 ITN983200:ITN983202 JDJ983200:JDJ983202 JNF983200:JNF983202 JXB983200:JXB983202 KGX983200:KGX983202 KQT983200:KQT983202 LAP983200:LAP983202 LKL983200:LKL983202 LUH983200:LUH983202 MED983200:MED983202 MNZ983200:MNZ983202 MXV983200:MXV983202 NHR983200:NHR983202 NRN983200:NRN983202 OBJ983200:OBJ983202 OLF983200:OLF983202 OVB983200:OVB983202 PEX983200:PEX983202 POT983200:POT983202 PYP983200:PYP983202 QIL983200:QIL983202 QSH983200:QSH983202 RCD983200:RCD983202 RLZ983200:RLZ983202 RVV983200:RVV983202 SFR983200:SFR983202 SPN983200:SPN983202 SZJ983200:SZJ983202 TJF983200:TJF983202 TTB983200:TTB983202 UCX983200:UCX983202 UMT983200:UMT983202 UWP983200:UWP983202 VGL983200:VGL983202 VQH983200:VQH983202 WAD983200:WAD983202 WJZ983200:WJZ983202 WTV983200:WTV983202 HJ65686:HJ65691 RF65686:RF65691 ABB65686:ABB65691 AKX65686:AKX65691 AUT65686:AUT65691 BEP65686:BEP65691 BOL65686:BOL65691 BYH65686:BYH65691 CID65686:CID65691 CRZ65686:CRZ65691 DBV65686:DBV65691 DLR65686:DLR65691 DVN65686:DVN65691 EFJ65686:EFJ65691 EPF65686:EPF65691 EZB65686:EZB65691 FIX65686:FIX65691 FST65686:FST65691 GCP65686:GCP65691 GML65686:GML65691 GWH65686:GWH65691 HGD65686:HGD65691 HPZ65686:HPZ65691 HZV65686:HZV65691 IJR65686:IJR65691 ITN65686:ITN65691 JDJ65686:JDJ65691 JNF65686:JNF65691 JXB65686:JXB65691 KGX65686:KGX65691 KQT65686:KQT65691 LAP65686:LAP65691 LKL65686:LKL65691 LUH65686:LUH65691 MED65686:MED65691 MNZ65686:MNZ65691 MXV65686:MXV65691 NHR65686:NHR65691 NRN65686:NRN65691 OBJ65686:OBJ65691 OLF65686:OLF65691 OVB65686:OVB65691 PEX65686:PEX65691 POT65686:POT65691 PYP65686:PYP65691 QIL65686:QIL65691 QSH65686:QSH65691 RCD65686:RCD65691 RLZ65686:RLZ65691 RVV65686:RVV65691 SFR65686:SFR65691 SPN65686:SPN65691 SZJ65686:SZJ65691 TJF65686:TJF65691 TTB65686:TTB65691 UCX65686:UCX65691 UMT65686:UMT65691 UWP65686:UWP65691 VGL65686:VGL65691 VQH65686:VQH65691 WAD65686:WAD65691 WJZ65686:WJZ65691 WTV65686:WTV65691 HJ131222:HJ131227 RF131222:RF131227 ABB131222:ABB131227 AKX131222:AKX131227 AUT131222:AUT131227 BEP131222:BEP131227 BOL131222:BOL131227 BYH131222:BYH131227 CID131222:CID131227 CRZ131222:CRZ131227 DBV131222:DBV131227 DLR131222:DLR131227 DVN131222:DVN131227 EFJ131222:EFJ131227 EPF131222:EPF131227 EZB131222:EZB131227 FIX131222:FIX131227 FST131222:FST131227 GCP131222:GCP131227 GML131222:GML131227 GWH131222:GWH131227 HGD131222:HGD131227 HPZ131222:HPZ131227 HZV131222:HZV131227 IJR131222:IJR131227 ITN131222:ITN131227 JDJ131222:JDJ131227 JNF131222:JNF131227 JXB131222:JXB131227 KGX131222:KGX131227 KQT131222:KQT131227 LAP131222:LAP131227 LKL131222:LKL131227 LUH131222:LUH131227 MED131222:MED131227 MNZ131222:MNZ131227 MXV131222:MXV131227 NHR131222:NHR131227 NRN131222:NRN131227 OBJ131222:OBJ131227 OLF131222:OLF131227 OVB131222:OVB131227 PEX131222:PEX131227 POT131222:POT131227 PYP131222:PYP131227 QIL131222:QIL131227 QSH131222:QSH131227 RCD131222:RCD131227 RLZ131222:RLZ131227 RVV131222:RVV131227 SFR131222:SFR131227 SPN131222:SPN131227 SZJ131222:SZJ131227 TJF131222:TJF131227 TTB131222:TTB131227 UCX131222:UCX131227 UMT131222:UMT131227 UWP131222:UWP131227 VGL131222:VGL131227 VQH131222:VQH131227 WAD131222:WAD131227 WJZ131222:WJZ131227 WTV131222:WTV131227 HJ196758:HJ196763 RF196758:RF196763 ABB196758:ABB196763 AKX196758:AKX196763 AUT196758:AUT196763 BEP196758:BEP196763 BOL196758:BOL196763 BYH196758:BYH196763 CID196758:CID196763 CRZ196758:CRZ196763 DBV196758:DBV196763 DLR196758:DLR196763 DVN196758:DVN196763 EFJ196758:EFJ196763 EPF196758:EPF196763 EZB196758:EZB196763 FIX196758:FIX196763 FST196758:FST196763 GCP196758:GCP196763 GML196758:GML196763 GWH196758:GWH196763 HGD196758:HGD196763 HPZ196758:HPZ196763 HZV196758:HZV196763 IJR196758:IJR196763 ITN196758:ITN196763 JDJ196758:JDJ196763 JNF196758:JNF196763 JXB196758:JXB196763 KGX196758:KGX196763 KQT196758:KQT196763 LAP196758:LAP196763 LKL196758:LKL196763 LUH196758:LUH196763 MED196758:MED196763 MNZ196758:MNZ196763 MXV196758:MXV196763 NHR196758:NHR196763 NRN196758:NRN196763 OBJ196758:OBJ196763 OLF196758:OLF196763 OVB196758:OVB196763 PEX196758:PEX196763 POT196758:POT196763 PYP196758:PYP196763 QIL196758:QIL196763 QSH196758:QSH196763 RCD196758:RCD196763 RLZ196758:RLZ196763 RVV196758:RVV196763 SFR196758:SFR196763 SPN196758:SPN196763 SZJ196758:SZJ196763 TJF196758:TJF196763 TTB196758:TTB196763 UCX196758:UCX196763 UMT196758:UMT196763 UWP196758:UWP196763 VGL196758:VGL196763 VQH196758:VQH196763 WAD196758:WAD196763 WJZ196758:WJZ196763 WTV196758:WTV196763 HJ262294:HJ262299 RF262294:RF262299 ABB262294:ABB262299 AKX262294:AKX262299 AUT262294:AUT262299 BEP262294:BEP262299 BOL262294:BOL262299 BYH262294:BYH262299 CID262294:CID262299 CRZ262294:CRZ262299 DBV262294:DBV262299 DLR262294:DLR262299 DVN262294:DVN262299 EFJ262294:EFJ262299 EPF262294:EPF262299 EZB262294:EZB262299 FIX262294:FIX262299 FST262294:FST262299 GCP262294:GCP262299 GML262294:GML262299 GWH262294:GWH262299 HGD262294:HGD262299 HPZ262294:HPZ262299 HZV262294:HZV262299 IJR262294:IJR262299 ITN262294:ITN262299 JDJ262294:JDJ262299 JNF262294:JNF262299 JXB262294:JXB262299 KGX262294:KGX262299 KQT262294:KQT262299 LAP262294:LAP262299 LKL262294:LKL262299 LUH262294:LUH262299 MED262294:MED262299 MNZ262294:MNZ262299 MXV262294:MXV262299 NHR262294:NHR262299 NRN262294:NRN262299 OBJ262294:OBJ262299 OLF262294:OLF262299 OVB262294:OVB262299 PEX262294:PEX262299 POT262294:POT262299 PYP262294:PYP262299 QIL262294:QIL262299 QSH262294:QSH262299 RCD262294:RCD262299 RLZ262294:RLZ262299 RVV262294:RVV262299 SFR262294:SFR262299 SPN262294:SPN262299 SZJ262294:SZJ262299 TJF262294:TJF262299 TTB262294:TTB262299 UCX262294:UCX262299 UMT262294:UMT262299 UWP262294:UWP262299 VGL262294:VGL262299 VQH262294:VQH262299 WAD262294:WAD262299 WJZ262294:WJZ262299 WTV262294:WTV262299 HJ327830:HJ327835 RF327830:RF327835 ABB327830:ABB327835 AKX327830:AKX327835 AUT327830:AUT327835 BEP327830:BEP327835 BOL327830:BOL327835 BYH327830:BYH327835 CID327830:CID327835 CRZ327830:CRZ327835 DBV327830:DBV327835 DLR327830:DLR327835 DVN327830:DVN327835 EFJ327830:EFJ327835 EPF327830:EPF327835 EZB327830:EZB327835 FIX327830:FIX327835 FST327830:FST327835 GCP327830:GCP327835 GML327830:GML327835 GWH327830:GWH327835 HGD327830:HGD327835 HPZ327830:HPZ327835 HZV327830:HZV327835 IJR327830:IJR327835 ITN327830:ITN327835 JDJ327830:JDJ327835 JNF327830:JNF327835 JXB327830:JXB327835 KGX327830:KGX327835 KQT327830:KQT327835 LAP327830:LAP327835 LKL327830:LKL327835 LUH327830:LUH327835 MED327830:MED327835 MNZ327830:MNZ327835 MXV327830:MXV327835 NHR327830:NHR327835 NRN327830:NRN327835 OBJ327830:OBJ327835 OLF327830:OLF327835 OVB327830:OVB327835 PEX327830:PEX327835 POT327830:POT327835 PYP327830:PYP327835 QIL327830:QIL327835 QSH327830:QSH327835 RCD327830:RCD327835 RLZ327830:RLZ327835 RVV327830:RVV327835 SFR327830:SFR327835 SPN327830:SPN327835 SZJ327830:SZJ327835 TJF327830:TJF327835 TTB327830:TTB327835 UCX327830:UCX327835 UMT327830:UMT327835 UWP327830:UWP327835 VGL327830:VGL327835 VQH327830:VQH327835 WAD327830:WAD327835 WJZ327830:WJZ327835 WTV327830:WTV327835 HJ393366:HJ393371 RF393366:RF393371 ABB393366:ABB393371 AKX393366:AKX393371 AUT393366:AUT393371 BEP393366:BEP393371 BOL393366:BOL393371 BYH393366:BYH393371 CID393366:CID393371 CRZ393366:CRZ393371 DBV393366:DBV393371 DLR393366:DLR393371 DVN393366:DVN393371 EFJ393366:EFJ393371 EPF393366:EPF393371 EZB393366:EZB393371 FIX393366:FIX393371 FST393366:FST393371 GCP393366:GCP393371 GML393366:GML393371 GWH393366:GWH393371 HGD393366:HGD393371 HPZ393366:HPZ393371 HZV393366:HZV393371 IJR393366:IJR393371 ITN393366:ITN393371 JDJ393366:JDJ393371 JNF393366:JNF393371 JXB393366:JXB393371 KGX393366:KGX393371 KQT393366:KQT393371 LAP393366:LAP393371 LKL393366:LKL393371 LUH393366:LUH393371 MED393366:MED393371 MNZ393366:MNZ393371 MXV393366:MXV393371 NHR393366:NHR393371 NRN393366:NRN393371 OBJ393366:OBJ393371 OLF393366:OLF393371 OVB393366:OVB393371 PEX393366:PEX393371 POT393366:POT393371 PYP393366:PYP393371 QIL393366:QIL393371 QSH393366:QSH393371 RCD393366:RCD393371 RLZ393366:RLZ393371 RVV393366:RVV393371 SFR393366:SFR393371 SPN393366:SPN393371 SZJ393366:SZJ393371 TJF393366:TJF393371 TTB393366:TTB393371 UCX393366:UCX393371 UMT393366:UMT393371 UWP393366:UWP393371 VGL393366:VGL393371 VQH393366:VQH393371 WAD393366:WAD393371 WJZ393366:WJZ393371 WTV393366:WTV393371 HJ458902:HJ458907 RF458902:RF458907 ABB458902:ABB458907 AKX458902:AKX458907 AUT458902:AUT458907 BEP458902:BEP458907 BOL458902:BOL458907 BYH458902:BYH458907 CID458902:CID458907 CRZ458902:CRZ458907 DBV458902:DBV458907 DLR458902:DLR458907 DVN458902:DVN458907 EFJ458902:EFJ458907 EPF458902:EPF458907 EZB458902:EZB458907 FIX458902:FIX458907 FST458902:FST458907 GCP458902:GCP458907 GML458902:GML458907 GWH458902:GWH458907 HGD458902:HGD458907 HPZ458902:HPZ458907 HZV458902:HZV458907 IJR458902:IJR458907 ITN458902:ITN458907 JDJ458902:JDJ458907 JNF458902:JNF458907 JXB458902:JXB458907 KGX458902:KGX458907 KQT458902:KQT458907 LAP458902:LAP458907 LKL458902:LKL458907 LUH458902:LUH458907 MED458902:MED458907 MNZ458902:MNZ458907 MXV458902:MXV458907 NHR458902:NHR458907 NRN458902:NRN458907 OBJ458902:OBJ458907 OLF458902:OLF458907 OVB458902:OVB458907 PEX458902:PEX458907 POT458902:POT458907 PYP458902:PYP458907 QIL458902:QIL458907 QSH458902:QSH458907 RCD458902:RCD458907 RLZ458902:RLZ458907 RVV458902:RVV458907 SFR458902:SFR458907 SPN458902:SPN458907 SZJ458902:SZJ458907 TJF458902:TJF458907 TTB458902:TTB458907 UCX458902:UCX458907 UMT458902:UMT458907 UWP458902:UWP458907 VGL458902:VGL458907 VQH458902:VQH458907 WAD458902:WAD458907 WJZ458902:WJZ458907 WTV458902:WTV458907 HJ524438:HJ524443 RF524438:RF524443 ABB524438:ABB524443 AKX524438:AKX524443 AUT524438:AUT524443 BEP524438:BEP524443 BOL524438:BOL524443 BYH524438:BYH524443 CID524438:CID524443 CRZ524438:CRZ524443 DBV524438:DBV524443 DLR524438:DLR524443 DVN524438:DVN524443 EFJ524438:EFJ524443 EPF524438:EPF524443 EZB524438:EZB524443 FIX524438:FIX524443 FST524438:FST524443 GCP524438:GCP524443 GML524438:GML524443 GWH524438:GWH524443 HGD524438:HGD524443 HPZ524438:HPZ524443 HZV524438:HZV524443 IJR524438:IJR524443 ITN524438:ITN524443 JDJ524438:JDJ524443 JNF524438:JNF524443 JXB524438:JXB524443 KGX524438:KGX524443 KQT524438:KQT524443 LAP524438:LAP524443 LKL524438:LKL524443 LUH524438:LUH524443 MED524438:MED524443 MNZ524438:MNZ524443 MXV524438:MXV524443 NHR524438:NHR524443 NRN524438:NRN524443 OBJ524438:OBJ524443 OLF524438:OLF524443 OVB524438:OVB524443 PEX524438:PEX524443 POT524438:POT524443 PYP524438:PYP524443 QIL524438:QIL524443 QSH524438:QSH524443 RCD524438:RCD524443 RLZ524438:RLZ524443 RVV524438:RVV524443 SFR524438:SFR524443 SPN524438:SPN524443 SZJ524438:SZJ524443 TJF524438:TJF524443 TTB524438:TTB524443 UCX524438:UCX524443 UMT524438:UMT524443 UWP524438:UWP524443 VGL524438:VGL524443 VQH524438:VQH524443 WAD524438:WAD524443 WJZ524438:WJZ524443 WTV524438:WTV524443 HJ589974:HJ589979 RF589974:RF589979 ABB589974:ABB589979 AKX589974:AKX589979 AUT589974:AUT589979 BEP589974:BEP589979 BOL589974:BOL589979 BYH589974:BYH589979 CID589974:CID589979 CRZ589974:CRZ589979 DBV589974:DBV589979 DLR589974:DLR589979 DVN589974:DVN589979 EFJ589974:EFJ589979 EPF589974:EPF589979 EZB589974:EZB589979 FIX589974:FIX589979 FST589974:FST589979 GCP589974:GCP589979 GML589974:GML589979 GWH589974:GWH589979 HGD589974:HGD589979 HPZ589974:HPZ589979 HZV589974:HZV589979 IJR589974:IJR589979 ITN589974:ITN589979 JDJ589974:JDJ589979 JNF589974:JNF589979 JXB589974:JXB589979 KGX589974:KGX589979 KQT589974:KQT589979 LAP589974:LAP589979 LKL589974:LKL589979 LUH589974:LUH589979 MED589974:MED589979 MNZ589974:MNZ589979 MXV589974:MXV589979 NHR589974:NHR589979 NRN589974:NRN589979 OBJ589974:OBJ589979 OLF589974:OLF589979 OVB589974:OVB589979 PEX589974:PEX589979 POT589974:POT589979 PYP589974:PYP589979 QIL589974:QIL589979 QSH589974:QSH589979 RCD589974:RCD589979 RLZ589974:RLZ589979 RVV589974:RVV589979 SFR589974:SFR589979 SPN589974:SPN589979 SZJ589974:SZJ589979 TJF589974:TJF589979 TTB589974:TTB589979 UCX589974:UCX589979 UMT589974:UMT589979 UWP589974:UWP589979 VGL589974:VGL589979 VQH589974:VQH589979 WAD589974:WAD589979 WJZ589974:WJZ589979 WTV589974:WTV589979 HJ655510:HJ655515 RF655510:RF655515 ABB655510:ABB655515 AKX655510:AKX655515 AUT655510:AUT655515 BEP655510:BEP655515 BOL655510:BOL655515 BYH655510:BYH655515 CID655510:CID655515 CRZ655510:CRZ655515 DBV655510:DBV655515 DLR655510:DLR655515 DVN655510:DVN655515 EFJ655510:EFJ655515 EPF655510:EPF655515 EZB655510:EZB655515 FIX655510:FIX655515 FST655510:FST655515 GCP655510:GCP655515 GML655510:GML655515 GWH655510:GWH655515 HGD655510:HGD655515 HPZ655510:HPZ655515 HZV655510:HZV655515 IJR655510:IJR655515 ITN655510:ITN655515 JDJ655510:JDJ655515 JNF655510:JNF655515 JXB655510:JXB655515 KGX655510:KGX655515 KQT655510:KQT655515 LAP655510:LAP655515 LKL655510:LKL655515 LUH655510:LUH655515 MED655510:MED655515 MNZ655510:MNZ655515 MXV655510:MXV655515 NHR655510:NHR655515 NRN655510:NRN655515 OBJ655510:OBJ655515 OLF655510:OLF655515 OVB655510:OVB655515 PEX655510:PEX655515 POT655510:POT655515 PYP655510:PYP655515 QIL655510:QIL655515 QSH655510:QSH655515 RCD655510:RCD655515 RLZ655510:RLZ655515 RVV655510:RVV655515 SFR655510:SFR655515 SPN655510:SPN655515 SZJ655510:SZJ655515 TJF655510:TJF655515 TTB655510:TTB655515 UCX655510:UCX655515 UMT655510:UMT655515 UWP655510:UWP655515 VGL655510:VGL655515 VQH655510:VQH655515 WAD655510:WAD655515 WJZ655510:WJZ655515 WTV655510:WTV655515 HJ721046:HJ721051 RF721046:RF721051 ABB721046:ABB721051 AKX721046:AKX721051 AUT721046:AUT721051 BEP721046:BEP721051 BOL721046:BOL721051 BYH721046:BYH721051 CID721046:CID721051 CRZ721046:CRZ721051 DBV721046:DBV721051 DLR721046:DLR721051 DVN721046:DVN721051 EFJ721046:EFJ721051 EPF721046:EPF721051 EZB721046:EZB721051 FIX721046:FIX721051 FST721046:FST721051 GCP721046:GCP721051 GML721046:GML721051 GWH721046:GWH721051 HGD721046:HGD721051 HPZ721046:HPZ721051 HZV721046:HZV721051 IJR721046:IJR721051 ITN721046:ITN721051 JDJ721046:JDJ721051 JNF721046:JNF721051 JXB721046:JXB721051 KGX721046:KGX721051 KQT721046:KQT721051 LAP721046:LAP721051 LKL721046:LKL721051 LUH721046:LUH721051 MED721046:MED721051 MNZ721046:MNZ721051 MXV721046:MXV721051 NHR721046:NHR721051 NRN721046:NRN721051 OBJ721046:OBJ721051 OLF721046:OLF721051 OVB721046:OVB721051 PEX721046:PEX721051 POT721046:POT721051 PYP721046:PYP721051 QIL721046:QIL721051 QSH721046:QSH721051 RCD721046:RCD721051 RLZ721046:RLZ721051 RVV721046:RVV721051 SFR721046:SFR721051 SPN721046:SPN721051 SZJ721046:SZJ721051 TJF721046:TJF721051 TTB721046:TTB721051 UCX721046:UCX721051 UMT721046:UMT721051 UWP721046:UWP721051 VGL721046:VGL721051 VQH721046:VQH721051 WAD721046:WAD721051 WJZ721046:WJZ721051 WTV721046:WTV721051 HJ786582:HJ786587 RF786582:RF786587 ABB786582:ABB786587 AKX786582:AKX786587 AUT786582:AUT786587 BEP786582:BEP786587 BOL786582:BOL786587 BYH786582:BYH786587 CID786582:CID786587 CRZ786582:CRZ786587 DBV786582:DBV786587 DLR786582:DLR786587 DVN786582:DVN786587 EFJ786582:EFJ786587 EPF786582:EPF786587 EZB786582:EZB786587 FIX786582:FIX786587 FST786582:FST786587 GCP786582:GCP786587 GML786582:GML786587 GWH786582:GWH786587 HGD786582:HGD786587 HPZ786582:HPZ786587 HZV786582:HZV786587 IJR786582:IJR786587 ITN786582:ITN786587 JDJ786582:JDJ786587 JNF786582:JNF786587 JXB786582:JXB786587 KGX786582:KGX786587 KQT786582:KQT786587 LAP786582:LAP786587 LKL786582:LKL786587 LUH786582:LUH786587 MED786582:MED786587 MNZ786582:MNZ786587 MXV786582:MXV786587 NHR786582:NHR786587 NRN786582:NRN786587 OBJ786582:OBJ786587 OLF786582:OLF786587 OVB786582:OVB786587 PEX786582:PEX786587 POT786582:POT786587 PYP786582:PYP786587 QIL786582:QIL786587 QSH786582:QSH786587 RCD786582:RCD786587 RLZ786582:RLZ786587 RVV786582:RVV786587 SFR786582:SFR786587 SPN786582:SPN786587 SZJ786582:SZJ786587 TJF786582:TJF786587 TTB786582:TTB786587 UCX786582:UCX786587 UMT786582:UMT786587 UWP786582:UWP786587 VGL786582:VGL786587 VQH786582:VQH786587 WAD786582:WAD786587 WJZ786582:WJZ786587 WTV786582:WTV786587 HJ852118:HJ852123 RF852118:RF852123 ABB852118:ABB852123 AKX852118:AKX852123 AUT852118:AUT852123 BEP852118:BEP852123 BOL852118:BOL852123 BYH852118:BYH852123 CID852118:CID852123 CRZ852118:CRZ852123 DBV852118:DBV852123 DLR852118:DLR852123 DVN852118:DVN852123 EFJ852118:EFJ852123 EPF852118:EPF852123 EZB852118:EZB852123 FIX852118:FIX852123 FST852118:FST852123 GCP852118:GCP852123 GML852118:GML852123 GWH852118:GWH852123 HGD852118:HGD852123 HPZ852118:HPZ852123 HZV852118:HZV852123 IJR852118:IJR852123 ITN852118:ITN852123 JDJ852118:JDJ852123 JNF852118:JNF852123 JXB852118:JXB852123 KGX852118:KGX852123 KQT852118:KQT852123 LAP852118:LAP852123 LKL852118:LKL852123 LUH852118:LUH852123 MED852118:MED852123 MNZ852118:MNZ852123 MXV852118:MXV852123 NHR852118:NHR852123 NRN852118:NRN852123 OBJ852118:OBJ852123 OLF852118:OLF852123 OVB852118:OVB852123 PEX852118:PEX852123 POT852118:POT852123 PYP852118:PYP852123 QIL852118:QIL852123 QSH852118:QSH852123 RCD852118:RCD852123 RLZ852118:RLZ852123 RVV852118:RVV852123 SFR852118:SFR852123 SPN852118:SPN852123 SZJ852118:SZJ852123 TJF852118:TJF852123 TTB852118:TTB852123 UCX852118:UCX852123 UMT852118:UMT852123 UWP852118:UWP852123 VGL852118:VGL852123 VQH852118:VQH852123 WAD852118:WAD852123 WJZ852118:WJZ852123 WTV852118:WTV852123 HJ917654:HJ917659 RF917654:RF917659 ABB917654:ABB917659 AKX917654:AKX917659 AUT917654:AUT917659 BEP917654:BEP917659 BOL917654:BOL917659 BYH917654:BYH917659 CID917654:CID917659 CRZ917654:CRZ917659 DBV917654:DBV917659 DLR917654:DLR917659 DVN917654:DVN917659 EFJ917654:EFJ917659 EPF917654:EPF917659 EZB917654:EZB917659 FIX917654:FIX917659 FST917654:FST917659 GCP917654:GCP917659 GML917654:GML917659 GWH917654:GWH917659 HGD917654:HGD917659 HPZ917654:HPZ917659 HZV917654:HZV917659 IJR917654:IJR917659 ITN917654:ITN917659 JDJ917654:JDJ917659 JNF917654:JNF917659 JXB917654:JXB917659 KGX917654:KGX917659 KQT917654:KQT917659 LAP917654:LAP917659 LKL917654:LKL917659 LUH917654:LUH917659 MED917654:MED917659 MNZ917654:MNZ917659 MXV917654:MXV917659 NHR917654:NHR917659 NRN917654:NRN917659 OBJ917654:OBJ917659 OLF917654:OLF917659 OVB917654:OVB917659 PEX917654:PEX917659 POT917654:POT917659 PYP917654:PYP917659 QIL917654:QIL917659 QSH917654:QSH917659 RCD917654:RCD917659 RLZ917654:RLZ917659 RVV917654:RVV917659 SFR917654:SFR917659 SPN917654:SPN917659 SZJ917654:SZJ917659 TJF917654:TJF917659 TTB917654:TTB917659 UCX917654:UCX917659 UMT917654:UMT917659 UWP917654:UWP917659 VGL917654:VGL917659 VQH917654:VQH917659 WAD917654:WAD917659 WJZ917654:WJZ917659 WTV917654:WTV917659 HJ983190:HJ983195 RF983190:RF983195 ABB983190:ABB983195 AKX983190:AKX983195 AUT983190:AUT983195 BEP983190:BEP983195 BOL983190:BOL983195 BYH983190:BYH983195 CID983190:CID983195 CRZ983190:CRZ983195 DBV983190:DBV983195 DLR983190:DLR983195 DVN983190:DVN983195 EFJ983190:EFJ983195 EPF983190:EPF983195 EZB983190:EZB983195 FIX983190:FIX983195 FST983190:FST983195 GCP983190:GCP983195 GML983190:GML983195 GWH983190:GWH983195 HGD983190:HGD983195 HPZ983190:HPZ983195 HZV983190:HZV983195 IJR983190:IJR983195 ITN983190:ITN983195 JDJ983190:JDJ983195 JNF983190:JNF983195 JXB983190:JXB983195 KGX983190:KGX983195 KQT983190:KQT983195 LAP983190:LAP983195 LKL983190:LKL983195 LUH983190:LUH983195 MED983190:MED983195 MNZ983190:MNZ983195 MXV983190:MXV983195 NHR983190:NHR983195 NRN983190:NRN983195 OBJ983190:OBJ983195 OLF983190:OLF983195 OVB983190:OVB983195 PEX983190:PEX983195 POT983190:POT983195 PYP983190:PYP983195 QIL983190:QIL983195 QSH983190:QSH983195 RCD983190:RCD983195 RLZ983190:RLZ983195 RVV983190:RVV983195 SFR983190:SFR983195 SPN983190:SPN983195 SZJ983190:SZJ983195 TJF983190:TJF983195 TTB983190:TTB983195 UCX983190:UCX983195 UMT983190:UMT983195 UWP983190:UWP983195 VGL983190:VGL983195 VQH983190:VQH983195 WAD983190:WAD983195 WJZ983190:WJZ983195 I131239:J131239 I196775:J196775 I262311:J262311 I327847:J327847 I393383:J393383 I458919:J458919 I524455:J524455 I589991:J589991 I655527:J655527 I721063:J721063 I786599:J786599 I852135:J852135 I917671:J917671 I983207:J983207 I65703:J65703 WSO983207:WTV983207 WIS983207:WJZ983207 VYW983207:WAD983207 VPA983207:VQH983207 VFE983207:VGL983207 UVI983207:UWP983207 ULM983207:UMT983207 UBQ983207:UCX983207 TRU983207:TTB983207 THY983207:TJF983207 SYC983207:SZJ983207 SOG983207:SPN983207 SEK983207:SFR983207 RUO983207:RVV983207 RKS983207:RLZ983207 RAW983207:RCD983207 QRA983207:QSH983207 QHE983207:QIL983207 PXI983207:PYP983207 PNM983207:POT983207 PDQ983207:PEX983207 OTU983207:OVB983207 OJY983207:OLF983207 OAC983207:OBJ983207 NQG983207:NRN983207 NGK983207:NHR983207 MWO983207:MXV983207 MMS983207:MNZ983207 MCW983207:MED983207 LTA983207:LUH983207 LJE983207:LKL983207 KZI983207:LAP983207 KPM983207:KQT983207 KFQ983207:KGX983207 JVU983207:JXB983207 JLY983207:JNF983207 JCC983207:JDJ983207 ISG983207:ITN983207 IIK983207:IJR983207 HYO983207:HZV983207 HOS983207:HPZ983207 HEW983207:HGD983207 GVA983207:GWH983207 GLE983207:GML983207 GBI983207:GCP983207 FRM983207:FST983207 FHQ983207:FIX983207 EXU983207:EZB983207 ENY983207:EPF983207 EEC983207:EFJ983207 DUG983207:DVN983207 DKK983207:DLR983207 DAO983207:DBV983207 CQS983207:CRZ983207 CGW983207:CID983207 BXA983207:BYH983207 BNE983207:BOL983207 BDI983207:BEP983207 ATM983207:AUT983207 AJQ983207:AKX983207 ZU983207:ABB983207 PY983207:RF983207 GC983207:HJ983207 WSO917671:WTV917671 WIS917671:WJZ917671 VYW917671:WAD917671 VPA917671:VQH917671 VFE917671:VGL917671 UVI917671:UWP917671 ULM917671:UMT917671 UBQ917671:UCX917671 TRU917671:TTB917671 THY917671:TJF917671 SYC917671:SZJ917671 SOG917671:SPN917671 SEK917671:SFR917671 RUO917671:RVV917671 RKS917671:RLZ917671 RAW917671:RCD917671 QRA917671:QSH917671 QHE917671:QIL917671 PXI917671:PYP917671 PNM917671:POT917671 PDQ917671:PEX917671 OTU917671:OVB917671 OJY917671:OLF917671 OAC917671:OBJ917671 NQG917671:NRN917671 NGK917671:NHR917671 MWO917671:MXV917671 MMS917671:MNZ917671 MCW917671:MED917671 LTA917671:LUH917671 LJE917671:LKL917671 KZI917671:LAP917671 KPM917671:KQT917671 KFQ917671:KGX917671 JVU917671:JXB917671 JLY917671:JNF917671 JCC917671:JDJ917671 ISG917671:ITN917671 IIK917671:IJR917671 HYO917671:HZV917671 HOS917671:HPZ917671 HEW917671:HGD917671 GVA917671:GWH917671 GLE917671:GML917671 GBI917671:GCP917671 FRM917671:FST917671 FHQ917671:FIX917671 EXU917671:EZB917671 ENY917671:EPF917671 EEC917671:EFJ917671 DUG917671:DVN917671 DKK917671:DLR917671 DAO917671:DBV917671 CQS917671:CRZ917671 CGW917671:CID917671 BXA917671:BYH917671 BNE917671:BOL917671 BDI917671:BEP917671 ATM917671:AUT917671 AJQ917671:AKX917671 ZU917671:ABB917671 PY917671:RF917671 GC917671:HJ917671 WSO852135:WTV852135 WIS852135:WJZ852135 VYW852135:WAD852135 VPA852135:VQH852135 VFE852135:VGL852135 UVI852135:UWP852135 ULM852135:UMT852135 UBQ852135:UCX852135 TRU852135:TTB852135 THY852135:TJF852135 SYC852135:SZJ852135 SOG852135:SPN852135 SEK852135:SFR852135 RUO852135:RVV852135 RKS852135:RLZ852135 RAW852135:RCD852135 QRA852135:QSH852135 QHE852135:QIL852135 PXI852135:PYP852135 PNM852135:POT852135 PDQ852135:PEX852135 OTU852135:OVB852135 OJY852135:OLF852135 OAC852135:OBJ852135 NQG852135:NRN852135 NGK852135:NHR852135 MWO852135:MXV852135 MMS852135:MNZ852135 MCW852135:MED852135 LTA852135:LUH852135 LJE852135:LKL852135 KZI852135:LAP852135 KPM852135:KQT852135 KFQ852135:KGX852135 JVU852135:JXB852135 JLY852135:JNF852135 JCC852135:JDJ852135 ISG852135:ITN852135 IIK852135:IJR852135 HYO852135:HZV852135 HOS852135:HPZ852135 HEW852135:HGD852135 GVA852135:GWH852135 GLE852135:GML852135 GBI852135:GCP852135 FRM852135:FST852135 FHQ852135:FIX852135 EXU852135:EZB852135 ENY852135:EPF852135 EEC852135:EFJ852135 DUG852135:DVN852135 DKK852135:DLR852135 DAO852135:DBV852135 CQS852135:CRZ852135 CGW852135:CID852135 BXA852135:BYH852135 BNE852135:BOL852135 BDI852135:BEP852135 ATM852135:AUT852135 AJQ852135:AKX852135 ZU852135:ABB852135 PY852135:RF852135 GC852135:HJ852135 WSO786599:WTV786599 WIS786599:WJZ786599 VYW786599:WAD786599 VPA786599:VQH786599 VFE786599:VGL786599 UVI786599:UWP786599 ULM786599:UMT786599 UBQ786599:UCX786599 TRU786599:TTB786599 THY786599:TJF786599 SYC786599:SZJ786599 SOG786599:SPN786599 SEK786599:SFR786599 RUO786599:RVV786599 RKS786599:RLZ786599 RAW786599:RCD786599 QRA786599:QSH786599 QHE786599:QIL786599 PXI786599:PYP786599 PNM786599:POT786599 PDQ786599:PEX786599 OTU786599:OVB786599 OJY786599:OLF786599 OAC786599:OBJ786599 NQG786599:NRN786599 NGK786599:NHR786599 MWO786599:MXV786599 MMS786599:MNZ786599 MCW786599:MED786599 LTA786599:LUH786599 LJE786599:LKL786599 KZI786599:LAP786599 KPM786599:KQT786599 KFQ786599:KGX786599 JVU786599:JXB786599 JLY786599:JNF786599 JCC786599:JDJ786599 ISG786599:ITN786599 IIK786599:IJR786599 HYO786599:HZV786599 HOS786599:HPZ786599 HEW786599:HGD786599 GVA786599:GWH786599 GLE786599:GML786599 GBI786599:GCP786599 FRM786599:FST786599 FHQ786599:FIX786599 EXU786599:EZB786599 ENY786599:EPF786599 EEC786599:EFJ786599 DUG786599:DVN786599 DKK786599:DLR786599 DAO786599:DBV786599 CQS786599:CRZ786599 CGW786599:CID786599 BXA786599:BYH786599 BNE786599:BOL786599 BDI786599:BEP786599 ATM786599:AUT786599 AJQ786599:AKX786599 ZU786599:ABB786599 PY786599:RF786599 GC786599:HJ786599 WSO721063:WTV721063 WIS721063:WJZ721063 VYW721063:WAD721063 VPA721063:VQH721063 VFE721063:VGL721063 UVI721063:UWP721063 ULM721063:UMT721063 UBQ721063:UCX721063 TRU721063:TTB721063 THY721063:TJF721063 SYC721063:SZJ721063 SOG721063:SPN721063 SEK721063:SFR721063 RUO721063:RVV721063 RKS721063:RLZ721063 RAW721063:RCD721063 QRA721063:QSH721063 QHE721063:QIL721063 PXI721063:PYP721063 PNM721063:POT721063 PDQ721063:PEX721063 OTU721063:OVB721063 OJY721063:OLF721063 OAC721063:OBJ721063 NQG721063:NRN721063 NGK721063:NHR721063 MWO721063:MXV721063 MMS721063:MNZ721063 MCW721063:MED721063 LTA721063:LUH721063 LJE721063:LKL721063 KZI721063:LAP721063 KPM721063:KQT721063 KFQ721063:KGX721063 JVU721063:JXB721063 JLY721063:JNF721063 JCC721063:JDJ721063 ISG721063:ITN721063 IIK721063:IJR721063 HYO721063:HZV721063 HOS721063:HPZ721063 HEW721063:HGD721063 GVA721063:GWH721063 GLE721063:GML721063 GBI721063:GCP721063 FRM721063:FST721063 FHQ721063:FIX721063 EXU721063:EZB721063 ENY721063:EPF721063 EEC721063:EFJ721063 DUG721063:DVN721063 DKK721063:DLR721063 DAO721063:DBV721063 CQS721063:CRZ721063 CGW721063:CID721063 BXA721063:BYH721063 BNE721063:BOL721063 BDI721063:BEP721063 ATM721063:AUT721063 AJQ721063:AKX721063 ZU721063:ABB721063 PY721063:RF721063 GC721063:HJ721063 WSO655527:WTV655527 WIS655527:WJZ655527 VYW655527:WAD655527 VPA655527:VQH655527 VFE655527:VGL655527 UVI655527:UWP655527 ULM655527:UMT655527 UBQ655527:UCX655527 TRU655527:TTB655527 THY655527:TJF655527 SYC655527:SZJ655527 SOG655527:SPN655527 SEK655527:SFR655527 RUO655527:RVV655527 RKS655527:RLZ655527 RAW655527:RCD655527 QRA655527:QSH655527 QHE655527:QIL655527 PXI655527:PYP655527 PNM655527:POT655527 PDQ655527:PEX655527 OTU655527:OVB655527 OJY655527:OLF655527 OAC655527:OBJ655527 NQG655527:NRN655527 NGK655527:NHR655527 MWO655527:MXV655527 MMS655527:MNZ655527 MCW655527:MED655527 LTA655527:LUH655527 LJE655527:LKL655527 KZI655527:LAP655527 KPM655527:KQT655527 KFQ655527:KGX655527 JVU655527:JXB655527 JLY655527:JNF655527 JCC655527:JDJ655527 ISG655527:ITN655527 IIK655527:IJR655527 HYO655527:HZV655527 HOS655527:HPZ655527 HEW655527:HGD655527 GVA655527:GWH655527 GLE655527:GML655527 GBI655527:GCP655527 FRM655527:FST655527 FHQ655527:FIX655527 EXU655527:EZB655527 ENY655527:EPF655527 EEC655527:EFJ655527 DUG655527:DVN655527 DKK655527:DLR655527 DAO655527:DBV655527 CQS655527:CRZ655527 CGW655527:CID655527 BXA655527:BYH655527 BNE655527:BOL655527 BDI655527:BEP655527 ATM655527:AUT655527 AJQ655527:AKX655527 ZU655527:ABB655527 PY655527:RF655527 GC655527:HJ655527 WSO589991:WTV589991 WIS589991:WJZ589991 VYW589991:WAD589991 VPA589991:VQH589991 VFE589991:VGL589991 UVI589991:UWP589991 ULM589991:UMT589991 UBQ589991:UCX589991 TRU589991:TTB589991 THY589991:TJF589991 SYC589991:SZJ589991 SOG589991:SPN589991 SEK589991:SFR589991 RUO589991:RVV589991 RKS589991:RLZ589991 RAW589991:RCD589991 QRA589991:QSH589991 QHE589991:QIL589991 PXI589991:PYP589991 PNM589991:POT589991 PDQ589991:PEX589991 OTU589991:OVB589991 OJY589991:OLF589991 OAC589991:OBJ589991 NQG589991:NRN589991 NGK589991:NHR589991 MWO589991:MXV589991 MMS589991:MNZ589991 MCW589991:MED589991 LTA589991:LUH589991 LJE589991:LKL589991 KZI589991:LAP589991 KPM589991:KQT589991 KFQ589991:KGX589991 JVU589991:JXB589991 JLY589991:JNF589991 JCC589991:JDJ589991 ISG589991:ITN589991 IIK589991:IJR589991 HYO589991:HZV589991 HOS589991:HPZ589991 HEW589991:HGD589991 GVA589991:GWH589991 GLE589991:GML589991 GBI589991:GCP589991 FRM589991:FST589991 FHQ589991:FIX589991 EXU589991:EZB589991 ENY589991:EPF589991 EEC589991:EFJ589991 DUG589991:DVN589991 DKK589991:DLR589991 DAO589991:DBV589991 CQS589991:CRZ589991 CGW589991:CID589991 BXA589991:BYH589991 BNE589991:BOL589991 BDI589991:BEP589991 ATM589991:AUT589991 AJQ589991:AKX589991 ZU589991:ABB589991 PY589991:RF589991 GC589991:HJ589991 WSO524455:WTV524455 WIS524455:WJZ524455 VYW524455:WAD524455 VPA524455:VQH524455 VFE524455:VGL524455 UVI524455:UWP524455 ULM524455:UMT524455 UBQ524455:UCX524455 TRU524455:TTB524455 THY524455:TJF524455 SYC524455:SZJ524455 SOG524455:SPN524455 SEK524455:SFR524455 RUO524455:RVV524455 RKS524455:RLZ524455 RAW524455:RCD524455 QRA524455:QSH524455 QHE524455:QIL524455 PXI524455:PYP524455 PNM524455:POT524455 PDQ524455:PEX524455 OTU524455:OVB524455 OJY524455:OLF524455 OAC524455:OBJ524455 NQG524455:NRN524455 NGK524455:NHR524455 MWO524455:MXV524455 MMS524455:MNZ524455 MCW524455:MED524455 LTA524455:LUH524455 LJE524455:LKL524455 KZI524455:LAP524455 KPM524455:KQT524455 KFQ524455:KGX524455 JVU524455:JXB524455 JLY524455:JNF524455 JCC524455:JDJ524455 ISG524455:ITN524455 IIK524455:IJR524455 HYO524455:HZV524455 HOS524455:HPZ524455 HEW524455:HGD524455 GVA524455:GWH524455 GLE524455:GML524455 GBI524455:GCP524455 FRM524455:FST524455 FHQ524455:FIX524455 EXU524455:EZB524455 ENY524455:EPF524455 EEC524455:EFJ524455 DUG524455:DVN524455 DKK524455:DLR524455 DAO524455:DBV524455 CQS524455:CRZ524455 CGW524455:CID524455 BXA524455:BYH524455 BNE524455:BOL524455 BDI524455:BEP524455 ATM524455:AUT524455 AJQ524455:AKX524455 ZU524455:ABB524455 PY524455:RF524455 GC524455:HJ524455 WSO458919:WTV458919 WIS458919:WJZ458919 VYW458919:WAD458919 VPA458919:VQH458919 VFE458919:VGL458919 UVI458919:UWP458919 ULM458919:UMT458919 UBQ458919:UCX458919 TRU458919:TTB458919 THY458919:TJF458919 SYC458919:SZJ458919 SOG458919:SPN458919 SEK458919:SFR458919 RUO458919:RVV458919 RKS458919:RLZ458919 RAW458919:RCD458919 QRA458919:QSH458919 QHE458919:QIL458919 PXI458919:PYP458919 PNM458919:POT458919 PDQ458919:PEX458919 OTU458919:OVB458919 OJY458919:OLF458919 OAC458919:OBJ458919 NQG458919:NRN458919 NGK458919:NHR458919 MWO458919:MXV458919 MMS458919:MNZ458919 MCW458919:MED458919 LTA458919:LUH458919 LJE458919:LKL458919 KZI458919:LAP458919 KPM458919:KQT458919 KFQ458919:KGX458919 JVU458919:JXB458919 JLY458919:JNF458919 JCC458919:JDJ458919 ISG458919:ITN458919 IIK458919:IJR458919 HYO458919:HZV458919 HOS458919:HPZ458919 HEW458919:HGD458919 GVA458919:GWH458919 GLE458919:GML458919 GBI458919:GCP458919 FRM458919:FST458919 FHQ458919:FIX458919 EXU458919:EZB458919 ENY458919:EPF458919 EEC458919:EFJ458919 DUG458919:DVN458919 DKK458919:DLR458919 DAO458919:DBV458919 CQS458919:CRZ458919 CGW458919:CID458919 BXA458919:BYH458919 BNE458919:BOL458919 BDI458919:BEP458919 ATM458919:AUT458919 AJQ458919:AKX458919 ZU458919:ABB458919 PY458919:RF458919 GC458919:HJ458919 WSO393383:WTV393383 WIS393383:WJZ393383 VYW393383:WAD393383 VPA393383:VQH393383 VFE393383:VGL393383 UVI393383:UWP393383 ULM393383:UMT393383 UBQ393383:UCX393383 TRU393383:TTB393383 THY393383:TJF393383 SYC393383:SZJ393383 SOG393383:SPN393383 SEK393383:SFR393383 RUO393383:RVV393383 RKS393383:RLZ393383 RAW393383:RCD393383 QRA393383:QSH393383 QHE393383:QIL393383 PXI393383:PYP393383 PNM393383:POT393383 PDQ393383:PEX393383 OTU393383:OVB393383 OJY393383:OLF393383 OAC393383:OBJ393383 NQG393383:NRN393383 NGK393383:NHR393383 MWO393383:MXV393383 MMS393383:MNZ393383 MCW393383:MED393383 LTA393383:LUH393383 LJE393383:LKL393383 KZI393383:LAP393383 KPM393383:KQT393383 KFQ393383:KGX393383 JVU393383:JXB393383 JLY393383:JNF393383 JCC393383:JDJ393383 ISG393383:ITN393383 IIK393383:IJR393383 HYO393383:HZV393383 HOS393383:HPZ393383 HEW393383:HGD393383 GVA393383:GWH393383 GLE393383:GML393383 GBI393383:GCP393383 FRM393383:FST393383 FHQ393383:FIX393383 EXU393383:EZB393383 ENY393383:EPF393383 EEC393383:EFJ393383 DUG393383:DVN393383 DKK393383:DLR393383 DAO393383:DBV393383 CQS393383:CRZ393383 CGW393383:CID393383 BXA393383:BYH393383 BNE393383:BOL393383 BDI393383:BEP393383 ATM393383:AUT393383 AJQ393383:AKX393383 ZU393383:ABB393383 PY393383:RF393383 GC393383:HJ393383 WSO327847:WTV327847 WIS327847:WJZ327847 VYW327847:WAD327847 VPA327847:VQH327847 VFE327847:VGL327847 UVI327847:UWP327847 ULM327847:UMT327847 UBQ327847:UCX327847 TRU327847:TTB327847 THY327847:TJF327847 SYC327847:SZJ327847 SOG327847:SPN327847 SEK327847:SFR327847 RUO327847:RVV327847 RKS327847:RLZ327847 RAW327847:RCD327847 QRA327847:QSH327847 QHE327847:QIL327847 PXI327847:PYP327847 PNM327847:POT327847 PDQ327847:PEX327847 OTU327847:OVB327847 OJY327847:OLF327847 OAC327847:OBJ327847 NQG327847:NRN327847 NGK327847:NHR327847 MWO327847:MXV327847 MMS327847:MNZ327847 MCW327847:MED327847 LTA327847:LUH327847 LJE327847:LKL327847 KZI327847:LAP327847 KPM327847:KQT327847 KFQ327847:KGX327847 JVU327847:JXB327847 JLY327847:JNF327847 JCC327847:JDJ327847 ISG327847:ITN327847 IIK327847:IJR327847 HYO327847:HZV327847 HOS327847:HPZ327847 HEW327847:HGD327847 GVA327847:GWH327847 GLE327847:GML327847 GBI327847:GCP327847 FRM327847:FST327847 FHQ327847:FIX327847 EXU327847:EZB327847 ENY327847:EPF327847 EEC327847:EFJ327847 DUG327847:DVN327847 DKK327847:DLR327847 DAO327847:DBV327847 CQS327847:CRZ327847 CGW327847:CID327847 BXA327847:BYH327847 BNE327847:BOL327847 BDI327847:BEP327847 ATM327847:AUT327847 AJQ327847:AKX327847 ZU327847:ABB327847 PY327847:RF327847 GC327847:HJ327847 WSO262311:WTV262311 WIS262311:WJZ262311 VYW262311:WAD262311 VPA262311:VQH262311 VFE262311:VGL262311 UVI262311:UWP262311 ULM262311:UMT262311 UBQ262311:UCX262311 TRU262311:TTB262311 THY262311:TJF262311 SYC262311:SZJ262311 SOG262311:SPN262311 SEK262311:SFR262311 RUO262311:RVV262311 RKS262311:RLZ262311 RAW262311:RCD262311 QRA262311:QSH262311 QHE262311:QIL262311 PXI262311:PYP262311 PNM262311:POT262311 PDQ262311:PEX262311 OTU262311:OVB262311 OJY262311:OLF262311 OAC262311:OBJ262311 NQG262311:NRN262311 NGK262311:NHR262311 MWO262311:MXV262311 MMS262311:MNZ262311 MCW262311:MED262311 LTA262311:LUH262311 LJE262311:LKL262311 KZI262311:LAP262311 KPM262311:KQT262311 KFQ262311:KGX262311 JVU262311:JXB262311 JLY262311:JNF262311 JCC262311:JDJ262311 ISG262311:ITN262311 IIK262311:IJR262311 HYO262311:HZV262311 HOS262311:HPZ262311 HEW262311:HGD262311 GVA262311:GWH262311 GLE262311:GML262311 GBI262311:GCP262311 FRM262311:FST262311 FHQ262311:FIX262311 EXU262311:EZB262311 ENY262311:EPF262311 EEC262311:EFJ262311 DUG262311:DVN262311 DKK262311:DLR262311 DAO262311:DBV262311 CQS262311:CRZ262311 CGW262311:CID262311 BXA262311:BYH262311 BNE262311:BOL262311 BDI262311:BEP262311 ATM262311:AUT262311 AJQ262311:AKX262311 ZU262311:ABB262311 PY262311:RF262311 GC262311:HJ262311 WSO196775:WTV196775 WIS196775:WJZ196775 VYW196775:WAD196775 VPA196775:VQH196775 VFE196775:VGL196775 UVI196775:UWP196775 ULM196775:UMT196775 UBQ196775:UCX196775 TRU196775:TTB196775 THY196775:TJF196775 SYC196775:SZJ196775 SOG196775:SPN196775 SEK196775:SFR196775 RUO196775:RVV196775 RKS196775:RLZ196775 RAW196775:RCD196775 QRA196775:QSH196775 QHE196775:QIL196775 PXI196775:PYP196775 PNM196775:POT196775 PDQ196775:PEX196775 OTU196775:OVB196775 OJY196775:OLF196775 OAC196775:OBJ196775 NQG196775:NRN196775 NGK196775:NHR196775 MWO196775:MXV196775 MMS196775:MNZ196775 MCW196775:MED196775 LTA196775:LUH196775 LJE196775:LKL196775 KZI196775:LAP196775 KPM196775:KQT196775 KFQ196775:KGX196775 JVU196775:JXB196775 JLY196775:JNF196775 JCC196775:JDJ196775 ISG196775:ITN196775 IIK196775:IJR196775 HYO196775:HZV196775 HOS196775:HPZ196775 HEW196775:HGD196775 GVA196775:GWH196775 GLE196775:GML196775 GBI196775:GCP196775 FRM196775:FST196775 FHQ196775:FIX196775 EXU196775:EZB196775 ENY196775:EPF196775 EEC196775:EFJ196775 DUG196775:DVN196775 DKK196775:DLR196775 DAO196775:DBV196775 CQS196775:CRZ196775 CGW196775:CID196775 BXA196775:BYH196775 BNE196775:BOL196775 BDI196775:BEP196775 ATM196775:AUT196775 AJQ196775:AKX196775 ZU196775:ABB196775 PY196775:RF196775 GC196775:HJ196775 WSO131239:WTV131239 WIS131239:WJZ131239 VYW131239:WAD131239 VPA131239:VQH131239 VFE131239:VGL131239 UVI131239:UWP131239 ULM131239:UMT131239 UBQ131239:UCX131239 TRU131239:TTB131239 THY131239:TJF131239 SYC131239:SZJ131239 SOG131239:SPN131239 SEK131239:SFR131239 RUO131239:RVV131239 RKS131239:RLZ131239 RAW131239:RCD131239 QRA131239:QSH131239 QHE131239:QIL131239 PXI131239:PYP131239 PNM131239:POT131239 PDQ131239:PEX131239 OTU131239:OVB131239 OJY131239:OLF131239 OAC131239:OBJ131239 NQG131239:NRN131239 NGK131239:NHR131239 MWO131239:MXV131239 MMS131239:MNZ131239 MCW131239:MED131239 LTA131239:LUH131239 LJE131239:LKL131239 KZI131239:LAP131239 KPM131239:KQT131239 KFQ131239:KGX131239 JVU131239:JXB131239 JLY131239:JNF131239 JCC131239:JDJ131239 ISG131239:ITN131239 IIK131239:IJR131239 HYO131239:HZV131239 HOS131239:HPZ131239 HEW131239:HGD131239 GVA131239:GWH131239 GLE131239:GML131239 GBI131239:GCP131239 FRM131239:FST131239 FHQ131239:FIX131239 EXU131239:EZB131239 ENY131239:EPF131239 EEC131239:EFJ131239 DUG131239:DVN131239 DKK131239:DLR131239 DAO131239:DBV131239 CQS131239:CRZ131239 CGW131239:CID131239 BXA131239:BYH131239 BNE131239:BOL131239 BDI131239:BEP131239 ATM131239:AUT131239 AJQ131239:AKX131239 ZU131239:ABB131239 PY131239:RF131239 GC131239:HJ131239 WSO65703:WTV65703 WIS65703:WJZ65703 VYW65703:WAD65703 VPA65703:VQH65703 VFE65703:VGL65703 UVI65703:UWP65703 ULM65703:UMT65703 UBQ65703:UCX65703 TRU65703:TTB65703 THY65703:TJF65703 SYC65703:SZJ65703 SOG65703:SPN65703 SEK65703:SFR65703 RUO65703:RVV65703 RKS65703:RLZ65703 RAW65703:RCD65703 QRA65703:QSH65703 QHE65703:QIL65703 PXI65703:PYP65703 PNM65703:POT65703 PDQ65703:PEX65703 OTU65703:OVB65703 OJY65703:OLF65703 OAC65703:OBJ65703 NQG65703:NRN65703 NGK65703:NHR65703 MWO65703:MXV65703 MMS65703:MNZ65703 MCW65703:MED65703 LTA65703:LUH65703 LJE65703:LKL65703 KZI65703:LAP65703 KPM65703:KQT65703 KFQ65703:KGX65703 JVU65703:JXB65703 JLY65703:JNF65703 JCC65703:JDJ65703 ISG65703:ITN65703 IIK65703:IJR65703 HYO65703:HZV65703 HOS65703:HPZ65703 HEW65703:HGD65703 GVA65703:GWH65703 GLE65703:GML65703 GBI65703:GCP65703 FRM65703:FST65703 FHQ65703:FIX65703 EXU65703:EZB65703 ENY65703:EPF65703 EEC65703:EFJ65703 DUG65703:DVN65703 DKK65703:DLR65703 DAO65703:DBV65703 CQS65703:CRZ65703 CGW65703:CID65703 BXA65703:BYH65703 BNE65703:BOL65703 BDI65703:BEP65703 ATM65703:AUT65703 AJQ65703:AKX65703 ZU65703:ABB65703 PY65703:RF65703 GC65703:HJ65703" xr:uid="{00000000-0002-0000-0400-000000000000}">
      <formula1>#REF!</formula1>
    </dataValidation>
    <dataValidation type="list" allowBlank="1" showErrorMessage="1" prompt="「その他」の場合は入力してください" sqref="GC65698:GE65698 WTK983202:WTM983202 WJO983202:WJQ983202 VZS983202:VZU983202 VPW983202:VPY983202 VGA983202:VGC983202 UWE983202:UWG983202 UMI983202:UMK983202 UCM983202:UCO983202 TSQ983202:TSS983202 TIU983202:TIW983202 SYY983202:SZA983202 SPC983202:SPE983202 SFG983202:SFI983202 RVK983202:RVM983202 RLO983202:RLQ983202 RBS983202:RBU983202 QRW983202:QRY983202 QIA983202:QIC983202 PYE983202:PYG983202 POI983202:POK983202 PEM983202:PEO983202 OUQ983202:OUS983202 OKU983202:OKW983202 OAY983202:OBA983202 NRC983202:NRE983202 NHG983202:NHI983202 MXK983202:MXM983202 MNO983202:MNQ983202 MDS983202:MDU983202 LTW983202:LTY983202 LKA983202:LKC983202 LAE983202:LAG983202 KQI983202:KQK983202 KGM983202:KGO983202 JWQ983202:JWS983202 JMU983202:JMW983202 JCY983202:JDA983202 ITC983202:ITE983202 IJG983202:IJI983202 HZK983202:HZM983202 HPO983202:HPQ983202 HFS983202:HFU983202 GVW983202:GVY983202 GMA983202:GMC983202 GCE983202:GCG983202 FSI983202:FSK983202 FIM983202:FIO983202 EYQ983202:EYS983202 EOU983202:EOW983202 EEY983202:EFA983202 DVC983202:DVE983202 DLG983202:DLI983202 DBK983202:DBM983202 CRO983202:CRQ983202 CHS983202:CHU983202 BXW983202:BXY983202 BOA983202:BOC983202 BEE983202:BEG983202 AUI983202:AUK983202 AKM983202:AKO983202 AAQ983202:AAS983202 QU983202:QW983202 GY983202:HA983202 WTK917666:WTM917666 WJO917666:WJQ917666 VZS917666:VZU917666 VPW917666:VPY917666 VGA917666:VGC917666 UWE917666:UWG917666 UMI917666:UMK917666 UCM917666:UCO917666 TSQ917666:TSS917666 TIU917666:TIW917666 SYY917666:SZA917666 SPC917666:SPE917666 SFG917666:SFI917666 RVK917666:RVM917666 RLO917666:RLQ917666 RBS917666:RBU917666 QRW917666:QRY917666 QIA917666:QIC917666 PYE917666:PYG917666 POI917666:POK917666 PEM917666:PEO917666 OUQ917666:OUS917666 OKU917666:OKW917666 OAY917666:OBA917666 NRC917666:NRE917666 NHG917666:NHI917666 MXK917666:MXM917666 MNO917666:MNQ917666 MDS917666:MDU917666 LTW917666:LTY917666 LKA917666:LKC917666 LAE917666:LAG917666 KQI917666:KQK917666 KGM917666:KGO917666 JWQ917666:JWS917666 JMU917666:JMW917666 JCY917666:JDA917666 ITC917666:ITE917666 IJG917666:IJI917666 HZK917666:HZM917666 HPO917666:HPQ917666 HFS917666:HFU917666 GVW917666:GVY917666 GMA917666:GMC917666 GCE917666:GCG917666 FSI917666:FSK917666 FIM917666:FIO917666 EYQ917666:EYS917666 EOU917666:EOW917666 EEY917666:EFA917666 DVC917666:DVE917666 DLG917666:DLI917666 DBK917666:DBM917666 CRO917666:CRQ917666 CHS917666:CHU917666 BXW917666:BXY917666 BOA917666:BOC917666 BEE917666:BEG917666 AUI917666:AUK917666 AKM917666:AKO917666 AAQ917666:AAS917666 QU917666:QW917666 GY917666:HA917666 WTK852130:WTM852130 WJO852130:WJQ852130 VZS852130:VZU852130 VPW852130:VPY852130 VGA852130:VGC852130 UWE852130:UWG852130 UMI852130:UMK852130 UCM852130:UCO852130 TSQ852130:TSS852130 TIU852130:TIW852130 SYY852130:SZA852130 SPC852130:SPE852130 SFG852130:SFI852130 RVK852130:RVM852130 RLO852130:RLQ852130 RBS852130:RBU852130 QRW852130:QRY852130 QIA852130:QIC852130 PYE852130:PYG852130 POI852130:POK852130 PEM852130:PEO852130 OUQ852130:OUS852130 OKU852130:OKW852130 OAY852130:OBA852130 NRC852130:NRE852130 NHG852130:NHI852130 MXK852130:MXM852130 MNO852130:MNQ852130 MDS852130:MDU852130 LTW852130:LTY852130 LKA852130:LKC852130 LAE852130:LAG852130 KQI852130:KQK852130 KGM852130:KGO852130 JWQ852130:JWS852130 JMU852130:JMW852130 JCY852130:JDA852130 ITC852130:ITE852130 IJG852130:IJI852130 HZK852130:HZM852130 HPO852130:HPQ852130 HFS852130:HFU852130 GVW852130:GVY852130 GMA852130:GMC852130 GCE852130:GCG852130 FSI852130:FSK852130 FIM852130:FIO852130 EYQ852130:EYS852130 EOU852130:EOW852130 EEY852130:EFA852130 DVC852130:DVE852130 DLG852130:DLI852130 DBK852130:DBM852130 CRO852130:CRQ852130 CHS852130:CHU852130 BXW852130:BXY852130 BOA852130:BOC852130 BEE852130:BEG852130 AUI852130:AUK852130 AKM852130:AKO852130 AAQ852130:AAS852130 QU852130:QW852130 GY852130:HA852130 WTK786594:WTM786594 WJO786594:WJQ786594 VZS786594:VZU786594 VPW786594:VPY786594 VGA786594:VGC786594 UWE786594:UWG786594 UMI786594:UMK786594 UCM786594:UCO786594 TSQ786594:TSS786594 TIU786594:TIW786594 SYY786594:SZA786594 SPC786594:SPE786594 SFG786594:SFI786594 RVK786594:RVM786594 RLO786594:RLQ786594 RBS786594:RBU786594 QRW786594:QRY786594 QIA786594:QIC786594 PYE786594:PYG786594 POI786594:POK786594 PEM786594:PEO786594 OUQ786594:OUS786594 OKU786594:OKW786594 OAY786594:OBA786594 NRC786594:NRE786594 NHG786594:NHI786594 MXK786594:MXM786594 MNO786594:MNQ786594 MDS786594:MDU786594 LTW786594:LTY786594 LKA786594:LKC786594 LAE786594:LAG786594 KQI786594:KQK786594 KGM786594:KGO786594 JWQ786594:JWS786594 JMU786594:JMW786594 JCY786594:JDA786594 ITC786594:ITE786594 IJG786594:IJI786594 HZK786594:HZM786594 HPO786594:HPQ786594 HFS786594:HFU786594 GVW786594:GVY786594 GMA786594:GMC786594 GCE786594:GCG786594 FSI786594:FSK786594 FIM786594:FIO786594 EYQ786594:EYS786594 EOU786594:EOW786594 EEY786594:EFA786594 DVC786594:DVE786594 DLG786594:DLI786594 DBK786594:DBM786594 CRO786594:CRQ786594 CHS786594:CHU786594 BXW786594:BXY786594 BOA786594:BOC786594 BEE786594:BEG786594 AUI786594:AUK786594 AKM786594:AKO786594 AAQ786594:AAS786594 QU786594:QW786594 GY786594:HA786594 WTK721058:WTM721058 WJO721058:WJQ721058 VZS721058:VZU721058 VPW721058:VPY721058 VGA721058:VGC721058 UWE721058:UWG721058 UMI721058:UMK721058 UCM721058:UCO721058 TSQ721058:TSS721058 TIU721058:TIW721058 SYY721058:SZA721058 SPC721058:SPE721058 SFG721058:SFI721058 RVK721058:RVM721058 RLO721058:RLQ721058 RBS721058:RBU721058 QRW721058:QRY721058 QIA721058:QIC721058 PYE721058:PYG721058 POI721058:POK721058 PEM721058:PEO721058 OUQ721058:OUS721058 OKU721058:OKW721058 OAY721058:OBA721058 NRC721058:NRE721058 NHG721058:NHI721058 MXK721058:MXM721058 MNO721058:MNQ721058 MDS721058:MDU721058 LTW721058:LTY721058 LKA721058:LKC721058 LAE721058:LAG721058 KQI721058:KQK721058 KGM721058:KGO721058 JWQ721058:JWS721058 JMU721058:JMW721058 JCY721058:JDA721058 ITC721058:ITE721058 IJG721058:IJI721058 HZK721058:HZM721058 HPO721058:HPQ721058 HFS721058:HFU721058 GVW721058:GVY721058 GMA721058:GMC721058 GCE721058:GCG721058 FSI721058:FSK721058 FIM721058:FIO721058 EYQ721058:EYS721058 EOU721058:EOW721058 EEY721058:EFA721058 DVC721058:DVE721058 DLG721058:DLI721058 DBK721058:DBM721058 CRO721058:CRQ721058 CHS721058:CHU721058 BXW721058:BXY721058 BOA721058:BOC721058 BEE721058:BEG721058 AUI721058:AUK721058 AKM721058:AKO721058 AAQ721058:AAS721058 QU721058:QW721058 GY721058:HA721058 WTK655522:WTM655522 WJO655522:WJQ655522 VZS655522:VZU655522 VPW655522:VPY655522 VGA655522:VGC655522 UWE655522:UWG655522 UMI655522:UMK655522 UCM655522:UCO655522 TSQ655522:TSS655522 TIU655522:TIW655522 SYY655522:SZA655522 SPC655522:SPE655522 SFG655522:SFI655522 RVK655522:RVM655522 RLO655522:RLQ655522 RBS655522:RBU655522 QRW655522:QRY655522 QIA655522:QIC655522 PYE655522:PYG655522 POI655522:POK655522 PEM655522:PEO655522 OUQ655522:OUS655522 OKU655522:OKW655522 OAY655522:OBA655522 NRC655522:NRE655522 NHG655522:NHI655522 MXK655522:MXM655522 MNO655522:MNQ655522 MDS655522:MDU655522 LTW655522:LTY655522 LKA655522:LKC655522 LAE655522:LAG655522 KQI655522:KQK655522 KGM655522:KGO655522 JWQ655522:JWS655522 JMU655522:JMW655522 JCY655522:JDA655522 ITC655522:ITE655522 IJG655522:IJI655522 HZK655522:HZM655522 HPO655522:HPQ655522 HFS655522:HFU655522 GVW655522:GVY655522 GMA655522:GMC655522 GCE655522:GCG655522 FSI655522:FSK655522 FIM655522:FIO655522 EYQ655522:EYS655522 EOU655522:EOW655522 EEY655522:EFA655522 DVC655522:DVE655522 DLG655522:DLI655522 DBK655522:DBM655522 CRO655522:CRQ655522 CHS655522:CHU655522 BXW655522:BXY655522 BOA655522:BOC655522 BEE655522:BEG655522 AUI655522:AUK655522 AKM655522:AKO655522 AAQ655522:AAS655522 QU655522:QW655522 GY655522:HA655522 WTK589986:WTM589986 WJO589986:WJQ589986 VZS589986:VZU589986 VPW589986:VPY589986 VGA589986:VGC589986 UWE589986:UWG589986 UMI589986:UMK589986 UCM589986:UCO589986 TSQ589986:TSS589986 TIU589986:TIW589986 SYY589986:SZA589986 SPC589986:SPE589986 SFG589986:SFI589986 RVK589986:RVM589986 RLO589986:RLQ589986 RBS589986:RBU589986 QRW589986:QRY589986 QIA589986:QIC589986 PYE589986:PYG589986 POI589986:POK589986 PEM589986:PEO589986 OUQ589986:OUS589986 OKU589986:OKW589986 OAY589986:OBA589986 NRC589986:NRE589986 NHG589986:NHI589986 MXK589986:MXM589986 MNO589986:MNQ589986 MDS589986:MDU589986 LTW589986:LTY589986 LKA589986:LKC589986 LAE589986:LAG589986 KQI589986:KQK589986 KGM589986:KGO589986 JWQ589986:JWS589986 JMU589986:JMW589986 JCY589986:JDA589986 ITC589986:ITE589986 IJG589986:IJI589986 HZK589986:HZM589986 HPO589986:HPQ589986 HFS589986:HFU589986 GVW589986:GVY589986 GMA589986:GMC589986 GCE589986:GCG589986 FSI589986:FSK589986 FIM589986:FIO589986 EYQ589986:EYS589986 EOU589986:EOW589986 EEY589986:EFA589986 DVC589986:DVE589986 DLG589986:DLI589986 DBK589986:DBM589986 CRO589986:CRQ589986 CHS589986:CHU589986 BXW589986:BXY589986 BOA589986:BOC589986 BEE589986:BEG589986 AUI589986:AUK589986 AKM589986:AKO589986 AAQ589986:AAS589986 QU589986:QW589986 GY589986:HA589986 WTK524450:WTM524450 WJO524450:WJQ524450 VZS524450:VZU524450 VPW524450:VPY524450 VGA524450:VGC524450 UWE524450:UWG524450 UMI524450:UMK524450 UCM524450:UCO524450 TSQ524450:TSS524450 TIU524450:TIW524450 SYY524450:SZA524450 SPC524450:SPE524450 SFG524450:SFI524450 RVK524450:RVM524450 RLO524450:RLQ524450 RBS524450:RBU524450 QRW524450:QRY524450 QIA524450:QIC524450 PYE524450:PYG524450 POI524450:POK524450 PEM524450:PEO524450 OUQ524450:OUS524450 OKU524450:OKW524450 OAY524450:OBA524450 NRC524450:NRE524450 NHG524450:NHI524450 MXK524450:MXM524450 MNO524450:MNQ524450 MDS524450:MDU524450 LTW524450:LTY524450 LKA524450:LKC524450 LAE524450:LAG524450 KQI524450:KQK524450 KGM524450:KGO524450 JWQ524450:JWS524450 JMU524450:JMW524450 JCY524450:JDA524450 ITC524450:ITE524450 IJG524450:IJI524450 HZK524450:HZM524450 HPO524450:HPQ524450 HFS524450:HFU524450 GVW524450:GVY524450 GMA524450:GMC524450 GCE524450:GCG524450 FSI524450:FSK524450 FIM524450:FIO524450 EYQ524450:EYS524450 EOU524450:EOW524450 EEY524450:EFA524450 DVC524450:DVE524450 DLG524450:DLI524450 DBK524450:DBM524450 CRO524450:CRQ524450 CHS524450:CHU524450 BXW524450:BXY524450 BOA524450:BOC524450 BEE524450:BEG524450 AUI524450:AUK524450 AKM524450:AKO524450 AAQ524450:AAS524450 QU524450:QW524450 GY524450:HA524450 WTK458914:WTM458914 WJO458914:WJQ458914 VZS458914:VZU458914 VPW458914:VPY458914 VGA458914:VGC458914 UWE458914:UWG458914 UMI458914:UMK458914 UCM458914:UCO458914 TSQ458914:TSS458914 TIU458914:TIW458914 SYY458914:SZA458914 SPC458914:SPE458914 SFG458914:SFI458914 RVK458914:RVM458914 RLO458914:RLQ458914 RBS458914:RBU458914 QRW458914:QRY458914 QIA458914:QIC458914 PYE458914:PYG458914 POI458914:POK458914 PEM458914:PEO458914 OUQ458914:OUS458914 OKU458914:OKW458914 OAY458914:OBA458914 NRC458914:NRE458914 NHG458914:NHI458914 MXK458914:MXM458914 MNO458914:MNQ458914 MDS458914:MDU458914 LTW458914:LTY458914 LKA458914:LKC458914 LAE458914:LAG458914 KQI458914:KQK458914 KGM458914:KGO458914 JWQ458914:JWS458914 JMU458914:JMW458914 JCY458914:JDA458914 ITC458914:ITE458914 IJG458914:IJI458914 HZK458914:HZM458914 HPO458914:HPQ458914 HFS458914:HFU458914 GVW458914:GVY458914 GMA458914:GMC458914 GCE458914:GCG458914 FSI458914:FSK458914 FIM458914:FIO458914 EYQ458914:EYS458914 EOU458914:EOW458914 EEY458914:EFA458914 DVC458914:DVE458914 DLG458914:DLI458914 DBK458914:DBM458914 CRO458914:CRQ458914 CHS458914:CHU458914 BXW458914:BXY458914 BOA458914:BOC458914 BEE458914:BEG458914 AUI458914:AUK458914 AKM458914:AKO458914 AAQ458914:AAS458914 QU458914:QW458914 GY458914:HA458914 WTK393378:WTM393378 WJO393378:WJQ393378 VZS393378:VZU393378 VPW393378:VPY393378 VGA393378:VGC393378 UWE393378:UWG393378 UMI393378:UMK393378 UCM393378:UCO393378 TSQ393378:TSS393378 TIU393378:TIW393378 SYY393378:SZA393378 SPC393378:SPE393378 SFG393378:SFI393378 RVK393378:RVM393378 RLO393378:RLQ393378 RBS393378:RBU393378 QRW393378:QRY393378 QIA393378:QIC393378 PYE393378:PYG393378 POI393378:POK393378 PEM393378:PEO393378 OUQ393378:OUS393378 OKU393378:OKW393378 OAY393378:OBA393378 NRC393378:NRE393378 NHG393378:NHI393378 MXK393378:MXM393378 MNO393378:MNQ393378 MDS393378:MDU393378 LTW393378:LTY393378 LKA393378:LKC393378 LAE393378:LAG393378 KQI393378:KQK393378 KGM393378:KGO393378 JWQ393378:JWS393378 JMU393378:JMW393378 JCY393378:JDA393378 ITC393378:ITE393378 IJG393378:IJI393378 HZK393378:HZM393378 HPO393378:HPQ393378 HFS393378:HFU393378 GVW393378:GVY393378 GMA393378:GMC393378 GCE393378:GCG393378 FSI393378:FSK393378 FIM393378:FIO393378 EYQ393378:EYS393378 EOU393378:EOW393378 EEY393378:EFA393378 DVC393378:DVE393378 DLG393378:DLI393378 DBK393378:DBM393378 CRO393378:CRQ393378 CHS393378:CHU393378 BXW393378:BXY393378 BOA393378:BOC393378 BEE393378:BEG393378 AUI393378:AUK393378 AKM393378:AKO393378 AAQ393378:AAS393378 QU393378:QW393378 GY393378:HA393378 WTK327842:WTM327842 WJO327842:WJQ327842 VZS327842:VZU327842 VPW327842:VPY327842 VGA327842:VGC327842 UWE327842:UWG327842 UMI327842:UMK327842 UCM327842:UCO327842 TSQ327842:TSS327842 TIU327842:TIW327842 SYY327842:SZA327842 SPC327842:SPE327842 SFG327842:SFI327842 RVK327842:RVM327842 RLO327842:RLQ327842 RBS327842:RBU327842 QRW327842:QRY327842 QIA327842:QIC327842 PYE327842:PYG327842 POI327842:POK327842 PEM327842:PEO327842 OUQ327842:OUS327842 OKU327842:OKW327842 OAY327842:OBA327842 NRC327842:NRE327842 NHG327842:NHI327842 MXK327842:MXM327842 MNO327842:MNQ327842 MDS327842:MDU327842 LTW327842:LTY327842 LKA327842:LKC327842 LAE327842:LAG327842 KQI327842:KQK327842 KGM327842:KGO327842 JWQ327842:JWS327842 JMU327842:JMW327842 JCY327842:JDA327842 ITC327842:ITE327842 IJG327842:IJI327842 HZK327842:HZM327842 HPO327842:HPQ327842 HFS327842:HFU327842 GVW327842:GVY327842 GMA327842:GMC327842 GCE327842:GCG327842 FSI327842:FSK327842 FIM327842:FIO327842 EYQ327842:EYS327842 EOU327842:EOW327842 EEY327842:EFA327842 DVC327842:DVE327842 DLG327842:DLI327842 DBK327842:DBM327842 CRO327842:CRQ327842 CHS327842:CHU327842 BXW327842:BXY327842 BOA327842:BOC327842 BEE327842:BEG327842 AUI327842:AUK327842 AKM327842:AKO327842 AAQ327842:AAS327842 QU327842:QW327842 GY327842:HA327842 WTK262306:WTM262306 WJO262306:WJQ262306 VZS262306:VZU262306 VPW262306:VPY262306 VGA262306:VGC262306 UWE262306:UWG262306 UMI262306:UMK262306 UCM262306:UCO262306 TSQ262306:TSS262306 TIU262306:TIW262306 SYY262306:SZA262306 SPC262306:SPE262306 SFG262306:SFI262306 RVK262306:RVM262306 RLO262306:RLQ262306 RBS262306:RBU262306 QRW262306:QRY262306 QIA262306:QIC262306 PYE262306:PYG262306 POI262306:POK262306 PEM262306:PEO262306 OUQ262306:OUS262306 OKU262306:OKW262306 OAY262306:OBA262306 NRC262306:NRE262306 NHG262306:NHI262306 MXK262306:MXM262306 MNO262306:MNQ262306 MDS262306:MDU262306 LTW262306:LTY262306 LKA262306:LKC262306 LAE262306:LAG262306 KQI262306:KQK262306 KGM262306:KGO262306 JWQ262306:JWS262306 JMU262306:JMW262306 JCY262306:JDA262306 ITC262306:ITE262306 IJG262306:IJI262306 HZK262306:HZM262306 HPO262306:HPQ262306 HFS262306:HFU262306 GVW262306:GVY262306 GMA262306:GMC262306 GCE262306:GCG262306 FSI262306:FSK262306 FIM262306:FIO262306 EYQ262306:EYS262306 EOU262306:EOW262306 EEY262306:EFA262306 DVC262306:DVE262306 DLG262306:DLI262306 DBK262306:DBM262306 CRO262306:CRQ262306 CHS262306:CHU262306 BXW262306:BXY262306 BOA262306:BOC262306 BEE262306:BEG262306 AUI262306:AUK262306 AKM262306:AKO262306 AAQ262306:AAS262306 QU262306:QW262306 GY262306:HA262306 WTK196770:WTM196770 WJO196770:WJQ196770 VZS196770:VZU196770 VPW196770:VPY196770 VGA196770:VGC196770 UWE196770:UWG196770 UMI196770:UMK196770 UCM196770:UCO196770 TSQ196770:TSS196770 TIU196770:TIW196770 SYY196770:SZA196770 SPC196770:SPE196770 SFG196770:SFI196770 RVK196770:RVM196770 RLO196770:RLQ196770 RBS196770:RBU196770 QRW196770:QRY196770 QIA196770:QIC196770 PYE196770:PYG196770 POI196770:POK196770 PEM196770:PEO196770 OUQ196770:OUS196770 OKU196770:OKW196770 OAY196770:OBA196770 NRC196770:NRE196770 NHG196770:NHI196770 MXK196770:MXM196770 MNO196770:MNQ196770 MDS196770:MDU196770 LTW196770:LTY196770 LKA196770:LKC196770 LAE196770:LAG196770 KQI196770:KQK196770 KGM196770:KGO196770 JWQ196770:JWS196770 JMU196770:JMW196770 JCY196770:JDA196770 ITC196770:ITE196770 IJG196770:IJI196770 HZK196770:HZM196770 HPO196770:HPQ196770 HFS196770:HFU196770 GVW196770:GVY196770 GMA196770:GMC196770 GCE196770:GCG196770 FSI196770:FSK196770 FIM196770:FIO196770 EYQ196770:EYS196770 EOU196770:EOW196770 EEY196770:EFA196770 DVC196770:DVE196770 DLG196770:DLI196770 DBK196770:DBM196770 CRO196770:CRQ196770 CHS196770:CHU196770 BXW196770:BXY196770 BOA196770:BOC196770 BEE196770:BEG196770 AUI196770:AUK196770 AKM196770:AKO196770 AAQ196770:AAS196770 QU196770:QW196770 GY196770:HA196770 WTK131234:WTM131234 WJO131234:WJQ131234 VZS131234:VZU131234 VPW131234:VPY131234 VGA131234:VGC131234 UWE131234:UWG131234 UMI131234:UMK131234 UCM131234:UCO131234 TSQ131234:TSS131234 TIU131234:TIW131234 SYY131234:SZA131234 SPC131234:SPE131234 SFG131234:SFI131234 RVK131234:RVM131234 RLO131234:RLQ131234 RBS131234:RBU131234 QRW131234:QRY131234 QIA131234:QIC131234 PYE131234:PYG131234 POI131234:POK131234 PEM131234:PEO131234 OUQ131234:OUS131234 OKU131234:OKW131234 OAY131234:OBA131234 NRC131234:NRE131234 NHG131234:NHI131234 MXK131234:MXM131234 MNO131234:MNQ131234 MDS131234:MDU131234 LTW131234:LTY131234 LKA131234:LKC131234 LAE131234:LAG131234 KQI131234:KQK131234 KGM131234:KGO131234 JWQ131234:JWS131234 JMU131234:JMW131234 JCY131234:JDA131234 ITC131234:ITE131234 IJG131234:IJI131234 HZK131234:HZM131234 HPO131234:HPQ131234 HFS131234:HFU131234 GVW131234:GVY131234 GMA131234:GMC131234 GCE131234:GCG131234 FSI131234:FSK131234 FIM131234:FIO131234 EYQ131234:EYS131234 EOU131234:EOW131234 EEY131234:EFA131234 DVC131234:DVE131234 DLG131234:DLI131234 DBK131234:DBM131234 CRO131234:CRQ131234 CHS131234:CHU131234 BXW131234:BXY131234 BOA131234:BOC131234 BEE131234:BEG131234 AUI131234:AUK131234 AKM131234:AKO131234 AAQ131234:AAS131234 QU131234:QW131234 GY131234:HA131234 WTK65698:WTM65698 WJO65698:WJQ65698 VZS65698:VZU65698 VPW65698:VPY65698 VGA65698:VGC65698 UWE65698:UWG65698 UMI65698:UMK65698 UCM65698:UCO65698 TSQ65698:TSS65698 TIU65698:TIW65698 SYY65698:SZA65698 SPC65698:SPE65698 SFG65698:SFI65698 RVK65698:RVM65698 RLO65698:RLQ65698 RBS65698:RBU65698 QRW65698:QRY65698 QIA65698:QIC65698 PYE65698:PYG65698 POI65698:POK65698 PEM65698:PEO65698 OUQ65698:OUS65698 OKU65698:OKW65698 OAY65698:OBA65698 NRC65698:NRE65698 NHG65698:NHI65698 MXK65698:MXM65698 MNO65698:MNQ65698 MDS65698:MDU65698 LTW65698:LTY65698 LKA65698:LKC65698 LAE65698:LAG65698 KQI65698:KQK65698 KGM65698:KGO65698 JWQ65698:JWS65698 JMU65698:JMW65698 JCY65698:JDA65698 ITC65698:ITE65698 IJG65698:IJI65698 HZK65698:HZM65698 HPO65698:HPQ65698 HFS65698:HFU65698 GVW65698:GVY65698 GMA65698:GMC65698 GCE65698:GCG65698 FSI65698:FSK65698 FIM65698:FIO65698 EYQ65698:EYS65698 EOU65698:EOW65698 EEY65698:EFA65698 DVC65698:DVE65698 DLG65698:DLI65698 DBK65698:DBM65698 CRO65698:CRQ65698 CHS65698:CHU65698 BXW65698:BXY65698 BOA65698:BOC65698 BEE65698:BEG65698 AUI65698:AUK65698 AKM65698:AKO65698 AAQ65698:AAS65698 QU65698:QW65698 GY65698:HA65698 WSZ983202:WTB983202 WJD983202:WJF983202 VZH983202:VZJ983202 VPL983202:VPN983202 VFP983202:VFR983202 UVT983202:UVV983202 ULX983202:ULZ983202 UCB983202:UCD983202 TSF983202:TSH983202 TIJ983202:TIL983202 SYN983202:SYP983202 SOR983202:SOT983202 SEV983202:SEX983202 RUZ983202:RVB983202 RLD983202:RLF983202 RBH983202:RBJ983202 QRL983202:QRN983202 QHP983202:QHR983202 PXT983202:PXV983202 PNX983202:PNZ983202 PEB983202:PED983202 OUF983202:OUH983202 OKJ983202:OKL983202 OAN983202:OAP983202 NQR983202:NQT983202 NGV983202:NGX983202 MWZ983202:MXB983202 MND983202:MNF983202 MDH983202:MDJ983202 LTL983202:LTN983202 LJP983202:LJR983202 KZT983202:KZV983202 KPX983202:KPZ983202 KGB983202:KGD983202 JWF983202:JWH983202 JMJ983202:JML983202 JCN983202:JCP983202 ISR983202:IST983202 IIV983202:IIX983202 HYZ983202:HZB983202 HPD983202:HPF983202 HFH983202:HFJ983202 GVL983202:GVN983202 GLP983202:GLR983202 GBT983202:GBV983202 FRX983202:FRZ983202 FIB983202:FID983202 EYF983202:EYH983202 EOJ983202:EOL983202 EEN983202:EEP983202 DUR983202:DUT983202 DKV983202:DKX983202 DAZ983202:DBB983202 CRD983202:CRF983202 CHH983202:CHJ983202 BXL983202:BXN983202 BNP983202:BNR983202 BDT983202:BDV983202 ATX983202:ATZ983202 AKB983202:AKD983202 AAF983202:AAH983202 QJ983202:QL983202 GN983202:GP983202 WSZ917666:WTB917666 WJD917666:WJF917666 VZH917666:VZJ917666 VPL917666:VPN917666 VFP917666:VFR917666 UVT917666:UVV917666 ULX917666:ULZ917666 UCB917666:UCD917666 TSF917666:TSH917666 TIJ917666:TIL917666 SYN917666:SYP917666 SOR917666:SOT917666 SEV917666:SEX917666 RUZ917666:RVB917666 RLD917666:RLF917666 RBH917666:RBJ917666 QRL917666:QRN917666 QHP917666:QHR917666 PXT917666:PXV917666 PNX917666:PNZ917666 PEB917666:PED917666 OUF917666:OUH917666 OKJ917666:OKL917666 OAN917666:OAP917666 NQR917666:NQT917666 NGV917666:NGX917666 MWZ917666:MXB917666 MND917666:MNF917666 MDH917666:MDJ917666 LTL917666:LTN917666 LJP917666:LJR917666 KZT917666:KZV917666 KPX917666:KPZ917666 KGB917666:KGD917666 JWF917666:JWH917666 JMJ917666:JML917666 JCN917666:JCP917666 ISR917666:IST917666 IIV917666:IIX917666 HYZ917666:HZB917666 HPD917666:HPF917666 HFH917666:HFJ917666 GVL917666:GVN917666 GLP917666:GLR917666 GBT917666:GBV917666 FRX917666:FRZ917666 FIB917666:FID917666 EYF917666:EYH917666 EOJ917666:EOL917666 EEN917666:EEP917666 DUR917666:DUT917666 DKV917666:DKX917666 DAZ917666:DBB917666 CRD917666:CRF917666 CHH917666:CHJ917666 BXL917666:BXN917666 BNP917666:BNR917666 BDT917666:BDV917666 ATX917666:ATZ917666 AKB917666:AKD917666 AAF917666:AAH917666 QJ917666:QL917666 GN917666:GP917666 WSZ852130:WTB852130 WJD852130:WJF852130 VZH852130:VZJ852130 VPL852130:VPN852130 VFP852130:VFR852130 UVT852130:UVV852130 ULX852130:ULZ852130 UCB852130:UCD852130 TSF852130:TSH852130 TIJ852130:TIL852130 SYN852130:SYP852130 SOR852130:SOT852130 SEV852130:SEX852130 RUZ852130:RVB852130 RLD852130:RLF852130 RBH852130:RBJ852130 QRL852130:QRN852130 QHP852130:QHR852130 PXT852130:PXV852130 PNX852130:PNZ852130 PEB852130:PED852130 OUF852130:OUH852130 OKJ852130:OKL852130 OAN852130:OAP852130 NQR852130:NQT852130 NGV852130:NGX852130 MWZ852130:MXB852130 MND852130:MNF852130 MDH852130:MDJ852130 LTL852130:LTN852130 LJP852130:LJR852130 KZT852130:KZV852130 KPX852130:KPZ852130 KGB852130:KGD852130 JWF852130:JWH852130 JMJ852130:JML852130 JCN852130:JCP852130 ISR852130:IST852130 IIV852130:IIX852130 HYZ852130:HZB852130 HPD852130:HPF852130 HFH852130:HFJ852130 GVL852130:GVN852130 GLP852130:GLR852130 GBT852130:GBV852130 FRX852130:FRZ852130 FIB852130:FID852130 EYF852130:EYH852130 EOJ852130:EOL852130 EEN852130:EEP852130 DUR852130:DUT852130 DKV852130:DKX852130 DAZ852130:DBB852130 CRD852130:CRF852130 CHH852130:CHJ852130 BXL852130:BXN852130 BNP852130:BNR852130 BDT852130:BDV852130 ATX852130:ATZ852130 AKB852130:AKD852130 AAF852130:AAH852130 QJ852130:QL852130 GN852130:GP852130 WSZ786594:WTB786594 WJD786594:WJF786594 VZH786594:VZJ786594 VPL786594:VPN786594 VFP786594:VFR786594 UVT786594:UVV786594 ULX786594:ULZ786594 UCB786594:UCD786594 TSF786594:TSH786594 TIJ786594:TIL786594 SYN786594:SYP786594 SOR786594:SOT786594 SEV786594:SEX786594 RUZ786594:RVB786594 RLD786594:RLF786594 RBH786594:RBJ786594 QRL786594:QRN786594 QHP786594:QHR786594 PXT786594:PXV786594 PNX786594:PNZ786594 PEB786594:PED786594 OUF786594:OUH786594 OKJ786594:OKL786594 OAN786594:OAP786594 NQR786594:NQT786594 NGV786594:NGX786594 MWZ786594:MXB786594 MND786594:MNF786594 MDH786594:MDJ786594 LTL786594:LTN786594 LJP786594:LJR786594 KZT786594:KZV786594 KPX786594:KPZ786594 KGB786594:KGD786594 JWF786594:JWH786594 JMJ786594:JML786594 JCN786594:JCP786594 ISR786594:IST786594 IIV786594:IIX786594 HYZ786594:HZB786594 HPD786594:HPF786594 HFH786594:HFJ786594 GVL786594:GVN786594 GLP786594:GLR786594 GBT786594:GBV786594 FRX786594:FRZ786594 FIB786594:FID786594 EYF786594:EYH786594 EOJ786594:EOL786594 EEN786594:EEP786594 DUR786594:DUT786594 DKV786594:DKX786594 DAZ786594:DBB786594 CRD786594:CRF786594 CHH786594:CHJ786594 BXL786594:BXN786594 BNP786594:BNR786594 BDT786594:BDV786594 ATX786594:ATZ786594 AKB786594:AKD786594 AAF786594:AAH786594 QJ786594:QL786594 GN786594:GP786594 WSZ721058:WTB721058 WJD721058:WJF721058 VZH721058:VZJ721058 VPL721058:VPN721058 VFP721058:VFR721058 UVT721058:UVV721058 ULX721058:ULZ721058 UCB721058:UCD721058 TSF721058:TSH721058 TIJ721058:TIL721058 SYN721058:SYP721058 SOR721058:SOT721058 SEV721058:SEX721058 RUZ721058:RVB721058 RLD721058:RLF721058 RBH721058:RBJ721058 QRL721058:QRN721058 QHP721058:QHR721058 PXT721058:PXV721058 PNX721058:PNZ721058 PEB721058:PED721058 OUF721058:OUH721058 OKJ721058:OKL721058 OAN721058:OAP721058 NQR721058:NQT721058 NGV721058:NGX721058 MWZ721058:MXB721058 MND721058:MNF721058 MDH721058:MDJ721058 LTL721058:LTN721058 LJP721058:LJR721058 KZT721058:KZV721058 KPX721058:KPZ721058 KGB721058:KGD721058 JWF721058:JWH721058 JMJ721058:JML721058 JCN721058:JCP721058 ISR721058:IST721058 IIV721058:IIX721058 HYZ721058:HZB721058 HPD721058:HPF721058 HFH721058:HFJ721058 GVL721058:GVN721058 GLP721058:GLR721058 GBT721058:GBV721058 FRX721058:FRZ721058 FIB721058:FID721058 EYF721058:EYH721058 EOJ721058:EOL721058 EEN721058:EEP721058 DUR721058:DUT721058 DKV721058:DKX721058 DAZ721058:DBB721058 CRD721058:CRF721058 CHH721058:CHJ721058 BXL721058:BXN721058 BNP721058:BNR721058 BDT721058:BDV721058 ATX721058:ATZ721058 AKB721058:AKD721058 AAF721058:AAH721058 QJ721058:QL721058 GN721058:GP721058 WSZ655522:WTB655522 WJD655522:WJF655522 VZH655522:VZJ655522 VPL655522:VPN655522 VFP655522:VFR655522 UVT655522:UVV655522 ULX655522:ULZ655522 UCB655522:UCD655522 TSF655522:TSH655522 TIJ655522:TIL655522 SYN655522:SYP655522 SOR655522:SOT655522 SEV655522:SEX655522 RUZ655522:RVB655522 RLD655522:RLF655522 RBH655522:RBJ655522 QRL655522:QRN655522 QHP655522:QHR655522 PXT655522:PXV655522 PNX655522:PNZ655522 PEB655522:PED655522 OUF655522:OUH655522 OKJ655522:OKL655522 OAN655522:OAP655522 NQR655522:NQT655522 NGV655522:NGX655522 MWZ655522:MXB655522 MND655522:MNF655522 MDH655522:MDJ655522 LTL655522:LTN655522 LJP655522:LJR655522 KZT655522:KZV655522 KPX655522:KPZ655522 KGB655522:KGD655522 JWF655522:JWH655522 JMJ655522:JML655522 JCN655522:JCP655522 ISR655522:IST655522 IIV655522:IIX655522 HYZ655522:HZB655522 HPD655522:HPF655522 HFH655522:HFJ655522 GVL655522:GVN655522 GLP655522:GLR655522 GBT655522:GBV655522 FRX655522:FRZ655522 FIB655522:FID655522 EYF655522:EYH655522 EOJ655522:EOL655522 EEN655522:EEP655522 DUR655522:DUT655522 DKV655522:DKX655522 DAZ655522:DBB655522 CRD655522:CRF655522 CHH655522:CHJ655522 BXL655522:BXN655522 BNP655522:BNR655522 BDT655522:BDV655522 ATX655522:ATZ655522 AKB655522:AKD655522 AAF655522:AAH655522 QJ655522:QL655522 GN655522:GP655522 WSZ589986:WTB589986 WJD589986:WJF589986 VZH589986:VZJ589986 VPL589986:VPN589986 VFP589986:VFR589986 UVT589986:UVV589986 ULX589986:ULZ589986 UCB589986:UCD589986 TSF589986:TSH589986 TIJ589986:TIL589986 SYN589986:SYP589986 SOR589986:SOT589986 SEV589986:SEX589986 RUZ589986:RVB589986 RLD589986:RLF589986 RBH589986:RBJ589986 QRL589986:QRN589986 QHP589986:QHR589986 PXT589986:PXV589986 PNX589986:PNZ589986 PEB589986:PED589986 OUF589986:OUH589986 OKJ589986:OKL589986 OAN589986:OAP589986 NQR589986:NQT589986 NGV589986:NGX589986 MWZ589986:MXB589986 MND589986:MNF589986 MDH589986:MDJ589986 LTL589986:LTN589986 LJP589986:LJR589986 KZT589986:KZV589986 KPX589986:KPZ589986 KGB589986:KGD589986 JWF589986:JWH589986 JMJ589986:JML589986 JCN589986:JCP589986 ISR589986:IST589986 IIV589986:IIX589986 HYZ589986:HZB589986 HPD589986:HPF589986 HFH589986:HFJ589986 GVL589986:GVN589986 GLP589986:GLR589986 GBT589986:GBV589986 FRX589986:FRZ589986 FIB589986:FID589986 EYF589986:EYH589986 EOJ589986:EOL589986 EEN589986:EEP589986 DUR589986:DUT589986 DKV589986:DKX589986 DAZ589986:DBB589986 CRD589986:CRF589986 CHH589986:CHJ589986 BXL589986:BXN589986 BNP589986:BNR589986 BDT589986:BDV589986 ATX589986:ATZ589986 AKB589986:AKD589986 AAF589986:AAH589986 QJ589986:QL589986 GN589986:GP589986 WSZ524450:WTB524450 WJD524450:WJF524450 VZH524450:VZJ524450 VPL524450:VPN524450 VFP524450:VFR524450 UVT524450:UVV524450 ULX524450:ULZ524450 UCB524450:UCD524450 TSF524450:TSH524450 TIJ524450:TIL524450 SYN524450:SYP524450 SOR524450:SOT524450 SEV524450:SEX524450 RUZ524450:RVB524450 RLD524450:RLF524450 RBH524450:RBJ524450 QRL524450:QRN524450 QHP524450:QHR524450 PXT524450:PXV524450 PNX524450:PNZ524450 PEB524450:PED524450 OUF524450:OUH524450 OKJ524450:OKL524450 OAN524450:OAP524450 NQR524450:NQT524450 NGV524450:NGX524450 MWZ524450:MXB524450 MND524450:MNF524450 MDH524450:MDJ524450 LTL524450:LTN524450 LJP524450:LJR524450 KZT524450:KZV524450 KPX524450:KPZ524450 KGB524450:KGD524450 JWF524450:JWH524450 JMJ524450:JML524450 JCN524450:JCP524450 ISR524450:IST524450 IIV524450:IIX524450 HYZ524450:HZB524450 HPD524450:HPF524450 HFH524450:HFJ524450 GVL524450:GVN524450 GLP524450:GLR524450 GBT524450:GBV524450 FRX524450:FRZ524450 FIB524450:FID524450 EYF524450:EYH524450 EOJ524450:EOL524450 EEN524450:EEP524450 DUR524450:DUT524450 DKV524450:DKX524450 DAZ524450:DBB524450 CRD524450:CRF524450 CHH524450:CHJ524450 BXL524450:BXN524450 BNP524450:BNR524450 BDT524450:BDV524450 ATX524450:ATZ524450 AKB524450:AKD524450 AAF524450:AAH524450 QJ524450:QL524450 GN524450:GP524450 WSZ458914:WTB458914 WJD458914:WJF458914 VZH458914:VZJ458914 VPL458914:VPN458914 VFP458914:VFR458914 UVT458914:UVV458914 ULX458914:ULZ458914 UCB458914:UCD458914 TSF458914:TSH458914 TIJ458914:TIL458914 SYN458914:SYP458914 SOR458914:SOT458914 SEV458914:SEX458914 RUZ458914:RVB458914 RLD458914:RLF458914 RBH458914:RBJ458914 QRL458914:QRN458914 QHP458914:QHR458914 PXT458914:PXV458914 PNX458914:PNZ458914 PEB458914:PED458914 OUF458914:OUH458914 OKJ458914:OKL458914 OAN458914:OAP458914 NQR458914:NQT458914 NGV458914:NGX458914 MWZ458914:MXB458914 MND458914:MNF458914 MDH458914:MDJ458914 LTL458914:LTN458914 LJP458914:LJR458914 KZT458914:KZV458914 KPX458914:KPZ458914 KGB458914:KGD458914 JWF458914:JWH458914 JMJ458914:JML458914 JCN458914:JCP458914 ISR458914:IST458914 IIV458914:IIX458914 HYZ458914:HZB458914 HPD458914:HPF458914 HFH458914:HFJ458914 GVL458914:GVN458914 GLP458914:GLR458914 GBT458914:GBV458914 FRX458914:FRZ458914 FIB458914:FID458914 EYF458914:EYH458914 EOJ458914:EOL458914 EEN458914:EEP458914 DUR458914:DUT458914 DKV458914:DKX458914 DAZ458914:DBB458914 CRD458914:CRF458914 CHH458914:CHJ458914 BXL458914:BXN458914 BNP458914:BNR458914 BDT458914:BDV458914 ATX458914:ATZ458914 AKB458914:AKD458914 AAF458914:AAH458914 QJ458914:QL458914 GN458914:GP458914 WSZ393378:WTB393378 WJD393378:WJF393378 VZH393378:VZJ393378 VPL393378:VPN393378 VFP393378:VFR393378 UVT393378:UVV393378 ULX393378:ULZ393378 UCB393378:UCD393378 TSF393378:TSH393378 TIJ393378:TIL393378 SYN393378:SYP393378 SOR393378:SOT393378 SEV393378:SEX393378 RUZ393378:RVB393378 RLD393378:RLF393378 RBH393378:RBJ393378 QRL393378:QRN393378 QHP393378:QHR393378 PXT393378:PXV393378 PNX393378:PNZ393378 PEB393378:PED393378 OUF393378:OUH393378 OKJ393378:OKL393378 OAN393378:OAP393378 NQR393378:NQT393378 NGV393378:NGX393378 MWZ393378:MXB393378 MND393378:MNF393378 MDH393378:MDJ393378 LTL393378:LTN393378 LJP393378:LJR393378 KZT393378:KZV393378 KPX393378:KPZ393378 KGB393378:KGD393378 JWF393378:JWH393378 JMJ393378:JML393378 JCN393378:JCP393378 ISR393378:IST393378 IIV393378:IIX393378 HYZ393378:HZB393378 HPD393378:HPF393378 HFH393378:HFJ393378 GVL393378:GVN393378 GLP393378:GLR393378 GBT393378:GBV393378 FRX393378:FRZ393378 FIB393378:FID393378 EYF393378:EYH393378 EOJ393378:EOL393378 EEN393378:EEP393378 DUR393378:DUT393378 DKV393378:DKX393378 DAZ393378:DBB393378 CRD393378:CRF393378 CHH393378:CHJ393378 BXL393378:BXN393378 BNP393378:BNR393378 BDT393378:BDV393378 ATX393378:ATZ393378 AKB393378:AKD393378 AAF393378:AAH393378 QJ393378:QL393378 GN393378:GP393378 WSZ327842:WTB327842 WJD327842:WJF327842 VZH327842:VZJ327842 VPL327842:VPN327842 VFP327842:VFR327842 UVT327842:UVV327842 ULX327842:ULZ327842 UCB327842:UCD327842 TSF327842:TSH327842 TIJ327842:TIL327842 SYN327842:SYP327842 SOR327842:SOT327842 SEV327842:SEX327842 RUZ327842:RVB327842 RLD327842:RLF327842 RBH327842:RBJ327842 QRL327842:QRN327842 QHP327842:QHR327842 PXT327842:PXV327842 PNX327842:PNZ327842 PEB327842:PED327842 OUF327842:OUH327842 OKJ327842:OKL327842 OAN327842:OAP327842 NQR327842:NQT327842 NGV327842:NGX327842 MWZ327842:MXB327842 MND327842:MNF327842 MDH327842:MDJ327842 LTL327842:LTN327842 LJP327842:LJR327842 KZT327842:KZV327842 KPX327842:KPZ327842 KGB327842:KGD327842 JWF327842:JWH327842 JMJ327842:JML327842 JCN327842:JCP327842 ISR327842:IST327842 IIV327842:IIX327842 HYZ327842:HZB327842 HPD327842:HPF327842 HFH327842:HFJ327842 GVL327842:GVN327842 GLP327842:GLR327842 GBT327842:GBV327842 FRX327842:FRZ327842 FIB327842:FID327842 EYF327842:EYH327842 EOJ327842:EOL327842 EEN327842:EEP327842 DUR327842:DUT327842 DKV327842:DKX327842 DAZ327842:DBB327842 CRD327842:CRF327842 CHH327842:CHJ327842 BXL327842:BXN327842 BNP327842:BNR327842 BDT327842:BDV327842 ATX327842:ATZ327842 AKB327842:AKD327842 AAF327842:AAH327842 QJ327842:QL327842 GN327842:GP327842 WSZ262306:WTB262306 WJD262306:WJF262306 VZH262306:VZJ262306 VPL262306:VPN262306 VFP262306:VFR262306 UVT262306:UVV262306 ULX262306:ULZ262306 UCB262306:UCD262306 TSF262306:TSH262306 TIJ262306:TIL262306 SYN262306:SYP262306 SOR262306:SOT262306 SEV262306:SEX262306 RUZ262306:RVB262306 RLD262306:RLF262306 RBH262306:RBJ262306 QRL262306:QRN262306 QHP262306:QHR262306 PXT262306:PXV262306 PNX262306:PNZ262306 PEB262306:PED262306 OUF262306:OUH262306 OKJ262306:OKL262306 OAN262306:OAP262306 NQR262306:NQT262306 NGV262306:NGX262306 MWZ262306:MXB262306 MND262306:MNF262306 MDH262306:MDJ262306 LTL262306:LTN262306 LJP262306:LJR262306 KZT262306:KZV262306 KPX262306:KPZ262306 KGB262306:KGD262306 JWF262306:JWH262306 JMJ262306:JML262306 JCN262306:JCP262306 ISR262306:IST262306 IIV262306:IIX262306 HYZ262306:HZB262306 HPD262306:HPF262306 HFH262306:HFJ262306 GVL262306:GVN262306 GLP262306:GLR262306 GBT262306:GBV262306 FRX262306:FRZ262306 FIB262306:FID262306 EYF262306:EYH262306 EOJ262306:EOL262306 EEN262306:EEP262306 DUR262306:DUT262306 DKV262306:DKX262306 DAZ262306:DBB262306 CRD262306:CRF262306 CHH262306:CHJ262306 BXL262306:BXN262306 BNP262306:BNR262306 BDT262306:BDV262306 ATX262306:ATZ262306 AKB262306:AKD262306 AAF262306:AAH262306 QJ262306:QL262306 GN262306:GP262306 WSZ196770:WTB196770 WJD196770:WJF196770 VZH196770:VZJ196770 VPL196770:VPN196770 VFP196770:VFR196770 UVT196770:UVV196770 ULX196770:ULZ196770 UCB196770:UCD196770 TSF196770:TSH196770 TIJ196770:TIL196770 SYN196770:SYP196770 SOR196770:SOT196770 SEV196770:SEX196770 RUZ196770:RVB196770 RLD196770:RLF196770 RBH196770:RBJ196770 QRL196770:QRN196770 QHP196770:QHR196770 PXT196770:PXV196770 PNX196770:PNZ196770 PEB196770:PED196770 OUF196770:OUH196770 OKJ196770:OKL196770 OAN196770:OAP196770 NQR196770:NQT196770 NGV196770:NGX196770 MWZ196770:MXB196770 MND196770:MNF196770 MDH196770:MDJ196770 LTL196770:LTN196770 LJP196770:LJR196770 KZT196770:KZV196770 KPX196770:KPZ196770 KGB196770:KGD196770 JWF196770:JWH196770 JMJ196770:JML196770 JCN196770:JCP196770 ISR196770:IST196770 IIV196770:IIX196770 HYZ196770:HZB196770 HPD196770:HPF196770 HFH196770:HFJ196770 GVL196770:GVN196770 GLP196770:GLR196770 GBT196770:GBV196770 FRX196770:FRZ196770 FIB196770:FID196770 EYF196770:EYH196770 EOJ196770:EOL196770 EEN196770:EEP196770 DUR196770:DUT196770 DKV196770:DKX196770 DAZ196770:DBB196770 CRD196770:CRF196770 CHH196770:CHJ196770 BXL196770:BXN196770 BNP196770:BNR196770 BDT196770:BDV196770 ATX196770:ATZ196770 AKB196770:AKD196770 AAF196770:AAH196770 QJ196770:QL196770 GN196770:GP196770 WSZ131234:WTB131234 WJD131234:WJF131234 VZH131234:VZJ131234 VPL131234:VPN131234 VFP131234:VFR131234 UVT131234:UVV131234 ULX131234:ULZ131234 UCB131234:UCD131234 TSF131234:TSH131234 TIJ131234:TIL131234 SYN131234:SYP131234 SOR131234:SOT131234 SEV131234:SEX131234 RUZ131234:RVB131234 RLD131234:RLF131234 RBH131234:RBJ131234 QRL131234:QRN131234 QHP131234:QHR131234 PXT131234:PXV131234 PNX131234:PNZ131234 PEB131234:PED131234 OUF131234:OUH131234 OKJ131234:OKL131234 OAN131234:OAP131234 NQR131234:NQT131234 NGV131234:NGX131234 MWZ131234:MXB131234 MND131234:MNF131234 MDH131234:MDJ131234 LTL131234:LTN131234 LJP131234:LJR131234 KZT131234:KZV131234 KPX131234:KPZ131234 KGB131234:KGD131234 JWF131234:JWH131234 JMJ131234:JML131234 JCN131234:JCP131234 ISR131234:IST131234 IIV131234:IIX131234 HYZ131234:HZB131234 HPD131234:HPF131234 HFH131234:HFJ131234 GVL131234:GVN131234 GLP131234:GLR131234 GBT131234:GBV131234 FRX131234:FRZ131234 FIB131234:FID131234 EYF131234:EYH131234 EOJ131234:EOL131234 EEN131234:EEP131234 DUR131234:DUT131234 DKV131234:DKX131234 DAZ131234:DBB131234 CRD131234:CRF131234 CHH131234:CHJ131234 BXL131234:BXN131234 BNP131234:BNR131234 BDT131234:BDV131234 ATX131234:ATZ131234 AKB131234:AKD131234 AAF131234:AAH131234 QJ131234:QL131234 GN131234:GP131234 WSZ65698:WTB65698 WJD65698:WJF65698 VZH65698:VZJ65698 VPL65698:VPN65698 VFP65698:VFR65698 UVT65698:UVV65698 ULX65698:ULZ65698 UCB65698:UCD65698 TSF65698:TSH65698 TIJ65698:TIL65698 SYN65698:SYP65698 SOR65698:SOT65698 SEV65698:SEX65698 RUZ65698:RVB65698 RLD65698:RLF65698 RBH65698:RBJ65698 QRL65698:QRN65698 QHP65698:QHR65698 PXT65698:PXV65698 PNX65698:PNZ65698 PEB65698:PED65698 OUF65698:OUH65698 OKJ65698:OKL65698 OAN65698:OAP65698 NQR65698:NQT65698 NGV65698:NGX65698 MWZ65698:MXB65698 MND65698:MNF65698 MDH65698:MDJ65698 LTL65698:LTN65698 LJP65698:LJR65698 KZT65698:KZV65698 KPX65698:KPZ65698 KGB65698:KGD65698 JWF65698:JWH65698 JMJ65698:JML65698 JCN65698:JCP65698 ISR65698:IST65698 IIV65698:IIX65698 HYZ65698:HZB65698 HPD65698:HPF65698 HFH65698:HFJ65698 GVL65698:GVN65698 GLP65698:GLR65698 GBT65698:GBV65698 FRX65698:FRZ65698 FIB65698:FID65698 EYF65698:EYH65698 EOJ65698:EOL65698 EEN65698:EEP65698 DUR65698:DUT65698 DKV65698:DKX65698 DAZ65698:DBB65698 CRD65698:CRF65698 CHH65698:CHJ65698 BXL65698:BXN65698 BNP65698:BNR65698 BDT65698:BDV65698 ATX65698:ATZ65698 AKB65698:AKD65698 AAF65698:AAH65698 QJ65698:QL65698 GN65698:GP65698 WSO983202:WSQ983202 WIS983202:WIU983202 VYW983202:VYY983202 VPA983202:VPC983202 VFE983202:VFG983202 UVI983202:UVK983202 ULM983202:ULO983202 UBQ983202:UBS983202 TRU983202:TRW983202 THY983202:TIA983202 SYC983202:SYE983202 SOG983202:SOI983202 SEK983202:SEM983202 RUO983202:RUQ983202 RKS983202:RKU983202 RAW983202:RAY983202 QRA983202:QRC983202 QHE983202:QHG983202 PXI983202:PXK983202 PNM983202:PNO983202 PDQ983202:PDS983202 OTU983202:OTW983202 OJY983202:OKA983202 OAC983202:OAE983202 NQG983202:NQI983202 NGK983202:NGM983202 MWO983202:MWQ983202 MMS983202:MMU983202 MCW983202:MCY983202 LTA983202:LTC983202 LJE983202:LJG983202 KZI983202:KZK983202 KPM983202:KPO983202 KFQ983202:KFS983202 JVU983202:JVW983202 JLY983202:JMA983202 JCC983202:JCE983202 ISG983202:ISI983202 IIK983202:IIM983202 HYO983202:HYQ983202 HOS983202:HOU983202 HEW983202:HEY983202 GVA983202:GVC983202 GLE983202:GLG983202 GBI983202:GBK983202 FRM983202:FRO983202 FHQ983202:FHS983202 EXU983202:EXW983202 ENY983202:EOA983202 EEC983202:EEE983202 DUG983202:DUI983202 DKK983202:DKM983202 DAO983202:DAQ983202 CQS983202:CQU983202 CGW983202:CGY983202 BXA983202:BXC983202 BNE983202:BNG983202 BDI983202:BDK983202 ATM983202:ATO983202 AJQ983202:AJS983202 ZU983202:ZW983202 PY983202:QA983202 GC983202:GE983202 I983202 WSO917666:WSQ917666 WIS917666:WIU917666 VYW917666:VYY917666 VPA917666:VPC917666 VFE917666:VFG917666 UVI917666:UVK917666 ULM917666:ULO917666 UBQ917666:UBS917666 TRU917666:TRW917666 THY917666:TIA917666 SYC917666:SYE917666 SOG917666:SOI917666 SEK917666:SEM917666 RUO917666:RUQ917666 RKS917666:RKU917666 RAW917666:RAY917666 QRA917666:QRC917666 QHE917666:QHG917666 PXI917666:PXK917666 PNM917666:PNO917666 PDQ917666:PDS917666 OTU917666:OTW917666 OJY917666:OKA917666 OAC917666:OAE917666 NQG917666:NQI917666 NGK917666:NGM917666 MWO917666:MWQ917666 MMS917666:MMU917666 MCW917666:MCY917666 LTA917666:LTC917666 LJE917666:LJG917666 KZI917666:KZK917666 KPM917666:KPO917666 KFQ917666:KFS917666 JVU917666:JVW917666 JLY917666:JMA917666 JCC917666:JCE917666 ISG917666:ISI917666 IIK917666:IIM917666 HYO917666:HYQ917666 HOS917666:HOU917666 HEW917666:HEY917666 GVA917666:GVC917666 GLE917666:GLG917666 GBI917666:GBK917666 FRM917666:FRO917666 FHQ917666:FHS917666 EXU917666:EXW917666 ENY917666:EOA917666 EEC917666:EEE917666 DUG917666:DUI917666 DKK917666:DKM917666 DAO917666:DAQ917666 CQS917666:CQU917666 CGW917666:CGY917666 BXA917666:BXC917666 BNE917666:BNG917666 BDI917666:BDK917666 ATM917666:ATO917666 AJQ917666:AJS917666 ZU917666:ZW917666 PY917666:QA917666 GC917666:GE917666 I917666 WSO852130:WSQ852130 WIS852130:WIU852130 VYW852130:VYY852130 VPA852130:VPC852130 VFE852130:VFG852130 UVI852130:UVK852130 ULM852130:ULO852130 UBQ852130:UBS852130 TRU852130:TRW852130 THY852130:TIA852130 SYC852130:SYE852130 SOG852130:SOI852130 SEK852130:SEM852130 RUO852130:RUQ852130 RKS852130:RKU852130 RAW852130:RAY852130 QRA852130:QRC852130 QHE852130:QHG852130 PXI852130:PXK852130 PNM852130:PNO852130 PDQ852130:PDS852130 OTU852130:OTW852130 OJY852130:OKA852130 OAC852130:OAE852130 NQG852130:NQI852130 NGK852130:NGM852130 MWO852130:MWQ852130 MMS852130:MMU852130 MCW852130:MCY852130 LTA852130:LTC852130 LJE852130:LJG852130 KZI852130:KZK852130 KPM852130:KPO852130 KFQ852130:KFS852130 JVU852130:JVW852130 JLY852130:JMA852130 JCC852130:JCE852130 ISG852130:ISI852130 IIK852130:IIM852130 HYO852130:HYQ852130 HOS852130:HOU852130 HEW852130:HEY852130 GVA852130:GVC852130 GLE852130:GLG852130 GBI852130:GBK852130 FRM852130:FRO852130 FHQ852130:FHS852130 EXU852130:EXW852130 ENY852130:EOA852130 EEC852130:EEE852130 DUG852130:DUI852130 DKK852130:DKM852130 DAO852130:DAQ852130 CQS852130:CQU852130 CGW852130:CGY852130 BXA852130:BXC852130 BNE852130:BNG852130 BDI852130:BDK852130 ATM852130:ATO852130 AJQ852130:AJS852130 ZU852130:ZW852130 PY852130:QA852130 GC852130:GE852130 I852130 WSO786594:WSQ786594 WIS786594:WIU786594 VYW786594:VYY786594 VPA786594:VPC786594 VFE786594:VFG786594 UVI786594:UVK786594 ULM786594:ULO786594 UBQ786594:UBS786594 TRU786594:TRW786594 THY786594:TIA786594 SYC786594:SYE786594 SOG786594:SOI786594 SEK786594:SEM786594 RUO786594:RUQ786594 RKS786594:RKU786594 RAW786594:RAY786594 QRA786594:QRC786594 QHE786594:QHG786594 PXI786594:PXK786594 PNM786594:PNO786594 PDQ786594:PDS786594 OTU786594:OTW786594 OJY786594:OKA786594 OAC786594:OAE786594 NQG786594:NQI786594 NGK786594:NGM786594 MWO786594:MWQ786594 MMS786594:MMU786594 MCW786594:MCY786594 LTA786594:LTC786594 LJE786594:LJG786594 KZI786594:KZK786594 KPM786594:KPO786594 KFQ786594:KFS786594 JVU786594:JVW786594 JLY786594:JMA786594 JCC786594:JCE786594 ISG786594:ISI786594 IIK786594:IIM786594 HYO786594:HYQ786594 HOS786594:HOU786594 HEW786594:HEY786594 GVA786594:GVC786594 GLE786594:GLG786594 GBI786594:GBK786594 FRM786594:FRO786594 FHQ786594:FHS786594 EXU786594:EXW786594 ENY786594:EOA786594 EEC786594:EEE786594 DUG786594:DUI786594 DKK786594:DKM786594 DAO786594:DAQ786594 CQS786594:CQU786594 CGW786594:CGY786594 BXA786594:BXC786594 BNE786594:BNG786594 BDI786594:BDK786594 ATM786594:ATO786594 AJQ786594:AJS786594 ZU786594:ZW786594 PY786594:QA786594 GC786594:GE786594 I786594 WSO721058:WSQ721058 WIS721058:WIU721058 VYW721058:VYY721058 VPA721058:VPC721058 VFE721058:VFG721058 UVI721058:UVK721058 ULM721058:ULO721058 UBQ721058:UBS721058 TRU721058:TRW721058 THY721058:TIA721058 SYC721058:SYE721058 SOG721058:SOI721058 SEK721058:SEM721058 RUO721058:RUQ721058 RKS721058:RKU721058 RAW721058:RAY721058 QRA721058:QRC721058 QHE721058:QHG721058 PXI721058:PXK721058 PNM721058:PNO721058 PDQ721058:PDS721058 OTU721058:OTW721058 OJY721058:OKA721058 OAC721058:OAE721058 NQG721058:NQI721058 NGK721058:NGM721058 MWO721058:MWQ721058 MMS721058:MMU721058 MCW721058:MCY721058 LTA721058:LTC721058 LJE721058:LJG721058 KZI721058:KZK721058 KPM721058:KPO721058 KFQ721058:KFS721058 JVU721058:JVW721058 JLY721058:JMA721058 JCC721058:JCE721058 ISG721058:ISI721058 IIK721058:IIM721058 HYO721058:HYQ721058 HOS721058:HOU721058 HEW721058:HEY721058 GVA721058:GVC721058 GLE721058:GLG721058 GBI721058:GBK721058 FRM721058:FRO721058 FHQ721058:FHS721058 EXU721058:EXW721058 ENY721058:EOA721058 EEC721058:EEE721058 DUG721058:DUI721058 DKK721058:DKM721058 DAO721058:DAQ721058 CQS721058:CQU721058 CGW721058:CGY721058 BXA721058:BXC721058 BNE721058:BNG721058 BDI721058:BDK721058 ATM721058:ATO721058 AJQ721058:AJS721058 ZU721058:ZW721058 PY721058:QA721058 GC721058:GE721058 I721058 WSO655522:WSQ655522 WIS655522:WIU655522 VYW655522:VYY655522 VPA655522:VPC655522 VFE655522:VFG655522 UVI655522:UVK655522 ULM655522:ULO655522 UBQ655522:UBS655522 TRU655522:TRW655522 THY655522:TIA655522 SYC655522:SYE655522 SOG655522:SOI655522 SEK655522:SEM655522 RUO655522:RUQ655522 RKS655522:RKU655522 RAW655522:RAY655522 QRA655522:QRC655522 QHE655522:QHG655522 PXI655522:PXK655522 PNM655522:PNO655522 PDQ655522:PDS655522 OTU655522:OTW655522 OJY655522:OKA655522 OAC655522:OAE655522 NQG655522:NQI655522 NGK655522:NGM655522 MWO655522:MWQ655522 MMS655522:MMU655522 MCW655522:MCY655522 LTA655522:LTC655522 LJE655522:LJG655522 KZI655522:KZK655522 KPM655522:KPO655522 KFQ655522:KFS655522 JVU655522:JVW655522 JLY655522:JMA655522 JCC655522:JCE655522 ISG655522:ISI655522 IIK655522:IIM655522 HYO655522:HYQ655522 HOS655522:HOU655522 HEW655522:HEY655522 GVA655522:GVC655522 GLE655522:GLG655522 GBI655522:GBK655522 FRM655522:FRO655522 FHQ655522:FHS655522 EXU655522:EXW655522 ENY655522:EOA655522 EEC655522:EEE655522 DUG655522:DUI655522 DKK655522:DKM655522 DAO655522:DAQ655522 CQS655522:CQU655522 CGW655522:CGY655522 BXA655522:BXC655522 BNE655522:BNG655522 BDI655522:BDK655522 ATM655522:ATO655522 AJQ655522:AJS655522 ZU655522:ZW655522 PY655522:QA655522 GC655522:GE655522 I655522 WSO589986:WSQ589986 WIS589986:WIU589986 VYW589986:VYY589986 VPA589986:VPC589986 VFE589986:VFG589986 UVI589986:UVK589986 ULM589986:ULO589986 UBQ589986:UBS589986 TRU589986:TRW589986 THY589986:TIA589986 SYC589986:SYE589986 SOG589986:SOI589986 SEK589986:SEM589986 RUO589986:RUQ589986 RKS589986:RKU589986 RAW589986:RAY589986 QRA589986:QRC589986 QHE589986:QHG589986 PXI589986:PXK589986 PNM589986:PNO589986 PDQ589986:PDS589986 OTU589986:OTW589986 OJY589986:OKA589986 OAC589986:OAE589986 NQG589986:NQI589986 NGK589986:NGM589986 MWO589986:MWQ589986 MMS589986:MMU589986 MCW589986:MCY589986 LTA589986:LTC589986 LJE589986:LJG589986 KZI589986:KZK589986 KPM589986:KPO589986 KFQ589986:KFS589986 JVU589986:JVW589986 JLY589986:JMA589986 JCC589986:JCE589986 ISG589986:ISI589986 IIK589986:IIM589986 HYO589986:HYQ589986 HOS589986:HOU589986 HEW589986:HEY589986 GVA589986:GVC589986 GLE589986:GLG589986 GBI589986:GBK589986 FRM589986:FRO589986 FHQ589986:FHS589986 EXU589986:EXW589986 ENY589986:EOA589986 EEC589986:EEE589986 DUG589986:DUI589986 DKK589986:DKM589986 DAO589986:DAQ589986 CQS589986:CQU589986 CGW589986:CGY589986 BXA589986:BXC589986 BNE589986:BNG589986 BDI589986:BDK589986 ATM589986:ATO589986 AJQ589986:AJS589986 ZU589986:ZW589986 PY589986:QA589986 GC589986:GE589986 I589986 WSO524450:WSQ524450 WIS524450:WIU524450 VYW524450:VYY524450 VPA524450:VPC524450 VFE524450:VFG524450 UVI524450:UVK524450 ULM524450:ULO524450 UBQ524450:UBS524450 TRU524450:TRW524450 THY524450:TIA524450 SYC524450:SYE524450 SOG524450:SOI524450 SEK524450:SEM524450 RUO524450:RUQ524450 RKS524450:RKU524450 RAW524450:RAY524450 QRA524450:QRC524450 QHE524450:QHG524450 PXI524450:PXK524450 PNM524450:PNO524450 PDQ524450:PDS524450 OTU524450:OTW524450 OJY524450:OKA524450 OAC524450:OAE524450 NQG524450:NQI524450 NGK524450:NGM524450 MWO524450:MWQ524450 MMS524450:MMU524450 MCW524450:MCY524450 LTA524450:LTC524450 LJE524450:LJG524450 KZI524450:KZK524450 KPM524450:KPO524450 KFQ524450:KFS524450 JVU524450:JVW524450 JLY524450:JMA524450 JCC524450:JCE524450 ISG524450:ISI524450 IIK524450:IIM524450 HYO524450:HYQ524450 HOS524450:HOU524450 HEW524450:HEY524450 GVA524450:GVC524450 GLE524450:GLG524450 GBI524450:GBK524450 FRM524450:FRO524450 FHQ524450:FHS524450 EXU524450:EXW524450 ENY524450:EOA524450 EEC524450:EEE524450 DUG524450:DUI524450 DKK524450:DKM524450 DAO524450:DAQ524450 CQS524450:CQU524450 CGW524450:CGY524450 BXA524450:BXC524450 BNE524450:BNG524450 BDI524450:BDK524450 ATM524450:ATO524450 AJQ524450:AJS524450 ZU524450:ZW524450 PY524450:QA524450 GC524450:GE524450 I524450 WSO458914:WSQ458914 WIS458914:WIU458914 VYW458914:VYY458914 VPA458914:VPC458914 VFE458914:VFG458914 UVI458914:UVK458914 ULM458914:ULO458914 UBQ458914:UBS458914 TRU458914:TRW458914 THY458914:TIA458914 SYC458914:SYE458914 SOG458914:SOI458914 SEK458914:SEM458914 RUO458914:RUQ458914 RKS458914:RKU458914 RAW458914:RAY458914 QRA458914:QRC458914 QHE458914:QHG458914 PXI458914:PXK458914 PNM458914:PNO458914 PDQ458914:PDS458914 OTU458914:OTW458914 OJY458914:OKA458914 OAC458914:OAE458914 NQG458914:NQI458914 NGK458914:NGM458914 MWO458914:MWQ458914 MMS458914:MMU458914 MCW458914:MCY458914 LTA458914:LTC458914 LJE458914:LJG458914 KZI458914:KZK458914 KPM458914:KPO458914 KFQ458914:KFS458914 JVU458914:JVW458914 JLY458914:JMA458914 JCC458914:JCE458914 ISG458914:ISI458914 IIK458914:IIM458914 HYO458914:HYQ458914 HOS458914:HOU458914 HEW458914:HEY458914 GVA458914:GVC458914 GLE458914:GLG458914 GBI458914:GBK458914 FRM458914:FRO458914 FHQ458914:FHS458914 EXU458914:EXW458914 ENY458914:EOA458914 EEC458914:EEE458914 DUG458914:DUI458914 DKK458914:DKM458914 DAO458914:DAQ458914 CQS458914:CQU458914 CGW458914:CGY458914 BXA458914:BXC458914 BNE458914:BNG458914 BDI458914:BDK458914 ATM458914:ATO458914 AJQ458914:AJS458914 ZU458914:ZW458914 PY458914:QA458914 GC458914:GE458914 I458914 WSO393378:WSQ393378 WIS393378:WIU393378 VYW393378:VYY393378 VPA393378:VPC393378 VFE393378:VFG393378 UVI393378:UVK393378 ULM393378:ULO393378 UBQ393378:UBS393378 TRU393378:TRW393378 THY393378:TIA393378 SYC393378:SYE393378 SOG393378:SOI393378 SEK393378:SEM393378 RUO393378:RUQ393378 RKS393378:RKU393378 RAW393378:RAY393378 QRA393378:QRC393378 QHE393378:QHG393378 PXI393378:PXK393378 PNM393378:PNO393378 PDQ393378:PDS393378 OTU393378:OTW393378 OJY393378:OKA393378 OAC393378:OAE393378 NQG393378:NQI393378 NGK393378:NGM393378 MWO393378:MWQ393378 MMS393378:MMU393378 MCW393378:MCY393378 LTA393378:LTC393378 LJE393378:LJG393378 KZI393378:KZK393378 KPM393378:KPO393378 KFQ393378:KFS393378 JVU393378:JVW393378 JLY393378:JMA393378 JCC393378:JCE393378 ISG393378:ISI393378 IIK393378:IIM393378 HYO393378:HYQ393378 HOS393378:HOU393378 HEW393378:HEY393378 GVA393378:GVC393378 GLE393378:GLG393378 GBI393378:GBK393378 FRM393378:FRO393378 FHQ393378:FHS393378 EXU393378:EXW393378 ENY393378:EOA393378 EEC393378:EEE393378 DUG393378:DUI393378 DKK393378:DKM393378 DAO393378:DAQ393378 CQS393378:CQU393378 CGW393378:CGY393378 BXA393378:BXC393378 BNE393378:BNG393378 BDI393378:BDK393378 ATM393378:ATO393378 AJQ393378:AJS393378 ZU393378:ZW393378 PY393378:QA393378 GC393378:GE393378 I393378 WSO327842:WSQ327842 WIS327842:WIU327842 VYW327842:VYY327842 VPA327842:VPC327842 VFE327842:VFG327842 UVI327842:UVK327842 ULM327842:ULO327842 UBQ327842:UBS327842 TRU327842:TRW327842 THY327842:TIA327842 SYC327842:SYE327842 SOG327842:SOI327842 SEK327842:SEM327842 RUO327842:RUQ327842 RKS327842:RKU327842 RAW327842:RAY327842 QRA327842:QRC327842 QHE327842:QHG327842 PXI327842:PXK327842 PNM327842:PNO327842 PDQ327842:PDS327842 OTU327842:OTW327842 OJY327842:OKA327842 OAC327842:OAE327842 NQG327842:NQI327842 NGK327842:NGM327842 MWO327842:MWQ327842 MMS327842:MMU327842 MCW327842:MCY327842 LTA327842:LTC327842 LJE327842:LJG327842 KZI327842:KZK327842 KPM327842:KPO327842 KFQ327842:KFS327842 JVU327842:JVW327842 JLY327842:JMA327842 JCC327842:JCE327842 ISG327842:ISI327842 IIK327842:IIM327842 HYO327842:HYQ327842 HOS327842:HOU327842 HEW327842:HEY327842 GVA327842:GVC327842 GLE327842:GLG327842 GBI327842:GBK327842 FRM327842:FRO327842 FHQ327842:FHS327842 EXU327842:EXW327842 ENY327842:EOA327842 EEC327842:EEE327842 DUG327842:DUI327842 DKK327842:DKM327842 DAO327842:DAQ327842 CQS327842:CQU327842 CGW327842:CGY327842 BXA327842:BXC327842 BNE327842:BNG327842 BDI327842:BDK327842 ATM327842:ATO327842 AJQ327842:AJS327842 ZU327842:ZW327842 PY327842:QA327842 GC327842:GE327842 I327842 WSO262306:WSQ262306 WIS262306:WIU262306 VYW262306:VYY262306 VPA262306:VPC262306 VFE262306:VFG262306 UVI262306:UVK262306 ULM262306:ULO262306 UBQ262306:UBS262306 TRU262306:TRW262306 THY262306:TIA262306 SYC262306:SYE262306 SOG262306:SOI262306 SEK262306:SEM262306 RUO262306:RUQ262306 RKS262306:RKU262306 RAW262306:RAY262306 QRA262306:QRC262306 QHE262306:QHG262306 PXI262306:PXK262306 PNM262306:PNO262306 PDQ262306:PDS262306 OTU262306:OTW262306 OJY262306:OKA262306 OAC262306:OAE262306 NQG262306:NQI262306 NGK262306:NGM262306 MWO262306:MWQ262306 MMS262306:MMU262306 MCW262306:MCY262306 LTA262306:LTC262306 LJE262306:LJG262306 KZI262306:KZK262306 KPM262306:KPO262306 KFQ262306:KFS262306 JVU262306:JVW262306 JLY262306:JMA262306 JCC262306:JCE262306 ISG262306:ISI262306 IIK262306:IIM262306 HYO262306:HYQ262306 HOS262306:HOU262306 HEW262306:HEY262306 GVA262306:GVC262306 GLE262306:GLG262306 GBI262306:GBK262306 FRM262306:FRO262306 FHQ262306:FHS262306 EXU262306:EXW262306 ENY262306:EOA262306 EEC262306:EEE262306 DUG262306:DUI262306 DKK262306:DKM262306 DAO262306:DAQ262306 CQS262306:CQU262306 CGW262306:CGY262306 BXA262306:BXC262306 BNE262306:BNG262306 BDI262306:BDK262306 ATM262306:ATO262306 AJQ262306:AJS262306 ZU262306:ZW262306 PY262306:QA262306 GC262306:GE262306 I262306 WSO196770:WSQ196770 WIS196770:WIU196770 VYW196770:VYY196770 VPA196770:VPC196770 VFE196770:VFG196770 UVI196770:UVK196770 ULM196770:ULO196770 UBQ196770:UBS196770 TRU196770:TRW196770 THY196770:TIA196770 SYC196770:SYE196770 SOG196770:SOI196770 SEK196770:SEM196770 RUO196770:RUQ196770 RKS196770:RKU196770 RAW196770:RAY196770 QRA196770:QRC196770 QHE196770:QHG196770 PXI196770:PXK196770 PNM196770:PNO196770 PDQ196770:PDS196770 OTU196770:OTW196770 OJY196770:OKA196770 OAC196770:OAE196770 NQG196770:NQI196770 NGK196770:NGM196770 MWO196770:MWQ196770 MMS196770:MMU196770 MCW196770:MCY196770 LTA196770:LTC196770 LJE196770:LJG196770 KZI196770:KZK196770 KPM196770:KPO196770 KFQ196770:KFS196770 JVU196770:JVW196770 JLY196770:JMA196770 JCC196770:JCE196770 ISG196770:ISI196770 IIK196770:IIM196770 HYO196770:HYQ196770 HOS196770:HOU196770 HEW196770:HEY196770 GVA196770:GVC196770 GLE196770:GLG196770 GBI196770:GBK196770 FRM196770:FRO196770 FHQ196770:FHS196770 EXU196770:EXW196770 ENY196770:EOA196770 EEC196770:EEE196770 DUG196770:DUI196770 DKK196770:DKM196770 DAO196770:DAQ196770 CQS196770:CQU196770 CGW196770:CGY196770 BXA196770:BXC196770 BNE196770:BNG196770 BDI196770:BDK196770 ATM196770:ATO196770 AJQ196770:AJS196770 ZU196770:ZW196770 PY196770:QA196770 GC196770:GE196770 I196770 WSO131234:WSQ131234 WIS131234:WIU131234 VYW131234:VYY131234 VPA131234:VPC131234 VFE131234:VFG131234 UVI131234:UVK131234 ULM131234:ULO131234 UBQ131234:UBS131234 TRU131234:TRW131234 THY131234:TIA131234 SYC131234:SYE131234 SOG131234:SOI131234 SEK131234:SEM131234 RUO131234:RUQ131234 RKS131234:RKU131234 RAW131234:RAY131234 QRA131234:QRC131234 QHE131234:QHG131234 PXI131234:PXK131234 PNM131234:PNO131234 PDQ131234:PDS131234 OTU131234:OTW131234 OJY131234:OKA131234 OAC131234:OAE131234 NQG131234:NQI131234 NGK131234:NGM131234 MWO131234:MWQ131234 MMS131234:MMU131234 MCW131234:MCY131234 LTA131234:LTC131234 LJE131234:LJG131234 KZI131234:KZK131234 KPM131234:KPO131234 KFQ131234:KFS131234 JVU131234:JVW131234 JLY131234:JMA131234 JCC131234:JCE131234 ISG131234:ISI131234 IIK131234:IIM131234 HYO131234:HYQ131234 HOS131234:HOU131234 HEW131234:HEY131234 GVA131234:GVC131234 GLE131234:GLG131234 GBI131234:GBK131234 FRM131234:FRO131234 FHQ131234:FHS131234 EXU131234:EXW131234 ENY131234:EOA131234 EEC131234:EEE131234 DUG131234:DUI131234 DKK131234:DKM131234 DAO131234:DAQ131234 CQS131234:CQU131234 CGW131234:CGY131234 BXA131234:BXC131234 BNE131234:BNG131234 BDI131234:BDK131234 ATM131234:ATO131234 AJQ131234:AJS131234 ZU131234:ZW131234 PY131234:QA131234 GC131234:GE131234 I131234 WSO65698:WSQ65698 WIS65698:WIU65698 VYW65698:VYY65698 VPA65698:VPC65698 VFE65698:VFG65698 UVI65698:UVK65698 ULM65698:ULO65698 UBQ65698:UBS65698 TRU65698:TRW65698 THY65698:TIA65698 SYC65698:SYE65698 SOG65698:SOI65698 SEK65698:SEM65698 RUO65698:RUQ65698 RKS65698:RKU65698 RAW65698:RAY65698 QRA65698:QRC65698 QHE65698:QHG65698 PXI65698:PXK65698 PNM65698:PNO65698 PDQ65698:PDS65698 OTU65698:OTW65698 OJY65698:OKA65698 OAC65698:OAE65698 NQG65698:NQI65698 NGK65698:NGM65698 MWO65698:MWQ65698 MMS65698:MMU65698 MCW65698:MCY65698 LTA65698:LTC65698 LJE65698:LJG65698 KZI65698:KZK65698 KPM65698:KPO65698 KFQ65698:KFS65698 JVU65698:JVW65698 JLY65698:JMA65698 JCC65698:JCE65698 ISG65698:ISI65698 IIK65698:IIM65698 HYO65698:HYQ65698 HOS65698:HOU65698 HEW65698:HEY65698 GVA65698:GVC65698 GLE65698:GLG65698 GBI65698:GBK65698 FRM65698:FRO65698 FHQ65698:FHS65698 EXU65698:EXW65698 ENY65698:EOA65698 EEC65698:EEE65698 DUG65698:DUI65698 DKK65698:DKM65698 DAO65698:DAQ65698 CQS65698:CQU65698 CGW65698:CGY65698 BXA65698:BXC65698 BNE65698:BNG65698 BDI65698:BDK65698 ATM65698:ATO65698 AJQ65698:AJS65698 ZU65698:ZW65698 PY65698:QA65698 I65698 VZS983195 VPW983195 VGA983195 UWE983195 UMI983195 UCM983195 TSQ983195 TIU983195 SYY983195 SPC983195 SFG983195 RVK983195 RLO983195 RBS983195 QRW983195 QIA983195 PYE983195 POI983195 PEM983195 OUQ983195 OKU983195 OAY983195 NRC983195 NHG983195 MXK983195 MNO983195 MDS983195 LTW983195 LKA983195 LAE983195 KQI983195 KGM983195 JWQ983195 JMU983195 JCY983195 ITC983195 IJG983195 HZK983195 HPO983195 HFS983195 GVW983195 GMA983195 GCE983195 FSI983195 FIM983195 EYQ983195 EOU983195 EEY983195 DVC983195 DLG983195 DBK983195 CRO983195 CHS983195 BXW983195 BOA983195 BEE983195 AUI983195 AKM983195 AAQ983195 QU983195 GY983195 WTK917659 WJO917659 VZS917659 VPW917659 VGA917659 UWE917659 UMI917659 UCM917659 TSQ917659 TIU917659 SYY917659 SPC917659 SFG917659 RVK917659 RLO917659 RBS917659 QRW917659 QIA917659 PYE917659 POI917659 PEM917659 OUQ917659 OKU917659 OAY917659 NRC917659 NHG917659 MXK917659 MNO917659 MDS917659 LTW917659 LKA917659 LAE917659 KQI917659 KGM917659 JWQ917659 JMU917659 JCY917659 ITC917659 IJG917659 HZK917659 HPO917659 HFS917659 GVW917659 GMA917659 GCE917659 FSI917659 FIM917659 EYQ917659 EOU917659 EEY917659 DVC917659 DLG917659 DBK917659 CRO917659 CHS917659 BXW917659 BOA917659 BEE917659 AUI917659 AKM917659 AAQ917659 QU917659 GY917659 WTK852123 WJO852123 VZS852123 VPW852123 VGA852123 UWE852123 UMI852123 UCM852123 TSQ852123 TIU852123 SYY852123 SPC852123 SFG852123 RVK852123 RLO852123 RBS852123 QRW852123 QIA852123 PYE852123 POI852123 PEM852123 OUQ852123 OKU852123 OAY852123 NRC852123 NHG852123 MXK852123 MNO852123 MDS852123 LTW852123 LKA852123 LAE852123 KQI852123 KGM852123 JWQ852123 JMU852123 JCY852123 ITC852123 IJG852123 HZK852123 HPO852123 HFS852123 GVW852123 GMA852123 GCE852123 FSI852123 FIM852123 EYQ852123 EOU852123 EEY852123 DVC852123 DLG852123 DBK852123 CRO852123 CHS852123 BXW852123 BOA852123 BEE852123 AUI852123 AKM852123 AAQ852123 QU852123 GY852123 WTK786587 WJO786587 VZS786587 VPW786587 VGA786587 UWE786587 UMI786587 UCM786587 TSQ786587 TIU786587 SYY786587 SPC786587 SFG786587 RVK786587 RLO786587 RBS786587 QRW786587 QIA786587 PYE786587 POI786587 PEM786587 OUQ786587 OKU786587 OAY786587 NRC786587 NHG786587 MXK786587 MNO786587 MDS786587 LTW786587 LKA786587 LAE786587 KQI786587 KGM786587 JWQ786587 JMU786587 JCY786587 ITC786587 IJG786587 HZK786587 HPO786587 HFS786587 GVW786587 GMA786587 GCE786587 FSI786587 FIM786587 EYQ786587 EOU786587 EEY786587 DVC786587 DLG786587 DBK786587 CRO786587 CHS786587 BXW786587 BOA786587 BEE786587 AUI786587 AKM786587 AAQ786587 QU786587 GY786587 WTK721051 WJO721051 VZS721051 VPW721051 VGA721051 UWE721051 UMI721051 UCM721051 TSQ721051 TIU721051 SYY721051 SPC721051 SFG721051 RVK721051 RLO721051 RBS721051 QRW721051 QIA721051 PYE721051 POI721051 PEM721051 OUQ721051 OKU721051 OAY721051 NRC721051 NHG721051 MXK721051 MNO721051 MDS721051 LTW721051 LKA721051 LAE721051 KQI721051 KGM721051 JWQ721051 JMU721051 JCY721051 ITC721051 IJG721051 HZK721051 HPO721051 HFS721051 GVW721051 GMA721051 GCE721051 FSI721051 FIM721051 EYQ721051 EOU721051 EEY721051 DVC721051 DLG721051 DBK721051 CRO721051 CHS721051 BXW721051 BOA721051 BEE721051 AUI721051 AKM721051 AAQ721051 QU721051 GY721051 WTK655515 WJO655515 VZS655515 VPW655515 VGA655515 UWE655515 UMI655515 UCM655515 TSQ655515 TIU655515 SYY655515 SPC655515 SFG655515 RVK655515 RLO655515 RBS655515 QRW655515 QIA655515 PYE655515 POI655515 PEM655515 OUQ655515 OKU655515 OAY655515 NRC655515 NHG655515 MXK655515 MNO655515 MDS655515 LTW655515 LKA655515 LAE655515 KQI655515 KGM655515 JWQ655515 JMU655515 JCY655515 ITC655515 IJG655515 HZK655515 HPO655515 HFS655515 GVW655515 GMA655515 GCE655515 FSI655515 FIM655515 EYQ655515 EOU655515 EEY655515 DVC655515 DLG655515 DBK655515 CRO655515 CHS655515 BXW655515 BOA655515 BEE655515 AUI655515 AKM655515 AAQ655515 QU655515 GY655515 WTK589979 WJO589979 VZS589979 VPW589979 VGA589979 UWE589979 UMI589979 UCM589979 TSQ589979 TIU589979 SYY589979 SPC589979 SFG589979 RVK589979 RLO589979 RBS589979 QRW589979 QIA589979 PYE589979 POI589979 PEM589979 OUQ589979 OKU589979 OAY589979 NRC589979 NHG589979 MXK589979 MNO589979 MDS589979 LTW589979 LKA589979 LAE589979 KQI589979 KGM589979 JWQ589979 JMU589979 JCY589979 ITC589979 IJG589979 HZK589979 HPO589979 HFS589979 GVW589979 GMA589979 GCE589979 FSI589979 FIM589979 EYQ589979 EOU589979 EEY589979 DVC589979 DLG589979 DBK589979 CRO589979 CHS589979 BXW589979 BOA589979 BEE589979 AUI589979 AKM589979 AAQ589979 QU589979 GY589979 WTK524443 WJO524443 VZS524443 VPW524443 VGA524443 UWE524443 UMI524443 UCM524443 TSQ524443 TIU524443 SYY524443 SPC524443 SFG524443 RVK524443 RLO524443 RBS524443 QRW524443 QIA524443 PYE524443 POI524443 PEM524443 OUQ524443 OKU524443 OAY524443 NRC524443 NHG524443 MXK524443 MNO524443 MDS524443 LTW524443 LKA524443 LAE524443 KQI524443 KGM524443 JWQ524443 JMU524443 JCY524443 ITC524443 IJG524443 HZK524443 HPO524443 HFS524443 GVW524443 GMA524443 GCE524443 FSI524443 FIM524443 EYQ524443 EOU524443 EEY524443 DVC524443 DLG524443 DBK524443 CRO524443 CHS524443 BXW524443 BOA524443 BEE524443 AUI524443 AKM524443 AAQ524443 QU524443 GY524443 WTK458907 WJO458907 VZS458907 VPW458907 VGA458907 UWE458907 UMI458907 UCM458907 TSQ458907 TIU458907 SYY458907 SPC458907 SFG458907 RVK458907 RLO458907 RBS458907 QRW458907 QIA458907 PYE458907 POI458907 PEM458907 OUQ458907 OKU458907 OAY458907 NRC458907 NHG458907 MXK458907 MNO458907 MDS458907 LTW458907 LKA458907 LAE458907 KQI458907 KGM458907 JWQ458907 JMU458907 JCY458907 ITC458907 IJG458907 HZK458907 HPO458907 HFS458907 GVW458907 GMA458907 GCE458907 FSI458907 FIM458907 EYQ458907 EOU458907 EEY458907 DVC458907 DLG458907 DBK458907 CRO458907 CHS458907 BXW458907 BOA458907 BEE458907 AUI458907 AKM458907 AAQ458907 QU458907 GY458907 WTK393371 WJO393371 VZS393371 VPW393371 VGA393371 UWE393371 UMI393371 UCM393371 TSQ393371 TIU393371 SYY393371 SPC393371 SFG393371 RVK393371 RLO393371 RBS393371 QRW393371 QIA393371 PYE393371 POI393371 PEM393371 OUQ393371 OKU393371 OAY393371 NRC393371 NHG393371 MXK393371 MNO393371 MDS393371 LTW393371 LKA393371 LAE393371 KQI393371 KGM393371 JWQ393371 JMU393371 JCY393371 ITC393371 IJG393371 HZK393371 HPO393371 HFS393371 GVW393371 GMA393371 GCE393371 FSI393371 FIM393371 EYQ393371 EOU393371 EEY393371 DVC393371 DLG393371 DBK393371 CRO393371 CHS393371 BXW393371 BOA393371 BEE393371 AUI393371 AKM393371 AAQ393371 QU393371 GY393371 WTK327835 WJO327835 VZS327835 VPW327835 VGA327835 UWE327835 UMI327835 UCM327835 TSQ327835 TIU327835 SYY327835 SPC327835 SFG327835 RVK327835 RLO327835 RBS327835 QRW327835 QIA327835 PYE327835 POI327835 PEM327835 OUQ327835 OKU327835 OAY327835 NRC327835 NHG327835 MXK327835 MNO327835 MDS327835 LTW327835 LKA327835 LAE327835 KQI327835 KGM327835 JWQ327835 JMU327835 JCY327835 ITC327835 IJG327835 HZK327835 HPO327835 HFS327835 GVW327835 GMA327835 GCE327835 FSI327835 FIM327835 EYQ327835 EOU327835 EEY327835 DVC327835 DLG327835 DBK327835 CRO327835 CHS327835 BXW327835 BOA327835 BEE327835 AUI327835 AKM327835 AAQ327835 QU327835 GY327835 WTK262299 WJO262299 VZS262299 VPW262299 VGA262299 UWE262299 UMI262299 UCM262299 TSQ262299 TIU262299 SYY262299 SPC262299 SFG262299 RVK262299 RLO262299 RBS262299 QRW262299 QIA262299 PYE262299 POI262299 PEM262299 OUQ262299 OKU262299 OAY262299 NRC262299 NHG262299 MXK262299 MNO262299 MDS262299 LTW262299 LKA262299 LAE262299 KQI262299 KGM262299 JWQ262299 JMU262299 JCY262299 ITC262299 IJG262299 HZK262299 HPO262299 HFS262299 GVW262299 GMA262299 GCE262299 FSI262299 FIM262299 EYQ262299 EOU262299 EEY262299 DVC262299 DLG262299 DBK262299 CRO262299 CHS262299 BXW262299 BOA262299 BEE262299 AUI262299 AKM262299 AAQ262299 QU262299 GY262299 WTK196763 WJO196763 VZS196763 VPW196763 VGA196763 UWE196763 UMI196763 UCM196763 TSQ196763 TIU196763 SYY196763 SPC196763 SFG196763 RVK196763 RLO196763 RBS196763 QRW196763 QIA196763 PYE196763 POI196763 PEM196763 OUQ196763 OKU196763 OAY196763 NRC196763 NHG196763 MXK196763 MNO196763 MDS196763 LTW196763 LKA196763 LAE196763 KQI196763 KGM196763 JWQ196763 JMU196763 JCY196763 ITC196763 IJG196763 HZK196763 HPO196763 HFS196763 GVW196763 GMA196763 GCE196763 FSI196763 FIM196763 EYQ196763 EOU196763 EEY196763 DVC196763 DLG196763 DBK196763 CRO196763 CHS196763 BXW196763 BOA196763 BEE196763 AUI196763 AKM196763 AAQ196763 QU196763 GY196763 WTK131227 WJO131227 VZS131227 VPW131227 VGA131227 UWE131227 UMI131227 UCM131227 TSQ131227 TIU131227 SYY131227 SPC131227 SFG131227 RVK131227 RLO131227 RBS131227 QRW131227 QIA131227 PYE131227 POI131227 PEM131227 OUQ131227 OKU131227 OAY131227 NRC131227 NHG131227 MXK131227 MNO131227 MDS131227 LTW131227 LKA131227 LAE131227 KQI131227 KGM131227 JWQ131227 JMU131227 JCY131227 ITC131227 IJG131227 HZK131227 HPO131227 HFS131227 GVW131227 GMA131227 GCE131227 FSI131227 FIM131227 EYQ131227 EOU131227 EEY131227 DVC131227 DLG131227 DBK131227 CRO131227 CHS131227 BXW131227 BOA131227 BEE131227 AUI131227 AKM131227 AAQ131227 QU131227 GY131227 WTK65691 WJO65691 VZS65691 VPW65691 VGA65691 UWE65691 UMI65691 UCM65691 TSQ65691 TIU65691 SYY65691 SPC65691 SFG65691 RVK65691 RLO65691 RBS65691 QRW65691 QIA65691 PYE65691 POI65691 PEM65691 OUQ65691 OKU65691 OAY65691 NRC65691 NHG65691 MXK65691 MNO65691 MDS65691 LTW65691 LKA65691 LAE65691 KQI65691 KGM65691 JWQ65691 JMU65691 JCY65691 ITC65691 IJG65691 HZK65691 HPO65691 HFS65691 GVW65691 GMA65691 GCE65691 FSI65691 FIM65691 EYQ65691 EOU65691 EEY65691 DVC65691 DLG65691 DBK65691 CRO65691 CHS65691 BXW65691 BOA65691 BEE65691 AUI65691 AKM65691 AAQ65691 QU65691 GY65691 WTK983195 WSO983195 WIS983195 VYW983195 VPA983195 VFE983195 UVI983195 ULM983195 UBQ983195 TRU983195 THY983195 SYC983195 SOG983195 SEK983195 RUO983195 RKS983195 RAW983195 QRA983195 QHE983195 PXI983195 PNM983195 PDQ983195 OTU983195 OJY983195 OAC983195 NQG983195 NGK983195 MWO983195 MMS983195 MCW983195 LTA983195 LJE983195 KZI983195 KPM983195 KFQ983195 JVU983195 JLY983195 JCC983195 ISG983195 IIK983195 HYO983195 HOS983195 HEW983195 GVA983195 GLE983195 GBI983195 FRM983195 FHQ983195 EXU983195 ENY983195 EEC983195 DUG983195 DKK983195 DAO983195 CQS983195 CGW983195 BXA983195 BNE983195 BDI983195 ATM983195 AJQ983195 ZU983195 PY983195 GC983195 I983195 WSO917659 WIS917659 VYW917659 VPA917659 VFE917659 UVI917659 ULM917659 UBQ917659 TRU917659 THY917659 SYC917659 SOG917659 SEK917659 RUO917659 RKS917659 RAW917659 QRA917659 QHE917659 PXI917659 PNM917659 PDQ917659 OTU917659 OJY917659 OAC917659 NQG917659 NGK917659 MWO917659 MMS917659 MCW917659 LTA917659 LJE917659 KZI917659 KPM917659 KFQ917659 JVU917659 JLY917659 JCC917659 ISG917659 IIK917659 HYO917659 HOS917659 HEW917659 GVA917659 GLE917659 GBI917659 FRM917659 FHQ917659 EXU917659 ENY917659 EEC917659 DUG917659 DKK917659 DAO917659 CQS917659 CGW917659 BXA917659 BNE917659 BDI917659 ATM917659 AJQ917659 ZU917659 PY917659 GC917659 I917659 WSO852123 WIS852123 VYW852123 VPA852123 VFE852123 UVI852123 ULM852123 UBQ852123 TRU852123 THY852123 SYC852123 SOG852123 SEK852123 RUO852123 RKS852123 RAW852123 QRA852123 QHE852123 PXI852123 PNM852123 PDQ852123 OTU852123 OJY852123 OAC852123 NQG852123 NGK852123 MWO852123 MMS852123 MCW852123 LTA852123 LJE852123 KZI852123 KPM852123 KFQ852123 JVU852123 JLY852123 JCC852123 ISG852123 IIK852123 HYO852123 HOS852123 HEW852123 GVA852123 GLE852123 GBI852123 FRM852123 FHQ852123 EXU852123 ENY852123 EEC852123 DUG852123 DKK852123 DAO852123 CQS852123 CGW852123 BXA852123 BNE852123 BDI852123 ATM852123 AJQ852123 ZU852123 PY852123 GC852123 I852123 WSO786587 WIS786587 VYW786587 VPA786587 VFE786587 UVI786587 ULM786587 UBQ786587 TRU786587 THY786587 SYC786587 SOG786587 SEK786587 RUO786587 RKS786587 RAW786587 QRA786587 QHE786587 PXI786587 PNM786587 PDQ786587 OTU786587 OJY786587 OAC786587 NQG786587 NGK786587 MWO786587 MMS786587 MCW786587 LTA786587 LJE786587 KZI786587 KPM786587 KFQ786587 JVU786587 JLY786587 JCC786587 ISG786587 IIK786587 HYO786587 HOS786587 HEW786587 GVA786587 GLE786587 GBI786587 FRM786587 FHQ786587 EXU786587 ENY786587 EEC786587 DUG786587 DKK786587 DAO786587 CQS786587 CGW786587 BXA786587 BNE786587 BDI786587 ATM786587 AJQ786587 ZU786587 PY786587 GC786587 I786587 WSO721051 WIS721051 VYW721051 VPA721051 VFE721051 UVI721051 ULM721051 UBQ721051 TRU721051 THY721051 SYC721051 SOG721051 SEK721051 RUO721051 RKS721051 RAW721051 QRA721051 QHE721051 PXI721051 PNM721051 PDQ721051 OTU721051 OJY721051 OAC721051 NQG721051 NGK721051 MWO721051 MMS721051 MCW721051 LTA721051 LJE721051 KZI721051 KPM721051 KFQ721051 JVU721051 JLY721051 JCC721051 ISG721051 IIK721051 HYO721051 HOS721051 HEW721051 GVA721051 GLE721051 GBI721051 FRM721051 FHQ721051 EXU721051 ENY721051 EEC721051 DUG721051 DKK721051 DAO721051 CQS721051 CGW721051 BXA721051 BNE721051 BDI721051 ATM721051 AJQ721051 ZU721051 PY721051 GC721051 I721051 WSO655515 WIS655515 VYW655515 VPA655515 VFE655515 UVI655515 ULM655515 UBQ655515 TRU655515 THY655515 SYC655515 SOG655515 SEK655515 RUO655515 RKS655515 RAW655515 QRA655515 QHE655515 PXI655515 PNM655515 PDQ655515 OTU655515 OJY655515 OAC655515 NQG655515 NGK655515 MWO655515 MMS655515 MCW655515 LTA655515 LJE655515 KZI655515 KPM655515 KFQ655515 JVU655515 JLY655515 JCC655515 ISG655515 IIK655515 HYO655515 HOS655515 HEW655515 GVA655515 GLE655515 GBI655515 FRM655515 FHQ655515 EXU655515 ENY655515 EEC655515 DUG655515 DKK655515 DAO655515 CQS655515 CGW655515 BXA655515 BNE655515 BDI655515 ATM655515 AJQ655515 ZU655515 PY655515 GC655515 I655515 WSO589979 WIS589979 VYW589979 VPA589979 VFE589979 UVI589979 ULM589979 UBQ589979 TRU589979 THY589979 SYC589979 SOG589979 SEK589979 RUO589979 RKS589979 RAW589979 QRA589979 QHE589979 PXI589979 PNM589979 PDQ589979 OTU589979 OJY589979 OAC589979 NQG589979 NGK589979 MWO589979 MMS589979 MCW589979 LTA589979 LJE589979 KZI589979 KPM589979 KFQ589979 JVU589979 JLY589979 JCC589979 ISG589979 IIK589979 HYO589979 HOS589979 HEW589979 GVA589979 GLE589979 GBI589979 FRM589979 FHQ589979 EXU589979 ENY589979 EEC589979 DUG589979 DKK589979 DAO589979 CQS589979 CGW589979 BXA589979 BNE589979 BDI589979 ATM589979 AJQ589979 ZU589979 PY589979 GC589979 I589979 WSO524443 WIS524443 VYW524443 VPA524443 VFE524443 UVI524443 ULM524443 UBQ524443 TRU524443 THY524443 SYC524443 SOG524443 SEK524443 RUO524443 RKS524443 RAW524443 QRA524443 QHE524443 PXI524443 PNM524443 PDQ524443 OTU524443 OJY524443 OAC524443 NQG524443 NGK524443 MWO524443 MMS524443 MCW524443 LTA524443 LJE524443 KZI524443 KPM524443 KFQ524443 JVU524443 JLY524443 JCC524443 ISG524443 IIK524443 HYO524443 HOS524443 HEW524443 GVA524443 GLE524443 GBI524443 FRM524443 FHQ524443 EXU524443 ENY524443 EEC524443 DUG524443 DKK524443 DAO524443 CQS524443 CGW524443 BXA524443 BNE524443 BDI524443 ATM524443 AJQ524443 ZU524443 PY524443 GC524443 I524443 WSO458907 WIS458907 VYW458907 VPA458907 VFE458907 UVI458907 ULM458907 UBQ458907 TRU458907 THY458907 SYC458907 SOG458907 SEK458907 RUO458907 RKS458907 RAW458907 QRA458907 QHE458907 PXI458907 PNM458907 PDQ458907 OTU458907 OJY458907 OAC458907 NQG458907 NGK458907 MWO458907 MMS458907 MCW458907 LTA458907 LJE458907 KZI458907 KPM458907 KFQ458907 JVU458907 JLY458907 JCC458907 ISG458907 IIK458907 HYO458907 HOS458907 HEW458907 GVA458907 GLE458907 GBI458907 FRM458907 FHQ458907 EXU458907 ENY458907 EEC458907 DUG458907 DKK458907 DAO458907 CQS458907 CGW458907 BXA458907 BNE458907 BDI458907 ATM458907 AJQ458907 ZU458907 PY458907 GC458907 I458907 WSO393371 WIS393371 VYW393371 VPA393371 VFE393371 UVI393371 ULM393371 UBQ393371 TRU393371 THY393371 SYC393371 SOG393371 SEK393371 RUO393371 RKS393371 RAW393371 QRA393371 QHE393371 PXI393371 PNM393371 PDQ393371 OTU393371 OJY393371 OAC393371 NQG393371 NGK393371 MWO393371 MMS393371 MCW393371 LTA393371 LJE393371 KZI393371 KPM393371 KFQ393371 JVU393371 JLY393371 JCC393371 ISG393371 IIK393371 HYO393371 HOS393371 HEW393371 GVA393371 GLE393371 GBI393371 FRM393371 FHQ393371 EXU393371 ENY393371 EEC393371 DUG393371 DKK393371 DAO393371 CQS393371 CGW393371 BXA393371 BNE393371 BDI393371 ATM393371 AJQ393371 ZU393371 PY393371 GC393371 I393371 WSO327835 WIS327835 VYW327835 VPA327835 VFE327835 UVI327835 ULM327835 UBQ327835 TRU327835 THY327835 SYC327835 SOG327835 SEK327835 RUO327835 RKS327835 RAW327835 QRA327835 QHE327835 PXI327835 PNM327835 PDQ327835 OTU327835 OJY327835 OAC327835 NQG327835 NGK327835 MWO327835 MMS327835 MCW327835 LTA327835 LJE327835 KZI327835 KPM327835 KFQ327835 JVU327835 JLY327835 JCC327835 ISG327835 IIK327835 HYO327835 HOS327835 HEW327835 GVA327835 GLE327835 GBI327835 FRM327835 FHQ327835 EXU327835 ENY327835 EEC327835 DUG327835 DKK327835 DAO327835 CQS327835 CGW327835 BXA327835 BNE327835 BDI327835 ATM327835 AJQ327835 ZU327835 PY327835 GC327835 I327835 WSO262299 WIS262299 VYW262299 VPA262299 VFE262299 UVI262299 ULM262299 UBQ262299 TRU262299 THY262299 SYC262299 SOG262299 SEK262299 RUO262299 RKS262299 RAW262299 QRA262299 QHE262299 PXI262299 PNM262299 PDQ262299 OTU262299 OJY262299 OAC262299 NQG262299 NGK262299 MWO262299 MMS262299 MCW262299 LTA262299 LJE262299 KZI262299 KPM262299 KFQ262299 JVU262299 JLY262299 JCC262299 ISG262299 IIK262299 HYO262299 HOS262299 HEW262299 GVA262299 GLE262299 GBI262299 FRM262299 FHQ262299 EXU262299 ENY262299 EEC262299 DUG262299 DKK262299 DAO262299 CQS262299 CGW262299 BXA262299 BNE262299 BDI262299 ATM262299 AJQ262299 ZU262299 PY262299 GC262299 I262299 WSO196763 WIS196763 VYW196763 VPA196763 VFE196763 UVI196763 ULM196763 UBQ196763 TRU196763 THY196763 SYC196763 SOG196763 SEK196763 RUO196763 RKS196763 RAW196763 QRA196763 QHE196763 PXI196763 PNM196763 PDQ196763 OTU196763 OJY196763 OAC196763 NQG196763 NGK196763 MWO196763 MMS196763 MCW196763 LTA196763 LJE196763 KZI196763 KPM196763 KFQ196763 JVU196763 JLY196763 JCC196763 ISG196763 IIK196763 HYO196763 HOS196763 HEW196763 GVA196763 GLE196763 GBI196763 FRM196763 FHQ196763 EXU196763 ENY196763 EEC196763 DUG196763 DKK196763 DAO196763 CQS196763 CGW196763 BXA196763 BNE196763 BDI196763 ATM196763 AJQ196763 ZU196763 PY196763 GC196763 I196763 WSO131227 WIS131227 VYW131227 VPA131227 VFE131227 UVI131227 ULM131227 UBQ131227 TRU131227 THY131227 SYC131227 SOG131227 SEK131227 RUO131227 RKS131227 RAW131227 QRA131227 QHE131227 PXI131227 PNM131227 PDQ131227 OTU131227 OJY131227 OAC131227 NQG131227 NGK131227 MWO131227 MMS131227 MCW131227 LTA131227 LJE131227 KZI131227 KPM131227 KFQ131227 JVU131227 JLY131227 JCC131227 ISG131227 IIK131227 HYO131227 HOS131227 HEW131227 GVA131227 GLE131227 GBI131227 FRM131227 FHQ131227 EXU131227 ENY131227 EEC131227 DUG131227 DKK131227 DAO131227 CQS131227 CGW131227 BXA131227 BNE131227 BDI131227 ATM131227 AJQ131227 ZU131227 PY131227 GC131227 I131227 WSO65691 WIS65691 VYW65691 VPA65691 VFE65691 UVI65691 ULM65691 UBQ65691 TRU65691 THY65691 SYC65691 SOG65691 SEK65691 RUO65691 RKS65691 RAW65691 QRA65691 QHE65691 PXI65691 PNM65691 PDQ65691 OTU65691 OJY65691 OAC65691 NQG65691 NGK65691 MWO65691 MMS65691 MCW65691 LTA65691 LJE65691 KZI65691 KPM65691 KFQ65691 JVU65691 JLY65691 JCC65691 ISG65691 IIK65691 HYO65691 HOS65691 HEW65691 GVA65691 GLE65691 GBI65691 FRM65691 FHQ65691 EXU65691 ENY65691 EEC65691 DUG65691 DKK65691 DAO65691 CQS65691 CGW65691 BXA65691 BNE65691 BDI65691 ATM65691 AJQ65691 ZU65691 PY65691 GC65691 I65691 WJO983195 WSZ983195 WJD983195 VZH983195 VPL983195 VFP983195 UVT983195 ULX983195 UCB983195 TSF983195 TIJ983195 SYN983195 SOR983195 SEV983195 RUZ983195 RLD983195 RBH983195 QRL983195 QHP983195 PXT983195 PNX983195 PEB983195 OUF983195 OKJ983195 OAN983195 NQR983195 NGV983195 MWZ983195 MND983195 MDH983195 LTL983195 LJP983195 KZT983195 KPX983195 KGB983195 JWF983195 JMJ983195 JCN983195 ISR983195 IIV983195 HYZ983195 HPD983195 HFH983195 GVL983195 GLP983195 GBT983195 FRX983195 FIB983195 EYF983195 EOJ983195 EEN983195 DUR983195 DKV983195 DAZ983195 CRD983195 CHH983195 BXL983195 BNP983195 BDT983195 ATX983195 AKB983195 AAF983195 QJ983195 GN983195 WSZ917659 WJD917659 VZH917659 VPL917659 VFP917659 UVT917659 ULX917659 UCB917659 TSF917659 TIJ917659 SYN917659 SOR917659 SEV917659 RUZ917659 RLD917659 RBH917659 QRL917659 QHP917659 PXT917659 PNX917659 PEB917659 OUF917659 OKJ917659 OAN917659 NQR917659 NGV917659 MWZ917659 MND917659 MDH917659 LTL917659 LJP917659 KZT917659 KPX917659 KGB917659 JWF917659 JMJ917659 JCN917659 ISR917659 IIV917659 HYZ917659 HPD917659 HFH917659 GVL917659 GLP917659 GBT917659 FRX917659 FIB917659 EYF917659 EOJ917659 EEN917659 DUR917659 DKV917659 DAZ917659 CRD917659 CHH917659 BXL917659 BNP917659 BDT917659 ATX917659 AKB917659 AAF917659 QJ917659 GN917659 WSZ852123 WJD852123 VZH852123 VPL852123 VFP852123 UVT852123 ULX852123 UCB852123 TSF852123 TIJ852123 SYN852123 SOR852123 SEV852123 RUZ852123 RLD852123 RBH852123 QRL852123 QHP852123 PXT852123 PNX852123 PEB852123 OUF852123 OKJ852123 OAN852123 NQR852123 NGV852123 MWZ852123 MND852123 MDH852123 LTL852123 LJP852123 KZT852123 KPX852123 KGB852123 JWF852123 JMJ852123 JCN852123 ISR852123 IIV852123 HYZ852123 HPD852123 HFH852123 GVL852123 GLP852123 GBT852123 FRX852123 FIB852123 EYF852123 EOJ852123 EEN852123 DUR852123 DKV852123 DAZ852123 CRD852123 CHH852123 BXL852123 BNP852123 BDT852123 ATX852123 AKB852123 AAF852123 QJ852123 GN852123 WSZ786587 WJD786587 VZH786587 VPL786587 VFP786587 UVT786587 ULX786587 UCB786587 TSF786587 TIJ786587 SYN786587 SOR786587 SEV786587 RUZ786587 RLD786587 RBH786587 QRL786587 QHP786587 PXT786587 PNX786587 PEB786587 OUF786587 OKJ786587 OAN786587 NQR786587 NGV786587 MWZ786587 MND786587 MDH786587 LTL786587 LJP786587 KZT786587 KPX786587 KGB786587 JWF786587 JMJ786587 JCN786587 ISR786587 IIV786587 HYZ786587 HPD786587 HFH786587 GVL786587 GLP786587 GBT786587 FRX786587 FIB786587 EYF786587 EOJ786587 EEN786587 DUR786587 DKV786587 DAZ786587 CRD786587 CHH786587 BXL786587 BNP786587 BDT786587 ATX786587 AKB786587 AAF786587 QJ786587 GN786587 WSZ721051 WJD721051 VZH721051 VPL721051 VFP721051 UVT721051 ULX721051 UCB721051 TSF721051 TIJ721051 SYN721051 SOR721051 SEV721051 RUZ721051 RLD721051 RBH721051 QRL721051 QHP721051 PXT721051 PNX721051 PEB721051 OUF721051 OKJ721051 OAN721051 NQR721051 NGV721051 MWZ721051 MND721051 MDH721051 LTL721051 LJP721051 KZT721051 KPX721051 KGB721051 JWF721051 JMJ721051 JCN721051 ISR721051 IIV721051 HYZ721051 HPD721051 HFH721051 GVL721051 GLP721051 GBT721051 FRX721051 FIB721051 EYF721051 EOJ721051 EEN721051 DUR721051 DKV721051 DAZ721051 CRD721051 CHH721051 BXL721051 BNP721051 BDT721051 ATX721051 AKB721051 AAF721051 QJ721051 GN721051 WSZ655515 WJD655515 VZH655515 VPL655515 VFP655515 UVT655515 ULX655515 UCB655515 TSF655515 TIJ655515 SYN655515 SOR655515 SEV655515 RUZ655515 RLD655515 RBH655515 QRL655515 QHP655515 PXT655515 PNX655515 PEB655515 OUF655515 OKJ655515 OAN655515 NQR655515 NGV655515 MWZ655515 MND655515 MDH655515 LTL655515 LJP655515 KZT655515 KPX655515 KGB655515 JWF655515 JMJ655515 JCN655515 ISR655515 IIV655515 HYZ655515 HPD655515 HFH655515 GVL655515 GLP655515 GBT655515 FRX655515 FIB655515 EYF655515 EOJ655515 EEN655515 DUR655515 DKV655515 DAZ655515 CRD655515 CHH655515 BXL655515 BNP655515 BDT655515 ATX655515 AKB655515 AAF655515 QJ655515 GN655515 WSZ589979 WJD589979 VZH589979 VPL589979 VFP589979 UVT589979 ULX589979 UCB589979 TSF589979 TIJ589979 SYN589979 SOR589979 SEV589979 RUZ589979 RLD589979 RBH589979 QRL589979 QHP589979 PXT589979 PNX589979 PEB589979 OUF589979 OKJ589979 OAN589979 NQR589979 NGV589979 MWZ589979 MND589979 MDH589979 LTL589979 LJP589979 KZT589979 KPX589979 KGB589979 JWF589979 JMJ589979 JCN589979 ISR589979 IIV589979 HYZ589979 HPD589979 HFH589979 GVL589979 GLP589979 GBT589979 FRX589979 FIB589979 EYF589979 EOJ589979 EEN589979 DUR589979 DKV589979 DAZ589979 CRD589979 CHH589979 BXL589979 BNP589979 BDT589979 ATX589979 AKB589979 AAF589979 QJ589979 GN589979 WSZ524443 WJD524443 VZH524443 VPL524443 VFP524443 UVT524443 ULX524443 UCB524443 TSF524443 TIJ524443 SYN524443 SOR524443 SEV524443 RUZ524443 RLD524443 RBH524443 QRL524443 QHP524443 PXT524443 PNX524443 PEB524443 OUF524443 OKJ524443 OAN524443 NQR524443 NGV524443 MWZ524443 MND524443 MDH524443 LTL524443 LJP524443 KZT524443 KPX524443 KGB524443 JWF524443 JMJ524443 JCN524443 ISR524443 IIV524443 HYZ524443 HPD524443 HFH524443 GVL524443 GLP524443 GBT524443 FRX524443 FIB524443 EYF524443 EOJ524443 EEN524443 DUR524443 DKV524443 DAZ524443 CRD524443 CHH524443 BXL524443 BNP524443 BDT524443 ATX524443 AKB524443 AAF524443 QJ524443 GN524443 WSZ458907 WJD458907 VZH458907 VPL458907 VFP458907 UVT458907 ULX458907 UCB458907 TSF458907 TIJ458907 SYN458907 SOR458907 SEV458907 RUZ458907 RLD458907 RBH458907 QRL458907 QHP458907 PXT458907 PNX458907 PEB458907 OUF458907 OKJ458907 OAN458907 NQR458907 NGV458907 MWZ458907 MND458907 MDH458907 LTL458907 LJP458907 KZT458907 KPX458907 KGB458907 JWF458907 JMJ458907 JCN458907 ISR458907 IIV458907 HYZ458907 HPD458907 HFH458907 GVL458907 GLP458907 GBT458907 FRX458907 FIB458907 EYF458907 EOJ458907 EEN458907 DUR458907 DKV458907 DAZ458907 CRD458907 CHH458907 BXL458907 BNP458907 BDT458907 ATX458907 AKB458907 AAF458907 QJ458907 GN458907 WSZ393371 WJD393371 VZH393371 VPL393371 VFP393371 UVT393371 ULX393371 UCB393371 TSF393371 TIJ393371 SYN393371 SOR393371 SEV393371 RUZ393371 RLD393371 RBH393371 QRL393371 QHP393371 PXT393371 PNX393371 PEB393371 OUF393371 OKJ393371 OAN393371 NQR393371 NGV393371 MWZ393371 MND393371 MDH393371 LTL393371 LJP393371 KZT393371 KPX393371 KGB393371 JWF393371 JMJ393371 JCN393371 ISR393371 IIV393371 HYZ393371 HPD393371 HFH393371 GVL393371 GLP393371 GBT393371 FRX393371 FIB393371 EYF393371 EOJ393371 EEN393371 DUR393371 DKV393371 DAZ393371 CRD393371 CHH393371 BXL393371 BNP393371 BDT393371 ATX393371 AKB393371 AAF393371 QJ393371 GN393371 WSZ327835 WJD327835 VZH327835 VPL327835 VFP327835 UVT327835 ULX327835 UCB327835 TSF327835 TIJ327835 SYN327835 SOR327835 SEV327835 RUZ327835 RLD327835 RBH327835 QRL327835 QHP327835 PXT327835 PNX327835 PEB327835 OUF327835 OKJ327835 OAN327835 NQR327835 NGV327835 MWZ327835 MND327835 MDH327835 LTL327835 LJP327835 KZT327835 KPX327835 KGB327835 JWF327835 JMJ327835 JCN327835 ISR327835 IIV327835 HYZ327835 HPD327835 HFH327835 GVL327835 GLP327835 GBT327835 FRX327835 FIB327835 EYF327835 EOJ327835 EEN327835 DUR327835 DKV327835 DAZ327835 CRD327835 CHH327835 BXL327835 BNP327835 BDT327835 ATX327835 AKB327835 AAF327835 QJ327835 GN327835 WSZ262299 WJD262299 VZH262299 VPL262299 VFP262299 UVT262299 ULX262299 UCB262299 TSF262299 TIJ262299 SYN262299 SOR262299 SEV262299 RUZ262299 RLD262299 RBH262299 QRL262299 QHP262299 PXT262299 PNX262299 PEB262299 OUF262299 OKJ262299 OAN262299 NQR262299 NGV262299 MWZ262299 MND262299 MDH262299 LTL262299 LJP262299 KZT262299 KPX262299 KGB262299 JWF262299 JMJ262299 JCN262299 ISR262299 IIV262299 HYZ262299 HPD262299 HFH262299 GVL262299 GLP262299 GBT262299 FRX262299 FIB262299 EYF262299 EOJ262299 EEN262299 DUR262299 DKV262299 DAZ262299 CRD262299 CHH262299 BXL262299 BNP262299 BDT262299 ATX262299 AKB262299 AAF262299 QJ262299 GN262299 WSZ196763 WJD196763 VZH196763 VPL196763 VFP196763 UVT196763 ULX196763 UCB196763 TSF196763 TIJ196763 SYN196763 SOR196763 SEV196763 RUZ196763 RLD196763 RBH196763 QRL196763 QHP196763 PXT196763 PNX196763 PEB196763 OUF196763 OKJ196763 OAN196763 NQR196763 NGV196763 MWZ196763 MND196763 MDH196763 LTL196763 LJP196763 KZT196763 KPX196763 KGB196763 JWF196763 JMJ196763 JCN196763 ISR196763 IIV196763 HYZ196763 HPD196763 HFH196763 GVL196763 GLP196763 GBT196763 FRX196763 FIB196763 EYF196763 EOJ196763 EEN196763 DUR196763 DKV196763 DAZ196763 CRD196763 CHH196763 BXL196763 BNP196763 BDT196763 ATX196763 AKB196763 AAF196763 QJ196763 GN196763 WSZ131227 WJD131227 VZH131227 VPL131227 VFP131227 UVT131227 ULX131227 UCB131227 TSF131227 TIJ131227 SYN131227 SOR131227 SEV131227 RUZ131227 RLD131227 RBH131227 QRL131227 QHP131227 PXT131227 PNX131227 PEB131227 OUF131227 OKJ131227 OAN131227 NQR131227 NGV131227 MWZ131227 MND131227 MDH131227 LTL131227 LJP131227 KZT131227 KPX131227 KGB131227 JWF131227 JMJ131227 JCN131227 ISR131227 IIV131227 HYZ131227 HPD131227 HFH131227 GVL131227 GLP131227 GBT131227 FRX131227 FIB131227 EYF131227 EOJ131227 EEN131227 DUR131227 DKV131227 DAZ131227 CRD131227 CHH131227 BXL131227 BNP131227 BDT131227 ATX131227 AKB131227 AAF131227 QJ131227 GN131227 WSZ65691 WJD65691 VZH65691 VPL65691 VFP65691 UVT65691 ULX65691 UCB65691 TSF65691 TIJ65691 SYN65691 SOR65691 SEV65691 RUZ65691 RLD65691 RBH65691 QRL65691 QHP65691 PXT65691 PNX65691 PEB65691 OUF65691 OKJ65691 OAN65691 NQR65691 NGV65691 MWZ65691 MND65691 MDH65691 LTL65691 LJP65691 KZT65691 KPX65691 KGB65691 JWF65691 JMJ65691 JCN65691 ISR65691 IIV65691 HYZ65691 HPD65691 HFH65691 GVL65691 GLP65691 GBT65691 FRX65691 FIB65691 EYF65691 EOJ65691 EEN65691 DUR65691 DKV65691 DAZ65691 CRD65691 CHH65691 BXL65691 BNP65691 BDT65691 ATX65691 AKB65691 AAF65691 QJ65691 GN65691" xr:uid="{00000000-0002-0000-0400-000001000000}">
      <formula1>#REF!</formula1>
    </dataValidation>
    <dataValidation allowBlank="1" showInputMessage="1" showErrorMessage="1" prompt="機械施工の場合は機種を入力してください。" sqref="WSO983208:WTU983208 GC65704:HI65704 PY65704:RE65704 ZU65704:ABA65704 AJQ65704:AKW65704 ATM65704:AUS65704 BDI65704:BEO65704 BNE65704:BOK65704 BXA65704:BYG65704 CGW65704:CIC65704 CQS65704:CRY65704 DAO65704:DBU65704 DKK65704:DLQ65704 DUG65704:DVM65704 EEC65704:EFI65704 ENY65704:EPE65704 EXU65704:EZA65704 FHQ65704:FIW65704 FRM65704:FSS65704 GBI65704:GCO65704 GLE65704:GMK65704 GVA65704:GWG65704 HEW65704:HGC65704 HOS65704:HPY65704 HYO65704:HZU65704 IIK65704:IJQ65704 ISG65704:ITM65704 JCC65704:JDI65704 JLY65704:JNE65704 JVU65704:JXA65704 KFQ65704:KGW65704 KPM65704:KQS65704 KZI65704:LAO65704 LJE65704:LKK65704 LTA65704:LUG65704 MCW65704:MEC65704 MMS65704:MNY65704 MWO65704:MXU65704 NGK65704:NHQ65704 NQG65704:NRM65704 OAC65704:OBI65704 OJY65704:OLE65704 OTU65704:OVA65704 PDQ65704:PEW65704 PNM65704:POS65704 PXI65704:PYO65704 QHE65704:QIK65704 QRA65704:QSG65704 RAW65704:RCC65704 RKS65704:RLY65704 RUO65704:RVU65704 SEK65704:SFQ65704 SOG65704:SPM65704 SYC65704:SZI65704 THY65704:TJE65704 TRU65704:TTA65704 UBQ65704:UCW65704 ULM65704:UMS65704 UVI65704:UWO65704 VFE65704:VGK65704 VPA65704:VQG65704 VYW65704:WAC65704 WIS65704:WJY65704 WSO65704:WTU65704 GC131240:HI131240 PY131240:RE131240 ZU131240:ABA131240 AJQ131240:AKW131240 ATM131240:AUS131240 BDI131240:BEO131240 BNE131240:BOK131240 BXA131240:BYG131240 CGW131240:CIC131240 CQS131240:CRY131240 DAO131240:DBU131240 DKK131240:DLQ131240 DUG131240:DVM131240 EEC131240:EFI131240 ENY131240:EPE131240 EXU131240:EZA131240 FHQ131240:FIW131240 FRM131240:FSS131240 GBI131240:GCO131240 GLE131240:GMK131240 GVA131240:GWG131240 HEW131240:HGC131240 HOS131240:HPY131240 HYO131240:HZU131240 IIK131240:IJQ131240 ISG131240:ITM131240 JCC131240:JDI131240 JLY131240:JNE131240 JVU131240:JXA131240 KFQ131240:KGW131240 KPM131240:KQS131240 KZI131240:LAO131240 LJE131240:LKK131240 LTA131240:LUG131240 MCW131240:MEC131240 MMS131240:MNY131240 MWO131240:MXU131240 NGK131240:NHQ131240 NQG131240:NRM131240 OAC131240:OBI131240 OJY131240:OLE131240 OTU131240:OVA131240 PDQ131240:PEW131240 PNM131240:POS131240 PXI131240:PYO131240 QHE131240:QIK131240 QRA131240:QSG131240 RAW131240:RCC131240 RKS131240:RLY131240 RUO131240:RVU131240 SEK131240:SFQ131240 SOG131240:SPM131240 SYC131240:SZI131240 THY131240:TJE131240 TRU131240:TTA131240 UBQ131240:UCW131240 ULM131240:UMS131240 UVI131240:UWO131240 VFE131240:VGK131240 VPA131240:VQG131240 VYW131240:WAC131240 WIS131240:WJY131240 WSO131240:WTU131240 GC196776:HI196776 PY196776:RE196776 ZU196776:ABA196776 AJQ196776:AKW196776 ATM196776:AUS196776 BDI196776:BEO196776 BNE196776:BOK196776 BXA196776:BYG196776 CGW196776:CIC196776 CQS196776:CRY196776 DAO196776:DBU196776 DKK196776:DLQ196776 DUG196776:DVM196776 EEC196776:EFI196776 ENY196776:EPE196776 EXU196776:EZA196776 FHQ196776:FIW196776 FRM196776:FSS196776 GBI196776:GCO196776 GLE196776:GMK196776 GVA196776:GWG196776 HEW196776:HGC196776 HOS196776:HPY196776 HYO196776:HZU196776 IIK196776:IJQ196776 ISG196776:ITM196776 JCC196776:JDI196776 JLY196776:JNE196776 JVU196776:JXA196776 KFQ196776:KGW196776 KPM196776:KQS196776 KZI196776:LAO196776 LJE196776:LKK196776 LTA196776:LUG196776 MCW196776:MEC196776 MMS196776:MNY196776 MWO196776:MXU196776 NGK196776:NHQ196776 NQG196776:NRM196776 OAC196776:OBI196776 OJY196776:OLE196776 OTU196776:OVA196776 PDQ196776:PEW196776 PNM196776:POS196776 PXI196776:PYO196776 QHE196776:QIK196776 QRA196776:QSG196776 RAW196776:RCC196776 RKS196776:RLY196776 RUO196776:RVU196776 SEK196776:SFQ196776 SOG196776:SPM196776 SYC196776:SZI196776 THY196776:TJE196776 TRU196776:TTA196776 UBQ196776:UCW196776 ULM196776:UMS196776 UVI196776:UWO196776 VFE196776:VGK196776 VPA196776:VQG196776 VYW196776:WAC196776 WIS196776:WJY196776 WSO196776:WTU196776 GC262312:HI262312 PY262312:RE262312 ZU262312:ABA262312 AJQ262312:AKW262312 ATM262312:AUS262312 BDI262312:BEO262312 BNE262312:BOK262312 BXA262312:BYG262312 CGW262312:CIC262312 CQS262312:CRY262312 DAO262312:DBU262312 DKK262312:DLQ262312 DUG262312:DVM262312 EEC262312:EFI262312 ENY262312:EPE262312 EXU262312:EZA262312 FHQ262312:FIW262312 FRM262312:FSS262312 GBI262312:GCO262312 GLE262312:GMK262312 GVA262312:GWG262312 HEW262312:HGC262312 HOS262312:HPY262312 HYO262312:HZU262312 IIK262312:IJQ262312 ISG262312:ITM262312 JCC262312:JDI262312 JLY262312:JNE262312 JVU262312:JXA262312 KFQ262312:KGW262312 KPM262312:KQS262312 KZI262312:LAO262312 LJE262312:LKK262312 LTA262312:LUG262312 MCW262312:MEC262312 MMS262312:MNY262312 MWO262312:MXU262312 NGK262312:NHQ262312 NQG262312:NRM262312 OAC262312:OBI262312 OJY262312:OLE262312 OTU262312:OVA262312 PDQ262312:PEW262312 PNM262312:POS262312 PXI262312:PYO262312 QHE262312:QIK262312 QRA262312:QSG262312 RAW262312:RCC262312 RKS262312:RLY262312 RUO262312:RVU262312 SEK262312:SFQ262312 SOG262312:SPM262312 SYC262312:SZI262312 THY262312:TJE262312 TRU262312:TTA262312 UBQ262312:UCW262312 ULM262312:UMS262312 UVI262312:UWO262312 VFE262312:VGK262312 VPA262312:VQG262312 VYW262312:WAC262312 WIS262312:WJY262312 WSO262312:WTU262312 GC327848:HI327848 PY327848:RE327848 ZU327848:ABA327848 AJQ327848:AKW327848 ATM327848:AUS327848 BDI327848:BEO327848 BNE327848:BOK327848 BXA327848:BYG327848 CGW327848:CIC327848 CQS327848:CRY327848 DAO327848:DBU327848 DKK327848:DLQ327848 DUG327848:DVM327848 EEC327848:EFI327848 ENY327848:EPE327848 EXU327848:EZA327848 FHQ327848:FIW327848 FRM327848:FSS327848 GBI327848:GCO327848 GLE327848:GMK327848 GVA327848:GWG327848 HEW327848:HGC327848 HOS327848:HPY327848 HYO327848:HZU327848 IIK327848:IJQ327848 ISG327848:ITM327848 JCC327848:JDI327848 JLY327848:JNE327848 JVU327848:JXA327848 KFQ327848:KGW327848 KPM327848:KQS327848 KZI327848:LAO327848 LJE327848:LKK327848 LTA327848:LUG327848 MCW327848:MEC327848 MMS327848:MNY327848 MWO327848:MXU327848 NGK327848:NHQ327848 NQG327848:NRM327848 OAC327848:OBI327848 OJY327848:OLE327848 OTU327848:OVA327848 PDQ327848:PEW327848 PNM327848:POS327848 PXI327848:PYO327848 QHE327848:QIK327848 QRA327848:QSG327848 RAW327848:RCC327848 RKS327848:RLY327848 RUO327848:RVU327848 SEK327848:SFQ327848 SOG327848:SPM327848 SYC327848:SZI327848 THY327848:TJE327848 TRU327848:TTA327848 UBQ327848:UCW327848 ULM327848:UMS327848 UVI327848:UWO327848 VFE327848:VGK327848 VPA327848:VQG327848 VYW327848:WAC327848 WIS327848:WJY327848 WSO327848:WTU327848 GC393384:HI393384 PY393384:RE393384 ZU393384:ABA393384 AJQ393384:AKW393384 ATM393384:AUS393384 BDI393384:BEO393384 BNE393384:BOK393384 BXA393384:BYG393384 CGW393384:CIC393384 CQS393384:CRY393384 DAO393384:DBU393384 DKK393384:DLQ393384 DUG393384:DVM393384 EEC393384:EFI393384 ENY393384:EPE393384 EXU393384:EZA393384 FHQ393384:FIW393384 FRM393384:FSS393384 GBI393384:GCO393384 GLE393384:GMK393384 GVA393384:GWG393384 HEW393384:HGC393384 HOS393384:HPY393384 HYO393384:HZU393384 IIK393384:IJQ393384 ISG393384:ITM393384 JCC393384:JDI393384 JLY393384:JNE393384 JVU393384:JXA393384 KFQ393384:KGW393384 KPM393384:KQS393384 KZI393384:LAO393384 LJE393384:LKK393384 LTA393384:LUG393384 MCW393384:MEC393384 MMS393384:MNY393384 MWO393384:MXU393384 NGK393384:NHQ393384 NQG393384:NRM393384 OAC393384:OBI393384 OJY393384:OLE393384 OTU393384:OVA393384 PDQ393384:PEW393384 PNM393384:POS393384 PXI393384:PYO393384 QHE393384:QIK393384 QRA393384:QSG393384 RAW393384:RCC393384 RKS393384:RLY393384 RUO393384:RVU393384 SEK393384:SFQ393384 SOG393384:SPM393384 SYC393384:SZI393384 THY393384:TJE393384 TRU393384:TTA393384 UBQ393384:UCW393384 ULM393384:UMS393384 UVI393384:UWO393384 VFE393384:VGK393384 VPA393384:VQG393384 VYW393384:WAC393384 WIS393384:WJY393384 WSO393384:WTU393384 GC458920:HI458920 PY458920:RE458920 ZU458920:ABA458920 AJQ458920:AKW458920 ATM458920:AUS458920 BDI458920:BEO458920 BNE458920:BOK458920 BXA458920:BYG458920 CGW458920:CIC458920 CQS458920:CRY458920 DAO458920:DBU458920 DKK458920:DLQ458920 DUG458920:DVM458920 EEC458920:EFI458920 ENY458920:EPE458920 EXU458920:EZA458920 FHQ458920:FIW458920 FRM458920:FSS458920 GBI458920:GCO458920 GLE458920:GMK458920 GVA458920:GWG458920 HEW458920:HGC458920 HOS458920:HPY458920 HYO458920:HZU458920 IIK458920:IJQ458920 ISG458920:ITM458920 JCC458920:JDI458920 JLY458920:JNE458920 JVU458920:JXA458920 KFQ458920:KGW458920 KPM458920:KQS458920 KZI458920:LAO458920 LJE458920:LKK458920 LTA458920:LUG458920 MCW458920:MEC458920 MMS458920:MNY458920 MWO458920:MXU458920 NGK458920:NHQ458920 NQG458920:NRM458920 OAC458920:OBI458920 OJY458920:OLE458920 OTU458920:OVA458920 PDQ458920:PEW458920 PNM458920:POS458920 PXI458920:PYO458920 QHE458920:QIK458920 QRA458920:QSG458920 RAW458920:RCC458920 RKS458920:RLY458920 RUO458920:RVU458920 SEK458920:SFQ458920 SOG458920:SPM458920 SYC458920:SZI458920 THY458920:TJE458920 TRU458920:TTA458920 UBQ458920:UCW458920 ULM458920:UMS458920 UVI458920:UWO458920 VFE458920:VGK458920 VPA458920:VQG458920 VYW458920:WAC458920 WIS458920:WJY458920 WSO458920:WTU458920 GC524456:HI524456 PY524456:RE524456 ZU524456:ABA524456 AJQ524456:AKW524456 ATM524456:AUS524456 BDI524456:BEO524456 BNE524456:BOK524456 BXA524456:BYG524456 CGW524456:CIC524456 CQS524456:CRY524456 DAO524456:DBU524456 DKK524456:DLQ524456 DUG524456:DVM524456 EEC524456:EFI524456 ENY524456:EPE524456 EXU524456:EZA524456 FHQ524456:FIW524456 FRM524456:FSS524456 GBI524456:GCO524456 GLE524456:GMK524456 GVA524456:GWG524456 HEW524456:HGC524456 HOS524456:HPY524456 HYO524456:HZU524456 IIK524456:IJQ524456 ISG524456:ITM524456 JCC524456:JDI524456 JLY524456:JNE524456 JVU524456:JXA524456 KFQ524456:KGW524456 KPM524456:KQS524456 KZI524456:LAO524456 LJE524456:LKK524456 LTA524456:LUG524456 MCW524456:MEC524456 MMS524456:MNY524456 MWO524456:MXU524456 NGK524456:NHQ524456 NQG524456:NRM524456 OAC524456:OBI524456 OJY524456:OLE524456 OTU524456:OVA524456 PDQ524456:PEW524456 PNM524456:POS524456 PXI524456:PYO524456 QHE524456:QIK524456 QRA524456:QSG524456 RAW524456:RCC524456 RKS524456:RLY524456 RUO524456:RVU524456 SEK524456:SFQ524456 SOG524456:SPM524456 SYC524456:SZI524456 THY524456:TJE524456 TRU524456:TTA524456 UBQ524456:UCW524456 ULM524456:UMS524456 UVI524456:UWO524456 VFE524456:VGK524456 VPA524456:VQG524456 VYW524456:WAC524456 WIS524456:WJY524456 WSO524456:WTU524456 GC589992:HI589992 PY589992:RE589992 ZU589992:ABA589992 AJQ589992:AKW589992 ATM589992:AUS589992 BDI589992:BEO589992 BNE589992:BOK589992 BXA589992:BYG589992 CGW589992:CIC589992 CQS589992:CRY589992 DAO589992:DBU589992 DKK589992:DLQ589992 DUG589992:DVM589992 EEC589992:EFI589992 ENY589992:EPE589992 EXU589992:EZA589992 FHQ589992:FIW589992 FRM589992:FSS589992 GBI589992:GCO589992 GLE589992:GMK589992 GVA589992:GWG589992 HEW589992:HGC589992 HOS589992:HPY589992 HYO589992:HZU589992 IIK589992:IJQ589992 ISG589992:ITM589992 JCC589992:JDI589992 JLY589992:JNE589992 JVU589992:JXA589992 KFQ589992:KGW589992 KPM589992:KQS589992 KZI589992:LAO589992 LJE589992:LKK589992 LTA589992:LUG589992 MCW589992:MEC589992 MMS589992:MNY589992 MWO589992:MXU589992 NGK589992:NHQ589992 NQG589992:NRM589992 OAC589992:OBI589992 OJY589992:OLE589992 OTU589992:OVA589992 PDQ589992:PEW589992 PNM589992:POS589992 PXI589992:PYO589992 QHE589992:QIK589992 QRA589992:QSG589992 RAW589992:RCC589992 RKS589992:RLY589992 RUO589992:RVU589992 SEK589992:SFQ589992 SOG589992:SPM589992 SYC589992:SZI589992 THY589992:TJE589992 TRU589992:TTA589992 UBQ589992:UCW589992 ULM589992:UMS589992 UVI589992:UWO589992 VFE589992:VGK589992 VPA589992:VQG589992 VYW589992:WAC589992 WIS589992:WJY589992 WSO589992:WTU589992 GC655528:HI655528 PY655528:RE655528 ZU655528:ABA655528 AJQ655528:AKW655528 ATM655528:AUS655528 BDI655528:BEO655528 BNE655528:BOK655528 BXA655528:BYG655528 CGW655528:CIC655528 CQS655528:CRY655528 DAO655528:DBU655528 DKK655528:DLQ655528 DUG655528:DVM655528 EEC655528:EFI655528 ENY655528:EPE655528 EXU655528:EZA655528 FHQ655528:FIW655528 FRM655528:FSS655528 GBI655528:GCO655528 GLE655528:GMK655528 GVA655528:GWG655528 HEW655528:HGC655528 HOS655528:HPY655528 HYO655528:HZU655528 IIK655528:IJQ655528 ISG655528:ITM655528 JCC655528:JDI655528 JLY655528:JNE655528 JVU655528:JXA655528 KFQ655528:KGW655528 KPM655528:KQS655528 KZI655528:LAO655528 LJE655528:LKK655528 LTA655528:LUG655528 MCW655528:MEC655528 MMS655528:MNY655528 MWO655528:MXU655528 NGK655528:NHQ655528 NQG655528:NRM655528 OAC655528:OBI655528 OJY655528:OLE655528 OTU655528:OVA655528 PDQ655528:PEW655528 PNM655528:POS655528 PXI655528:PYO655528 QHE655528:QIK655528 QRA655528:QSG655528 RAW655528:RCC655528 RKS655528:RLY655528 RUO655528:RVU655528 SEK655528:SFQ655528 SOG655528:SPM655528 SYC655528:SZI655528 THY655528:TJE655528 TRU655528:TTA655528 UBQ655528:UCW655528 ULM655528:UMS655528 UVI655528:UWO655528 VFE655528:VGK655528 VPA655528:VQG655528 VYW655528:WAC655528 WIS655528:WJY655528 WSO655528:WTU655528 GC721064:HI721064 PY721064:RE721064 ZU721064:ABA721064 AJQ721064:AKW721064 ATM721064:AUS721064 BDI721064:BEO721064 BNE721064:BOK721064 BXA721064:BYG721064 CGW721064:CIC721064 CQS721064:CRY721064 DAO721064:DBU721064 DKK721064:DLQ721064 DUG721064:DVM721064 EEC721064:EFI721064 ENY721064:EPE721064 EXU721064:EZA721064 FHQ721064:FIW721064 FRM721064:FSS721064 GBI721064:GCO721064 GLE721064:GMK721064 GVA721064:GWG721064 HEW721064:HGC721064 HOS721064:HPY721064 HYO721064:HZU721064 IIK721064:IJQ721064 ISG721064:ITM721064 JCC721064:JDI721064 JLY721064:JNE721064 JVU721064:JXA721064 KFQ721064:KGW721064 KPM721064:KQS721064 KZI721064:LAO721064 LJE721064:LKK721064 LTA721064:LUG721064 MCW721064:MEC721064 MMS721064:MNY721064 MWO721064:MXU721064 NGK721064:NHQ721064 NQG721064:NRM721064 OAC721064:OBI721064 OJY721064:OLE721064 OTU721064:OVA721064 PDQ721064:PEW721064 PNM721064:POS721064 PXI721064:PYO721064 QHE721064:QIK721064 QRA721064:QSG721064 RAW721064:RCC721064 RKS721064:RLY721064 RUO721064:RVU721064 SEK721064:SFQ721064 SOG721064:SPM721064 SYC721064:SZI721064 THY721064:TJE721064 TRU721064:TTA721064 UBQ721064:UCW721064 ULM721064:UMS721064 UVI721064:UWO721064 VFE721064:VGK721064 VPA721064:VQG721064 VYW721064:WAC721064 WIS721064:WJY721064 WSO721064:WTU721064 GC786600:HI786600 PY786600:RE786600 ZU786600:ABA786600 AJQ786600:AKW786600 ATM786600:AUS786600 BDI786600:BEO786600 BNE786600:BOK786600 BXA786600:BYG786600 CGW786600:CIC786600 CQS786600:CRY786600 DAO786600:DBU786600 DKK786600:DLQ786600 DUG786600:DVM786600 EEC786600:EFI786600 ENY786600:EPE786600 EXU786600:EZA786600 FHQ786600:FIW786600 FRM786600:FSS786600 GBI786600:GCO786600 GLE786600:GMK786600 GVA786600:GWG786600 HEW786600:HGC786600 HOS786600:HPY786600 HYO786600:HZU786600 IIK786600:IJQ786600 ISG786600:ITM786600 JCC786600:JDI786600 JLY786600:JNE786600 JVU786600:JXA786600 KFQ786600:KGW786600 KPM786600:KQS786600 KZI786600:LAO786600 LJE786600:LKK786600 LTA786600:LUG786600 MCW786600:MEC786600 MMS786600:MNY786600 MWO786600:MXU786600 NGK786600:NHQ786600 NQG786600:NRM786600 OAC786600:OBI786600 OJY786600:OLE786600 OTU786600:OVA786600 PDQ786600:PEW786600 PNM786600:POS786600 PXI786600:PYO786600 QHE786600:QIK786600 QRA786600:QSG786600 RAW786600:RCC786600 RKS786600:RLY786600 RUO786600:RVU786600 SEK786600:SFQ786600 SOG786600:SPM786600 SYC786600:SZI786600 THY786600:TJE786600 TRU786600:TTA786600 UBQ786600:UCW786600 ULM786600:UMS786600 UVI786600:UWO786600 VFE786600:VGK786600 VPA786600:VQG786600 VYW786600:WAC786600 WIS786600:WJY786600 WSO786600:WTU786600 GC852136:HI852136 PY852136:RE852136 ZU852136:ABA852136 AJQ852136:AKW852136 ATM852136:AUS852136 BDI852136:BEO852136 BNE852136:BOK852136 BXA852136:BYG852136 CGW852136:CIC852136 CQS852136:CRY852136 DAO852136:DBU852136 DKK852136:DLQ852136 DUG852136:DVM852136 EEC852136:EFI852136 ENY852136:EPE852136 EXU852136:EZA852136 FHQ852136:FIW852136 FRM852136:FSS852136 GBI852136:GCO852136 GLE852136:GMK852136 GVA852136:GWG852136 HEW852136:HGC852136 HOS852136:HPY852136 HYO852136:HZU852136 IIK852136:IJQ852136 ISG852136:ITM852136 JCC852136:JDI852136 JLY852136:JNE852136 JVU852136:JXA852136 KFQ852136:KGW852136 KPM852136:KQS852136 KZI852136:LAO852136 LJE852136:LKK852136 LTA852136:LUG852136 MCW852136:MEC852136 MMS852136:MNY852136 MWO852136:MXU852136 NGK852136:NHQ852136 NQG852136:NRM852136 OAC852136:OBI852136 OJY852136:OLE852136 OTU852136:OVA852136 PDQ852136:PEW852136 PNM852136:POS852136 PXI852136:PYO852136 QHE852136:QIK852136 QRA852136:QSG852136 RAW852136:RCC852136 RKS852136:RLY852136 RUO852136:RVU852136 SEK852136:SFQ852136 SOG852136:SPM852136 SYC852136:SZI852136 THY852136:TJE852136 TRU852136:TTA852136 UBQ852136:UCW852136 ULM852136:UMS852136 UVI852136:UWO852136 VFE852136:VGK852136 VPA852136:VQG852136 VYW852136:WAC852136 WIS852136:WJY852136 WSO852136:WTU852136 GC917672:HI917672 PY917672:RE917672 ZU917672:ABA917672 AJQ917672:AKW917672 ATM917672:AUS917672 BDI917672:BEO917672 BNE917672:BOK917672 BXA917672:BYG917672 CGW917672:CIC917672 CQS917672:CRY917672 DAO917672:DBU917672 DKK917672:DLQ917672 DUG917672:DVM917672 EEC917672:EFI917672 ENY917672:EPE917672 EXU917672:EZA917672 FHQ917672:FIW917672 FRM917672:FSS917672 GBI917672:GCO917672 GLE917672:GMK917672 GVA917672:GWG917672 HEW917672:HGC917672 HOS917672:HPY917672 HYO917672:HZU917672 IIK917672:IJQ917672 ISG917672:ITM917672 JCC917672:JDI917672 JLY917672:JNE917672 JVU917672:JXA917672 KFQ917672:KGW917672 KPM917672:KQS917672 KZI917672:LAO917672 LJE917672:LKK917672 LTA917672:LUG917672 MCW917672:MEC917672 MMS917672:MNY917672 MWO917672:MXU917672 NGK917672:NHQ917672 NQG917672:NRM917672 OAC917672:OBI917672 OJY917672:OLE917672 OTU917672:OVA917672 PDQ917672:PEW917672 PNM917672:POS917672 PXI917672:PYO917672 QHE917672:QIK917672 QRA917672:QSG917672 RAW917672:RCC917672 RKS917672:RLY917672 RUO917672:RVU917672 SEK917672:SFQ917672 SOG917672:SPM917672 SYC917672:SZI917672 THY917672:TJE917672 TRU917672:TTA917672 UBQ917672:UCW917672 ULM917672:UMS917672 UVI917672:UWO917672 VFE917672:VGK917672 VPA917672:VQG917672 VYW917672:WAC917672 WIS917672:WJY917672 WSO917672:WTU917672 GC983208:HI983208 PY983208:RE983208 ZU983208:ABA983208 AJQ983208:AKW983208 ATM983208:AUS983208 BDI983208:BEO983208 BNE983208:BOK983208 BXA983208:BYG983208 CGW983208:CIC983208 CQS983208:CRY983208 DAO983208:DBU983208 DKK983208:DLQ983208 DUG983208:DVM983208 EEC983208:EFI983208 ENY983208:EPE983208 EXU983208:EZA983208 FHQ983208:FIW983208 FRM983208:FSS983208 GBI983208:GCO983208 GLE983208:GMK983208 GVA983208:GWG983208 HEW983208:HGC983208 HOS983208:HPY983208 HYO983208:HZU983208 IIK983208:IJQ983208 ISG983208:ITM983208 JCC983208:JDI983208 JLY983208:JNE983208 JVU983208:JXA983208 KFQ983208:KGW983208 KPM983208:KQS983208 KZI983208:LAO983208 LJE983208:LKK983208 LTA983208:LUG983208 MCW983208:MEC983208 MMS983208:MNY983208 MWO983208:MXU983208 NGK983208:NHQ983208 NQG983208:NRM983208 OAC983208:OBI983208 OJY983208:OLE983208 OTU983208:OVA983208 PDQ983208:PEW983208 PNM983208:POS983208 PXI983208:PYO983208 QHE983208:QIK983208 QRA983208:QSG983208 RAW983208:RCC983208 RKS983208:RLY983208 RUO983208:RVU983208 SEK983208:SFQ983208 SOG983208:SPM983208 SYC983208:SZI983208 THY983208:TJE983208 TRU983208:TTA983208 UBQ983208:UCW983208 ULM983208:UMS983208 UVI983208:UWO983208 VFE983208:VGK983208 VPA983208:VQG983208 VYW983208:WAC983208 WIS983208:WJY983208 I983208:J983208 I65704:J65704 I131240:J131240 I196776:J196776 I262312:J262312 I327848:J327848 I393384:J393384 I458920:J458920 I524456:J524456 I589992:J589992 I655528:J655528 I721064:J721064 I786600:J786600 I852136:J852136 I917672:J917672" xr:uid="{00000000-0002-0000-0400-000002000000}"/>
    <dataValidation allowBlank="1" showInputMessage="1" showErrorMessage="1" prompt="「道路」 「河川」 等入力してください。" sqref="WSO983191:WTU983191 WIS983191:WJY983191 GC65687:HI65687 PY65687:RE65687 ZU65687:ABA65687 AJQ65687:AKW65687 ATM65687:AUS65687 BDI65687:BEO65687 BNE65687:BOK65687 BXA65687:BYG65687 CGW65687:CIC65687 CQS65687:CRY65687 DAO65687:DBU65687 DKK65687:DLQ65687 DUG65687:DVM65687 EEC65687:EFI65687 ENY65687:EPE65687 EXU65687:EZA65687 FHQ65687:FIW65687 FRM65687:FSS65687 GBI65687:GCO65687 GLE65687:GMK65687 GVA65687:GWG65687 HEW65687:HGC65687 HOS65687:HPY65687 HYO65687:HZU65687 IIK65687:IJQ65687 ISG65687:ITM65687 JCC65687:JDI65687 JLY65687:JNE65687 JVU65687:JXA65687 KFQ65687:KGW65687 KPM65687:KQS65687 KZI65687:LAO65687 LJE65687:LKK65687 LTA65687:LUG65687 MCW65687:MEC65687 MMS65687:MNY65687 MWO65687:MXU65687 NGK65687:NHQ65687 NQG65687:NRM65687 OAC65687:OBI65687 OJY65687:OLE65687 OTU65687:OVA65687 PDQ65687:PEW65687 PNM65687:POS65687 PXI65687:PYO65687 QHE65687:QIK65687 QRA65687:QSG65687 RAW65687:RCC65687 RKS65687:RLY65687 RUO65687:RVU65687 SEK65687:SFQ65687 SOG65687:SPM65687 SYC65687:SZI65687 THY65687:TJE65687 TRU65687:TTA65687 UBQ65687:UCW65687 ULM65687:UMS65687 UVI65687:UWO65687 VFE65687:VGK65687 VPA65687:VQG65687 VYW65687:WAC65687 WIS65687:WJY65687 WSO65687:WTU65687 GC131223:HI131223 PY131223:RE131223 ZU131223:ABA131223 AJQ131223:AKW131223 ATM131223:AUS131223 BDI131223:BEO131223 BNE131223:BOK131223 BXA131223:BYG131223 CGW131223:CIC131223 CQS131223:CRY131223 DAO131223:DBU131223 DKK131223:DLQ131223 DUG131223:DVM131223 EEC131223:EFI131223 ENY131223:EPE131223 EXU131223:EZA131223 FHQ131223:FIW131223 FRM131223:FSS131223 GBI131223:GCO131223 GLE131223:GMK131223 GVA131223:GWG131223 HEW131223:HGC131223 HOS131223:HPY131223 HYO131223:HZU131223 IIK131223:IJQ131223 ISG131223:ITM131223 JCC131223:JDI131223 JLY131223:JNE131223 JVU131223:JXA131223 KFQ131223:KGW131223 KPM131223:KQS131223 KZI131223:LAO131223 LJE131223:LKK131223 LTA131223:LUG131223 MCW131223:MEC131223 MMS131223:MNY131223 MWO131223:MXU131223 NGK131223:NHQ131223 NQG131223:NRM131223 OAC131223:OBI131223 OJY131223:OLE131223 OTU131223:OVA131223 PDQ131223:PEW131223 PNM131223:POS131223 PXI131223:PYO131223 QHE131223:QIK131223 QRA131223:QSG131223 RAW131223:RCC131223 RKS131223:RLY131223 RUO131223:RVU131223 SEK131223:SFQ131223 SOG131223:SPM131223 SYC131223:SZI131223 THY131223:TJE131223 TRU131223:TTA131223 UBQ131223:UCW131223 ULM131223:UMS131223 UVI131223:UWO131223 VFE131223:VGK131223 VPA131223:VQG131223 VYW131223:WAC131223 WIS131223:WJY131223 WSO131223:WTU131223 GC196759:HI196759 PY196759:RE196759 ZU196759:ABA196759 AJQ196759:AKW196759 ATM196759:AUS196759 BDI196759:BEO196759 BNE196759:BOK196759 BXA196759:BYG196759 CGW196759:CIC196759 CQS196759:CRY196759 DAO196759:DBU196759 DKK196759:DLQ196759 DUG196759:DVM196759 EEC196759:EFI196759 ENY196759:EPE196759 EXU196759:EZA196759 FHQ196759:FIW196759 FRM196759:FSS196759 GBI196759:GCO196759 GLE196759:GMK196759 GVA196759:GWG196759 HEW196759:HGC196759 HOS196759:HPY196759 HYO196759:HZU196759 IIK196759:IJQ196759 ISG196759:ITM196759 JCC196759:JDI196759 JLY196759:JNE196759 JVU196759:JXA196759 KFQ196759:KGW196759 KPM196759:KQS196759 KZI196759:LAO196759 LJE196759:LKK196759 LTA196759:LUG196759 MCW196759:MEC196759 MMS196759:MNY196759 MWO196759:MXU196759 NGK196759:NHQ196759 NQG196759:NRM196759 OAC196759:OBI196759 OJY196759:OLE196759 OTU196759:OVA196759 PDQ196759:PEW196759 PNM196759:POS196759 PXI196759:PYO196759 QHE196759:QIK196759 QRA196759:QSG196759 RAW196759:RCC196759 RKS196759:RLY196759 RUO196759:RVU196759 SEK196759:SFQ196759 SOG196759:SPM196759 SYC196759:SZI196759 THY196759:TJE196759 TRU196759:TTA196759 UBQ196759:UCW196759 ULM196759:UMS196759 UVI196759:UWO196759 VFE196759:VGK196759 VPA196759:VQG196759 VYW196759:WAC196759 WIS196759:WJY196759 WSO196759:WTU196759 GC262295:HI262295 PY262295:RE262295 ZU262295:ABA262295 AJQ262295:AKW262295 ATM262295:AUS262295 BDI262295:BEO262295 BNE262295:BOK262295 BXA262295:BYG262295 CGW262295:CIC262295 CQS262295:CRY262295 DAO262295:DBU262295 DKK262295:DLQ262295 DUG262295:DVM262295 EEC262295:EFI262295 ENY262295:EPE262295 EXU262295:EZA262295 FHQ262295:FIW262295 FRM262295:FSS262295 GBI262295:GCO262295 GLE262295:GMK262295 GVA262295:GWG262295 HEW262295:HGC262295 HOS262295:HPY262295 HYO262295:HZU262295 IIK262295:IJQ262295 ISG262295:ITM262295 JCC262295:JDI262295 JLY262295:JNE262295 JVU262295:JXA262295 KFQ262295:KGW262295 KPM262295:KQS262295 KZI262295:LAO262295 LJE262295:LKK262295 LTA262295:LUG262295 MCW262295:MEC262295 MMS262295:MNY262295 MWO262295:MXU262295 NGK262295:NHQ262295 NQG262295:NRM262295 OAC262295:OBI262295 OJY262295:OLE262295 OTU262295:OVA262295 PDQ262295:PEW262295 PNM262295:POS262295 PXI262295:PYO262295 QHE262295:QIK262295 QRA262295:QSG262295 RAW262295:RCC262295 RKS262295:RLY262295 RUO262295:RVU262295 SEK262295:SFQ262295 SOG262295:SPM262295 SYC262295:SZI262295 THY262295:TJE262295 TRU262295:TTA262295 UBQ262295:UCW262295 ULM262295:UMS262295 UVI262295:UWO262295 VFE262295:VGK262295 VPA262295:VQG262295 VYW262295:WAC262295 WIS262295:WJY262295 WSO262295:WTU262295 GC327831:HI327831 PY327831:RE327831 ZU327831:ABA327831 AJQ327831:AKW327831 ATM327831:AUS327831 BDI327831:BEO327831 BNE327831:BOK327831 BXA327831:BYG327831 CGW327831:CIC327831 CQS327831:CRY327831 DAO327831:DBU327831 DKK327831:DLQ327831 DUG327831:DVM327831 EEC327831:EFI327831 ENY327831:EPE327831 EXU327831:EZA327831 FHQ327831:FIW327831 FRM327831:FSS327831 GBI327831:GCO327831 GLE327831:GMK327831 GVA327831:GWG327831 HEW327831:HGC327831 HOS327831:HPY327831 HYO327831:HZU327831 IIK327831:IJQ327831 ISG327831:ITM327831 JCC327831:JDI327831 JLY327831:JNE327831 JVU327831:JXA327831 KFQ327831:KGW327831 KPM327831:KQS327831 KZI327831:LAO327831 LJE327831:LKK327831 LTA327831:LUG327831 MCW327831:MEC327831 MMS327831:MNY327831 MWO327831:MXU327831 NGK327831:NHQ327831 NQG327831:NRM327831 OAC327831:OBI327831 OJY327831:OLE327831 OTU327831:OVA327831 PDQ327831:PEW327831 PNM327831:POS327831 PXI327831:PYO327831 QHE327831:QIK327831 QRA327831:QSG327831 RAW327831:RCC327831 RKS327831:RLY327831 RUO327831:RVU327831 SEK327831:SFQ327831 SOG327831:SPM327831 SYC327831:SZI327831 THY327831:TJE327831 TRU327831:TTA327831 UBQ327831:UCW327831 ULM327831:UMS327831 UVI327831:UWO327831 VFE327831:VGK327831 VPA327831:VQG327831 VYW327831:WAC327831 WIS327831:WJY327831 WSO327831:WTU327831 GC393367:HI393367 PY393367:RE393367 ZU393367:ABA393367 AJQ393367:AKW393367 ATM393367:AUS393367 BDI393367:BEO393367 BNE393367:BOK393367 BXA393367:BYG393367 CGW393367:CIC393367 CQS393367:CRY393367 DAO393367:DBU393367 DKK393367:DLQ393367 DUG393367:DVM393367 EEC393367:EFI393367 ENY393367:EPE393367 EXU393367:EZA393367 FHQ393367:FIW393367 FRM393367:FSS393367 GBI393367:GCO393367 GLE393367:GMK393367 GVA393367:GWG393367 HEW393367:HGC393367 HOS393367:HPY393367 HYO393367:HZU393367 IIK393367:IJQ393367 ISG393367:ITM393367 JCC393367:JDI393367 JLY393367:JNE393367 JVU393367:JXA393367 KFQ393367:KGW393367 KPM393367:KQS393367 KZI393367:LAO393367 LJE393367:LKK393367 LTA393367:LUG393367 MCW393367:MEC393367 MMS393367:MNY393367 MWO393367:MXU393367 NGK393367:NHQ393367 NQG393367:NRM393367 OAC393367:OBI393367 OJY393367:OLE393367 OTU393367:OVA393367 PDQ393367:PEW393367 PNM393367:POS393367 PXI393367:PYO393367 QHE393367:QIK393367 QRA393367:QSG393367 RAW393367:RCC393367 RKS393367:RLY393367 RUO393367:RVU393367 SEK393367:SFQ393367 SOG393367:SPM393367 SYC393367:SZI393367 THY393367:TJE393367 TRU393367:TTA393367 UBQ393367:UCW393367 ULM393367:UMS393367 UVI393367:UWO393367 VFE393367:VGK393367 VPA393367:VQG393367 VYW393367:WAC393367 WIS393367:WJY393367 WSO393367:WTU393367 GC458903:HI458903 PY458903:RE458903 ZU458903:ABA458903 AJQ458903:AKW458903 ATM458903:AUS458903 BDI458903:BEO458903 BNE458903:BOK458903 BXA458903:BYG458903 CGW458903:CIC458903 CQS458903:CRY458903 DAO458903:DBU458903 DKK458903:DLQ458903 DUG458903:DVM458903 EEC458903:EFI458903 ENY458903:EPE458903 EXU458903:EZA458903 FHQ458903:FIW458903 FRM458903:FSS458903 GBI458903:GCO458903 GLE458903:GMK458903 GVA458903:GWG458903 HEW458903:HGC458903 HOS458903:HPY458903 HYO458903:HZU458903 IIK458903:IJQ458903 ISG458903:ITM458903 JCC458903:JDI458903 JLY458903:JNE458903 JVU458903:JXA458903 KFQ458903:KGW458903 KPM458903:KQS458903 KZI458903:LAO458903 LJE458903:LKK458903 LTA458903:LUG458903 MCW458903:MEC458903 MMS458903:MNY458903 MWO458903:MXU458903 NGK458903:NHQ458903 NQG458903:NRM458903 OAC458903:OBI458903 OJY458903:OLE458903 OTU458903:OVA458903 PDQ458903:PEW458903 PNM458903:POS458903 PXI458903:PYO458903 QHE458903:QIK458903 QRA458903:QSG458903 RAW458903:RCC458903 RKS458903:RLY458903 RUO458903:RVU458903 SEK458903:SFQ458903 SOG458903:SPM458903 SYC458903:SZI458903 THY458903:TJE458903 TRU458903:TTA458903 UBQ458903:UCW458903 ULM458903:UMS458903 UVI458903:UWO458903 VFE458903:VGK458903 VPA458903:VQG458903 VYW458903:WAC458903 WIS458903:WJY458903 WSO458903:WTU458903 GC524439:HI524439 PY524439:RE524439 ZU524439:ABA524439 AJQ524439:AKW524439 ATM524439:AUS524439 BDI524439:BEO524439 BNE524439:BOK524439 BXA524439:BYG524439 CGW524439:CIC524439 CQS524439:CRY524439 DAO524439:DBU524439 DKK524439:DLQ524439 DUG524439:DVM524439 EEC524439:EFI524439 ENY524439:EPE524439 EXU524439:EZA524439 FHQ524439:FIW524439 FRM524439:FSS524439 GBI524439:GCO524439 GLE524439:GMK524439 GVA524439:GWG524439 HEW524439:HGC524439 HOS524439:HPY524439 HYO524439:HZU524439 IIK524439:IJQ524439 ISG524439:ITM524439 JCC524439:JDI524439 JLY524439:JNE524439 JVU524439:JXA524439 KFQ524439:KGW524439 KPM524439:KQS524439 KZI524439:LAO524439 LJE524439:LKK524439 LTA524439:LUG524439 MCW524439:MEC524439 MMS524439:MNY524439 MWO524439:MXU524439 NGK524439:NHQ524439 NQG524439:NRM524439 OAC524439:OBI524439 OJY524439:OLE524439 OTU524439:OVA524439 PDQ524439:PEW524439 PNM524439:POS524439 PXI524439:PYO524439 QHE524439:QIK524439 QRA524439:QSG524439 RAW524439:RCC524439 RKS524439:RLY524439 RUO524439:RVU524439 SEK524439:SFQ524439 SOG524439:SPM524439 SYC524439:SZI524439 THY524439:TJE524439 TRU524439:TTA524439 UBQ524439:UCW524439 ULM524439:UMS524439 UVI524439:UWO524439 VFE524439:VGK524439 VPA524439:VQG524439 VYW524439:WAC524439 WIS524439:WJY524439 WSO524439:WTU524439 GC589975:HI589975 PY589975:RE589975 ZU589975:ABA589975 AJQ589975:AKW589975 ATM589975:AUS589975 BDI589975:BEO589975 BNE589975:BOK589975 BXA589975:BYG589975 CGW589975:CIC589975 CQS589975:CRY589975 DAO589975:DBU589975 DKK589975:DLQ589975 DUG589975:DVM589975 EEC589975:EFI589975 ENY589975:EPE589975 EXU589975:EZA589975 FHQ589975:FIW589975 FRM589975:FSS589975 GBI589975:GCO589975 GLE589975:GMK589975 GVA589975:GWG589975 HEW589975:HGC589975 HOS589975:HPY589975 HYO589975:HZU589975 IIK589975:IJQ589975 ISG589975:ITM589975 JCC589975:JDI589975 JLY589975:JNE589975 JVU589975:JXA589975 KFQ589975:KGW589975 KPM589975:KQS589975 KZI589975:LAO589975 LJE589975:LKK589975 LTA589975:LUG589975 MCW589975:MEC589975 MMS589975:MNY589975 MWO589975:MXU589975 NGK589975:NHQ589975 NQG589975:NRM589975 OAC589975:OBI589975 OJY589975:OLE589975 OTU589975:OVA589975 PDQ589975:PEW589975 PNM589975:POS589975 PXI589975:PYO589975 QHE589975:QIK589975 QRA589975:QSG589975 RAW589975:RCC589975 RKS589975:RLY589975 RUO589975:RVU589975 SEK589975:SFQ589975 SOG589975:SPM589975 SYC589975:SZI589975 THY589975:TJE589975 TRU589975:TTA589975 UBQ589975:UCW589975 ULM589975:UMS589975 UVI589975:UWO589975 VFE589975:VGK589975 VPA589975:VQG589975 VYW589975:WAC589975 WIS589975:WJY589975 WSO589975:WTU589975 GC655511:HI655511 PY655511:RE655511 ZU655511:ABA655511 AJQ655511:AKW655511 ATM655511:AUS655511 BDI655511:BEO655511 BNE655511:BOK655511 BXA655511:BYG655511 CGW655511:CIC655511 CQS655511:CRY655511 DAO655511:DBU655511 DKK655511:DLQ655511 DUG655511:DVM655511 EEC655511:EFI655511 ENY655511:EPE655511 EXU655511:EZA655511 FHQ655511:FIW655511 FRM655511:FSS655511 GBI655511:GCO655511 GLE655511:GMK655511 GVA655511:GWG655511 HEW655511:HGC655511 HOS655511:HPY655511 HYO655511:HZU655511 IIK655511:IJQ655511 ISG655511:ITM655511 JCC655511:JDI655511 JLY655511:JNE655511 JVU655511:JXA655511 KFQ655511:KGW655511 KPM655511:KQS655511 KZI655511:LAO655511 LJE655511:LKK655511 LTA655511:LUG655511 MCW655511:MEC655511 MMS655511:MNY655511 MWO655511:MXU655511 NGK655511:NHQ655511 NQG655511:NRM655511 OAC655511:OBI655511 OJY655511:OLE655511 OTU655511:OVA655511 PDQ655511:PEW655511 PNM655511:POS655511 PXI655511:PYO655511 QHE655511:QIK655511 QRA655511:QSG655511 RAW655511:RCC655511 RKS655511:RLY655511 RUO655511:RVU655511 SEK655511:SFQ655511 SOG655511:SPM655511 SYC655511:SZI655511 THY655511:TJE655511 TRU655511:TTA655511 UBQ655511:UCW655511 ULM655511:UMS655511 UVI655511:UWO655511 VFE655511:VGK655511 VPA655511:VQG655511 VYW655511:WAC655511 WIS655511:WJY655511 WSO655511:WTU655511 GC721047:HI721047 PY721047:RE721047 ZU721047:ABA721047 AJQ721047:AKW721047 ATM721047:AUS721047 BDI721047:BEO721047 BNE721047:BOK721047 BXA721047:BYG721047 CGW721047:CIC721047 CQS721047:CRY721047 DAO721047:DBU721047 DKK721047:DLQ721047 DUG721047:DVM721047 EEC721047:EFI721047 ENY721047:EPE721047 EXU721047:EZA721047 FHQ721047:FIW721047 FRM721047:FSS721047 GBI721047:GCO721047 GLE721047:GMK721047 GVA721047:GWG721047 HEW721047:HGC721047 HOS721047:HPY721047 HYO721047:HZU721047 IIK721047:IJQ721047 ISG721047:ITM721047 JCC721047:JDI721047 JLY721047:JNE721047 JVU721047:JXA721047 KFQ721047:KGW721047 KPM721047:KQS721047 KZI721047:LAO721047 LJE721047:LKK721047 LTA721047:LUG721047 MCW721047:MEC721047 MMS721047:MNY721047 MWO721047:MXU721047 NGK721047:NHQ721047 NQG721047:NRM721047 OAC721047:OBI721047 OJY721047:OLE721047 OTU721047:OVA721047 PDQ721047:PEW721047 PNM721047:POS721047 PXI721047:PYO721047 QHE721047:QIK721047 QRA721047:QSG721047 RAW721047:RCC721047 RKS721047:RLY721047 RUO721047:RVU721047 SEK721047:SFQ721047 SOG721047:SPM721047 SYC721047:SZI721047 THY721047:TJE721047 TRU721047:TTA721047 UBQ721047:UCW721047 ULM721047:UMS721047 UVI721047:UWO721047 VFE721047:VGK721047 VPA721047:VQG721047 VYW721047:WAC721047 WIS721047:WJY721047 WSO721047:WTU721047 GC786583:HI786583 PY786583:RE786583 ZU786583:ABA786583 AJQ786583:AKW786583 ATM786583:AUS786583 BDI786583:BEO786583 BNE786583:BOK786583 BXA786583:BYG786583 CGW786583:CIC786583 CQS786583:CRY786583 DAO786583:DBU786583 DKK786583:DLQ786583 DUG786583:DVM786583 EEC786583:EFI786583 ENY786583:EPE786583 EXU786583:EZA786583 FHQ786583:FIW786583 FRM786583:FSS786583 GBI786583:GCO786583 GLE786583:GMK786583 GVA786583:GWG786583 HEW786583:HGC786583 HOS786583:HPY786583 HYO786583:HZU786583 IIK786583:IJQ786583 ISG786583:ITM786583 JCC786583:JDI786583 JLY786583:JNE786583 JVU786583:JXA786583 KFQ786583:KGW786583 KPM786583:KQS786583 KZI786583:LAO786583 LJE786583:LKK786583 LTA786583:LUG786583 MCW786583:MEC786583 MMS786583:MNY786583 MWO786583:MXU786583 NGK786583:NHQ786583 NQG786583:NRM786583 OAC786583:OBI786583 OJY786583:OLE786583 OTU786583:OVA786583 PDQ786583:PEW786583 PNM786583:POS786583 PXI786583:PYO786583 QHE786583:QIK786583 QRA786583:QSG786583 RAW786583:RCC786583 RKS786583:RLY786583 RUO786583:RVU786583 SEK786583:SFQ786583 SOG786583:SPM786583 SYC786583:SZI786583 THY786583:TJE786583 TRU786583:TTA786583 UBQ786583:UCW786583 ULM786583:UMS786583 UVI786583:UWO786583 VFE786583:VGK786583 VPA786583:VQG786583 VYW786583:WAC786583 WIS786583:WJY786583 WSO786583:WTU786583 GC852119:HI852119 PY852119:RE852119 ZU852119:ABA852119 AJQ852119:AKW852119 ATM852119:AUS852119 BDI852119:BEO852119 BNE852119:BOK852119 BXA852119:BYG852119 CGW852119:CIC852119 CQS852119:CRY852119 DAO852119:DBU852119 DKK852119:DLQ852119 DUG852119:DVM852119 EEC852119:EFI852119 ENY852119:EPE852119 EXU852119:EZA852119 FHQ852119:FIW852119 FRM852119:FSS852119 GBI852119:GCO852119 GLE852119:GMK852119 GVA852119:GWG852119 HEW852119:HGC852119 HOS852119:HPY852119 HYO852119:HZU852119 IIK852119:IJQ852119 ISG852119:ITM852119 JCC852119:JDI852119 JLY852119:JNE852119 JVU852119:JXA852119 KFQ852119:KGW852119 KPM852119:KQS852119 KZI852119:LAO852119 LJE852119:LKK852119 LTA852119:LUG852119 MCW852119:MEC852119 MMS852119:MNY852119 MWO852119:MXU852119 NGK852119:NHQ852119 NQG852119:NRM852119 OAC852119:OBI852119 OJY852119:OLE852119 OTU852119:OVA852119 PDQ852119:PEW852119 PNM852119:POS852119 PXI852119:PYO852119 QHE852119:QIK852119 QRA852119:QSG852119 RAW852119:RCC852119 RKS852119:RLY852119 RUO852119:RVU852119 SEK852119:SFQ852119 SOG852119:SPM852119 SYC852119:SZI852119 THY852119:TJE852119 TRU852119:TTA852119 UBQ852119:UCW852119 ULM852119:UMS852119 UVI852119:UWO852119 VFE852119:VGK852119 VPA852119:VQG852119 VYW852119:WAC852119 WIS852119:WJY852119 WSO852119:WTU852119 GC917655:HI917655 PY917655:RE917655 ZU917655:ABA917655 AJQ917655:AKW917655 ATM917655:AUS917655 BDI917655:BEO917655 BNE917655:BOK917655 BXA917655:BYG917655 CGW917655:CIC917655 CQS917655:CRY917655 DAO917655:DBU917655 DKK917655:DLQ917655 DUG917655:DVM917655 EEC917655:EFI917655 ENY917655:EPE917655 EXU917655:EZA917655 FHQ917655:FIW917655 FRM917655:FSS917655 GBI917655:GCO917655 GLE917655:GMK917655 GVA917655:GWG917655 HEW917655:HGC917655 HOS917655:HPY917655 HYO917655:HZU917655 IIK917655:IJQ917655 ISG917655:ITM917655 JCC917655:JDI917655 JLY917655:JNE917655 JVU917655:JXA917655 KFQ917655:KGW917655 KPM917655:KQS917655 KZI917655:LAO917655 LJE917655:LKK917655 LTA917655:LUG917655 MCW917655:MEC917655 MMS917655:MNY917655 MWO917655:MXU917655 NGK917655:NHQ917655 NQG917655:NRM917655 OAC917655:OBI917655 OJY917655:OLE917655 OTU917655:OVA917655 PDQ917655:PEW917655 PNM917655:POS917655 PXI917655:PYO917655 QHE917655:QIK917655 QRA917655:QSG917655 RAW917655:RCC917655 RKS917655:RLY917655 RUO917655:RVU917655 SEK917655:SFQ917655 SOG917655:SPM917655 SYC917655:SZI917655 THY917655:TJE917655 TRU917655:TTA917655 UBQ917655:UCW917655 ULM917655:UMS917655 UVI917655:UWO917655 VFE917655:VGK917655 VPA917655:VQG917655 VYW917655:WAC917655 WIS917655:WJY917655 WSO917655:WTU917655 GC983191:HI983191 PY983191:RE983191 ZU983191:ABA983191 AJQ983191:AKW983191 ATM983191:AUS983191 BDI983191:BEO983191 BNE983191:BOK983191 BXA983191:BYG983191 CGW983191:CIC983191 CQS983191:CRY983191 DAO983191:DBU983191 DKK983191:DLQ983191 DUG983191:DVM983191 EEC983191:EFI983191 ENY983191:EPE983191 EXU983191:EZA983191 FHQ983191:FIW983191 FRM983191:FSS983191 GBI983191:GCO983191 GLE983191:GMK983191 GVA983191:GWG983191 HEW983191:HGC983191 HOS983191:HPY983191 HYO983191:HZU983191 IIK983191:IJQ983191 ISG983191:ITM983191 JCC983191:JDI983191 JLY983191:JNE983191 JVU983191:JXA983191 KFQ983191:KGW983191 KPM983191:KQS983191 KZI983191:LAO983191 LJE983191:LKK983191 LTA983191:LUG983191 MCW983191:MEC983191 MMS983191:MNY983191 MWO983191:MXU983191 NGK983191:NHQ983191 NQG983191:NRM983191 OAC983191:OBI983191 OJY983191:OLE983191 OTU983191:OVA983191 PDQ983191:PEW983191 PNM983191:POS983191 PXI983191:PYO983191 QHE983191:QIK983191 QRA983191:QSG983191 RAW983191:RCC983191 RKS983191:RLY983191 RUO983191:RVU983191 SEK983191:SFQ983191 SOG983191:SPM983191 SYC983191:SZI983191 THY983191:TJE983191 TRU983191:TTA983191 UBQ983191:UCW983191 ULM983191:UMS983191 UVI983191:UWO983191 VFE983191:VGK983191 VPA983191:VQG983191 VYW983191:WAC983191 I65687:J65687 I131223:J131223 I196759:J196759 I262295:J262295 I327831:J327831 I393367:J393367 I458903:J458903 I524439:J524439 I589975:J589975 I655511:J655511 I721047:J721047 I786583:J786583 I852119:J852119 I917655:J917655 I983191:J983191" xr:uid="{00000000-0002-0000-0400-000003000000}"/>
    <dataValidation allowBlank="1" showInputMessage="1" showErrorMessage="1" prompt="「2.その他」の場合、入力してください" sqref="VZW983195 GR65691 QN65691 AAJ65691 AKF65691 AUB65691 BDX65691 BNT65691 BXP65691 CHL65691 CRH65691 DBD65691 DKZ65691 DUV65691 EER65691 EON65691 EYJ65691 FIF65691 FSB65691 GBX65691 GLT65691 GVP65691 HFL65691 HPH65691 HZD65691 IIZ65691 ISV65691 JCR65691 JMN65691 JWJ65691 KGF65691 KQB65691 KZX65691 LJT65691 LTP65691 MDL65691 MNH65691 MXD65691 NGZ65691 NQV65691 OAR65691 OKN65691 OUJ65691 PEF65691 POB65691 PXX65691 QHT65691 QRP65691 RBL65691 RLH65691 RVD65691 SEZ65691 SOV65691 SYR65691 TIN65691 TSJ65691 UCF65691 UMB65691 UVX65691 VFT65691 VPP65691 VZL65691 WJH65691 WTD65691 GR131227 QN131227 AAJ131227 AKF131227 AUB131227 BDX131227 BNT131227 BXP131227 CHL131227 CRH131227 DBD131227 DKZ131227 DUV131227 EER131227 EON131227 EYJ131227 FIF131227 FSB131227 GBX131227 GLT131227 GVP131227 HFL131227 HPH131227 HZD131227 IIZ131227 ISV131227 JCR131227 JMN131227 JWJ131227 KGF131227 KQB131227 KZX131227 LJT131227 LTP131227 MDL131227 MNH131227 MXD131227 NGZ131227 NQV131227 OAR131227 OKN131227 OUJ131227 PEF131227 POB131227 PXX131227 QHT131227 QRP131227 RBL131227 RLH131227 RVD131227 SEZ131227 SOV131227 SYR131227 TIN131227 TSJ131227 UCF131227 UMB131227 UVX131227 VFT131227 VPP131227 VZL131227 WJH131227 WTD131227 GR196763 QN196763 AAJ196763 AKF196763 AUB196763 BDX196763 BNT196763 BXP196763 CHL196763 CRH196763 DBD196763 DKZ196763 DUV196763 EER196763 EON196763 EYJ196763 FIF196763 FSB196763 GBX196763 GLT196763 GVP196763 HFL196763 HPH196763 HZD196763 IIZ196763 ISV196763 JCR196763 JMN196763 JWJ196763 KGF196763 KQB196763 KZX196763 LJT196763 LTP196763 MDL196763 MNH196763 MXD196763 NGZ196763 NQV196763 OAR196763 OKN196763 OUJ196763 PEF196763 POB196763 PXX196763 QHT196763 QRP196763 RBL196763 RLH196763 RVD196763 SEZ196763 SOV196763 SYR196763 TIN196763 TSJ196763 UCF196763 UMB196763 UVX196763 VFT196763 VPP196763 VZL196763 WJH196763 WTD196763 GR262299 QN262299 AAJ262299 AKF262299 AUB262299 BDX262299 BNT262299 BXP262299 CHL262299 CRH262299 DBD262299 DKZ262299 DUV262299 EER262299 EON262299 EYJ262299 FIF262299 FSB262299 GBX262299 GLT262299 GVP262299 HFL262299 HPH262299 HZD262299 IIZ262299 ISV262299 JCR262299 JMN262299 JWJ262299 KGF262299 KQB262299 KZX262299 LJT262299 LTP262299 MDL262299 MNH262299 MXD262299 NGZ262299 NQV262299 OAR262299 OKN262299 OUJ262299 PEF262299 POB262299 PXX262299 QHT262299 QRP262299 RBL262299 RLH262299 RVD262299 SEZ262299 SOV262299 SYR262299 TIN262299 TSJ262299 UCF262299 UMB262299 UVX262299 VFT262299 VPP262299 VZL262299 WJH262299 WTD262299 GR327835 QN327835 AAJ327835 AKF327835 AUB327835 BDX327835 BNT327835 BXP327835 CHL327835 CRH327835 DBD327835 DKZ327835 DUV327835 EER327835 EON327835 EYJ327835 FIF327835 FSB327835 GBX327835 GLT327835 GVP327835 HFL327835 HPH327835 HZD327835 IIZ327835 ISV327835 JCR327835 JMN327835 JWJ327835 KGF327835 KQB327835 KZX327835 LJT327835 LTP327835 MDL327835 MNH327835 MXD327835 NGZ327835 NQV327835 OAR327835 OKN327835 OUJ327835 PEF327835 POB327835 PXX327835 QHT327835 QRP327835 RBL327835 RLH327835 RVD327835 SEZ327835 SOV327835 SYR327835 TIN327835 TSJ327835 UCF327835 UMB327835 UVX327835 VFT327835 VPP327835 VZL327835 WJH327835 WTD327835 GR393371 QN393371 AAJ393371 AKF393371 AUB393371 BDX393371 BNT393371 BXP393371 CHL393371 CRH393371 DBD393371 DKZ393371 DUV393371 EER393371 EON393371 EYJ393371 FIF393371 FSB393371 GBX393371 GLT393371 GVP393371 HFL393371 HPH393371 HZD393371 IIZ393371 ISV393371 JCR393371 JMN393371 JWJ393371 KGF393371 KQB393371 KZX393371 LJT393371 LTP393371 MDL393371 MNH393371 MXD393371 NGZ393371 NQV393371 OAR393371 OKN393371 OUJ393371 PEF393371 POB393371 PXX393371 QHT393371 QRP393371 RBL393371 RLH393371 RVD393371 SEZ393371 SOV393371 SYR393371 TIN393371 TSJ393371 UCF393371 UMB393371 UVX393371 VFT393371 VPP393371 VZL393371 WJH393371 WTD393371 GR458907 QN458907 AAJ458907 AKF458907 AUB458907 BDX458907 BNT458907 BXP458907 CHL458907 CRH458907 DBD458907 DKZ458907 DUV458907 EER458907 EON458907 EYJ458907 FIF458907 FSB458907 GBX458907 GLT458907 GVP458907 HFL458907 HPH458907 HZD458907 IIZ458907 ISV458907 JCR458907 JMN458907 JWJ458907 KGF458907 KQB458907 KZX458907 LJT458907 LTP458907 MDL458907 MNH458907 MXD458907 NGZ458907 NQV458907 OAR458907 OKN458907 OUJ458907 PEF458907 POB458907 PXX458907 QHT458907 QRP458907 RBL458907 RLH458907 RVD458907 SEZ458907 SOV458907 SYR458907 TIN458907 TSJ458907 UCF458907 UMB458907 UVX458907 VFT458907 VPP458907 VZL458907 WJH458907 WTD458907 GR524443 QN524443 AAJ524443 AKF524443 AUB524443 BDX524443 BNT524443 BXP524443 CHL524443 CRH524443 DBD524443 DKZ524443 DUV524443 EER524443 EON524443 EYJ524443 FIF524443 FSB524443 GBX524443 GLT524443 GVP524443 HFL524443 HPH524443 HZD524443 IIZ524443 ISV524443 JCR524443 JMN524443 JWJ524443 KGF524443 KQB524443 KZX524443 LJT524443 LTP524443 MDL524443 MNH524443 MXD524443 NGZ524443 NQV524443 OAR524443 OKN524443 OUJ524443 PEF524443 POB524443 PXX524443 QHT524443 QRP524443 RBL524443 RLH524443 RVD524443 SEZ524443 SOV524443 SYR524443 TIN524443 TSJ524443 UCF524443 UMB524443 UVX524443 VFT524443 VPP524443 VZL524443 WJH524443 WTD524443 GR589979 QN589979 AAJ589979 AKF589979 AUB589979 BDX589979 BNT589979 BXP589979 CHL589979 CRH589979 DBD589979 DKZ589979 DUV589979 EER589979 EON589979 EYJ589979 FIF589979 FSB589979 GBX589979 GLT589979 GVP589979 HFL589979 HPH589979 HZD589979 IIZ589979 ISV589979 JCR589979 JMN589979 JWJ589979 KGF589979 KQB589979 KZX589979 LJT589979 LTP589979 MDL589979 MNH589979 MXD589979 NGZ589979 NQV589979 OAR589979 OKN589979 OUJ589979 PEF589979 POB589979 PXX589979 QHT589979 QRP589979 RBL589979 RLH589979 RVD589979 SEZ589979 SOV589979 SYR589979 TIN589979 TSJ589979 UCF589979 UMB589979 UVX589979 VFT589979 VPP589979 VZL589979 WJH589979 WTD589979 GR655515 QN655515 AAJ655515 AKF655515 AUB655515 BDX655515 BNT655515 BXP655515 CHL655515 CRH655515 DBD655515 DKZ655515 DUV655515 EER655515 EON655515 EYJ655515 FIF655515 FSB655515 GBX655515 GLT655515 GVP655515 HFL655515 HPH655515 HZD655515 IIZ655515 ISV655515 JCR655515 JMN655515 JWJ655515 KGF655515 KQB655515 KZX655515 LJT655515 LTP655515 MDL655515 MNH655515 MXD655515 NGZ655515 NQV655515 OAR655515 OKN655515 OUJ655515 PEF655515 POB655515 PXX655515 QHT655515 QRP655515 RBL655515 RLH655515 RVD655515 SEZ655515 SOV655515 SYR655515 TIN655515 TSJ655515 UCF655515 UMB655515 UVX655515 VFT655515 VPP655515 VZL655515 WJH655515 WTD655515 GR721051 QN721051 AAJ721051 AKF721051 AUB721051 BDX721051 BNT721051 BXP721051 CHL721051 CRH721051 DBD721051 DKZ721051 DUV721051 EER721051 EON721051 EYJ721051 FIF721051 FSB721051 GBX721051 GLT721051 GVP721051 HFL721051 HPH721051 HZD721051 IIZ721051 ISV721051 JCR721051 JMN721051 JWJ721051 KGF721051 KQB721051 KZX721051 LJT721051 LTP721051 MDL721051 MNH721051 MXD721051 NGZ721051 NQV721051 OAR721051 OKN721051 OUJ721051 PEF721051 POB721051 PXX721051 QHT721051 QRP721051 RBL721051 RLH721051 RVD721051 SEZ721051 SOV721051 SYR721051 TIN721051 TSJ721051 UCF721051 UMB721051 UVX721051 VFT721051 VPP721051 VZL721051 WJH721051 WTD721051 GR786587 QN786587 AAJ786587 AKF786587 AUB786587 BDX786587 BNT786587 BXP786587 CHL786587 CRH786587 DBD786587 DKZ786587 DUV786587 EER786587 EON786587 EYJ786587 FIF786587 FSB786587 GBX786587 GLT786587 GVP786587 HFL786587 HPH786587 HZD786587 IIZ786587 ISV786587 JCR786587 JMN786587 JWJ786587 KGF786587 KQB786587 KZX786587 LJT786587 LTP786587 MDL786587 MNH786587 MXD786587 NGZ786587 NQV786587 OAR786587 OKN786587 OUJ786587 PEF786587 POB786587 PXX786587 QHT786587 QRP786587 RBL786587 RLH786587 RVD786587 SEZ786587 SOV786587 SYR786587 TIN786587 TSJ786587 UCF786587 UMB786587 UVX786587 VFT786587 VPP786587 VZL786587 WJH786587 WTD786587 GR852123 QN852123 AAJ852123 AKF852123 AUB852123 BDX852123 BNT852123 BXP852123 CHL852123 CRH852123 DBD852123 DKZ852123 DUV852123 EER852123 EON852123 EYJ852123 FIF852123 FSB852123 GBX852123 GLT852123 GVP852123 HFL852123 HPH852123 HZD852123 IIZ852123 ISV852123 JCR852123 JMN852123 JWJ852123 KGF852123 KQB852123 KZX852123 LJT852123 LTP852123 MDL852123 MNH852123 MXD852123 NGZ852123 NQV852123 OAR852123 OKN852123 OUJ852123 PEF852123 POB852123 PXX852123 QHT852123 QRP852123 RBL852123 RLH852123 RVD852123 SEZ852123 SOV852123 SYR852123 TIN852123 TSJ852123 UCF852123 UMB852123 UVX852123 VFT852123 VPP852123 VZL852123 WJH852123 WTD852123 GR917659 QN917659 AAJ917659 AKF917659 AUB917659 BDX917659 BNT917659 BXP917659 CHL917659 CRH917659 DBD917659 DKZ917659 DUV917659 EER917659 EON917659 EYJ917659 FIF917659 FSB917659 GBX917659 GLT917659 GVP917659 HFL917659 HPH917659 HZD917659 IIZ917659 ISV917659 JCR917659 JMN917659 JWJ917659 KGF917659 KQB917659 KZX917659 LJT917659 LTP917659 MDL917659 MNH917659 MXD917659 NGZ917659 NQV917659 OAR917659 OKN917659 OUJ917659 PEF917659 POB917659 PXX917659 QHT917659 QRP917659 RBL917659 RLH917659 RVD917659 SEZ917659 SOV917659 SYR917659 TIN917659 TSJ917659 UCF917659 UMB917659 UVX917659 VFT917659 VPP917659 VZL917659 WJH917659 WTD917659 GR983195 QN983195 AAJ983195 AKF983195 AUB983195 BDX983195 BNT983195 BXP983195 CHL983195 CRH983195 DBD983195 DKZ983195 DUV983195 EER983195 EON983195 EYJ983195 FIF983195 FSB983195 GBX983195 GLT983195 GVP983195 HFL983195 HPH983195 HZD983195 IIZ983195 ISV983195 JCR983195 JMN983195 JWJ983195 KGF983195 KQB983195 KZX983195 LJT983195 LTP983195 MDL983195 MNH983195 MXD983195 NGZ983195 NQV983195 OAR983195 OKN983195 OUJ983195 PEF983195 POB983195 PXX983195 QHT983195 QRP983195 RBL983195 RLH983195 RVD983195 SEZ983195 SOV983195 SYR983195 TIN983195 TSJ983195 UCF983195 UMB983195 UVX983195 VFT983195 VPP983195 VZL983195 WJH983195 WTD983195 WJS983195 GG65691 QC65691 ZY65691 AJU65691 ATQ65691 BDM65691 BNI65691 BXE65691 CHA65691 CQW65691 DAS65691 DKO65691 DUK65691 EEG65691 EOC65691 EXY65691 FHU65691 FRQ65691 GBM65691 GLI65691 GVE65691 HFA65691 HOW65691 HYS65691 IIO65691 ISK65691 JCG65691 JMC65691 JVY65691 KFU65691 KPQ65691 KZM65691 LJI65691 LTE65691 MDA65691 MMW65691 MWS65691 NGO65691 NQK65691 OAG65691 OKC65691 OTY65691 PDU65691 PNQ65691 PXM65691 QHI65691 QRE65691 RBA65691 RKW65691 RUS65691 SEO65691 SOK65691 SYG65691 TIC65691 TRY65691 UBU65691 ULQ65691 UVM65691 VFI65691 VPE65691 VZA65691 WIW65691 WSS65691 GG131227 QC131227 ZY131227 AJU131227 ATQ131227 BDM131227 BNI131227 BXE131227 CHA131227 CQW131227 DAS131227 DKO131227 DUK131227 EEG131227 EOC131227 EXY131227 FHU131227 FRQ131227 GBM131227 GLI131227 GVE131227 HFA131227 HOW131227 HYS131227 IIO131227 ISK131227 JCG131227 JMC131227 JVY131227 KFU131227 KPQ131227 KZM131227 LJI131227 LTE131227 MDA131227 MMW131227 MWS131227 NGO131227 NQK131227 OAG131227 OKC131227 OTY131227 PDU131227 PNQ131227 PXM131227 QHI131227 QRE131227 RBA131227 RKW131227 RUS131227 SEO131227 SOK131227 SYG131227 TIC131227 TRY131227 UBU131227 ULQ131227 UVM131227 VFI131227 VPE131227 VZA131227 WIW131227 WSS131227 GG196763 QC196763 ZY196763 AJU196763 ATQ196763 BDM196763 BNI196763 BXE196763 CHA196763 CQW196763 DAS196763 DKO196763 DUK196763 EEG196763 EOC196763 EXY196763 FHU196763 FRQ196763 GBM196763 GLI196763 GVE196763 HFA196763 HOW196763 HYS196763 IIO196763 ISK196763 JCG196763 JMC196763 JVY196763 KFU196763 KPQ196763 KZM196763 LJI196763 LTE196763 MDA196763 MMW196763 MWS196763 NGO196763 NQK196763 OAG196763 OKC196763 OTY196763 PDU196763 PNQ196763 PXM196763 QHI196763 QRE196763 RBA196763 RKW196763 RUS196763 SEO196763 SOK196763 SYG196763 TIC196763 TRY196763 UBU196763 ULQ196763 UVM196763 VFI196763 VPE196763 VZA196763 WIW196763 WSS196763 GG262299 QC262299 ZY262299 AJU262299 ATQ262299 BDM262299 BNI262299 BXE262299 CHA262299 CQW262299 DAS262299 DKO262299 DUK262299 EEG262299 EOC262299 EXY262299 FHU262299 FRQ262299 GBM262299 GLI262299 GVE262299 HFA262299 HOW262299 HYS262299 IIO262299 ISK262299 JCG262299 JMC262299 JVY262299 KFU262299 KPQ262299 KZM262299 LJI262299 LTE262299 MDA262299 MMW262299 MWS262299 NGO262299 NQK262299 OAG262299 OKC262299 OTY262299 PDU262299 PNQ262299 PXM262299 QHI262299 QRE262299 RBA262299 RKW262299 RUS262299 SEO262299 SOK262299 SYG262299 TIC262299 TRY262299 UBU262299 ULQ262299 UVM262299 VFI262299 VPE262299 VZA262299 WIW262299 WSS262299 GG327835 QC327835 ZY327835 AJU327835 ATQ327835 BDM327835 BNI327835 BXE327835 CHA327835 CQW327835 DAS327835 DKO327835 DUK327835 EEG327835 EOC327835 EXY327835 FHU327835 FRQ327835 GBM327835 GLI327835 GVE327835 HFA327835 HOW327835 HYS327835 IIO327835 ISK327835 JCG327835 JMC327835 JVY327835 KFU327835 KPQ327835 KZM327835 LJI327835 LTE327835 MDA327835 MMW327835 MWS327835 NGO327835 NQK327835 OAG327835 OKC327835 OTY327835 PDU327835 PNQ327835 PXM327835 QHI327835 QRE327835 RBA327835 RKW327835 RUS327835 SEO327835 SOK327835 SYG327835 TIC327835 TRY327835 UBU327835 ULQ327835 UVM327835 VFI327835 VPE327835 VZA327835 WIW327835 WSS327835 GG393371 QC393371 ZY393371 AJU393371 ATQ393371 BDM393371 BNI393371 BXE393371 CHA393371 CQW393371 DAS393371 DKO393371 DUK393371 EEG393371 EOC393371 EXY393371 FHU393371 FRQ393371 GBM393371 GLI393371 GVE393371 HFA393371 HOW393371 HYS393371 IIO393371 ISK393371 JCG393371 JMC393371 JVY393371 KFU393371 KPQ393371 KZM393371 LJI393371 LTE393371 MDA393371 MMW393371 MWS393371 NGO393371 NQK393371 OAG393371 OKC393371 OTY393371 PDU393371 PNQ393371 PXM393371 QHI393371 QRE393371 RBA393371 RKW393371 RUS393371 SEO393371 SOK393371 SYG393371 TIC393371 TRY393371 UBU393371 ULQ393371 UVM393371 VFI393371 VPE393371 VZA393371 WIW393371 WSS393371 GG458907 QC458907 ZY458907 AJU458907 ATQ458907 BDM458907 BNI458907 BXE458907 CHA458907 CQW458907 DAS458907 DKO458907 DUK458907 EEG458907 EOC458907 EXY458907 FHU458907 FRQ458907 GBM458907 GLI458907 GVE458907 HFA458907 HOW458907 HYS458907 IIO458907 ISK458907 JCG458907 JMC458907 JVY458907 KFU458907 KPQ458907 KZM458907 LJI458907 LTE458907 MDA458907 MMW458907 MWS458907 NGO458907 NQK458907 OAG458907 OKC458907 OTY458907 PDU458907 PNQ458907 PXM458907 QHI458907 QRE458907 RBA458907 RKW458907 RUS458907 SEO458907 SOK458907 SYG458907 TIC458907 TRY458907 UBU458907 ULQ458907 UVM458907 VFI458907 VPE458907 VZA458907 WIW458907 WSS458907 GG524443 QC524443 ZY524443 AJU524443 ATQ524443 BDM524443 BNI524443 BXE524443 CHA524443 CQW524443 DAS524443 DKO524443 DUK524443 EEG524443 EOC524443 EXY524443 FHU524443 FRQ524443 GBM524443 GLI524443 GVE524443 HFA524443 HOW524443 HYS524443 IIO524443 ISK524443 JCG524443 JMC524443 JVY524443 KFU524443 KPQ524443 KZM524443 LJI524443 LTE524443 MDA524443 MMW524443 MWS524443 NGO524443 NQK524443 OAG524443 OKC524443 OTY524443 PDU524443 PNQ524443 PXM524443 QHI524443 QRE524443 RBA524443 RKW524443 RUS524443 SEO524443 SOK524443 SYG524443 TIC524443 TRY524443 UBU524443 ULQ524443 UVM524443 VFI524443 VPE524443 VZA524443 WIW524443 WSS524443 GG589979 QC589979 ZY589979 AJU589979 ATQ589979 BDM589979 BNI589979 BXE589979 CHA589979 CQW589979 DAS589979 DKO589979 DUK589979 EEG589979 EOC589979 EXY589979 FHU589979 FRQ589979 GBM589979 GLI589979 GVE589979 HFA589979 HOW589979 HYS589979 IIO589979 ISK589979 JCG589979 JMC589979 JVY589979 KFU589979 KPQ589979 KZM589979 LJI589979 LTE589979 MDA589979 MMW589979 MWS589979 NGO589979 NQK589979 OAG589979 OKC589979 OTY589979 PDU589979 PNQ589979 PXM589979 QHI589979 QRE589979 RBA589979 RKW589979 RUS589979 SEO589979 SOK589979 SYG589979 TIC589979 TRY589979 UBU589979 ULQ589979 UVM589979 VFI589979 VPE589979 VZA589979 WIW589979 WSS589979 GG655515 QC655515 ZY655515 AJU655515 ATQ655515 BDM655515 BNI655515 BXE655515 CHA655515 CQW655515 DAS655515 DKO655515 DUK655515 EEG655515 EOC655515 EXY655515 FHU655515 FRQ655515 GBM655515 GLI655515 GVE655515 HFA655515 HOW655515 HYS655515 IIO655515 ISK655515 JCG655515 JMC655515 JVY655515 KFU655515 KPQ655515 KZM655515 LJI655515 LTE655515 MDA655515 MMW655515 MWS655515 NGO655515 NQK655515 OAG655515 OKC655515 OTY655515 PDU655515 PNQ655515 PXM655515 QHI655515 QRE655515 RBA655515 RKW655515 RUS655515 SEO655515 SOK655515 SYG655515 TIC655515 TRY655515 UBU655515 ULQ655515 UVM655515 VFI655515 VPE655515 VZA655515 WIW655515 WSS655515 GG721051 QC721051 ZY721051 AJU721051 ATQ721051 BDM721051 BNI721051 BXE721051 CHA721051 CQW721051 DAS721051 DKO721051 DUK721051 EEG721051 EOC721051 EXY721051 FHU721051 FRQ721051 GBM721051 GLI721051 GVE721051 HFA721051 HOW721051 HYS721051 IIO721051 ISK721051 JCG721051 JMC721051 JVY721051 KFU721051 KPQ721051 KZM721051 LJI721051 LTE721051 MDA721051 MMW721051 MWS721051 NGO721051 NQK721051 OAG721051 OKC721051 OTY721051 PDU721051 PNQ721051 PXM721051 QHI721051 QRE721051 RBA721051 RKW721051 RUS721051 SEO721051 SOK721051 SYG721051 TIC721051 TRY721051 UBU721051 ULQ721051 UVM721051 VFI721051 VPE721051 VZA721051 WIW721051 WSS721051 GG786587 QC786587 ZY786587 AJU786587 ATQ786587 BDM786587 BNI786587 BXE786587 CHA786587 CQW786587 DAS786587 DKO786587 DUK786587 EEG786587 EOC786587 EXY786587 FHU786587 FRQ786587 GBM786587 GLI786587 GVE786587 HFA786587 HOW786587 HYS786587 IIO786587 ISK786587 JCG786587 JMC786587 JVY786587 KFU786587 KPQ786587 KZM786587 LJI786587 LTE786587 MDA786587 MMW786587 MWS786587 NGO786587 NQK786587 OAG786587 OKC786587 OTY786587 PDU786587 PNQ786587 PXM786587 QHI786587 QRE786587 RBA786587 RKW786587 RUS786587 SEO786587 SOK786587 SYG786587 TIC786587 TRY786587 UBU786587 ULQ786587 UVM786587 VFI786587 VPE786587 VZA786587 WIW786587 WSS786587 GG852123 QC852123 ZY852123 AJU852123 ATQ852123 BDM852123 BNI852123 BXE852123 CHA852123 CQW852123 DAS852123 DKO852123 DUK852123 EEG852123 EOC852123 EXY852123 FHU852123 FRQ852123 GBM852123 GLI852123 GVE852123 HFA852123 HOW852123 HYS852123 IIO852123 ISK852123 JCG852123 JMC852123 JVY852123 KFU852123 KPQ852123 KZM852123 LJI852123 LTE852123 MDA852123 MMW852123 MWS852123 NGO852123 NQK852123 OAG852123 OKC852123 OTY852123 PDU852123 PNQ852123 PXM852123 QHI852123 QRE852123 RBA852123 RKW852123 RUS852123 SEO852123 SOK852123 SYG852123 TIC852123 TRY852123 UBU852123 ULQ852123 UVM852123 VFI852123 VPE852123 VZA852123 WIW852123 WSS852123 GG917659 QC917659 ZY917659 AJU917659 ATQ917659 BDM917659 BNI917659 BXE917659 CHA917659 CQW917659 DAS917659 DKO917659 DUK917659 EEG917659 EOC917659 EXY917659 FHU917659 FRQ917659 GBM917659 GLI917659 GVE917659 HFA917659 HOW917659 HYS917659 IIO917659 ISK917659 JCG917659 JMC917659 JVY917659 KFU917659 KPQ917659 KZM917659 LJI917659 LTE917659 MDA917659 MMW917659 MWS917659 NGO917659 NQK917659 OAG917659 OKC917659 OTY917659 PDU917659 PNQ917659 PXM917659 QHI917659 QRE917659 RBA917659 RKW917659 RUS917659 SEO917659 SOK917659 SYG917659 TIC917659 TRY917659 UBU917659 ULQ917659 UVM917659 VFI917659 VPE917659 VZA917659 WIW917659 WSS917659 GG983195 QC983195 ZY983195 AJU983195 ATQ983195 BDM983195 BNI983195 BXE983195 CHA983195 CQW983195 DAS983195 DKO983195 DUK983195 EEG983195 EOC983195 EXY983195 FHU983195 FRQ983195 GBM983195 GLI983195 GVE983195 HFA983195 HOW983195 HYS983195 IIO983195 ISK983195 JCG983195 JMC983195 JVY983195 KFU983195 KPQ983195 KZM983195 LJI983195 LTE983195 MDA983195 MMW983195 MWS983195 NGO983195 NQK983195 OAG983195 OKC983195 OTY983195 PDU983195 PNQ983195 PXM983195 QHI983195 QRE983195 RBA983195 RKW983195 RUS983195 SEO983195 SOK983195 SYG983195 TIC983195 TRY983195 UBU983195 ULQ983195 UVM983195 VFI983195 VPE983195 VZA983195 WIW983195 WSS983195 WTO983195 HC65691 QY65691 AAU65691 AKQ65691 AUM65691 BEI65691 BOE65691 BYA65691 CHW65691 CRS65691 DBO65691 DLK65691 DVG65691 EFC65691 EOY65691 EYU65691 FIQ65691 FSM65691 GCI65691 GME65691 GWA65691 HFW65691 HPS65691 HZO65691 IJK65691 ITG65691 JDC65691 JMY65691 JWU65691 KGQ65691 KQM65691 LAI65691 LKE65691 LUA65691 MDW65691 MNS65691 MXO65691 NHK65691 NRG65691 OBC65691 OKY65691 OUU65691 PEQ65691 POM65691 PYI65691 QIE65691 QSA65691 RBW65691 RLS65691 RVO65691 SFK65691 SPG65691 SZC65691 TIY65691 TSU65691 UCQ65691 UMM65691 UWI65691 VGE65691 VQA65691 VZW65691 WJS65691 WTO65691 HC131227 QY131227 AAU131227 AKQ131227 AUM131227 BEI131227 BOE131227 BYA131227 CHW131227 CRS131227 DBO131227 DLK131227 DVG131227 EFC131227 EOY131227 EYU131227 FIQ131227 FSM131227 GCI131227 GME131227 GWA131227 HFW131227 HPS131227 HZO131227 IJK131227 ITG131227 JDC131227 JMY131227 JWU131227 KGQ131227 KQM131227 LAI131227 LKE131227 LUA131227 MDW131227 MNS131227 MXO131227 NHK131227 NRG131227 OBC131227 OKY131227 OUU131227 PEQ131227 POM131227 PYI131227 QIE131227 QSA131227 RBW131227 RLS131227 RVO131227 SFK131227 SPG131227 SZC131227 TIY131227 TSU131227 UCQ131227 UMM131227 UWI131227 VGE131227 VQA131227 VZW131227 WJS131227 WTO131227 HC196763 QY196763 AAU196763 AKQ196763 AUM196763 BEI196763 BOE196763 BYA196763 CHW196763 CRS196763 DBO196763 DLK196763 DVG196763 EFC196763 EOY196763 EYU196763 FIQ196763 FSM196763 GCI196763 GME196763 GWA196763 HFW196763 HPS196763 HZO196763 IJK196763 ITG196763 JDC196763 JMY196763 JWU196763 KGQ196763 KQM196763 LAI196763 LKE196763 LUA196763 MDW196763 MNS196763 MXO196763 NHK196763 NRG196763 OBC196763 OKY196763 OUU196763 PEQ196763 POM196763 PYI196763 QIE196763 QSA196763 RBW196763 RLS196763 RVO196763 SFK196763 SPG196763 SZC196763 TIY196763 TSU196763 UCQ196763 UMM196763 UWI196763 VGE196763 VQA196763 VZW196763 WJS196763 WTO196763 HC262299 QY262299 AAU262299 AKQ262299 AUM262299 BEI262299 BOE262299 BYA262299 CHW262299 CRS262299 DBO262299 DLK262299 DVG262299 EFC262299 EOY262299 EYU262299 FIQ262299 FSM262299 GCI262299 GME262299 GWA262299 HFW262299 HPS262299 HZO262299 IJK262299 ITG262299 JDC262299 JMY262299 JWU262299 KGQ262299 KQM262299 LAI262299 LKE262299 LUA262299 MDW262299 MNS262299 MXO262299 NHK262299 NRG262299 OBC262299 OKY262299 OUU262299 PEQ262299 POM262299 PYI262299 QIE262299 QSA262299 RBW262299 RLS262299 RVO262299 SFK262299 SPG262299 SZC262299 TIY262299 TSU262299 UCQ262299 UMM262299 UWI262299 VGE262299 VQA262299 VZW262299 WJS262299 WTO262299 HC327835 QY327835 AAU327835 AKQ327835 AUM327835 BEI327835 BOE327835 BYA327835 CHW327835 CRS327835 DBO327835 DLK327835 DVG327835 EFC327835 EOY327835 EYU327835 FIQ327835 FSM327835 GCI327835 GME327835 GWA327835 HFW327835 HPS327835 HZO327835 IJK327835 ITG327835 JDC327835 JMY327835 JWU327835 KGQ327835 KQM327835 LAI327835 LKE327835 LUA327835 MDW327835 MNS327835 MXO327835 NHK327835 NRG327835 OBC327835 OKY327835 OUU327835 PEQ327835 POM327835 PYI327835 QIE327835 QSA327835 RBW327835 RLS327835 RVO327835 SFK327835 SPG327835 SZC327835 TIY327835 TSU327835 UCQ327835 UMM327835 UWI327835 VGE327835 VQA327835 VZW327835 WJS327835 WTO327835 HC393371 QY393371 AAU393371 AKQ393371 AUM393371 BEI393371 BOE393371 BYA393371 CHW393371 CRS393371 DBO393371 DLK393371 DVG393371 EFC393371 EOY393371 EYU393371 FIQ393371 FSM393371 GCI393371 GME393371 GWA393371 HFW393371 HPS393371 HZO393371 IJK393371 ITG393371 JDC393371 JMY393371 JWU393371 KGQ393371 KQM393371 LAI393371 LKE393371 LUA393371 MDW393371 MNS393371 MXO393371 NHK393371 NRG393371 OBC393371 OKY393371 OUU393371 PEQ393371 POM393371 PYI393371 QIE393371 QSA393371 RBW393371 RLS393371 RVO393371 SFK393371 SPG393371 SZC393371 TIY393371 TSU393371 UCQ393371 UMM393371 UWI393371 VGE393371 VQA393371 VZW393371 WJS393371 WTO393371 HC458907 QY458907 AAU458907 AKQ458907 AUM458907 BEI458907 BOE458907 BYA458907 CHW458907 CRS458907 DBO458907 DLK458907 DVG458907 EFC458907 EOY458907 EYU458907 FIQ458907 FSM458907 GCI458907 GME458907 GWA458907 HFW458907 HPS458907 HZO458907 IJK458907 ITG458907 JDC458907 JMY458907 JWU458907 KGQ458907 KQM458907 LAI458907 LKE458907 LUA458907 MDW458907 MNS458907 MXO458907 NHK458907 NRG458907 OBC458907 OKY458907 OUU458907 PEQ458907 POM458907 PYI458907 QIE458907 QSA458907 RBW458907 RLS458907 RVO458907 SFK458907 SPG458907 SZC458907 TIY458907 TSU458907 UCQ458907 UMM458907 UWI458907 VGE458907 VQA458907 VZW458907 WJS458907 WTO458907 HC524443 QY524443 AAU524443 AKQ524443 AUM524443 BEI524443 BOE524443 BYA524443 CHW524443 CRS524443 DBO524443 DLK524443 DVG524443 EFC524443 EOY524443 EYU524443 FIQ524443 FSM524443 GCI524443 GME524443 GWA524443 HFW524443 HPS524443 HZO524443 IJK524443 ITG524443 JDC524443 JMY524443 JWU524443 KGQ524443 KQM524443 LAI524443 LKE524443 LUA524443 MDW524443 MNS524443 MXO524443 NHK524443 NRG524443 OBC524443 OKY524443 OUU524443 PEQ524443 POM524443 PYI524443 QIE524443 QSA524443 RBW524443 RLS524443 RVO524443 SFK524443 SPG524443 SZC524443 TIY524443 TSU524443 UCQ524443 UMM524443 UWI524443 VGE524443 VQA524443 VZW524443 WJS524443 WTO524443 HC589979 QY589979 AAU589979 AKQ589979 AUM589979 BEI589979 BOE589979 BYA589979 CHW589979 CRS589979 DBO589979 DLK589979 DVG589979 EFC589979 EOY589979 EYU589979 FIQ589979 FSM589979 GCI589979 GME589979 GWA589979 HFW589979 HPS589979 HZO589979 IJK589979 ITG589979 JDC589979 JMY589979 JWU589979 KGQ589979 KQM589979 LAI589979 LKE589979 LUA589979 MDW589979 MNS589979 MXO589979 NHK589979 NRG589979 OBC589979 OKY589979 OUU589979 PEQ589979 POM589979 PYI589979 QIE589979 QSA589979 RBW589979 RLS589979 RVO589979 SFK589979 SPG589979 SZC589979 TIY589979 TSU589979 UCQ589979 UMM589979 UWI589979 VGE589979 VQA589979 VZW589979 WJS589979 WTO589979 HC655515 QY655515 AAU655515 AKQ655515 AUM655515 BEI655515 BOE655515 BYA655515 CHW655515 CRS655515 DBO655515 DLK655515 DVG655515 EFC655515 EOY655515 EYU655515 FIQ655515 FSM655515 GCI655515 GME655515 GWA655515 HFW655515 HPS655515 HZO655515 IJK655515 ITG655515 JDC655515 JMY655515 JWU655515 KGQ655515 KQM655515 LAI655515 LKE655515 LUA655515 MDW655515 MNS655515 MXO655515 NHK655515 NRG655515 OBC655515 OKY655515 OUU655515 PEQ655515 POM655515 PYI655515 QIE655515 QSA655515 RBW655515 RLS655515 RVO655515 SFK655515 SPG655515 SZC655515 TIY655515 TSU655515 UCQ655515 UMM655515 UWI655515 VGE655515 VQA655515 VZW655515 WJS655515 WTO655515 HC721051 QY721051 AAU721051 AKQ721051 AUM721051 BEI721051 BOE721051 BYA721051 CHW721051 CRS721051 DBO721051 DLK721051 DVG721051 EFC721051 EOY721051 EYU721051 FIQ721051 FSM721051 GCI721051 GME721051 GWA721051 HFW721051 HPS721051 HZO721051 IJK721051 ITG721051 JDC721051 JMY721051 JWU721051 KGQ721051 KQM721051 LAI721051 LKE721051 LUA721051 MDW721051 MNS721051 MXO721051 NHK721051 NRG721051 OBC721051 OKY721051 OUU721051 PEQ721051 POM721051 PYI721051 QIE721051 QSA721051 RBW721051 RLS721051 RVO721051 SFK721051 SPG721051 SZC721051 TIY721051 TSU721051 UCQ721051 UMM721051 UWI721051 VGE721051 VQA721051 VZW721051 WJS721051 WTO721051 HC786587 QY786587 AAU786587 AKQ786587 AUM786587 BEI786587 BOE786587 BYA786587 CHW786587 CRS786587 DBO786587 DLK786587 DVG786587 EFC786587 EOY786587 EYU786587 FIQ786587 FSM786587 GCI786587 GME786587 GWA786587 HFW786587 HPS786587 HZO786587 IJK786587 ITG786587 JDC786587 JMY786587 JWU786587 KGQ786587 KQM786587 LAI786587 LKE786587 LUA786587 MDW786587 MNS786587 MXO786587 NHK786587 NRG786587 OBC786587 OKY786587 OUU786587 PEQ786587 POM786587 PYI786587 QIE786587 QSA786587 RBW786587 RLS786587 RVO786587 SFK786587 SPG786587 SZC786587 TIY786587 TSU786587 UCQ786587 UMM786587 UWI786587 VGE786587 VQA786587 VZW786587 WJS786587 WTO786587 HC852123 QY852123 AAU852123 AKQ852123 AUM852123 BEI852123 BOE852123 BYA852123 CHW852123 CRS852123 DBO852123 DLK852123 DVG852123 EFC852123 EOY852123 EYU852123 FIQ852123 FSM852123 GCI852123 GME852123 GWA852123 HFW852123 HPS852123 HZO852123 IJK852123 ITG852123 JDC852123 JMY852123 JWU852123 KGQ852123 KQM852123 LAI852123 LKE852123 LUA852123 MDW852123 MNS852123 MXO852123 NHK852123 NRG852123 OBC852123 OKY852123 OUU852123 PEQ852123 POM852123 PYI852123 QIE852123 QSA852123 RBW852123 RLS852123 RVO852123 SFK852123 SPG852123 SZC852123 TIY852123 TSU852123 UCQ852123 UMM852123 UWI852123 VGE852123 VQA852123 VZW852123 WJS852123 WTO852123 HC917659 QY917659 AAU917659 AKQ917659 AUM917659 BEI917659 BOE917659 BYA917659 CHW917659 CRS917659 DBO917659 DLK917659 DVG917659 EFC917659 EOY917659 EYU917659 FIQ917659 FSM917659 GCI917659 GME917659 GWA917659 HFW917659 HPS917659 HZO917659 IJK917659 ITG917659 JDC917659 JMY917659 JWU917659 KGQ917659 KQM917659 LAI917659 LKE917659 LUA917659 MDW917659 MNS917659 MXO917659 NHK917659 NRG917659 OBC917659 OKY917659 OUU917659 PEQ917659 POM917659 PYI917659 QIE917659 QSA917659 RBW917659 RLS917659 RVO917659 SFK917659 SPG917659 SZC917659 TIY917659 TSU917659 UCQ917659 UMM917659 UWI917659 VGE917659 VQA917659 VZW917659 WJS917659 WTO917659 HC983195 QY983195 AAU983195 AKQ983195 AUM983195 BEI983195 BOE983195 BYA983195 CHW983195 CRS983195 DBO983195 DLK983195 DVG983195 EFC983195 EOY983195 EYU983195 FIQ983195 FSM983195 GCI983195 GME983195 GWA983195 HFW983195 HPS983195 HZO983195 IJK983195 ITG983195 JDC983195 JMY983195 JWU983195 KGQ983195 KQM983195 LAI983195 LKE983195 LUA983195 MDW983195 MNS983195 MXO983195 NHK983195 NRG983195 OBC983195 OKY983195 OUU983195 PEQ983195 POM983195 PYI983195 QIE983195 QSA983195 RBW983195 RLS983195 RVO983195 SFK983195 SPG983195 SZC983195 TIY983195 TSU983195 UCQ983195 UMM983195 UWI983195 VGE983195 VQA983195" xr:uid="{00000000-0002-0000-0400-000004000000}"/>
    <dataValidation allowBlank="1" showInputMessage="1" showErrorMessage="1" prompt="「3.その他」の場合、入力してください" sqref="GF65698:GM65698 QB65698:QI65698 ZX65698:AAE65698 AJT65698:AKA65698 ATP65698:ATW65698 BDL65698:BDS65698 BNH65698:BNO65698 BXD65698:BXK65698 CGZ65698:CHG65698 CQV65698:CRC65698 DAR65698:DAY65698 DKN65698:DKU65698 DUJ65698:DUQ65698 EEF65698:EEM65698 EOB65698:EOI65698 EXX65698:EYE65698 FHT65698:FIA65698 FRP65698:FRW65698 GBL65698:GBS65698 GLH65698:GLO65698 GVD65698:GVK65698 HEZ65698:HFG65698 HOV65698:HPC65698 HYR65698:HYY65698 IIN65698:IIU65698 ISJ65698:ISQ65698 JCF65698:JCM65698 JMB65698:JMI65698 JVX65698:JWE65698 KFT65698:KGA65698 KPP65698:KPW65698 KZL65698:KZS65698 LJH65698:LJO65698 LTD65698:LTK65698 MCZ65698:MDG65698 MMV65698:MNC65698 MWR65698:MWY65698 NGN65698:NGU65698 NQJ65698:NQQ65698 OAF65698:OAM65698 OKB65698:OKI65698 OTX65698:OUE65698 PDT65698:PEA65698 PNP65698:PNW65698 PXL65698:PXS65698 QHH65698:QHO65698 QRD65698:QRK65698 RAZ65698:RBG65698 RKV65698:RLC65698 RUR65698:RUY65698 SEN65698:SEU65698 SOJ65698:SOQ65698 SYF65698:SYM65698 TIB65698:TII65698 TRX65698:TSE65698 UBT65698:UCA65698 ULP65698:ULW65698 UVL65698:UVS65698 VFH65698:VFO65698 VPD65698:VPK65698 VYZ65698:VZG65698 WIV65698:WJC65698 WSR65698:WSY65698 GF131234:GM131234 QB131234:QI131234 ZX131234:AAE131234 AJT131234:AKA131234 ATP131234:ATW131234 BDL131234:BDS131234 BNH131234:BNO131234 BXD131234:BXK131234 CGZ131234:CHG131234 CQV131234:CRC131234 DAR131234:DAY131234 DKN131234:DKU131234 DUJ131234:DUQ131234 EEF131234:EEM131234 EOB131234:EOI131234 EXX131234:EYE131234 FHT131234:FIA131234 FRP131234:FRW131234 GBL131234:GBS131234 GLH131234:GLO131234 GVD131234:GVK131234 HEZ131234:HFG131234 HOV131234:HPC131234 HYR131234:HYY131234 IIN131234:IIU131234 ISJ131234:ISQ131234 JCF131234:JCM131234 JMB131234:JMI131234 JVX131234:JWE131234 KFT131234:KGA131234 KPP131234:KPW131234 KZL131234:KZS131234 LJH131234:LJO131234 LTD131234:LTK131234 MCZ131234:MDG131234 MMV131234:MNC131234 MWR131234:MWY131234 NGN131234:NGU131234 NQJ131234:NQQ131234 OAF131234:OAM131234 OKB131234:OKI131234 OTX131234:OUE131234 PDT131234:PEA131234 PNP131234:PNW131234 PXL131234:PXS131234 QHH131234:QHO131234 QRD131234:QRK131234 RAZ131234:RBG131234 RKV131234:RLC131234 RUR131234:RUY131234 SEN131234:SEU131234 SOJ131234:SOQ131234 SYF131234:SYM131234 TIB131234:TII131234 TRX131234:TSE131234 UBT131234:UCA131234 ULP131234:ULW131234 UVL131234:UVS131234 VFH131234:VFO131234 VPD131234:VPK131234 VYZ131234:VZG131234 WIV131234:WJC131234 WSR131234:WSY131234 GF196770:GM196770 QB196770:QI196770 ZX196770:AAE196770 AJT196770:AKA196770 ATP196770:ATW196770 BDL196770:BDS196770 BNH196770:BNO196770 BXD196770:BXK196770 CGZ196770:CHG196770 CQV196770:CRC196770 DAR196770:DAY196770 DKN196770:DKU196770 DUJ196770:DUQ196770 EEF196770:EEM196770 EOB196770:EOI196770 EXX196770:EYE196770 FHT196770:FIA196770 FRP196770:FRW196770 GBL196770:GBS196770 GLH196770:GLO196770 GVD196770:GVK196770 HEZ196770:HFG196770 HOV196770:HPC196770 HYR196770:HYY196770 IIN196770:IIU196770 ISJ196770:ISQ196770 JCF196770:JCM196770 JMB196770:JMI196770 JVX196770:JWE196770 KFT196770:KGA196770 KPP196770:KPW196770 KZL196770:KZS196770 LJH196770:LJO196770 LTD196770:LTK196770 MCZ196770:MDG196770 MMV196770:MNC196770 MWR196770:MWY196770 NGN196770:NGU196770 NQJ196770:NQQ196770 OAF196770:OAM196770 OKB196770:OKI196770 OTX196770:OUE196770 PDT196770:PEA196770 PNP196770:PNW196770 PXL196770:PXS196770 QHH196770:QHO196770 QRD196770:QRK196770 RAZ196770:RBG196770 RKV196770:RLC196770 RUR196770:RUY196770 SEN196770:SEU196770 SOJ196770:SOQ196770 SYF196770:SYM196770 TIB196770:TII196770 TRX196770:TSE196770 UBT196770:UCA196770 ULP196770:ULW196770 UVL196770:UVS196770 VFH196770:VFO196770 VPD196770:VPK196770 VYZ196770:VZG196770 WIV196770:WJC196770 WSR196770:WSY196770 GF262306:GM262306 QB262306:QI262306 ZX262306:AAE262306 AJT262306:AKA262306 ATP262306:ATW262306 BDL262306:BDS262306 BNH262306:BNO262306 BXD262306:BXK262306 CGZ262306:CHG262306 CQV262306:CRC262306 DAR262306:DAY262306 DKN262306:DKU262306 DUJ262306:DUQ262306 EEF262306:EEM262306 EOB262306:EOI262306 EXX262306:EYE262306 FHT262306:FIA262306 FRP262306:FRW262306 GBL262306:GBS262306 GLH262306:GLO262306 GVD262306:GVK262306 HEZ262306:HFG262306 HOV262306:HPC262306 HYR262306:HYY262306 IIN262306:IIU262306 ISJ262306:ISQ262306 JCF262306:JCM262306 JMB262306:JMI262306 JVX262306:JWE262306 KFT262306:KGA262306 KPP262306:KPW262306 KZL262306:KZS262306 LJH262306:LJO262306 LTD262306:LTK262306 MCZ262306:MDG262306 MMV262306:MNC262306 MWR262306:MWY262306 NGN262306:NGU262306 NQJ262306:NQQ262306 OAF262306:OAM262306 OKB262306:OKI262306 OTX262306:OUE262306 PDT262306:PEA262306 PNP262306:PNW262306 PXL262306:PXS262306 QHH262306:QHO262306 QRD262306:QRK262306 RAZ262306:RBG262306 RKV262306:RLC262306 RUR262306:RUY262306 SEN262306:SEU262306 SOJ262306:SOQ262306 SYF262306:SYM262306 TIB262306:TII262306 TRX262306:TSE262306 UBT262306:UCA262306 ULP262306:ULW262306 UVL262306:UVS262306 VFH262306:VFO262306 VPD262306:VPK262306 VYZ262306:VZG262306 WIV262306:WJC262306 WSR262306:WSY262306 GF327842:GM327842 QB327842:QI327842 ZX327842:AAE327842 AJT327842:AKA327842 ATP327842:ATW327842 BDL327842:BDS327842 BNH327842:BNO327842 BXD327842:BXK327842 CGZ327842:CHG327842 CQV327842:CRC327842 DAR327842:DAY327842 DKN327842:DKU327842 DUJ327842:DUQ327842 EEF327842:EEM327842 EOB327842:EOI327842 EXX327842:EYE327842 FHT327842:FIA327842 FRP327842:FRW327842 GBL327842:GBS327842 GLH327842:GLO327842 GVD327842:GVK327842 HEZ327842:HFG327842 HOV327842:HPC327842 HYR327842:HYY327842 IIN327842:IIU327842 ISJ327842:ISQ327842 JCF327842:JCM327842 JMB327842:JMI327842 JVX327842:JWE327842 KFT327842:KGA327842 KPP327842:KPW327842 KZL327842:KZS327842 LJH327842:LJO327842 LTD327842:LTK327842 MCZ327842:MDG327842 MMV327842:MNC327842 MWR327842:MWY327842 NGN327842:NGU327842 NQJ327842:NQQ327842 OAF327842:OAM327842 OKB327842:OKI327842 OTX327842:OUE327842 PDT327842:PEA327842 PNP327842:PNW327842 PXL327842:PXS327842 QHH327842:QHO327842 QRD327842:QRK327842 RAZ327842:RBG327842 RKV327842:RLC327842 RUR327842:RUY327842 SEN327842:SEU327842 SOJ327842:SOQ327842 SYF327842:SYM327842 TIB327842:TII327842 TRX327842:TSE327842 UBT327842:UCA327842 ULP327842:ULW327842 UVL327842:UVS327842 VFH327842:VFO327842 VPD327842:VPK327842 VYZ327842:VZG327842 WIV327842:WJC327842 WSR327842:WSY327842 GF393378:GM393378 QB393378:QI393378 ZX393378:AAE393378 AJT393378:AKA393378 ATP393378:ATW393378 BDL393378:BDS393378 BNH393378:BNO393378 BXD393378:BXK393378 CGZ393378:CHG393378 CQV393378:CRC393378 DAR393378:DAY393378 DKN393378:DKU393378 DUJ393378:DUQ393378 EEF393378:EEM393378 EOB393378:EOI393378 EXX393378:EYE393378 FHT393378:FIA393378 FRP393378:FRW393378 GBL393378:GBS393378 GLH393378:GLO393378 GVD393378:GVK393378 HEZ393378:HFG393378 HOV393378:HPC393378 HYR393378:HYY393378 IIN393378:IIU393378 ISJ393378:ISQ393378 JCF393378:JCM393378 JMB393378:JMI393378 JVX393378:JWE393378 KFT393378:KGA393378 KPP393378:KPW393378 KZL393378:KZS393378 LJH393378:LJO393378 LTD393378:LTK393378 MCZ393378:MDG393378 MMV393378:MNC393378 MWR393378:MWY393378 NGN393378:NGU393378 NQJ393378:NQQ393378 OAF393378:OAM393378 OKB393378:OKI393378 OTX393378:OUE393378 PDT393378:PEA393378 PNP393378:PNW393378 PXL393378:PXS393378 QHH393378:QHO393378 QRD393378:QRK393378 RAZ393378:RBG393378 RKV393378:RLC393378 RUR393378:RUY393378 SEN393378:SEU393378 SOJ393378:SOQ393378 SYF393378:SYM393378 TIB393378:TII393378 TRX393378:TSE393378 UBT393378:UCA393378 ULP393378:ULW393378 UVL393378:UVS393378 VFH393378:VFO393378 VPD393378:VPK393378 VYZ393378:VZG393378 WIV393378:WJC393378 WSR393378:WSY393378 GF458914:GM458914 QB458914:QI458914 ZX458914:AAE458914 AJT458914:AKA458914 ATP458914:ATW458914 BDL458914:BDS458914 BNH458914:BNO458914 BXD458914:BXK458914 CGZ458914:CHG458914 CQV458914:CRC458914 DAR458914:DAY458914 DKN458914:DKU458914 DUJ458914:DUQ458914 EEF458914:EEM458914 EOB458914:EOI458914 EXX458914:EYE458914 FHT458914:FIA458914 FRP458914:FRW458914 GBL458914:GBS458914 GLH458914:GLO458914 GVD458914:GVK458914 HEZ458914:HFG458914 HOV458914:HPC458914 HYR458914:HYY458914 IIN458914:IIU458914 ISJ458914:ISQ458914 JCF458914:JCM458914 JMB458914:JMI458914 JVX458914:JWE458914 KFT458914:KGA458914 KPP458914:KPW458914 KZL458914:KZS458914 LJH458914:LJO458914 LTD458914:LTK458914 MCZ458914:MDG458914 MMV458914:MNC458914 MWR458914:MWY458914 NGN458914:NGU458914 NQJ458914:NQQ458914 OAF458914:OAM458914 OKB458914:OKI458914 OTX458914:OUE458914 PDT458914:PEA458914 PNP458914:PNW458914 PXL458914:PXS458914 QHH458914:QHO458914 QRD458914:QRK458914 RAZ458914:RBG458914 RKV458914:RLC458914 RUR458914:RUY458914 SEN458914:SEU458914 SOJ458914:SOQ458914 SYF458914:SYM458914 TIB458914:TII458914 TRX458914:TSE458914 UBT458914:UCA458914 ULP458914:ULW458914 UVL458914:UVS458914 VFH458914:VFO458914 VPD458914:VPK458914 VYZ458914:VZG458914 WIV458914:WJC458914 WSR458914:WSY458914 GF524450:GM524450 QB524450:QI524450 ZX524450:AAE524450 AJT524450:AKA524450 ATP524450:ATW524450 BDL524450:BDS524450 BNH524450:BNO524450 BXD524450:BXK524450 CGZ524450:CHG524450 CQV524450:CRC524450 DAR524450:DAY524450 DKN524450:DKU524450 DUJ524450:DUQ524450 EEF524450:EEM524450 EOB524450:EOI524450 EXX524450:EYE524450 FHT524450:FIA524450 FRP524450:FRW524450 GBL524450:GBS524450 GLH524450:GLO524450 GVD524450:GVK524450 HEZ524450:HFG524450 HOV524450:HPC524450 HYR524450:HYY524450 IIN524450:IIU524450 ISJ524450:ISQ524450 JCF524450:JCM524450 JMB524450:JMI524450 JVX524450:JWE524450 KFT524450:KGA524450 KPP524450:KPW524450 KZL524450:KZS524450 LJH524450:LJO524450 LTD524450:LTK524450 MCZ524450:MDG524450 MMV524450:MNC524450 MWR524450:MWY524450 NGN524450:NGU524450 NQJ524450:NQQ524450 OAF524450:OAM524450 OKB524450:OKI524450 OTX524450:OUE524450 PDT524450:PEA524450 PNP524450:PNW524450 PXL524450:PXS524450 QHH524450:QHO524450 QRD524450:QRK524450 RAZ524450:RBG524450 RKV524450:RLC524450 RUR524450:RUY524450 SEN524450:SEU524450 SOJ524450:SOQ524450 SYF524450:SYM524450 TIB524450:TII524450 TRX524450:TSE524450 UBT524450:UCA524450 ULP524450:ULW524450 UVL524450:UVS524450 VFH524450:VFO524450 VPD524450:VPK524450 VYZ524450:VZG524450 WIV524450:WJC524450 WSR524450:WSY524450 GF589986:GM589986 QB589986:QI589986 ZX589986:AAE589986 AJT589986:AKA589986 ATP589986:ATW589986 BDL589986:BDS589986 BNH589986:BNO589986 BXD589986:BXK589986 CGZ589986:CHG589986 CQV589986:CRC589986 DAR589986:DAY589986 DKN589986:DKU589986 DUJ589986:DUQ589986 EEF589986:EEM589986 EOB589986:EOI589986 EXX589986:EYE589986 FHT589986:FIA589986 FRP589986:FRW589986 GBL589986:GBS589986 GLH589986:GLO589986 GVD589986:GVK589986 HEZ589986:HFG589986 HOV589986:HPC589986 HYR589986:HYY589986 IIN589986:IIU589986 ISJ589986:ISQ589986 JCF589986:JCM589986 JMB589986:JMI589986 JVX589986:JWE589986 KFT589986:KGA589986 KPP589986:KPW589986 KZL589986:KZS589986 LJH589986:LJO589986 LTD589986:LTK589986 MCZ589986:MDG589986 MMV589986:MNC589986 MWR589986:MWY589986 NGN589986:NGU589986 NQJ589986:NQQ589986 OAF589986:OAM589986 OKB589986:OKI589986 OTX589986:OUE589986 PDT589986:PEA589986 PNP589986:PNW589986 PXL589986:PXS589986 QHH589986:QHO589986 QRD589986:QRK589986 RAZ589986:RBG589986 RKV589986:RLC589986 RUR589986:RUY589986 SEN589986:SEU589986 SOJ589986:SOQ589986 SYF589986:SYM589986 TIB589986:TII589986 TRX589986:TSE589986 UBT589986:UCA589986 ULP589986:ULW589986 UVL589986:UVS589986 VFH589986:VFO589986 VPD589986:VPK589986 VYZ589986:VZG589986 WIV589986:WJC589986 WSR589986:WSY589986 GF655522:GM655522 QB655522:QI655522 ZX655522:AAE655522 AJT655522:AKA655522 ATP655522:ATW655522 BDL655522:BDS655522 BNH655522:BNO655522 BXD655522:BXK655522 CGZ655522:CHG655522 CQV655522:CRC655522 DAR655522:DAY655522 DKN655522:DKU655522 DUJ655522:DUQ655522 EEF655522:EEM655522 EOB655522:EOI655522 EXX655522:EYE655522 FHT655522:FIA655522 FRP655522:FRW655522 GBL655522:GBS655522 GLH655522:GLO655522 GVD655522:GVK655522 HEZ655522:HFG655522 HOV655522:HPC655522 HYR655522:HYY655522 IIN655522:IIU655522 ISJ655522:ISQ655522 JCF655522:JCM655522 JMB655522:JMI655522 JVX655522:JWE655522 KFT655522:KGA655522 KPP655522:KPW655522 KZL655522:KZS655522 LJH655522:LJO655522 LTD655522:LTK655522 MCZ655522:MDG655522 MMV655522:MNC655522 MWR655522:MWY655522 NGN655522:NGU655522 NQJ655522:NQQ655522 OAF655522:OAM655522 OKB655522:OKI655522 OTX655522:OUE655522 PDT655522:PEA655522 PNP655522:PNW655522 PXL655522:PXS655522 QHH655522:QHO655522 QRD655522:QRK655522 RAZ655522:RBG655522 RKV655522:RLC655522 RUR655522:RUY655522 SEN655522:SEU655522 SOJ655522:SOQ655522 SYF655522:SYM655522 TIB655522:TII655522 TRX655522:TSE655522 UBT655522:UCA655522 ULP655522:ULW655522 UVL655522:UVS655522 VFH655522:VFO655522 VPD655522:VPK655522 VYZ655522:VZG655522 WIV655522:WJC655522 WSR655522:WSY655522 GF721058:GM721058 QB721058:QI721058 ZX721058:AAE721058 AJT721058:AKA721058 ATP721058:ATW721058 BDL721058:BDS721058 BNH721058:BNO721058 BXD721058:BXK721058 CGZ721058:CHG721058 CQV721058:CRC721058 DAR721058:DAY721058 DKN721058:DKU721058 DUJ721058:DUQ721058 EEF721058:EEM721058 EOB721058:EOI721058 EXX721058:EYE721058 FHT721058:FIA721058 FRP721058:FRW721058 GBL721058:GBS721058 GLH721058:GLO721058 GVD721058:GVK721058 HEZ721058:HFG721058 HOV721058:HPC721058 HYR721058:HYY721058 IIN721058:IIU721058 ISJ721058:ISQ721058 JCF721058:JCM721058 JMB721058:JMI721058 JVX721058:JWE721058 KFT721058:KGA721058 KPP721058:KPW721058 KZL721058:KZS721058 LJH721058:LJO721058 LTD721058:LTK721058 MCZ721058:MDG721058 MMV721058:MNC721058 MWR721058:MWY721058 NGN721058:NGU721058 NQJ721058:NQQ721058 OAF721058:OAM721058 OKB721058:OKI721058 OTX721058:OUE721058 PDT721058:PEA721058 PNP721058:PNW721058 PXL721058:PXS721058 QHH721058:QHO721058 QRD721058:QRK721058 RAZ721058:RBG721058 RKV721058:RLC721058 RUR721058:RUY721058 SEN721058:SEU721058 SOJ721058:SOQ721058 SYF721058:SYM721058 TIB721058:TII721058 TRX721058:TSE721058 UBT721058:UCA721058 ULP721058:ULW721058 UVL721058:UVS721058 VFH721058:VFO721058 VPD721058:VPK721058 VYZ721058:VZG721058 WIV721058:WJC721058 WSR721058:WSY721058 GF786594:GM786594 QB786594:QI786594 ZX786594:AAE786594 AJT786594:AKA786594 ATP786594:ATW786594 BDL786594:BDS786594 BNH786594:BNO786594 BXD786594:BXK786594 CGZ786594:CHG786594 CQV786594:CRC786594 DAR786594:DAY786594 DKN786594:DKU786594 DUJ786594:DUQ786594 EEF786594:EEM786594 EOB786594:EOI786594 EXX786594:EYE786594 FHT786594:FIA786594 FRP786594:FRW786594 GBL786594:GBS786594 GLH786594:GLO786594 GVD786594:GVK786594 HEZ786594:HFG786594 HOV786594:HPC786594 HYR786594:HYY786594 IIN786594:IIU786594 ISJ786594:ISQ786594 JCF786594:JCM786594 JMB786594:JMI786594 JVX786594:JWE786594 KFT786594:KGA786594 KPP786594:KPW786594 KZL786594:KZS786594 LJH786594:LJO786594 LTD786594:LTK786594 MCZ786594:MDG786594 MMV786594:MNC786594 MWR786594:MWY786594 NGN786594:NGU786594 NQJ786594:NQQ786594 OAF786594:OAM786594 OKB786594:OKI786594 OTX786594:OUE786594 PDT786594:PEA786594 PNP786594:PNW786594 PXL786594:PXS786594 QHH786594:QHO786594 QRD786594:QRK786594 RAZ786594:RBG786594 RKV786594:RLC786594 RUR786594:RUY786594 SEN786594:SEU786594 SOJ786594:SOQ786594 SYF786594:SYM786594 TIB786594:TII786594 TRX786594:TSE786594 UBT786594:UCA786594 ULP786594:ULW786594 UVL786594:UVS786594 VFH786594:VFO786594 VPD786594:VPK786594 VYZ786594:VZG786594 WIV786594:WJC786594 WSR786594:WSY786594 GF852130:GM852130 QB852130:QI852130 ZX852130:AAE852130 AJT852130:AKA852130 ATP852130:ATW852130 BDL852130:BDS852130 BNH852130:BNO852130 BXD852130:BXK852130 CGZ852130:CHG852130 CQV852130:CRC852130 DAR852130:DAY852130 DKN852130:DKU852130 DUJ852130:DUQ852130 EEF852130:EEM852130 EOB852130:EOI852130 EXX852130:EYE852130 FHT852130:FIA852130 FRP852130:FRW852130 GBL852130:GBS852130 GLH852130:GLO852130 GVD852130:GVK852130 HEZ852130:HFG852130 HOV852130:HPC852130 HYR852130:HYY852130 IIN852130:IIU852130 ISJ852130:ISQ852130 JCF852130:JCM852130 JMB852130:JMI852130 JVX852130:JWE852130 KFT852130:KGA852130 KPP852130:KPW852130 KZL852130:KZS852130 LJH852130:LJO852130 LTD852130:LTK852130 MCZ852130:MDG852130 MMV852130:MNC852130 MWR852130:MWY852130 NGN852130:NGU852130 NQJ852130:NQQ852130 OAF852130:OAM852130 OKB852130:OKI852130 OTX852130:OUE852130 PDT852130:PEA852130 PNP852130:PNW852130 PXL852130:PXS852130 QHH852130:QHO852130 QRD852130:QRK852130 RAZ852130:RBG852130 RKV852130:RLC852130 RUR852130:RUY852130 SEN852130:SEU852130 SOJ852130:SOQ852130 SYF852130:SYM852130 TIB852130:TII852130 TRX852130:TSE852130 UBT852130:UCA852130 ULP852130:ULW852130 UVL852130:UVS852130 VFH852130:VFO852130 VPD852130:VPK852130 VYZ852130:VZG852130 WIV852130:WJC852130 WSR852130:WSY852130 GF917666:GM917666 QB917666:QI917666 ZX917666:AAE917666 AJT917666:AKA917666 ATP917666:ATW917666 BDL917666:BDS917666 BNH917666:BNO917666 BXD917666:BXK917666 CGZ917666:CHG917666 CQV917666:CRC917666 DAR917666:DAY917666 DKN917666:DKU917666 DUJ917666:DUQ917666 EEF917666:EEM917666 EOB917666:EOI917666 EXX917666:EYE917666 FHT917666:FIA917666 FRP917666:FRW917666 GBL917666:GBS917666 GLH917666:GLO917666 GVD917666:GVK917666 HEZ917666:HFG917666 HOV917666:HPC917666 HYR917666:HYY917666 IIN917666:IIU917666 ISJ917666:ISQ917666 JCF917666:JCM917666 JMB917666:JMI917666 JVX917666:JWE917666 KFT917666:KGA917666 KPP917666:KPW917666 KZL917666:KZS917666 LJH917666:LJO917666 LTD917666:LTK917666 MCZ917666:MDG917666 MMV917666:MNC917666 MWR917666:MWY917666 NGN917666:NGU917666 NQJ917666:NQQ917666 OAF917666:OAM917666 OKB917666:OKI917666 OTX917666:OUE917666 PDT917666:PEA917666 PNP917666:PNW917666 PXL917666:PXS917666 QHH917666:QHO917666 QRD917666:QRK917666 RAZ917666:RBG917666 RKV917666:RLC917666 RUR917666:RUY917666 SEN917666:SEU917666 SOJ917666:SOQ917666 SYF917666:SYM917666 TIB917666:TII917666 TRX917666:TSE917666 UBT917666:UCA917666 ULP917666:ULW917666 UVL917666:UVS917666 VFH917666:VFO917666 VPD917666:VPK917666 VYZ917666:VZG917666 WIV917666:WJC917666 WSR917666:WSY917666 GF983202:GM983202 QB983202:QI983202 ZX983202:AAE983202 AJT983202:AKA983202 ATP983202:ATW983202 BDL983202:BDS983202 BNH983202:BNO983202 BXD983202:BXK983202 CGZ983202:CHG983202 CQV983202:CRC983202 DAR983202:DAY983202 DKN983202:DKU983202 DUJ983202:DUQ983202 EEF983202:EEM983202 EOB983202:EOI983202 EXX983202:EYE983202 FHT983202:FIA983202 FRP983202:FRW983202 GBL983202:GBS983202 GLH983202:GLO983202 GVD983202:GVK983202 HEZ983202:HFG983202 HOV983202:HPC983202 HYR983202:HYY983202 IIN983202:IIU983202 ISJ983202:ISQ983202 JCF983202:JCM983202 JMB983202:JMI983202 JVX983202:JWE983202 KFT983202:KGA983202 KPP983202:KPW983202 KZL983202:KZS983202 LJH983202:LJO983202 LTD983202:LTK983202 MCZ983202:MDG983202 MMV983202:MNC983202 MWR983202:MWY983202 NGN983202:NGU983202 NQJ983202:NQQ983202 OAF983202:OAM983202 OKB983202:OKI983202 OTX983202:OUE983202 PDT983202:PEA983202 PNP983202:PNW983202 PXL983202:PXS983202 QHH983202:QHO983202 QRD983202:QRK983202 RAZ983202:RBG983202 RKV983202:RLC983202 RUR983202:RUY983202 SEN983202:SEU983202 SOJ983202:SOQ983202 SYF983202:SYM983202 TIB983202:TII983202 TRX983202:TSE983202 UBT983202:UCA983202 ULP983202:ULW983202 UVL983202:UVS983202 VFH983202:VFO983202 VPD983202:VPK983202 VYZ983202:VZG983202 WIV983202:WJC983202 WSR983202:WSY983202 GQ65698:GX65698 QM65698:QT65698 AAI65698:AAP65698 AKE65698:AKL65698 AUA65698:AUH65698 BDW65698:BED65698 BNS65698:BNZ65698 BXO65698:BXV65698 CHK65698:CHR65698 CRG65698:CRN65698 DBC65698:DBJ65698 DKY65698:DLF65698 DUU65698:DVB65698 EEQ65698:EEX65698 EOM65698:EOT65698 EYI65698:EYP65698 FIE65698:FIL65698 FSA65698:FSH65698 GBW65698:GCD65698 GLS65698:GLZ65698 GVO65698:GVV65698 HFK65698:HFR65698 HPG65698:HPN65698 HZC65698:HZJ65698 IIY65698:IJF65698 ISU65698:ITB65698 JCQ65698:JCX65698 JMM65698:JMT65698 JWI65698:JWP65698 KGE65698:KGL65698 KQA65698:KQH65698 KZW65698:LAD65698 LJS65698:LJZ65698 LTO65698:LTV65698 MDK65698:MDR65698 MNG65698:MNN65698 MXC65698:MXJ65698 NGY65698:NHF65698 NQU65698:NRB65698 OAQ65698:OAX65698 OKM65698:OKT65698 OUI65698:OUP65698 PEE65698:PEL65698 POA65698:POH65698 PXW65698:PYD65698 QHS65698:QHZ65698 QRO65698:QRV65698 RBK65698:RBR65698 RLG65698:RLN65698 RVC65698:RVJ65698 SEY65698:SFF65698 SOU65698:SPB65698 SYQ65698:SYX65698 TIM65698:TIT65698 TSI65698:TSP65698 UCE65698:UCL65698 UMA65698:UMH65698 UVW65698:UWD65698 VFS65698:VFZ65698 VPO65698:VPV65698 VZK65698:VZR65698 WJG65698:WJN65698 WTC65698:WTJ65698 GQ131234:GX131234 QM131234:QT131234 AAI131234:AAP131234 AKE131234:AKL131234 AUA131234:AUH131234 BDW131234:BED131234 BNS131234:BNZ131234 BXO131234:BXV131234 CHK131234:CHR131234 CRG131234:CRN131234 DBC131234:DBJ131234 DKY131234:DLF131234 DUU131234:DVB131234 EEQ131234:EEX131234 EOM131234:EOT131234 EYI131234:EYP131234 FIE131234:FIL131234 FSA131234:FSH131234 GBW131234:GCD131234 GLS131234:GLZ131234 GVO131234:GVV131234 HFK131234:HFR131234 HPG131234:HPN131234 HZC131234:HZJ131234 IIY131234:IJF131234 ISU131234:ITB131234 JCQ131234:JCX131234 JMM131234:JMT131234 JWI131234:JWP131234 KGE131234:KGL131234 KQA131234:KQH131234 KZW131234:LAD131234 LJS131234:LJZ131234 LTO131234:LTV131234 MDK131234:MDR131234 MNG131234:MNN131234 MXC131234:MXJ131234 NGY131234:NHF131234 NQU131234:NRB131234 OAQ131234:OAX131234 OKM131234:OKT131234 OUI131234:OUP131234 PEE131234:PEL131234 POA131234:POH131234 PXW131234:PYD131234 QHS131234:QHZ131234 QRO131234:QRV131234 RBK131234:RBR131234 RLG131234:RLN131234 RVC131234:RVJ131234 SEY131234:SFF131234 SOU131234:SPB131234 SYQ131234:SYX131234 TIM131234:TIT131234 TSI131234:TSP131234 UCE131234:UCL131234 UMA131234:UMH131234 UVW131234:UWD131234 VFS131234:VFZ131234 VPO131234:VPV131234 VZK131234:VZR131234 WJG131234:WJN131234 WTC131234:WTJ131234 GQ196770:GX196770 QM196770:QT196770 AAI196770:AAP196770 AKE196770:AKL196770 AUA196770:AUH196770 BDW196770:BED196770 BNS196770:BNZ196770 BXO196770:BXV196770 CHK196770:CHR196770 CRG196770:CRN196770 DBC196770:DBJ196770 DKY196770:DLF196770 DUU196770:DVB196770 EEQ196770:EEX196770 EOM196770:EOT196770 EYI196770:EYP196770 FIE196770:FIL196770 FSA196770:FSH196770 GBW196770:GCD196770 GLS196770:GLZ196770 GVO196770:GVV196770 HFK196770:HFR196770 HPG196770:HPN196770 HZC196770:HZJ196770 IIY196770:IJF196770 ISU196770:ITB196770 JCQ196770:JCX196770 JMM196770:JMT196770 JWI196770:JWP196770 KGE196770:KGL196770 KQA196770:KQH196770 KZW196770:LAD196770 LJS196770:LJZ196770 LTO196770:LTV196770 MDK196770:MDR196770 MNG196770:MNN196770 MXC196770:MXJ196770 NGY196770:NHF196770 NQU196770:NRB196770 OAQ196770:OAX196770 OKM196770:OKT196770 OUI196770:OUP196770 PEE196770:PEL196770 POA196770:POH196770 PXW196770:PYD196770 QHS196770:QHZ196770 QRO196770:QRV196770 RBK196770:RBR196770 RLG196770:RLN196770 RVC196770:RVJ196770 SEY196770:SFF196770 SOU196770:SPB196770 SYQ196770:SYX196770 TIM196770:TIT196770 TSI196770:TSP196770 UCE196770:UCL196770 UMA196770:UMH196770 UVW196770:UWD196770 VFS196770:VFZ196770 VPO196770:VPV196770 VZK196770:VZR196770 WJG196770:WJN196770 WTC196770:WTJ196770 GQ262306:GX262306 QM262306:QT262306 AAI262306:AAP262306 AKE262306:AKL262306 AUA262306:AUH262306 BDW262306:BED262306 BNS262306:BNZ262306 BXO262306:BXV262306 CHK262306:CHR262306 CRG262306:CRN262306 DBC262306:DBJ262306 DKY262306:DLF262306 DUU262306:DVB262306 EEQ262306:EEX262306 EOM262306:EOT262306 EYI262306:EYP262306 FIE262306:FIL262306 FSA262306:FSH262306 GBW262306:GCD262306 GLS262306:GLZ262306 GVO262306:GVV262306 HFK262306:HFR262306 HPG262306:HPN262306 HZC262306:HZJ262306 IIY262306:IJF262306 ISU262306:ITB262306 JCQ262306:JCX262306 JMM262306:JMT262306 JWI262306:JWP262306 KGE262306:KGL262306 KQA262306:KQH262306 KZW262306:LAD262306 LJS262306:LJZ262306 LTO262306:LTV262306 MDK262306:MDR262306 MNG262306:MNN262306 MXC262306:MXJ262306 NGY262306:NHF262306 NQU262306:NRB262306 OAQ262306:OAX262306 OKM262306:OKT262306 OUI262306:OUP262306 PEE262306:PEL262306 POA262306:POH262306 PXW262306:PYD262306 QHS262306:QHZ262306 QRO262306:QRV262306 RBK262306:RBR262306 RLG262306:RLN262306 RVC262306:RVJ262306 SEY262306:SFF262306 SOU262306:SPB262306 SYQ262306:SYX262306 TIM262306:TIT262306 TSI262306:TSP262306 UCE262306:UCL262306 UMA262306:UMH262306 UVW262306:UWD262306 VFS262306:VFZ262306 VPO262306:VPV262306 VZK262306:VZR262306 WJG262306:WJN262306 WTC262306:WTJ262306 GQ327842:GX327842 QM327842:QT327842 AAI327842:AAP327842 AKE327842:AKL327842 AUA327842:AUH327842 BDW327842:BED327842 BNS327842:BNZ327842 BXO327842:BXV327842 CHK327842:CHR327842 CRG327842:CRN327842 DBC327842:DBJ327842 DKY327842:DLF327842 DUU327842:DVB327842 EEQ327842:EEX327842 EOM327842:EOT327842 EYI327842:EYP327842 FIE327842:FIL327842 FSA327842:FSH327842 GBW327842:GCD327842 GLS327842:GLZ327842 GVO327842:GVV327842 HFK327842:HFR327842 HPG327842:HPN327842 HZC327842:HZJ327842 IIY327842:IJF327842 ISU327842:ITB327842 JCQ327842:JCX327842 JMM327842:JMT327842 JWI327842:JWP327842 KGE327842:KGL327842 KQA327842:KQH327842 KZW327842:LAD327842 LJS327842:LJZ327842 LTO327842:LTV327842 MDK327842:MDR327842 MNG327842:MNN327842 MXC327842:MXJ327842 NGY327842:NHF327842 NQU327842:NRB327842 OAQ327842:OAX327842 OKM327842:OKT327842 OUI327842:OUP327842 PEE327842:PEL327842 POA327842:POH327842 PXW327842:PYD327842 QHS327842:QHZ327842 QRO327842:QRV327842 RBK327842:RBR327842 RLG327842:RLN327842 RVC327842:RVJ327842 SEY327842:SFF327842 SOU327842:SPB327842 SYQ327842:SYX327842 TIM327842:TIT327842 TSI327842:TSP327842 UCE327842:UCL327842 UMA327842:UMH327842 UVW327842:UWD327842 VFS327842:VFZ327842 VPO327842:VPV327842 VZK327842:VZR327842 WJG327842:WJN327842 WTC327842:WTJ327842 GQ393378:GX393378 QM393378:QT393378 AAI393378:AAP393378 AKE393378:AKL393378 AUA393378:AUH393378 BDW393378:BED393378 BNS393378:BNZ393378 BXO393378:BXV393378 CHK393378:CHR393378 CRG393378:CRN393378 DBC393378:DBJ393378 DKY393378:DLF393378 DUU393378:DVB393378 EEQ393378:EEX393378 EOM393378:EOT393378 EYI393378:EYP393378 FIE393378:FIL393378 FSA393378:FSH393378 GBW393378:GCD393378 GLS393378:GLZ393378 GVO393378:GVV393378 HFK393378:HFR393378 HPG393378:HPN393378 HZC393378:HZJ393378 IIY393378:IJF393378 ISU393378:ITB393378 JCQ393378:JCX393378 JMM393378:JMT393378 JWI393378:JWP393378 KGE393378:KGL393378 KQA393378:KQH393378 KZW393378:LAD393378 LJS393378:LJZ393378 LTO393378:LTV393378 MDK393378:MDR393378 MNG393378:MNN393378 MXC393378:MXJ393378 NGY393378:NHF393378 NQU393378:NRB393378 OAQ393378:OAX393378 OKM393378:OKT393378 OUI393378:OUP393378 PEE393378:PEL393378 POA393378:POH393378 PXW393378:PYD393378 QHS393378:QHZ393378 QRO393378:QRV393378 RBK393378:RBR393378 RLG393378:RLN393378 RVC393378:RVJ393378 SEY393378:SFF393378 SOU393378:SPB393378 SYQ393378:SYX393378 TIM393378:TIT393378 TSI393378:TSP393378 UCE393378:UCL393378 UMA393378:UMH393378 UVW393378:UWD393378 VFS393378:VFZ393378 VPO393378:VPV393378 VZK393378:VZR393378 WJG393378:WJN393378 WTC393378:WTJ393378 GQ458914:GX458914 QM458914:QT458914 AAI458914:AAP458914 AKE458914:AKL458914 AUA458914:AUH458914 BDW458914:BED458914 BNS458914:BNZ458914 BXO458914:BXV458914 CHK458914:CHR458914 CRG458914:CRN458914 DBC458914:DBJ458914 DKY458914:DLF458914 DUU458914:DVB458914 EEQ458914:EEX458914 EOM458914:EOT458914 EYI458914:EYP458914 FIE458914:FIL458914 FSA458914:FSH458914 GBW458914:GCD458914 GLS458914:GLZ458914 GVO458914:GVV458914 HFK458914:HFR458914 HPG458914:HPN458914 HZC458914:HZJ458914 IIY458914:IJF458914 ISU458914:ITB458914 JCQ458914:JCX458914 JMM458914:JMT458914 JWI458914:JWP458914 KGE458914:KGL458914 KQA458914:KQH458914 KZW458914:LAD458914 LJS458914:LJZ458914 LTO458914:LTV458914 MDK458914:MDR458914 MNG458914:MNN458914 MXC458914:MXJ458914 NGY458914:NHF458914 NQU458914:NRB458914 OAQ458914:OAX458914 OKM458914:OKT458914 OUI458914:OUP458914 PEE458914:PEL458914 POA458914:POH458914 PXW458914:PYD458914 QHS458914:QHZ458914 QRO458914:QRV458914 RBK458914:RBR458914 RLG458914:RLN458914 RVC458914:RVJ458914 SEY458914:SFF458914 SOU458914:SPB458914 SYQ458914:SYX458914 TIM458914:TIT458914 TSI458914:TSP458914 UCE458914:UCL458914 UMA458914:UMH458914 UVW458914:UWD458914 VFS458914:VFZ458914 VPO458914:VPV458914 VZK458914:VZR458914 WJG458914:WJN458914 WTC458914:WTJ458914 GQ524450:GX524450 QM524450:QT524450 AAI524450:AAP524450 AKE524450:AKL524450 AUA524450:AUH524450 BDW524450:BED524450 BNS524450:BNZ524450 BXO524450:BXV524450 CHK524450:CHR524450 CRG524450:CRN524450 DBC524450:DBJ524450 DKY524450:DLF524450 DUU524450:DVB524450 EEQ524450:EEX524450 EOM524450:EOT524450 EYI524450:EYP524450 FIE524450:FIL524450 FSA524450:FSH524450 GBW524450:GCD524450 GLS524450:GLZ524450 GVO524450:GVV524450 HFK524450:HFR524450 HPG524450:HPN524450 HZC524450:HZJ524450 IIY524450:IJF524450 ISU524450:ITB524450 JCQ524450:JCX524450 JMM524450:JMT524450 JWI524450:JWP524450 KGE524450:KGL524450 KQA524450:KQH524450 KZW524450:LAD524450 LJS524450:LJZ524450 LTO524450:LTV524450 MDK524450:MDR524450 MNG524450:MNN524450 MXC524450:MXJ524450 NGY524450:NHF524450 NQU524450:NRB524450 OAQ524450:OAX524450 OKM524450:OKT524450 OUI524450:OUP524450 PEE524450:PEL524450 POA524450:POH524450 PXW524450:PYD524450 QHS524450:QHZ524450 QRO524450:QRV524450 RBK524450:RBR524450 RLG524450:RLN524450 RVC524450:RVJ524450 SEY524450:SFF524450 SOU524450:SPB524450 SYQ524450:SYX524450 TIM524450:TIT524450 TSI524450:TSP524450 UCE524450:UCL524450 UMA524450:UMH524450 UVW524450:UWD524450 VFS524450:VFZ524450 VPO524450:VPV524450 VZK524450:VZR524450 WJG524450:WJN524450 WTC524450:WTJ524450 GQ589986:GX589986 QM589986:QT589986 AAI589986:AAP589986 AKE589986:AKL589986 AUA589986:AUH589986 BDW589986:BED589986 BNS589986:BNZ589986 BXO589986:BXV589986 CHK589986:CHR589986 CRG589986:CRN589986 DBC589986:DBJ589986 DKY589986:DLF589986 DUU589986:DVB589986 EEQ589986:EEX589986 EOM589986:EOT589986 EYI589986:EYP589986 FIE589986:FIL589986 FSA589986:FSH589986 GBW589986:GCD589986 GLS589986:GLZ589986 GVO589986:GVV589986 HFK589986:HFR589986 HPG589986:HPN589986 HZC589986:HZJ589986 IIY589986:IJF589986 ISU589986:ITB589986 JCQ589986:JCX589986 JMM589986:JMT589986 JWI589986:JWP589986 KGE589986:KGL589986 KQA589986:KQH589986 KZW589986:LAD589986 LJS589986:LJZ589986 LTO589986:LTV589986 MDK589986:MDR589986 MNG589986:MNN589986 MXC589986:MXJ589986 NGY589986:NHF589986 NQU589986:NRB589986 OAQ589986:OAX589986 OKM589986:OKT589986 OUI589986:OUP589986 PEE589986:PEL589986 POA589986:POH589986 PXW589986:PYD589986 QHS589986:QHZ589986 QRO589986:QRV589986 RBK589986:RBR589986 RLG589986:RLN589986 RVC589986:RVJ589986 SEY589986:SFF589986 SOU589986:SPB589986 SYQ589986:SYX589986 TIM589986:TIT589986 TSI589986:TSP589986 UCE589986:UCL589986 UMA589986:UMH589986 UVW589986:UWD589986 VFS589986:VFZ589986 VPO589986:VPV589986 VZK589986:VZR589986 WJG589986:WJN589986 WTC589986:WTJ589986 GQ655522:GX655522 QM655522:QT655522 AAI655522:AAP655522 AKE655522:AKL655522 AUA655522:AUH655522 BDW655522:BED655522 BNS655522:BNZ655522 BXO655522:BXV655522 CHK655522:CHR655522 CRG655522:CRN655522 DBC655522:DBJ655522 DKY655522:DLF655522 DUU655522:DVB655522 EEQ655522:EEX655522 EOM655522:EOT655522 EYI655522:EYP655522 FIE655522:FIL655522 FSA655522:FSH655522 GBW655522:GCD655522 GLS655522:GLZ655522 GVO655522:GVV655522 HFK655522:HFR655522 HPG655522:HPN655522 HZC655522:HZJ655522 IIY655522:IJF655522 ISU655522:ITB655522 JCQ655522:JCX655522 JMM655522:JMT655522 JWI655522:JWP655522 KGE655522:KGL655522 KQA655522:KQH655522 KZW655522:LAD655522 LJS655522:LJZ655522 LTO655522:LTV655522 MDK655522:MDR655522 MNG655522:MNN655522 MXC655522:MXJ655522 NGY655522:NHF655522 NQU655522:NRB655522 OAQ655522:OAX655522 OKM655522:OKT655522 OUI655522:OUP655522 PEE655522:PEL655522 POA655522:POH655522 PXW655522:PYD655522 QHS655522:QHZ655522 QRO655522:QRV655522 RBK655522:RBR655522 RLG655522:RLN655522 RVC655522:RVJ655522 SEY655522:SFF655522 SOU655522:SPB655522 SYQ655522:SYX655522 TIM655522:TIT655522 TSI655522:TSP655522 UCE655522:UCL655522 UMA655522:UMH655522 UVW655522:UWD655522 VFS655522:VFZ655522 VPO655522:VPV655522 VZK655522:VZR655522 WJG655522:WJN655522 WTC655522:WTJ655522 GQ721058:GX721058 QM721058:QT721058 AAI721058:AAP721058 AKE721058:AKL721058 AUA721058:AUH721058 BDW721058:BED721058 BNS721058:BNZ721058 BXO721058:BXV721058 CHK721058:CHR721058 CRG721058:CRN721058 DBC721058:DBJ721058 DKY721058:DLF721058 DUU721058:DVB721058 EEQ721058:EEX721058 EOM721058:EOT721058 EYI721058:EYP721058 FIE721058:FIL721058 FSA721058:FSH721058 GBW721058:GCD721058 GLS721058:GLZ721058 GVO721058:GVV721058 HFK721058:HFR721058 HPG721058:HPN721058 HZC721058:HZJ721058 IIY721058:IJF721058 ISU721058:ITB721058 JCQ721058:JCX721058 JMM721058:JMT721058 JWI721058:JWP721058 KGE721058:KGL721058 KQA721058:KQH721058 KZW721058:LAD721058 LJS721058:LJZ721058 LTO721058:LTV721058 MDK721058:MDR721058 MNG721058:MNN721058 MXC721058:MXJ721058 NGY721058:NHF721058 NQU721058:NRB721058 OAQ721058:OAX721058 OKM721058:OKT721058 OUI721058:OUP721058 PEE721058:PEL721058 POA721058:POH721058 PXW721058:PYD721058 QHS721058:QHZ721058 QRO721058:QRV721058 RBK721058:RBR721058 RLG721058:RLN721058 RVC721058:RVJ721058 SEY721058:SFF721058 SOU721058:SPB721058 SYQ721058:SYX721058 TIM721058:TIT721058 TSI721058:TSP721058 UCE721058:UCL721058 UMA721058:UMH721058 UVW721058:UWD721058 VFS721058:VFZ721058 VPO721058:VPV721058 VZK721058:VZR721058 WJG721058:WJN721058 WTC721058:WTJ721058 GQ786594:GX786594 QM786594:QT786594 AAI786594:AAP786594 AKE786594:AKL786594 AUA786594:AUH786594 BDW786594:BED786594 BNS786594:BNZ786594 BXO786594:BXV786594 CHK786594:CHR786594 CRG786594:CRN786594 DBC786594:DBJ786594 DKY786594:DLF786594 DUU786594:DVB786594 EEQ786594:EEX786594 EOM786594:EOT786594 EYI786594:EYP786594 FIE786594:FIL786594 FSA786594:FSH786594 GBW786594:GCD786594 GLS786594:GLZ786594 GVO786594:GVV786594 HFK786594:HFR786594 HPG786594:HPN786594 HZC786594:HZJ786594 IIY786594:IJF786594 ISU786594:ITB786594 JCQ786594:JCX786594 JMM786594:JMT786594 JWI786594:JWP786594 KGE786594:KGL786594 KQA786594:KQH786594 KZW786594:LAD786594 LJS786594:LJZ786594 LTO786594:LTV786594 MDK786594:MDR786594 MNG786594:MNN786594 MXC786594:MXJ786594 NGY786594:NHF786594 NQU786594:NRB786594 OAQ786594:OAX786594 OKM786594:OKT786594 OUI786594:OUP786594 PEE786594:PEL786594 POA786594:POH786594 PXW786594:PYD786594 QHS786594:QHZ786594 QRO786594:QRV786594 RBK786594:RBR786594 RLG786594:RLN786594 RVC786594:RVJ786594 SEY786594:SFF786594 SOU786594:SPB786594 SYQ786594:SYX786594 TIM786594:TIT786594 TSI786594:TSP786594 UCE786594:UCL786594 UMA786594:UMH786594 UVW786594:UWD786594 VFS786594:VFZ786594 VPO786594:VPV786594 VZK786594:VZR786594 WJG786594:WJN786594 WTC786594:WTJ786594 GQ852130:GX852130 QM852130:QT852130 AAI852130:AAP852130 AKE852130:AKL852130 AUA852130:AUH852130 BDW852130:BED852130 BNS852130:BNZ852130 BXO852130:BXV852130 CHK852130:CHR852130 CRG852130:CRN852130 DBC852130:DBJ852130 DKY852130:DLF852130 DUU852130:DVB852130 EEQ852130:EEX852130 EOM852130:EOT852130 EYI852130:EYP852130 FIE852130:FIL852130 FSA852130:FSH852130 GBW852130:GCD852130 GLS852130:GLZ852130 GVO852130:GVV852130 HFK852130:HFR852130 HPG852130:HPN852130 HZC852130:HZJ852130 IIY852130:IJF852130 ISU852130:ITB852130 JCQ852130:JCX852130 JMM852130:JMT852130 JWI852130:JWP852130 KGE852130:KGL852130 KQA852130:KQH852130 KZW852130:LAD852130 LJS852130:LJZ852130 LTO852130:LTV852130 MDK852130:MDR852130 MNG852130:MNN852130 MXC852130:MXJ852130 NGY852130:NHF852130 NQU852130:NRB852130 OAQ852130:OAX852130 OKM852130:OKT852130 OUI852130:OUP852130 PEE852130:PEL852130 POA852130:POH852130 PXW852130:PYD852130 QHS852130:QHZ852130 QRO852130:QRV852130 RBK852130:RBR852130 RLG852130:RLN852130 RVC852130:RVJ852130 SEY852130:SFF852130 SOU852130:SPB852130 SYQ852130:SYX852130 TIM852130:TIT852130 TSI852130:TSP852130 UCE852130:UCL852130 UMA852130:UMH852130 UVW852130:UWD852130 VFS852130:VFZ852130 VPO852130:VPV852130 VZK852130:VZR852130 WJG852130:WJN852130 WTC852130:WTJ852130 GQ917666:GX917666 QM917666:QT917666 AAI917666:AAP917666 AKE917666:AKL917666 AUA917666:AUH917666 BDW917666:BED917666 BNS917666:BNZ917666 BXO917666:BXV917666 CHK917666:CHR917666 CRG917666:CRN917666 DBC917666:DBJ917666 DKY917666:DLF917666 DUU917666:DVB917666 EEQ917666:EEX917666 EOM917666:EOT917666 EYI917666:EYP917666 FIE917666:FIL917666 FSA917666:FSH917666 GBW917666:GCD917666 GLS917666:GLZ917666 GVO917666:GVV917666 HFK917666:HFR917666 HPG917666:HPN917666 HZC917666:HZJ917666 IIY917666:IJF917666 ISU917666:ITB917666 JCQ917666:JCX917666 JMM917666:JMT917666 JWI917666:JWP917666 KGE917666:KGL917666 KQA917666:KQH917666 KZW917666:LAD917666 LJS917666:LJZ917666 LTO917666:LTV917666 MDK917666:MDR917666 MNG917666:MNN917666 MXC917666:MXJ917666 NGY917666:NHF917666 NQU917666:NRB917666 OAQ917666:OAX917666 OKM917666:OKT917666 OUI917666:OUP917666 PEE917666:PEL917666 POA917666:POH917666 PXW917666:PYD917666 QHS917666:QHZ917666 QRO917666:QRV917666 RBK917666:RBR917666 RLG917666:RLN917666 RVC917666:RVJ917666 SEY917666:SFF917666 SOU917666:SPB917666 SYQ917666:SYX917666 TIM917666:TIT917666 TSI917666:TSP917666 UCE917666:UCL917666 UMA917666:UMH917666 UVW917666:UWD917666 VFS917666:VFZ917666 VPO917666:VPV917666 VZK917666:VZR917666 WJG917666:WJN917666 WTC917666:WTJ917666 GQ983202:GX983202 QM983202:QT983202 AAI983202:AAP983202 AKE983202:AKL983202 AUA983202:AUH983202 BDW983202:BED983202 BNS983202:BNZ983202 BXO983202:BXV983202 CHK983202:CHR983202 CRG983202:CRN983202 DBC983202:DBJ983202 DKY983202:DLF983202 DUU983202:DVB983202 EEQ983202:EEX983202 EOM983202:EOT983202 EYI983202:EYP983202 FIE983202:FIL983202 FSA983202:FSH983202 GBW983202:GCD983202 GLS983202:GLZ983202 GVO983202:GVV983202 HFK983202:HFR983202 HPG983202:HPN983202 HZC983202:HZJ983202 IIY983202:IJF983202 ISU983202:ITB983202 JCQ983202:JCX983202 JMM983202:JMT983202 JWI983202:JWP983202 KGE983202:KGL983202 KQA983202:KQH983202 KZW983202:LAD983202 LJS983202:LJZ983202 LTO983202:LTV983202 MDK983202:MDR983202 MNG983202:MNN983202 MXC983202:MXJ983202 NGY983202:NHF983202 NQU983202:NRB983202 OAQ983202:OAX983202 OKM983202:OKT983202 OUI983202:OUP983202 PEE983202:PEL983202 POA983202:POH983202 PXW983202:PYD983202 QHS983202:QHZ983202 QRO983202:QRV983202 RBK983202:RBR983202 RLG983202:RLN983202 RVC983202:RVJ983202 SEY983202:SFF983202 SOU983202:SPB983202 SYQ983202:SYX983202 TIM983202:TIT983202 TSI983202:TSP983202 UCE983202:UCL983202 UMA983202:UMH983202 UVW983202:UWD983202 VFS983202:VFZ983202 VPO983202:VPV983202 VZK983202:VZR983202 WJG983202:WJN983202 WTC983202:WTJ983202 HB65698:HI65698 QX65698:RE65698 AAT65698:ABA65698 AKP65698:AKW65698 AUL65698:AUS65698 BEH65698:BEO65698 BOD65698:BOK65698 BXZ65698:BYG65698 CHV65698:CIC65698 CRR65698:CRY65698 DBN65698:DBU65698 DLJ65698:DLQ65698 DVF65698:DVM65698 EFB65698:EFI65698 EOX65698:EPE65698 EYT65698:EZA65698 FIP65698:FIW65698 FSL65698:FSS65698 GCH65698:GCO65698 GMD65698:GMK65698 GVZ65698:GWG65698 HFV65698:HGC65698 HPR65698:HPY65698 HZN65698:HZU65698 IJJ65698:IJQ65698 ITF65698:ITM65698 JDB65698:JDI65698 JMX65698:JNE65698 JWT65698:JXA65698 KGP65698:KGW65698 KQL65698:KQS65698 LAH65698:LAO65698 LKD65698:LKK65698 LTZ65698:LUG65698 MDV65698:MEC65698 MNR65698:MNY65698 MXN65698:MXU65698 NHJ65698:NHQ65698 NRF65698:NRM65698 OBB65698:OBI65698 OKX65698:OLE65698 OUT65698:OVA65698 PEP65698:PEW65698 POL65698:POS65698 PYH65698:PYO65698 QID65698:QIK65698 QRZ65698:QSG65698 RBV65698:RCC65698 RLR65698:RLY65698 RVN65698:RVU65698 SFJ65698:SFQ65698 SPF65698:SPM65698 SZB65698:SZI65698 TIX65698:TJE65698 TST65698:TTA65698 UCP65698:UCW65698 UML65698:UMS65698 UWH65698:UWO65698 VGD65698:VGK65698 VPZ65698:VQG65698 VZV65698:WAC65698 WJR65698:WJY65698 WTN65698:WTU65698 HB131234:HI131234 QX131234:RE131234 AAT131234:ABA131234 AKP131234:AKW131234 AUL131234:AUS131234 BEH131234:BEO131234 BOD131234:BOK131234 BXZ131234:BYG131234 CHV131234:CIC131234 CRR131234:CRY131234 DBN131234:DBU131234 DLJ131234:DLQ131234 DVF131234:DVM131234 EFB131234:EFI131234 EOX131234:EPE131234 EYT131234:EZA131234 FIP131234:FIW131234 FSL131234:FSS131234 GCH131234:GCO131234 GMD131234:GMK131234 GVZ131234:GWG131234 HFV131234:HGC131234 HPR131234:HPY131234 HZN131234:HZU131234 IJJ131234:IJQ131234 ITF131234:ITM131234 JDB131234:JDI131234 JMX131234:JNE131234 JWT131234:JXA131234 KGP131234:KGW131234 KQL131234:KQS131234 LAH131234:LAO131234 LKD131234:LKK131234 LTZ131234:LUG131234 MDV131234:MEC131234 MNR131234:MNY131234 MXN131234:MXU131234 NHJ131234:NHQ131234 NRF131234:NRM131234 OBB131234:OBI131234 OKX131234:OLE131234 OUT131234:OVA131234 PEP131234:PEW131234 POL131234:POS131234 PYH131234:PYO131234 QID131234:QIK131234 QRZ131234:QSG131234 RBV131234:RCC131234 RLR131234:RLY131234 RVN131234:RVU131234 SFJ131234:SFQ131234 SPF131234:SPM131234 SZB131234:SZI131234 TIX131234:TJE131234 TST131234:TTA131234 UCP131234:UCW131234 UML131234:UMS131234 UWH131234:UWO131234 VGD131234:VGK131234 VPZ131234:VQG131234 VZV131234:WAC131234 WJR131234:WJY131234 WTN131234:WTU131234 HB196770:HI196770 QX196770:RE196770 AAT196770:ABA196770 AKP196770:AKW196770 AUL196770:AUS196770 BEH196770:BEO196770 BOD196770:BOK196770 BXZ196770:BYG196770 CHV196770:CIC196770 CRR196770:CRY196770 DBN196770:DBU196770 DLJ196770:DLQ196770 DVF196770:DVM196770 EFB196770:EFI196770 EOX196770:EPE196770 EYT196770:EZA196770 FIP196770:FIW196770 FSL196770:FSS196770 GCH196770:GCO196770 GMD196770:GMK196770 GVZ196770:GWG196770 HFV196770:HGC196770 HPR196770:HPY196770 HZN196770:HZU196770 IJJ196770:IJQ196770 ITF196770:ITM196770 JDB196770:JDI196770 JMX196770:JNE196770 JWT196770:JXA196770 KGP196770:KGW196770 KQL196770:KQS196770 LAH196770:LAO196770 LKD196770:LKK196770 LTZ196770:LUG196770 MDV196770:MEC196770 MNR196770:MNY196770 MXN196770:MXU196770 NHJ196770:NHQ196770 NRF196770:NRM196770 OBB196770:OBI196770 OKX196770:OLE196770 OUT196770:OVA196770 PEP196770:PEW196770 POL196770:POS196770 PYH196770:PYO196770 QID196770:QIK196770 QRZ196770:QSG196770 RBV196770:RCC196770 RLR196770:RLY196770 RVN196770:RVU196770 SFJ196770:SFQ196770 SPF196770:SPM196770 SZB196770:SZI196770 TIX196770:TJE196770 TST196770:TTA196770 UCP196770:UCW196770 UML196770:UMS196770 UWH196770:UWO196770 VGD196770:VGK196770 VPZ196770:VQG196770 VZV196770:WAC196770 WJR196770:WJY196770 WTN196770:WTU196770 HB262306:HI262306 QX262306:RE262306 AAT262306:ABA262306 AKP262306:AKW262306 AUL262306:AUS262306 BEH262306:BEO262306 BOD262306:BOK262306 BXZ262306:BYG262306 CHV262306:CIC262306 CRR262306:CRY262306 DBN262306:DBU262306 DLJ262306:DLQ262306 DVF262306:DVM262306 EFB262306:EFI262306 EOX262306:EPE262306 EYT262306:EZA262306 FIP262306:FIW262306 FSL262306:FSS262306 GCH262306:GCO262306 GMD262306:GMK262306 GVZ262306:GWG262306 HFV262306:HGC262306 HPR262306:HPY262306 HZN262306:HZU262306 IJJ262306:IJQ262306 ITF262306:ITM262306 JDB262306:JDI262306 JMX262306:JNE262306 JWT262306:JXA262306 KGP262306:KGW262306 KQL262306:KQS262306 LAH262306:LAO262306 LKD262306:LKK262306 LTZ262306:LUG262306 MDV262306:MEC262306 MNR262306:MNY262306 MXN262306:MXU262306 NHJ262306:NHQ262306 NRF262306:NRM262306 OBB262306:OBI262306 OKX262306:OLE262306 OUT262306:OVA262306 PEP262306:PEW262306 POL262306:POS262306 PYH262306:PYO262306 QID262306:QIK262306 QRZ262306:QSG262306 RBV262306:RCC262306 RLR262306:RLY262306 RVN262306:RVU262306 SFJ262306:SFQ262306 SPF262306:SPM262306 SZB262306:SZI262306 TIX262306:TJE262306 TST262306:TTA262306 UCP262306:UCW262306 UML262306:UMS262306 UWH262306:UWO262306 VGD262306:VGK262306 VPZ262306:VQG262306 VZV262306:WAC262306 WJR262306:WJY262306 WTN262306:WTU262306 HB327842:HI327842 QX327842:RE327842 AAT327842:ABA327842 AKP327842:AKW327842 AUL327842:AUS327842 BEH327842:BEO327842 BOD327842:BOK327842 BXZ327842:BYG327842 CHV327842:CIC327842 CRR327842:CRY327842 DBN327842:DBU327842 DLJ327842:DLQ327842 DVF327842:DVM327842 EFB327842:EFI327842 EOX327842:EPE327842 EYT327842:EZA327842 FIP327842:FIW327842 FSL327842:FSS327842 GCH327842:GCO327842 GMD327842:GMK327842 GVZ327842:GWG327842 HFV327842:HGC327842 HPR327842:HPY327842 HZN327842:HZU327842 IJJ327842:IJQ327842 ITF327842:ITM327842 JDB327842:JDI327842 JMX327842:JNE327842 JWT327842:JXA327842 KGP327842:KGW327842 KQL327842:KQS327842 LAH327842:LAO327842 LKD327842:LKK327842 LTZ327842:LUG327842 MDV327842:MEC327842 MNR327842:MNY327842 MXN327842:MXU327842 NHJ327842:NHQ327842 NRF327842:NRM327842 OBB327842:OBI327842 OKX327842:OLE327842 OUT327842:OVA327842 PEP327842:PEW327842 POL327842:POS327842 PYH327842:PYO327842 QID327842:QIK327842 QRZ327842:QSG327842 RBV327842:RCC327842 RLR327842:RLY327842 RVN327842:RVU327842 SFJ327842:SFQ327842 SPF327842:SPM327842 SZB327842:SZI327842 TIX327842:TJE327842 TST327842:TTA327842 UCP327842:UCW327842 UML327842:UMS327842 UWH327842:UWO327842 VGD327842:VGK327842 VPZ327842:VQG327842 VZV327842:WAC327842 WJR327842:WJY327842 WTN327842:WTU327842 HB393378:HI393378 QX393378:RE393378 AAT393378:ABA393378 AKP393378:AKW393378 AUL393378:AUS393378 BEH393378:BEO393378 BOD393378:BOK393378 BXZ393378:BYG393378 CHV393378:CIC393378 CRR393378:CRY393378 DBN393378:DBU393378 DLJ393378:DLQ393378 DVF393378:DVM393378 EFB393378:EFI393378 EOX393378:EPE393378 EYT393378:EZA393378 FIP393378:FIW393378 FSL393378:FSS393378 GCH393378:GCO393378 GMD393378:GMK393378 GVZ393378:GWG393378 HFV393378:HGC393378 HPR393378:HPY393378 HZN393378:HZU393378 IJJ393378:IJQ393378 ITF393378:ITM393378 JDB393378:JDI393378 JMX393378:JNE393378 JWT393378:JXA393378 KGP393378:KGW393378 KQL393378:KQS393378 LAH393378:LAO393378 LKD393378:LKK393378 LTZ393378:LUG393378 MDV393378:MEC393378 MNR393378:MNY393378 MXN393378:MXU393378 NHJ393378:NHQ393378 NRF393378:NRM393378 OBB393378:OBI393378 OKX393378:OLE393378 OUT393378:OVA393378 PEP393378:PEW393378 POL393378:POS393378 PYH393378:PYO393378 QID393378:QIK393378 QRZ393378:QSG393378 RBV393378:RCC393378 RLR393378:RLY393378 RVN393378:RVU393378 SFJ393378:SFQ393378 SPF393378:SPM393378 SZB393378:SZI393378 TIX393378:TJE393378 TST393378:TTA393378 UCP393378:UCW393378 UML393378:UMS393378 UWH393378:UWO393378 VGD393378:VGK393378 VPZ393378:VQG393378 VZV393378:WAC393378 WJR393378:WJY393378 WTN393378:WTU393378 HB458914:HI458914 QX458914:RE458914 AAT458914:ABA458914 AKP458914:AKW458914 AUL458914:AUS458914 BEH458914:BEO458914 BOD458914:BOK458914 BXZ458914:BYG458914 CHV458914:CIC458914 CRR458914:CRY458914 DBN458914:DBU458914 DLJ458914:DLQ458914 DVF458914:DVM458914 EFB458914:EFI458914 EOX458914:EPE458914 EYT458914:EZA458914 FIP458914:FIW458914 FSL458914:FSS458914 GCH458914:GCO458914 GMD458914:GMK458914 GVZ458914:GWG458914 HFV458914:HGC458914 HPR458914:HPY458914 HZN458914:HZU458914 IJJ458914:IJQ458914 ITF458914:ITM458914 JDB458914:JDI458914 JMX458914:JNE458914 JWT458914:JXA458914 KGP458914:KGW458914 KQL458914:KQS458914 LAH458914:LAO458914 LKD458914:LKK458914 LTZ458914:LUG458914 MDV458914:MEC458914 MNR458914:MNY458914 MXN458914:MXU458914 NHJ458914:NHQ458914 NRF458914:NRM458914 OBB458914:OBI458914 OKX458914:OLE458914 OUT458914:OVA458914 PEP458914:PEW458914 POL458914:POS458914 PYH458914:PYO458914 QID458914:QIK458914 QRZ458914:QSG458914 RBV458914:RCC458914 RLR458914:RLY458914 RVN458914:RVU458914 SFJ458914:SFQ458914 SPF458914:SPM458914 SZB458914:SZI458914 TIX458914:TJE458914 TST458914:TTA458914 UCP458914:UCW458914 UML458914:UMS458914 UWH458914:UWO458914 VGD458914:VGK458914 VPZ458914:VQG458914 VZV458914:WAC458914 WJR458914:WJY458914 WTN458914:WTU458914 HB524450:HI524450 QX524450:RE524450 AAT524450:ABA524450 AKP524450:AKW524450 AUL524450:AUS524450 BEH524450:BEO524450 BOD524450:BOK524450 BXZ524450:BYG524450 CHV524450:CIC524450 CRR524450:CRY524450 DBN524450:DBU524450 DLJ524450:DLQ524450 DVF524450:DVM524450 EFB524450:EFI524450 EOX524450:EPE524450 EYT524450:EZA524450 FIP524450:FIW524450 FSL524450:FSS524450 GCH524450:GCO524450 GMD524450:GMK524450 GVZ524450:GWG524450 HFV524450:HGC524450 HPR524450:HPY524450 HZN524450:HZU524450 IJJ524450:IJQ524450 ITF524450:ITM524450 JDB524450:JDI524450 JMX524450:JNE524450 JWT524450:JXA524450 KGP524450:KGW524450 KQL524450:KQS524450 LAH524450:LAO524450 LKD524450:LKK524450 LTZ524450:LUG524450 MDV524450:MEC524450 MNR524450:MNY524450 MXN524450:MXU524450 NHJ524450:NHQ524450 NRF524450:NRM524450 OBB524450:OBI524450 OKX524450:OLE524450 OUT524450:OVA524450 PEP524450:PEW524450 POL524450:POS524450 PYH524450:PYO524450 QID524450:QIK524450 QRZ524450:QSG524450 RBV524450:RCC524450 RLR524450:RLY524450 RVN524450:RVU524450 SFJ524450:SFQ524450 SPF524450:SPM524450 SZB524450:SZI524450 TIX524450:TJE524450 TST524450:TTA524450 UCP524450:UCW524450 UML524450:UMS524450 UWH524450:UWO524450 VGD524450:VGK524450 VPZ524450:VQG524450 VZV524450:WAC524450 WJR524450:WJY524450 WTN524450:WTU524450 HB589986:HI589986 QX589986:RE589986 AAT589986:ABA589986 AKP589986:AKW589986 AUL589986:AUS589986 BEH589986:BEO589986 BOD589986:BOK589986 BXZ589986:BYG589986 CHV589986:CIC589986 CRR589986:CRY589986 DBN589986:DBU589986 DLJ589986:DLQ589986 DVF589986:DVM589986 EFB589986:EFI589986 EOX589986:EPE589986 EYT589986:EZA589986 FIP589986:FIW589986 FSL589986:FSS589986 GCH589986:GCO589986 GMD589986:GMK589986 GVZ589986:GWG589986 HFV589986:HGC589986 HPR589986:HPY589986 HZN589986:HZU589986 IJJ589986:IJQ589986 ITF589986:ITM589986 JDB589986:JDI589986 JMX589986:JNE589986 JWT589986:JXA589986 KGP589986:KGW589986 KQL589986:KQS589986 LAH589986:LAO589986 LKD589986:LKK589986 LTZ589986:LUG589986 MDV589986:MEC589986 MNR589986:MNY589986 MXN589986:MXU589986 NHJ589986:NHQ589986 NRF589986:NRM589986 OBB589986:OBI589986 OKX589986:OLE589986 OUT589986:OVA589986 PEP589986:PEW589986 POL589986:POS589986 PYH589986:PYO589986 QID589986:QIK589986 QRZ589986:QSG589986 RBV589986:RCC589986 RLR589986:RLY589986 RVN589986:RVU589986 SFJ589986:SFQ589986 SPF589986:SPM589986 SZB589986:SZI589986 TIX589986:TJE589986 TST589986:TTA589986 UCP589986:UCW589986 UML589986:UMS589986 UWH589986:UWO589986 VGD589986:VGK589986 VPZ589986:VQG589986 VZV589986:WAC589986 WJR589986:WJY589986 WTN589986:WTU589986 HB655522:HI655522 QX655522:RE655522 AAT655522:ABA655522 AKP655522:AKW655522 AUL655522:AUS655522 BEH655522:BEO655522 BOD655522:BOK655522 BXZ655522:BYG655522 CHV655522:CIC655522 CRR655522:CRY655522 DBN655522:DBU655522 DLJ655522:DLQ655522 DVF655522:DVM655522 EFB655522:EFI655522 EOX655522:EPE655522 EYT655522:EZA655522 FIP655522:FIW655522 FSL655522:FSS655522 GCH655522:GCO655522 GMD655522:GMK655522 GVZ655522:GWG655522 HFV655522:HGC655522 HPR655522:HPY655522 HZN655522:HZU655522 IJJ655522:IJQ655522 ITF655522:ITM655522 JDB655522:JDI655522 JMX655522:JNE655522 JWT655522:JXA655522 KGP655522:KGW655522 KQL655522:KQS655522 LAH655522:LAO655522 LKD655522:LKK655522 LTZ655522:LUG655522 MDV655522:MEC655522 MNR655522:MNY655522 MXN655522:MXU655522 NHJ655522:NHQ655522 NRF655522:NRM655522 OBB655522:OBI655522 OKX655522:OLE655522 OUT655522:OVA655522 PEP655522:PEW655522 POL655522:POS655522 PYH655522:PYO655522 QID655522:QIK655522 QRZ655522:QSG655522 RBV655522:RCC655522 RLR655522:RLY655522 RVN655522:RVU655522 SFJ655522:SFQ655522 SPF655522:SPM655522 SZB655522:SZI655522 TIX655522:TJE655522 TST655522:TTA655522 UCP655522:UCW655522 UML655522:UMS655522 UWH655522:UWO655522 VGD655522:VGK655522 VPZ655522:VQG655522 VZV655522:WAC655522 WJR655522:WJY655522 WTN655522:WTU655522 HB721058:HI721058 QX721058:RE721058 AAT721058:ABA721058 AKP721058:AKW721058 AUL721058:AUS721058 BEH721058:BEO721058 BOD721058:BOK721058 BXZ721058:BYG721058 CHV721058:CIC721058 CRR721058:CRY721058 DBN721058:DBU721058 DLJ721058:DLQ721058 DVF721058:DVM721058 EFB721058:EFI721058 EOX721058:EPE721058 EYT721058:EZA721058 FIP721058:FIW721058 FSL721058:FSS721058 GCH721058:GCO721058 GMD721058:GMK721058 GVZ721058:GWG721058 HFV721058:HGC721058 HPR721058:HPY721058 HZN721058:HZU721058 IJJ721058:IJQ721058 ITF721058:ITM721058 JDB721058:JDI721058 JMX721058:JNE721058 JWT721058:JXA721058 KGP721058:KGW721058 KQL721058:KQS721058 LAH721058:LAO721058 LKD721058:LKK721058 LTZ721058:LUG721058 MDV721058:MEC721058 MNR721058:MNY721058 MXN721058:MXU721058 NHJ721058:NHQ721058 NRF721058:NRM721058 OBB721058:OBI721058 OKX721058:OLE721058 OUT721058:OVA721058 PEP721058:PEW721058 POL721058:POS721058 PYH721058:PYO721058 QID721058:QIK721058 QRZ721058:QSG721058 RBV721058:RCC721058 RLR721058:RLY721058 RVN721058:RVU721058 SFJ721058:SFQ721058 SPF721058:SPM721058 SZB721058:SZI721058 TIX721058:TJE721058 TST721058:TTA721058 UCP721058:UCW721058 UML721058:UMS721058 UWH721058:UWO721058 VGD721058:VGK721058 VPZ721058:VQG721058 VZV721058:WAC721058 WJR721058:WJY721058 WTN721058:WTU721058 HB786594:HI786594 QX786594:RE786594 AAT786594:ABA786594 AKP786594:AKW786594 AUL786594:AUS786594 BEH786594:BEO786594 BOD786594:BOK786594 BXZ786594:BYG786594 CHV786594:CIC786594 CRR786594:CRY786594 DBN786594:DBU786594 DLJ786594:DLQ786594 DVF786594:DVM786594 EFB786594:EFI786594 EOX786594:EPE786594 EYT786594:EZA786594 FIP786594:FIW786594 FSL786594:FSS786594 GCH786594:GCO786594 GMD786594:GMK786594 GVZ786594:GWG786594 HFV786594:HGC786594 HPR786594:HPY786594 HZN786594:HZU786594 IJJ786594:IJQ786594 ITF786594:ITM786594 JDB786594:JDI786594 JMX786594:JNE786594 JWT786594:JXA786594 KGP786594:KGW786594 KQL786594:KQS786594 LAH786594:LAO786594 LKD786594:LKK786594 LTZ786594:LUG786594 MDV786594:MEC786594 MNR786594:MNY786594 MXN786594:MXU786594 NHJ786594:NHQ786594 NRF786594:NRM786594 OBB786594:OBI786594 OKX786594:OLE786594 OUT786594:OVA786594 PEP786594:PEW786594 POL786594:POS786594 PYH786594:PYO786594 QID786594:QIK786594 QRZ786594:QSG786594 RBV786594:RCC786594 RLR786594:RLY786594 RVN786594:RVU786594 SFJ786594:SFQ786594 SPF786594:SPM786594 SZB786594:SZI786594 TIX786594:TJE786594 TST786594:TTA786594 UCP786594:UCW786594 UML786594:UMS786594 UWH786594:UWO786594 VGD786594:VGK786594 VPZ786594:VQG786594 VZV786594:WAC786594 WJR786594:WJY786594 WTN786594:WTU786594 HB852130:HI852130 QX852130:RE852130 AAT852130:ABA852130 AKP852130:AKW852130 AUL852130:AUS852130 BEH852130:BEO852130 BOD852130:BOK852130 BXZ852130:BYG852130 CHV852130:CIC852130 CRR852130:CRY852130 DBN852130:DBU852130 DLJ852130:DLQ852130 DVF852130:DVM852130 EFB852130:EFI852130 EOX852130:EPE852130 EYT852130:EZA852130 FIP852130:FIW852130 FSL852130:FSS852130 GCH852130:GCO852130 GMD852130:GMK852130 GVZ852130:GWG852130 HFV852130:HGC852130 HPR852130:HPY852130 HZN852130:HZU852130 IJJ852130:IJQ852130 ITF852130:ITM852130 JDB852130:JDI852130 JMX852130:JNE852130 JWT852130:JXA852130 KGP852130:KGW852130 KQL852130:KQS852130 LAH852130:LAO852130 LKD852130:LKK852130 LTZ852130:LUG852130 MDV852130:MEC852130 MNR852130:MNY852130 MXN852130:MXU852130 NHJ852130:NHQ852130 NRF852130:NRM852130 OBB852130:OBI852130 OKX852130:OLE852130 OUT852130:OVA852130 PEP852130:PEW852130 POL852130:POS852130 PYH852130:PYO852130 QID852130:QIK852130 QRZ852130:QSG852130 RBV852130:RCC852130 RLR852130:RLY852130 RVN852130:RVU852130 SFJ852130:SFQ852130 SPF852130:SPM852130 SZB852130:SZI852130 TIX852130:TJE852130 TST852130:TTA852130 UCP852130:UCW852130 UML852130:UMS852130 UWH852130:UWO852130 VGD852130:VGK852130 VPZ852130:VQG852130 VZV852130:WAC852130 WJR852130:WJY852130 WTN852130:WTU852130 HB917666:HI917666 QX917666:RE917666 AAT917666:ABA917666 AKP917666:AKW917666 AUL917666:AUS917666 BEH917666:BEO917666 BOD917666:BOK917666 BXZ917666:BYG917666 CHV917666:CIC917666 CRR917666:CRY917666 DBN917666:DBU917666 DLJ917666:DLQ917666 DVF917666:DVM917666 EFB917666:EFI917666 EOX917666:EPE917666 EYT917666:EZA917666 FIP917666:FIW917666 FSL917666:FSS917666 GCH917666:GCO917666 GMD917666:GMK917666 GVZ917666:GWG917666 HFV917666:HGC917666 HPR917666:HPY917666 HZN917666:HZU917666 IJJ917666:IJQ917666 ITF917666:ITM917666 JDB917666:JDI917666 JMX917666:JNE917666 JWT917666:JXA917666 KGP917666:KGW917666 KQL917666:KQS917666 LAH917666:LAO917666 LKD917666:LKK917666 LTZ917666:LUG917666 MDV917666:MEC917666 MNR917666:MNY917666 MXN917666:MXU917666 NHJ917666:NHQ917666 NRF917666:NRM917666 OBB917666:OBI917666 OKX917666:OLE917666 OUT917666:OVA917666 PEP917666:PEW917666 POL917666:POS917666 PYH917666:PYO917666 QID917666:QIK917666 QRZ917666:QSG917666 RBV917666:RCC917666 RLR917666:RLY917666 RVN917666:RVU917666 SFJ917666:SFQ917666 SPF917666:SPM917666 SZB917666:SZI917666 TIX917666:TJE917666 TST917666:TTA917666 UCP917666:UCW917666 UML917666:UMS917666 UWH917666:UWO917666 VGD917666:VGK917666 VPZ917666:VQG917666 VZV917666:WAC917666 WJR917666:WJY917666 WTN917666:WTU917666 HB983202:HI983202 QX983202:RE983202 AAT983202:ABA983202 AKP983202:AKW983202 AUL983202:AUS983202 BEH983202:BEO983202 BOD983202:BOK983202 BXZ983202:BYG983202 CHV983202:CIC983202 CRR983202:CRY983202 DBN983202:DBU983202 DLJ983202:DLQ983202 DVF983202:DVM983202 EFB983202:EFI983202 EOX983202:EPE983202 EYT983202:EZA983202 FIP983202:FIW983202 FSL983202:FSS983202 GCH983202:GCO983202 GMD983202:GMK983202 GVZ983202:GWG983202 HFV983202:HGC983202 HPR983202:HPY983202 HZN983202:HZU983202 IJJ983202:IJQ983202 ITF983202:ITM983202 JDB983202:JDI983202 JMX983202:JNE983202 JWT983202:JXA983202 KGP983202:KGW983202 KQL983202:KQS983202 LAH983202:LAO983202 LKD983202:LKK983202 LTZ983202:LUG983202 MDV983202:MEC983202 MNR983202:MNY983202 MXN983202:MXU983202 NHJ983202:NHQ983202 NRF983202:NRM983202 OBB983202:OBI983202 OKX983202:OLE983202 OUT983202:OVA983202 PEP983202:PEW983202 POL983202:POS983202 PYH983202:PYO983202 QID983202:QIK983202 QRZ983202:QSG983202 RBV983202:RCC983202 RLR983202:RLY983202 RVN983202:RVU983202 SFJ983202:SFQ983202 SPF983202:SPM983202 SZB983202:SZI983202 TIX983202:TJE983202 TST983202:TTA983202 UCP983202:UCW983202 UML983202:UMS983202 UWH983202:UWO983202 VGD983202:VGK983202 VPZ983202:VQG983202 VZV983202:WAC983202 WJR983202:WJY983202 WTN983202:WTU983202 J65698 J131234 J196770 J262306 J327842 J393378 J458914 J524450 J589986 J655522 J721058 J786594 J852130 J917666 J983202" xr:uid="{00000000-0002-0000-0400-000005000000}"/>
    <dataValidation imeMode="halfAlpha" allowBlank="1" showInputMessage="1" showErrorMessage="1" sqref="T191:X191 G244:J254 T195:X195 G193:K193 T193:X193 G179:K189 T179:X189 T244:W254 G191:K191 G195:K195 K246 X244:X253" xr:uid="{00000000-0002-0000-0400-000006000000}"/>
    <dataValidation type="list" allowBlank="1" showInputMessage="1" showErrorMessage="1" sqref="D246 Q246" xr:uid="{00000000-0002-0000-0400-000007000000}">
      <formula1>_02_運搬区分</formula1>
    </dataValidation>
    <dataValidation type="list" allowBlank="1" showInputMessage="1" showErrorMessage="1" sqref="D247 Q247" xr:uid="{00000000-0002-0000-0400-000008000000}">
      <formula1>_03_運転手</formula1>
    </dataValidation>
    <dataValidation type="list" allowBlank="1" showInputMessage="1" showErrorMessage="1" sqref="D254 Q254" xr:uid="{00000000-0002-0000-0400-000009000000}">
      <formula1>_04_運搬区分_外注</formula1>
    </dataValidation>
    <dataValidation type="list" allowBlank="1" showInputMessage="1" sqref="H107:H112 U90:U105 U107:U112 H90:H96 H98:H105 H139:H162 U139:U162 H114:H137 U114:U137" xr:uid="{00000000-0002-0000-0400-00000A000000}">
      <formula1>"○"</formula1>
    </dataValidation>
  </dataValidations>
  <pageMargins left="0.31496062992125984" right="0.31496062992125984" top="0.59055118110236227" bottom="0.39370078740157483" header="0.31496062992125984" footer="0.19685039370078741"/>
  <pageSetup paperSize="9" scale="59" fitToHeight="0" orientation="portrait" r:id="rId1"/>
  <headerFooter alignWithMargins="0"/>
  <rowBreaks count="7" manualBreakCount="7">
    <brk id="33" min="1" max="10" man="1"/>
    <brk id="58" min="1" max="10" man="1"/>
    <brk id="83" min="1" max="10" man="1"/>
    <brk id="112" min="1" max="10" man="1"/>
    <brk id="137" min="1" max="10" man="1"/>
    <brk id="163" min="1" max="10" man="1"/>
    <brk id="198" min="1" max="1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5" tint="0.59999389629810485"/>
    <pageSetUpPr fitToPage="1"/>
  </sheetPr>
  <dimension ref="B1:AL79"/>
  <sheetViews>
    <sheetView showGridLines="0" view="pageBreakPreview" zoomScaleNormal="100" zoomScaleSheetLayoutView="100" workbookViewId="0">
      <selection activeCell="J6" sqref="J6"/>
    </sheetView>
  </sheetViews>
  <sheetFormatPr defaultColWidth="8.625" defaultRowHeight="14.25"/>
  <cols>
    <col min="1" max="1" width="8.625" style="12" customWidth="1"/>
    <col min="2" max="2" width="3.625" style="42" customWidth="1"/>
    <col min="3" max="3" width="20.625" style="42" customWidth="1"/>
    <col min="4" max="13" width="7.125" style="42" customWidth="1"/>
    <col min="14" max="18" width="7.125" style="42" bestFit="1" customWidth="1"/>
    <col min="19" max="21" width="8.625" style="12"/>
    <col min="22" max="22" width="3.625" style="12" customWidth="1"/>
    <col min="23" max="23" width="20.625" style="12" customWidth="1"/>
    <col min="24" max="33" width="7.125" style="12" customWidth="1"/>
    <col min="34" max="38" width="7.125" style="12" bestFit="1" customWidth="1"/>
    <col min="39" max="16384" width="8.625" style="12"/>
  </cols>
  <sheetData>
    <row r="1" spans="2:38" ht="15" customHeight="1"/>
    <row r="2" spans="2:38" ht="45" customHeight="1">
      <c r="B2" s="172" t="s">
        <v>181</v>
      </c>
      <c r="C2" s="173"/>
      <c r="D2" s="173"/>
      <c r="E2" s="173"/>
      <c r="F2" s="173"/>
      <c r="G2" s="173"/>
      <c r="H2" s="173"/>
      <c r="I2" s="173"/>
      <c r="J2" s="173"/>
      <c r="K2" s="173"/>
      <c r="L2" s="173"/>
      <c r="M2" s="173"/>
      <c r="N2" s="174"/>
      <c r="O2" s="174"/>
      <c r="P2" s="174"/>
      <c r="Q2" s="664" t="s">
        <v>624</v>
      </c>
      <c r="R2" s="665"/>
      <c r="V2" s="172" t="s">
        <v>181</v>
      </c>
      <c r="W2" s="173"/>
      <c r="X2" s="173"/>
      <c r="Y2" s="173"/>
      <c r="Z2" s="173"/>
      <c r="AA2" s="173"/>
      <c r="AB2" s="173"/>
      <c r="AC2" s="173"/>
      <c r="AD2" s="173"/>
      <c r="AE2" s="173"/>
      <c r="AF2" s="173"/>
      <c r="AG2" s="173"/>
      <c r="AH2" s="174"/>
      <c r="AI2" s="391" t="s">
        <v>785</v>
      </c>
      <c r="AJ2" s="392"/>
      <c r="AK2" s="664" t="s">
        <v>624</v>
      </c>
      <c r="AL2" s="665"/>
    </row>
    <row r="3" spans="2:38" ht="30" customHeight="1">
      <c r="B3" s="167" t="str">
        <f>Memo1</f>
        <v>　※水色の箇所はプルダウンメニューから選択して下さい。黄色の箇所は記入するようお願いします。</v>
      </c>
      <c r="C3" s="11"/>
      <c r="D3" s="11"/>
      <c r="E3" s="11"/>
      <c r="F3" s="11"/>
      <c r="G3" s="11"/>
      <c r="H3" s="11"/>
      <c r="I3" s="11"/>
      <c r="J3" s="11"/>
      <c r="K3" s="11"/>
      <c r="L3" s="11"/>
      <c r="M3" s="11"/>
      <c r="N3" s="12"/>
      <c r="O3" s="12"/>
      <c r="P3" s="12"/>
      <c r="Q3" s="12"/>
      <c r="R3" s="12"/>
      <c r="V3" s="167" t="str">
        <f>Memo1</f>
        <v>　※水色の箇所はプルダウンメニューから選択して下さい。黄色の箇所は記入するようお願いします。</v>
      </c>
      <c r="W3" s="11"/>
      <c r="X3" s="11"/>
      <c r="Y3" s="11"/>
      <c r="Z3" s="11"/>
      <c r="AA3" s="11"/>
      <c r="AB3" s="11"/>
      <c r="AC3" s="11"/>
      <c r="AD3" s="11"/>
      <c r="AE3" s="11"/>
      <c r="AF3" s="11"/>
      <c r="AG3" s="11"/>
    </row>
    <row r="4" spans="2:38" ht="23.85" customHeight="1">
      <c r="B4" s="2"/>
      <c r="C4" s="13" t="s">
        <v>518</v>
      </c>
      <c r="D4" s="11"/>
      <c r="E4" s="11"/>
      <c r="F4" s="11"/>
      <c r="G4" s="11"/>
      <c r="H4" s="11"/>
      <c r="I4" s="11"/>
      <c r="J4" s="11"/>
      <c r="K4" s="11"/>
      <c r="L4" s="11"/>
      <c r="M4" s="11"/>
      <c r="N4" s="12"/>
      <c r="O4" s="12"/>
      <c r="P4" s="12"/>
      <c r="Q4" s="12"/>
      <c r="R4" s="12"/>
      <c r="V4" s="2"/>
      <c r="W4" s="13" t="s">
        <v>518</v>
      </c>
      <c r="X4" s="11"/>
      <c r="Y4" s="11"/>
      <c r="Z4" s="11"/>
      <c r="AA4" s="11"/>
      <c r="AB4" s="11"/>
      <c r="AC4" s="11"/>
      <c r="AD4" s="11"/>
      <c r="AE4" s="11"/>
      <c r="AF4" s="11"/>
      <c r="AG4" s="11"/>
    </row>
    <row r="5" spans="2:38" ht="25.35" customHeight="1">
      <c r="B5" s="2"/>
      <c r="C5" s="14" t="s">
        <v>623</v>
      </c>
      <c r="D5" s="14"/>
      <c r="E5" s="14"/>
      <c r="F5" s="14"/>
      <c r="G5" s="14"/>
      <c r="H5" s="14"/>
      <c r="I5" s="14"/>
      <c r="J5" s="14"/>
      <c r="K5" s="14"/>
      <c r="L5" s="14"/>
      <c r="M5" s="14"/>
      <c r="N5" s="14"/>
      <c r="O5" s="14"/>
      <c r="P5" s="14"/>
      <c r="Q5" s="15"/>
      <c r="R5" s="15"/>
      <c r="V5" s="2"/>
      <c r="W5" s="14" t="s">
        <v>623</v>
      </c>
      <c r="X5" s="14"/>
      <c r="Y5" s="14"/>
      <c r="Z5" s="14"/>
      <c r="AA5" s="14"/>
      <c r="AB5" s="14"/>
      <c r="AC5" s="14"/>
      <c r="AD5" s="14"/>
      <c r="AE5" s="14"/>
      <c r="AF5" s="14"/>
      <c r="AG5" s="14"/>
      <c r="AH5" s="14"/>
      <c r="AI5" s="14"/>
      <c r="AJ5" s="14"/>
      <c r="AK5" s="15"/>
      <c r="AL5" s="15"/>
    </row>
    <row r="6" spans="2:38" ht="25.35" customHeight="1">
      <c r="B6" s="2"/>
      <c r="C6" s="16" t="s">
        <v>852</v>
      </c>
      <c r="D6" s="835" t="s">
        <v>961</v>
      </c>
      <c r="E6" s="835"/>
      <c r="F6" s="835"/>
      <c r="G6" s="835"/>
      <c r="H6" s="835"/>
      <c r="I6" s="835"/>
      <c r="J6" s="460"/>
      <c r="K6" s="461" t="s">
        <v>30</v>
      </c>
      <c r="L6" s="462"/>
      <c r="M6"/>
      <c r="N6"/>
      <c r="O6"/>
      <c r="P6"/>
      <c r="Q6"/>
      <c r="R6"/>
      <c r="V6" s="2"/>
      <c r="W6" s="16" t="s">
        <v>852</v>
      </c>
      <c r="X6" s="835" t="s">
        <v>961</v>
      </c>
      <c r="Y6" s="835"/>
      <c r="Z6" s="835"/>
      <c r="AA6" s="835"/>
      <c r="AB6" s="835"/>
      <c r="AC6" s="835"/>
      <c r="AD6" s="460"/>
      <c r="AE6" s="461" t="s">
        <v>30</v>
      </c>
      <c r="AF6" s="14"/>
      <c r="AG6" s="14"/>
      <c r="AH6" s="14"/>
      <c r="AI6" s="14"/>
      <c r="AJ6" s="14"/>
      <c r="AK6" s="15"/>
      <c r="AL6" s="15"/>
    </row>
    <row r="7" spans="2:38" ht="25.35" customHeight="1">
      <c r="B7" s="2"/>
      <c r="C7" s="16" t="s">
        <v>853</v>
      </c>
      <c r="D7" s="835" t="s">
        <v>739</v>
      </c>
      <c r="E7" s="835"/>
      <c r="F7" s="835"/>
      <c r="G7" s="835"/>
      <c r="H7" s="835"/>
      <c r="I7" s="835"/>
      <c r="J7" s="19"/>
      <c r="K7" s="495" t="s">
        <v>30</v>
      </c>
      <c r="L7" s="20"/>
      <c r="M7"/>
      <c r="N7"/>
      <c r="O7"/>
      <c r="P7"/>
      <c r="Q7"/>
      <c r="R7"/>
      <c r="V7" s="2"/>
      <c r="W7" s="16" t="s">
        <v>853</v>
      </c>
      <c r="X7" s="835" t="s">
        <v>739</v>
      </c>
      <c r="Y7" s="835"/>
      <c r="Z7" s="835"/>
      <c r="AA7" s="835"/>
      <c r="AB7" s="835"/>
      <c r="AC7" s="835"/>
      <c r="AD7" s="19"/>
      <c r="AE7" s="495" t="s">
        <v>30</v>
      </c>
      <c r="AF7" s="18"/>
      <c r="AG7"/>
      <c r="AH7"/>
      <c r="AI7"/>
      <c r="AJ7"/>
      <c r="AK7"/>
      <c r="AL7"/>
    </row>
    <row r="8" spans="2:38" ht="21" customHeight="1">
      <c r="B8" s="2"/>
      <c r="C8" s="15" t="s">
        <v>996</v>
      </c>
      <c r="D8" s="13"/>
      <c r="E8" s="14"/>
      <c r="F8" s="14"/>
      <c r="G8" s="14"/>
      <c r="H8" s="14"/>
      <c r="I8" s="21"/>
      <c r="J8" s="20"/>
      <c r="K8" s="17"/>
      <c r="L8" s="20"/>
      <c r="M8"/>
      <c r="N8"/>
      <c r="O8"/>
      <c r="P8"/>
      <c r="Q8"/>
      <c r="R8"/>
      <c r="V8" s="2"/>
      <c r="W8" s="15" t="s">
        <v>996</v>
      </c>
      <c r="X8" s="13"/>
      <c r="Y8" s="14"/>
      <c r="Z8" s="14"/>
      <c r="AA8" s="14"/>
      <c r="AB8" s="14"/>
      <c r="AC8" s="21"/>
      <c r="AD8" s="20"/>
      <c r="AE8" s="17"/>
      <c r="AF8" s="20"/>
      <c r="AG8"/>
      <c r="AH8"/>
      <c r="AI8"/>
      <c r="AJ8"/>
      <c r="AK8"/>
      <c r="AL8"/>
    </row>
    <row r="9" spans="2:38" ht="25.35" customHeight="1">
      <c r="B9" s="2"/>
      <c r="C9" s="14" t="s">
        <v>811</v>
      </c>
      <c r="D9" s="13"/>
      <c r="E9" s="14"/>
      <c r="F9" s="14"/>
      <c r="G9" s="14"/>
      <c r="H9" s="14"/>
      <c r="I9" s="21"/>
      <c r="J9" s="20"/>
      <c r="K9" s="20"/>
      <c r="L9" s="20"/>
      <c r="M9"/>
      <c r="N9"/>
      <c r="O9"/>
      <c r="P9"/>
      <c r="Q9"/>
      <c r="R9"/>
      <c r="V9" s="2"/>
      <c r="W9" s="14" t="s">
        <v>811</v>
      </c>
      <c r="X9" s="13"/>
      <c r="Y9" s="14"/>
      <c r="Z9" s="14"/>
      <c r="AA9" s="14"/>
      <c r="AB9" s="14"/>
      <c r="AC9" s="21"/>
      <c r="AD9" s="20"/>
      <c r="AE9" s="20"/>
      <c r="AF9" s="20"/>
      <c r="AG9"/>
      <c r="AH9"/>
      <c r="AI9"/>
      <c r="AJ9"/>
      <c r="AK9"/>
      <c r="AL9"/>
    </row>
    <row r="10" spans="2:38" ht="25.35" customHeight="1">
      <c r="B10" s="2"/>
      <c r="C10" s="817" t="s">
        <v>853</v>
      </c>
      <c r="D10" s="836" t="s">
        <v>739</v>
      </c>
      <c r="E10" s="835"/>
      <c r="F10" s="835"/>
      <c r="G10" s="835"/>
      <c r="H10" s="835"/>
      <c r="I10" s="835"/>
      <c r="J10" s="19"/>
      <c r="K10" s="495" t="s">
        <v>30</v>
      </c>
      <c r="L10" s="18"/>
      <c r="M10"/>
      <c r="N10"/>
      <c r="O10"/>
      <c r="P10"/>
      <c r="Q10"/>
      <c r="R10"/>
      <c r="V10" s="2"/>
      <c r="W10" s="817" t="s">
        <v>853</v>
      </c>
      <c r="X10" s="836" t="s">
        <v>739</v>
      </c>
      <c r="Y10" s="835"/>
      <c r="Z10" s="835"/>
      <c r="AA10" s="835"/>
      <c r="AB10" s="835"/>
      <c r="AC10" s="835"/>
      <c r="AD10" s="19"/>
      <c r="AE10" s="554" t="s">
        <v>30</v>
      </c>
      <c r="AF10" s="18"/>
      <c r="AG10"/>
      <c r="AH10"/>
      <c r="AI10"/>
      <c r="AJ10"/>
      <c r="AK10"/>
      <c r="AL10"/>
    </row>
    <row r="11" spans="2:38" ht="25.35" customHeight="1">
      <c r="B11" s="2"/>
      <c r="C11" s="818"/>
      <c r="D11" s="819" t="s">
        <v>990</v>
      </c>
      <c r="E11" s="820"/>
      <c r="F11" s="820"/>
      <c r="G11" s="820"/>
      <c r="H11" s="820"/>
      <c r="I11" s="820"/>
      <c r="J11" s="19"/>
      <c r="K11" s="554" t="s">
        <v>30</v>
      </c>
      <c r="L11" s="18"/>
      <c r="M11"/>
      <c r="N11"/>
      <c r="O11"/>
      <c r="P11"/>
      <c r="Q11"/>
      <c r="R11"/>
      <c r="V11" s="2"/>
      <c r="W11" s="818"/>
      <c r="X11" s="819" t="s">
        <v>990</v>
      </c>
      <c r="Y11" s="820"/>
      <c r="Z11" s="820"/>
      <c r="AA11" s="820"/>
      <c r="AB11" s="820"/>
      <c r="AC11" s="820"/>
      <c r="AD11" s="19"/>
      <c r="AE11" s="554" t="s">
        <v>30</v>
      </c>
      <c r="AF11" s="18"/>
      <c r="AG11"/>
      <c r="AH11"/>
      <c r="AI11"/>
      <c r="AJ11"/>
      <c r="AK11"/>
      <c r="AL11"/>
    </row>
    <row r="12" spans="2:38" ht="25.35" customHeight="1">
      <c r="B12" s="24"/>
      <c r="C12" s="12" t="s">
        <v>98</v>
      </c>
      <c r="D12" s="11"/>
      <c r="E12" s="11"/>
      <c r="F12" s="11"/>
      <c r="G12" s="11"/>
      <c r="H12" s="11"/>
      <c r="I12" s="11"/>
      <c r="J12" s="11"/>
      <c r="K12" s="11"/>
      <c r="L12" s="11"/>
      <c r="M12"/>
      <c r="N12"/>
      <c r="O12"/>
      <c r="P12"/>
      <c r="Q12"/>
      <c r="R12"/>
      <c r="V12" s="24"/>
      <c r="W12" s="12" t="s">
        <v>98</v>
      </c>
      <c r="X12" s="11"/>
      <c r="Y12" s="11"/>
      <c r="Z12" s="11"/>
      <c r="AA12" s="11"/>
      <c r="AB12" s="11"/>
      <c r="AC12" s="11"/>
      <c r="AD12" s="11"/>
      <c r="AE12" s="11"/>
      <c r="AF12" s="11"/>
      <c r="AG12"/>
      <c r="AH12"/>
      <c r="AI12"/>
      <c r="AJ12"/>
      <c r="AK12"/>
      <c r="AL12"/>
    </row>
    <row r="13" spans="2:38" ht="10.35" customHeight="1">
      <c r="B13" s="24"/>
      <c r="C13" s="12"/>
      <c r="D13" s="11"/>
      <c r="E13" s="11"/>
      <c r="F13" s="11"/>
      <c r="G13" s="11"/>
      <c r="H13" s="11"/>
      <c r="I13" s="11"/>
      <c r="J13" s="11"/>
      <c r="K13" s="11"/>
      <c r="L13" s="11"/>
      <c r="M13" s="11"/>
      <c r="N13" s="12"/>
      <c r="O13" s="12"/>
      <c r="P13" s="12"/>
      <c r="Q13" s="12"/>
      <c r="R13" s="12"/>
    </row>
    <row r="14" spans="2:38" ht="25.35" customHeight="1">
      <c r="B14" s="25" t="s">
        <v>783</v>
      </c>
      <c r="C14" s="24"/>
      <c r="D14" s="24" t="s">
        <v>784</v>
      </c>
      <c r="E14" s="24"/>
      <c r="F14" s="24"/>
      <c r="G14" s="24"/>
      <c r="H14" s="24"/>
      <c r="I14" s="24"/>
      <c r="J14" s="24"/>
      <c r="K14" s="24"/>
      <c r="L14" s="24"/>
      <c r="M14" s="24"/>
      <c r="N14" s="12"/>
      <c r="O14" s="12"/>
      <c r="P14" s="12"/>
      <c r="Q14" s="12"/>
      <c r="R14" s="12"/>
      <c r="V14" s="25" t="s">
        <v>783</v>
      </c>
      <c r="W14" s="24"/>
      <c r="X14" s="24" t="s">
        <v>784</v>
      </c>
      <c r="Y14" s="24"/>
      <c r="Z14" s="24"/>
      <c r="AA14" s="24"/>
      <c r="AB14" s="24"/>
      <c r="AC14" s="24"/>
      <c r="AD14" s="24"/>
      <c r="AE14" s="24"/>
      <c r="AF14" s="24"/>
      <c r="AG14" s="24"/>
    </row>
    <row r="15" spans="2:38" ht="25.35" customHeight="1">
      <c r="B15" s="832" t="s">
        <v>854</v>
      </c>
      <c r="C15" s="833"/>
      <c r="D15" s="832" t="s">
        <v>189</v>
      </c>
      <c r="E15" s="834"/>
      <c r="F15" s="834"/>
      <c r="G15" s="834"/>
      <c r="H15" s="834"/>
      <c r="I15" s="834"/>
      <c r="J15" s="834"/>
      <c r="K15" s="834"/>
      <c r="L15" s="834"/>
      <c r="M15" s="834"/>
      <c r="N15" s="834"/>
      <c r="O15" s="834"/>
      <c r="P15" s="834"/>
      <c r="Q15" s="834"/>
      <c r="R15" s="155" t="s">
        <v>91</v>
      </c>
      <c r="V15" s="832" t="s">
        <v>854</v>
      </c>
      <c r="W15" s="833"/>
      <c r="X15" s="832" t="s">
        <v>189</v>
      </c>
      <c r="Y15" s="834"/>
      <c r="Z15" s="834"/>
      <c r="AA15" s="834"/>
      <c r="AB15" s="834"/>
      <c r="AC15" s="834"/>
      <c r="AD15" s="834"/>
      <c r="AE15" s="834"/>
      <c r="AF15" s="834"/>
      <c r="AG15" s="834"/>
      <c r="AH15" s="834"/>
      <c r="AI15" s="834"/>
      <c r="AJ15" s="834"/>
      <c r="AK15" s="834"/>
      <c r="AL15" s="155" t="s">
        <v>91</v>
      </c>
    </row>
    <row r="16" spans="2:38" ht="25.35" customHeight="1">
      <c r="B16" s="26">
        <v>1</v>
      </c>
      <c r="C16" s="27" t="s">
        <v>855</v>
      </c>
      <c r="D16" s="843" t="s">
        <v>856</v>
      </c>
      <c r="E16" s="844"/>
      <c r="F16" s="844"/>
      <c r="G16" s="844"/>
      <c r="H16" s="844"/>
      <c r="I16" s="844"/>
      <c r="J16" s="844"/>
      <c r="K16" s="844"/>
      <c r="L16" s="844"/>
      <c r="M16" s="844"/>
      <c r="N16" s="844"/>
      <c r="O16" s="844"/>
      <c r="P16" s="844"/>
      <c r="Q16" s="844"/>
      <c r="R16" s="286"/>
      <c r="V16" s="26">
        <v>1</v>
      </c>
      <c r="W16" s="27" t="s">
        <v>855</v>
      </c>
      <c r="X16" s="843" t="s">
        <v>856</v>
      </c>
      <c r="Y16" s="844"/>
      <c r="Z16" s="844"/>
      <c r="AA16" s="844"/>
      <c r="AB16" s="844"/>
      <c r="AC16" s="844"/>
      <c r="AD16" s="844"/>
      <c r="AE16" s="844"/>
      <c r="AF16" s="844"/>
      <c r="AG16" s="844"/>
      <c r="AH16" s="844"/>
      <c r="AI16" s="844"/>
      <c r="AJ16" s="844"/>
      <c r="AK16" s="844"/>
      <c r="AL16" s="387" t="s">
        <v>857</v>
      </c>
    </row>
    <row r="17" spans="2:38" ht="25.35" customHeight="1">
      <c r="B17" s="463">
        <v>2</v>
      </c>
      <c r="C17" s="28" t="s">
        <v>34</v>
      </c>
      <c r="D17" s="828" t="s">
        <v>858</v>
      </c>
      <c r="E17" s="829"/>
      <c r="F17" s="829"/>
      <c r="G17" s="829"/>
      <c r="H17" s="829"/>
      <c r="I17" s="829"/>
      <c r="J17" s="829"/>
      <c r="K17" s="829"/>
      <c r="L17" s="829"/>
      <c r="M17" s="829"/>
      <c r="N17" s="829"/>
      <c r="O17" s="829"/>
      <c r="P17" s="829"/>
      <c r="Q17" s="829"/>
      <c r="R17" s="287"/>
      <c r="V17" s="463">
        <v>2</v>
      </c>
      <c r="W17" s="28" t="s">
        <v>34</v>
      </c>
      <c r="X17" s="828" t="s">
        <v>858</v>
      </c>
      <c r="Y17" s="829"/>
      <c r="Z17" s="829"/>
      <c r="AA17" s="829"/>
      <c r="AB17" s="829"/>
      <c r="AC17" s="829"/>
      <c r="AD17" s="829"/>
      <c r="AE17" s="829"/>
      <c r="AF17" s="829"/>
      <c r="AG17" s="829"/>
      <c r="AH17" s="829"/>
      <c r="AI17" s="829"/>
      <c r="AJ17" s="829"/>
      <c r="AK17" s="829"/>
      <c r="AL17" s="388" t="s">
        <v>857</v>
      </c>
    </row>
    <row r="18" spans="2:38" ht="25.35" customHeight="1">
      <c r="B18" s="29">
        <v>3</v>
      </c>
      <c r="C18" s="30" t="s">
        <v>859</v>
      </c>
      <c r="D18" s="830" t="s">
        <v>860</v>
      </c>
      <c r="E18" s="831"/>
      <c r="F18" s="831"/>
      <c r="G18" s="831"/>
      <c r="H18" s="831"/>
      <c r="I18" s="831"/>
      <c r="J18" s="831"/>
      <c r="K18" s="831"/>
      <c r="L18" s="831"/>
      <c r="M18" s="831"/>
      <c r="N18" s="831"/>
      <c r="O18" s="831"/>
      <c r="P18" s="831"/>
      <c r="Q18" s="831"/>
      <c r="R18" s="287"/>
      <c r="V18" s="29">
        <v>3</v>
      </c>
      <c r="W18" s="30" t="s">
        <v>859</v>
      </c>
      <c r="X18" s="830" t="s">
        <v>860</v>
      </c>
      <c r="Y18" s="831"/>
      <c r="Z18" s="831"/>
      <c r="AA18" s="831"/>
      <c r="AB18" s="831"/>
      <c r="AC18" s="831"/>
      <c r="AD18" s="831"/>
      <c r="AE18" s="831"/>
      <c r="AF18" s="831"/>
      <c r="AG18" s="831"/>
      <c r="AH18" s="831"/>
      <c r="AI18" s="831"/>
      <c r="AJ18" s="831"/>
      <c r="AK18" s="831"/>
      <c r="AL18" s="388" t="s">
        <v>857</v>
      </c>
    </row>
    <row r="19" spans="2:38" ht="25.35" customHeight="1">
      <c r="B19" s="31">
        <v>4</v>
      </c>
      <c r="C19" s="28" t="s">
        <v>861</v>
      </c>
      <c r="D19" s="828" t="s">
        <v>862</v>
      </c>
      <c r="E19" s="829"/>
      <c r="F19" s="829"/>
      <c r="G19" s="829"/>
      <c r="H19" s="829"/>
      <c r="I19" s="829"/>
      <c r="J19" s="829"/>
      <c r="K19" s="829"/>
      <c r="L19" s="829"/>
      <c r="M19" s="829"/>
      <c r="N19" s="829"/>
      <c r="O19" s="829"/>
      <c r="P19" s="829"/>
      <c r="Q19" s="829"/>
      <c r="R19" s="287"/>
      <c r="V19" s="31">
        <v>4</v>
      </c>
      <c r="W19" s="28" t="s">
        <v>861</v>
      </c>
      <c r="X19" s="828" t="s">
        <v>862</v>
      </c>
      <c r="Y19" s="829"/>
      <c r="Z19" s="829"/>
      <c r="AA19" s="829"/>
      <c r="AB19" s="829"/>
      <c r="AC19" s="829"/>
      <c r="AD19" s="829"/>
      <c r="AE19" s="829"/>
      <c r="AF19" s="829"/>
      <c r="AG19" s="829"/>
      <c r="AH19" s="829"/>
      <c r="AI19" s="829"/>
      <c r="AJ19" s="829"/>
      <c r="AK19" s="829"/>
      <c r="AL19" s="388" t="s">
        <v>857</v>
      </c>
    </row>
    <row r="20" spans="2:38" ht="25.35" customHeight="1">
      <c r="B20" s="464">
        <v>5</v>
      </c>
      <c r="C20" s="30" t="s">
        <v>863</v>
      </c>
      <c r="D20" s="830" t="s">
        <v>864</v>
      </c>
      <c r="E20" s="831"/>
      <c r="F20" s="831"/>
      <c r="G20" s="831"/>
      <c r="H20" s="831"/>
      <c r="I20" s="831"/>
      <c r="J20" s="831"/>
      <c r="K20" s="831"/>
      <c r="L20" s="831"/>
      <c r="M20" s="831"/>
      <c r="N20" s="831"/>
      <c r="O20" s="831"/>
      <c r="P20" s="831"/>
      <c r="Q20" s="831"/>
      <c r="R20" s="287"/>
      <c r="V20" s="464">
        <v>5</v>
      </c>
      <c r="W20" s="30" t="s">
        <v>863</v>
      </c>
      <c r="X20" s="830" t="s">
        <v>864</v>
      </c>
      <c r="Y20" s="831"/>
      <c r="Z20" s="831"/>
      <c r="AA20" s="831"/>
      <c r="AB20" s="831"/>
      <c r="AC20" s="831"/>
      <c r="AD20" s="831"/>
      <c r="AE20" s="831"/>
      <c r="AF20" s="831"/>
      <c r="AG20" s="831"/>
      <c r="AH20" s="831"/>
      <c r="AI20" s="831"/>
      <c r="AJ20" s="831"/>
      <c r="AK20" s="831"/>
      <c r="AL20" s="388" t="s">
        <v>857</v>
      </c>
    </row>
    <row r="21" spans="2:38" ht="25.35" customHeight="1">
      <c r="B21" s="31">
        <v>6</v>
      </c>
      <c r="C21" s="28" t="s">
        <v>865</v>
      </c>
      <c r="D21" s="828" t="s">
        <v>866</v>
      </c>
      <c r="E21" s="829"/>
      <c r="F21" s="829"/>
      <c r="G21" s="829"/>
      <c r="H21" s="829"/>
      <c r="I21" s="829"/>
      <c r="J21" s="829"/>
      <c r="K21" s="829"/>
      <c r="L21" s="829"/>
      <c r="M21" s="829"/>
      <c r="N21" s="829"/>
      <c r="O21" s="829"/>
      <c r="P21" s="829"/>
      <c r="Q21" s="829"/>
      <c r="R21" s="287"/>
      <c r="V21" s="31">
        <v>6</v>
      </c>
      <c r="W21" s="28" t="s">
        <v>865</v>
      </c>
      <c r="X21" s="828" t="s">
        <v>866</v>
      </c>
      <c r="Y21" s="829"/>
      <c r="Z21" s="829"/>
      <c r="AA21" s="829"/>
      <c r="AB21" s="829"/>
      <c r="AC21" s="829"/>
      <c r="AD21" s="829"/>
      <c r="AE21" s="829"/>
      <c r="AF21" s="829"/>
      <c r="AG21" s="829"/>
      <c r="AH21" s="829"/>
      <c r="AI21" s="829"/>
      <c r="AJ21" s="829"/>
      <c r="AK21" s="829"/>
      <c r="AL21" s="388" t="s">
        <v>857</v>
      </c>
    </row>
    <row r="22" spans="2:38" ht="25.35" customHeight="1">
      <c r="B22" s="29">
        <v>7</v>
      </c>
      <c r="C22" s="30" t="s">
        <v>867</v>
      </c>
      <c r="D22" s="830" t="s">
        <v>868</v>
      </c>
      <c r="E22" s="831"/>
      <c r="F22" s="831"/>
      <c r="G22" s="831"/>
      <c r="H22" s="831"/>
      <c r="I22" s="831"/>
      <c r="J22" s="831"/>
      <c r="K22" s="831"/>
      <c r="L22" s="831"/>
      <c r="M22" s="831"/>
      <c r="N22" s="831"/>
      <c r="O22" s="831"/>
      <c r="P22" s="831"/>
      <c r="Q22" s="831"/>
      <c r="R22" s="287"/>
      <c r="V22" s="29">
        <v>7</v>
      </c>
      <c r="W22" s="30" t="s">
        <v>867</v>
      </c>
      <c r="X22" s="830" t="s">
        <v>868</v>
      </c>
      <c r="Y22" s="831"/>
      <c r="Z22" s="831"/>
      <c r="AA22" s="831"/>
      <c r="AB22" s="831"/>
      <c r="AC22" s="831"/>
      <c r="AD22" s="831"/>
      <c r="AE22" s="831"/>
      <c r="AF22" s="831"/>
      <c r="AG22" s="831"/>
      <c r="AH22" s="831"/>
      <c r="AI22" s="831"/>
      <c r="AJ22" s="831"/>
      <c r="AK22" s="831"/>
      <c r="AL22" s="388" t="s">
        <v>857</v>
      </c>
    </row>
    <row r="23" spans="2:38" ht="25.35" customHeight="1">
      <c r="B23" s="463">
        <v>8</v>
      </c>
      <c r="C23" s="28" t="s">
        <v>869</v>
      </c>
      <c r="D23" s="828" t="s">
        <v>870</v>
      </c>
      <c r="E23" s="829"/>
      <c r="F23" s="829"/>
      <c r="G23" s="829"/>
      <c r="H23" s="829"/>
      <c r="I23" s="829"/>
      <c r="J23" s="829"/>
      <c r="K23" s="829"/>
      <c r="L23" s="829"/>
      <c r="M23" s="829"/>
      <c r="N23" s="829"/>
      <c r="O23" s="829"/>
      <c r="P23" s="829"/>
      <c r="Q23" s="829"/>
      <c r="R23" s="287"/>
      <c r="V23" s="463">
        <v>8</v>
      </c>
      <c r="W23" s="28" t="s">
        <v>869</v>
      </c>
      <c r="X23" s="828" t="s">
        <v>870</v>
      </c>
      <c r="Y23" s="829"/>
      <c r="Z23" s="829"/>
      <c r="AA23" s="829"/>
      <c r="AB23" s="829"/>
      <c r="AC23" s="829"/>
      <c r="AD23" s="829"/>
      <c r="AE23" s="829"/>
      <c r="AF23" s="829"/>
      <c r="AG23" s="829"/>
      <c r="AH23" s="829"/>
      <c r="AI23" s="829"/>
      <c r="AJ23" s="829"/>
      <c r="AK23" s="829"/>
      <c r="AL23" s="388" t="s">
        <v>857</v>
      </c>
    </row>
    <row r="24" spans="2:38" ht="25.35" customHeight="1">
      <c r="B24" s="29">
        <v>9</v>
      </c>
      <c r="C24" s="30" t="s">
        <v>871</v>
      </c>
      <c r="D24" s="830" t="s">
        <v>872</v>
      </c>
      <c r="E24" s="831"/>
      <c r="F24" s="831"/>
      <c r="G24" s="831"/>
      <c r="H24" s="831"/>
      <c r="I24" s="831"/>
      <c r="J24" s="831"/>
      <c r="K24" s="831"/>
      <c r="L24" s="831"/>
      <c r="M24" s="831"/>
      <c r="N24" s="831"/>
      <c r="O24" s="831"/>
      <c r="P24" s="831"/>
      <c r="Q24" s="831"/>
      <c r="R24" s="287"/>
      <c r="V24" s="29">
        <v>9</v>
      </c>
      <c r="W24" s="30" t="s">
        <v>871</v>
      </c>
      <c r="X24" s="830" t="s">
        <v>872</v>
      </c>
      <c r="Y24" s="831"/>
      <c r="Z24" s="831"/>
      <c r="AA24" s="831"/>
      <c r="AB24" s="831"/>
      <c r="AC24" s="831"/>
      <c r="AD24" s="831"/>
      <c r="AE24" s="831"/>
      <c r="AF24" s="831"/>
      <c r="AG24" s="831"/>
      <c r="AH24" s="831"/>
      <c r="AI24" s="831"/>
      <c r="AJ24" s="831"/>
      <c r="AK24" s="831"/>
      <c r="AL24" s="388" t="s">
        <v>857</v>
      </c>
    </row>
    <row r="25" spans="2:38" ht="25.35" customHeight="1">
      <c r="B25" s="31">
        <v>10</v>
      </c>
      <c r="C25" s="28" t="s">
        <v>36</v>
      </c>
      <c r="D25" s="828" t="s">
        <v>873</v>
      </c>
      <c r="E25" s="829"/>
      <c r="F25" s="829"/>
      <c r="G25" s="829"/>
      <c r="H25" s="829"/>
      <c r="I25" s="829"/>
      <c r="J25" s="829"/>
      <c r="K25" s="829"/>
      <c r="L25" s="829"/>
      <c r="M25" s="829"/>
      <c r="N25" s="829"/>
      <c r="O25" s="829"/>
      <c r="P25" s="829"/>
      <c r="Q25" s="829"/>
      <c r="R25" s="287"/>
      <c r="V25" s="31">
        <v>10</v>
      </c>
      <c r="W25" s="28" t="s">
        <v>36</v>
      </c>
      <c r="X25" s="828" t="s">
        <v>873</v>
      </c>
      <c r="Y25" s="829"/>
      <c r="Z25" s="829"/>
      <c r="AA25" s="829"/>
      <c r="AB25" s="829"/>
      <c r="AC25" s="829"/>
      <c r="AD25" s="829"/>
      <c r="AE25" s="829"/>
      <c r="AF25" s="829"/>
      <c r="AG25" s="829"/>
      <c r="AH25" s="829"/>
      <c r="AI25" s="829"/>
      <c r="AJ25" s="829"/>
      <c r="AK25" s="829"/>
      <c r="AL25" s="388" t="s">
        <v>857</v>
      </c>
    </row>
    <row r="26" spans="2:38" ht="25.35" customHeight="1">
      <c r="B26" s="464">
        <v>11</v>
      </c>
      <c r="C26" s="30" t="s">
        <v>874</v>
      </c>
      <c r="D26" s="830" t="s">
        <v>875</v>
      </c>
      <c r="E26" s="831"/>
      <c r="F26" s="831"/>
      <c r="G26" s="831"/>
      <c r="H26" s="831"/>
      <c r="I26" s="831"/>
      <c r="J26" s="831"/>
      <c r="K26" s="831"/>
      <c r="L26" s="831"/>
      <c r="M26" s="831"/>
      <c r="N26" s="831"/>
      <c r="O26" s="831"/>
      <c r="P26" s="831"/>
      <c r="Q26" s="831"/>
      <c r="R26" s="287"/>
      <c r="V26" s="464">
        <v>11</v>
      </c>
      <c r="W26" s="30" t="s">
        <v>874</v>
      </c>
      <c r="X26" s="830" t="s">
        <v>875</v>
      </c>
      <c r="Y26" s="831"/>
      <c r="Z26" s="831"/>
      <c r="AA26" s="831"/>
      <c r="AB26" s="831"/>
      <c r="AC26" s="831"/>
      <c r="AD26" s="831"/>
      <c r="AE26" s="831"/>
      <c r="AF26" s="831"/>
      <c r="AG26" s="831"/>
      <c r="AH26" s="831"/>
      <c r="AI26" s="831"/>
      <c r="AJ26" s="831"/>
      <c r="AK26" s="831"/>
      <c r="AL26" s="388" t="s">
        <v>857</v>
      </c>
    </row>
    <row r="27" spans="2:38" ht="25.35" customHeight="1">
      <c r="B27" s="31">
        <v>12</v>
      </c>
      <c r="C27" s="28" t="s">
        <v>876</v>
      </c>
      <c r="D27" s="828" t="s">
        <v>877</v>
      </c>
      <c r="E27" s="829"/>
      <c r="F27" s="829"/>
      <c r="G27" s="829"/>
      <c r="H27" s="829"/>
      <c r="I27" s="829"/>
      <c r="J27" s="829"/>
      <c r="K27" s="829"/>
      <c r="L27" s="829"/>
      <c r="M27" s="829"/>
      <c r="N27" s="829"/>
      <c r="O27" s="829"/>
      <c r="P27" s="829"/>
      <c r="Q27" s="829"/>
      <c r="R27" s="287"/>
      <c r="V27" s="31">
        <v>12</v>
      </c>
      <c r="W27" s="28" t="s">
        <v>876</v>
      </c>
      <c r="X27" s="828" t="s">
        <v>877</v>
      </c>
      <c r="Y27" s="829"/>
      <c r="Z27" s="829"/>
      <c r="AA27" s="829"/>
      <c r="AB27" s="829"/>
      <c r="AC27" s="829"/>
      <c r="AD27" s="829"/>
      <c r="AE27" s="829"/>
      <c r="AF27" s="829"/>
      <c r="AG27" s="829"/>
      <c r="AH27" s="829"/>
      <c r="AI27" s="829"/>
      <c r="AJ27" s="829"/>
      <c r="AK27" s="829"/>
      <c r="AL27" s="388" t="s">
        <v>857</v>
      </c>
    </row>
    <row r="28" spans="2:38" ht="25.35" customHeight="1">
      <c r="B28" s="29">
        <v>13</v>
      </c>
      <c r="C28" s="30" t="s">
        <v>878</v>
      </c>
      <c r="D28" s="830" t="s">
        <v>879</v>
      </c>
      <c r="E28" s="831"/>
      <c r="F28" s="831"/>
      <c r="G28" s="831"/>
      <c r="H28" s="831"/>
      <c r="I28" s="831"/>
      <c r="J28" s="831"/>
      <c r="K28" s="831"/>
      <c r="L28" s="831"/>
      <c r="M28" s="831"/>
      <c r="N28" s="831"/>
      <c r="O28" s="831"/>
      <c r="P28" s="831"/>
      <c r="Q28" s="831"/>
      <c r="R28" s="287"/>
      <c r="V28" s="29">
        <v>13</v>
      </c>
      <c r="W28" s="30" t="s">
        <v>878</v>
      </c>
      <c r="X28" s="830" t="s">
        <v>879</v>
      </c>
      <c r="Y28" s="831"/>
      <c r="Z28" s="831"/>
      <c r="AA28" s="831"/>
      <c r="AB28" s="831"/>
      <c r="AC28" s="831"/>
      <c r="AD28" s="831"/>
      <c r="AE28" s="831"/>
      <c r="AF28" s="831"/>
      <c r="AG28" s="831"/>
      <c r="AH28" s="831"/>
      <c r="AI28" s="831"/>
      <c r="AJ28" s="831"/>
      <c r="AK28" s="831"/>
      <c r="AL28" s="388" t="s">
        <v>857</v>
      </c>
    </row>
    <row r="29" spans="2:38" ht="25.35" customHeight="1">
      <c r="B29" s="463">
        <v>14</v>
      </c>
      <c r="C29" s="28" t="s">
        <v>880</v>
      </c>
      <c r="D29" s="828" t="s">
        <v>881</v>
      </c>
      <c r="E29" s="829"/>
      <c r="F29" s="829"/>
      <c r="G29" s="829"/>
      <c r="H29" s="829"/>
      <c r="I29" s="829"/>
      <c r="J29" s="829"/>
      <c r="K29" s="829"/>
      <c r="L29" s="829"/>
      <c r="M29" s="829"/>
      <c r="N29" s="829"/>
      <c r="O29" s="829"/>
      <c r="P29" s="829"/>
      <c r="Q29" s="829"/>
      <c r="R29" s="287"/>
      <c r="V29" s="463">
        <v>14</v>
      </c>
      <c r="W29" s="28" t="s">
        <v>880</v>
      </c>
      <c r="X29" s="828" t="s">
        <v>881</v>
      </c>
      <c r="Y29" s="829"/>
      <c r="Z29" s="829"/>
      <c r="AA29" s="829"/>
      <c r="AB29" s="829"/>
      <c r="AC29" s="829"/>
      <c r="AD29" s="829"/>
      <c r="AE29" s="829"/>
      <c r="AF29" s="829"/>
      <c r="AG29" s="829"/>
      <c r="AH29" s="829"/>
      <c r="AI29" s="829"/>
      <c r="AJ29" s="829"/>
      <c r="AK29" s="829"/>
      <c r="AL29" s="388" t="s">
        <v>857</v>
      </c>
    </row>
    <row r="30" spans="2:38" ht="25.35" customHeight="1">
      <c r="B30" s="29">
        <v>15</v>
      </c>
      <c r="C30" s="30" t="s">
        <v>882</v>
      </c>
      <c r="D30" s="830" t="s">
        <v>883</v>
      </c>
      <c r="E30" s="831"/>
      <c r="F30" s="831"/>
      <c r="G30" s="831"/>
      <c r="H30" s="831"/>
      <c r="I30" s="831"/>
      <c r="J30" s="831"/>
      <c r="K30" s="831"/>
      <c r="L30" s="831"/>
      <c r="M30" s="831"/>
      <c r="N30" s="831"/>
      <c r="O30" s="831"/>
      <c r="P30" s="831"/>
      <c r="Q30" s="831"/>
      <c r="R30" s="287"/>
      <c r="V30" s="29">
        <v>15</v>
      </c>
      <c r="W30" s="30" t="s">
        <v>882</v>
      </c>
      <c r="X30" s="830" t="s">
        <v>883</v>
      </c>
      <c r="Y30" s="831"/>
      <c r="Z30" s="831"/>
      <c r="AA30" s="831"/>
      <c r="AB30" s="831"/>
      <c r="AC30" s="831"/>
      <c r="AD30" s="831"/>
      <c r="AE30" s="831"/>
      <c r="AF30" s="831"/>
      <c r="AG30" s="831"/>
      <c r="AH30" s="831"/>
      <c r="AI30" s="831"/>
      <c r="AJ30" s="831"/>
      <c r="AK30" s="831"/>
      <c r="AL30" s="388" t="s">
        <v>857</v>
      </c>
    </row>
    <row r="31" spans="2:38" ht="25.35" customHeight="1">
      <c r="B31" s="31">
        <v>16</v>
      </c>
      <c r="C31" s="28" t="s">
        <v>884</v>
      </c>
      <c r="D31" s="828" t="s">
        <v>885</v>
      </c>
      <c r="E31" s="829"/>
      <c r="F31" s="829"/>
      <c r="G31" s="829"/>
      <c r="H31" s="829"/>
      <c r="I31" s="829"/>
      <c r="J31" s="829"/>
      <c r="K31" s="829"/>
      <c r="L31" s="829"/>
      <c r="M31" s="829"/>
      <c r="N31" s="829"/>
      <c r="O31" s="829"/>
      <c r="P31" s="829"/>
      <c r="Q31" s="829"/>
      <c r="R31" s="287"/>
      <c r="V31" s="31">
        <v>16</v>
      </c>
      <c r="W31" s="28" t="s">
        <v>884</v>
      </c>
      <c r="X31" s="828" t="s">
        <v>885</v>
      </c>
      <c r="Y31" s="829"/>
      <c r="Z31" s="829"/>
      <c r="AA31" s="829"/>
      <c r="AB31" s="829"/>
      <c r="AC31" s="829"/>
      <c r="AD31" s="829"/>
      <c r="AE31" s="829"/>
      <c r="AF31" s="829"/>
      <c r="AG31" s="829"/>
      <c r="AH31" s="829"/>
      <c r="AI31" s="829"/>
      <c r="AJ31" s="829"/>
      <c r="AK31" s="829"/>
      <c r="AL31" s="388" t="s">
        <v>857</v>
      </c>
    </row>
    <row r="32" spans="2:38" ht="25.35" customHeight="1">
      <c r="B32" s="464">
        <v>17</v>
      </c>
      <c r="C32" s="30" t="s">
        <v>886</v>
      </c>
      <c r="D32" s="830" t="s">
        <v>887</v>
      </c>
      <c r="E32" s="831"/>
      <c r="F32" s="831"/>
      <c r="G32" s="831"/>
      <c r="H32" s="831"/>
      <c r="I32" s="831"/>
      <c r="J32" s="831"/>
      <c r="K32" s="831"/>
      <c r="L32" s="831"/>
      <c r="M32" s="831"/>
      <c r="N32" s="831"/>
      <c r="O32" s="831"/>
      <c r="P32" s="831"/>
      <c r="Q32" s="831"/>
      <c r="R32" s="287"/>
      <c r="V32" s="464">
        <v>17</v>
      </c>
      <c r="W32" s="30" t="s">
        <v>886</v>
      </c>
      <c r="X32" s="830" t="s">
        <v>887</v>
      </c>
      <c r="Y32" s="831"/>
      <c r="Z32" s="831"/>
      <c r="AA32" s="831"/>
      <c r="AB32" s="831"/>
      <c r="AC32" s="831"/>
      <c r="AD32" s="831"/>
      <c r="AE32" s="831"/>
      <c r="AF32" s="831"/>
      <c r="AG32" s="831"/>
      <c r="AH32" s="831"/>
      <c r="AI32" s="831"/>
      <c r="AJ32" s="831"/>
      <c r="AK32" s="831"/>
      <c r="AL32" s="388" t="s">
        <v>857</v>
      </c>
    </row>
    <row r="33" spans="2:38" ht="25.35" customHeight="1">
      <c r="B33" s="31">
        <v>18</v>
      </c>
      <c r="C33" s="28" t="s">
        <v>888</v>
      </c>
      <c r="D33" s="828" t="s">
        <v>889</v>
      </c>
      <c r="E33" s="829"/>
      <c r="F33" s="829"/>
      <c r="G33" s="829"/>
      <c r="H33" s="829"/>
      <c r="I33" s="829"/>
      <c r="J33" s="829"/>
      <c r="K33" s="829"/>
      <c r="L33" s="829"/>
      <c r="M33" s="829"/>
      <c r="N33" s="829"/>
      <c r="O33" s="829"/>
      <c r="P33" s="829"/>
      <c r="Q33" s="829"/>
      <c r="R33" s="287"/>
      <c r="V33" s="31">
        <v>18</v>
      </c>
      <c r="W33" s="28" t="s">
        <v>888</v>
      </c>
      <c r="X33" s="828" t="s">
        <v>889</v>
      </c>
      <c r="Y33" s="829"/>
      <c r="Z33" s="829"/>
      <c r="AA33" s="829"/>
      <c r="AB33" s="829"/>
      <c r="AC33" s="829"/>
      <c r="AD33" s="829"/>
      <c r="AE33" s="829"/>
      <c r="AF33" s="829"/>
      <c r="AG33" s="829"/>
      <c r="AH33" s="829"/>
      <c r="AI33" s="829"/>
      <c r="AJ33" s="829"/>
      <c r="AK33" s="829"/>
      <c r="AL33" s="388" t="s">
        <v>857</v>
      </c>
    </row>
    <row r="34" spans="2:38" ht="25.35" customHeight="1">
      <c r="B34" s="29">
        <v>19</v>
      </c>
      <c r="C34" s="30" t="s">
        <v>890</v>
      </c>
      <c r="D34" s="830" t="s">
        <v>891</v>
      </c>
      <c r="E34" s="831"/>
      <c r="F34" s="831"/>
      <c r="G34" s="831"/>
      <c r="H34" s="831"/>
      <c r="I34" s="831"/>
      <c r="J34" s="831"/>
      <c r="K34" s="831"/>
      <c r="L34" s="831"/>
      <c r="M34" s="831"/>
      <c r="N34" s="831"/>
      <c r="O34" s="831"/>
      <c r="P34" s="831"/>
      <c r="Q34" s="831"/>
      <c r="R34" s="287"/>
      <c r="V34" s="29">
        <v>19</v>
      </c>
      <c r="W34" s="30" t="s">
        <v>890</v>
      </c>
      <c r="X34" s="830" t="s">
        <v>891</v>
      </c>
      <c r="Y34" s="831"/>
      <c r="Z34" s="831"/>
      <c r="AA34" s="831"/>
      <c r="AB34" s="831"/>
      <c r="AC34" s="831"/>
      <c r="AD34" s="831"/>
      <c r="AE34" s="831"/>
      <c r="AF34" s="831"/>
      <c r="AG34" s="831"/>
      <c r="AH34" s="831"/>
      <c r="AI34" s="831"/>
      <c r="AJ34" s="831"/>
      <c r="AK34" s="831"/>
      <c r="AL34" s="388" t="s">
        <v>857</v>
      </c>
    </row>
    <row r="35" spans="2:38" ht="25.35" customHeight="1">
      <c r="B35" s="463">
        <v>20</v>
      </c>
      <c r="C35" s="28" t="s">
        <v>892</v>
      </c>
      <c r="D35" s="828" t="s">
        <v>893</v>
      </c>
      <c r="E35" s="829"/>
      <c r="F35" s="829"/>
      <c r="G35" s="829"/>
      <c r="H35" s="829"/>
      <c r="I35" s="829"/>
      <c r="J35" s="829"/>
      <c r="K35" s="829"/>
      <c r="L35" s="829"/>
      <c r="M35" s="829"/>
      <c r="N35" s="829"/>
      <c r="O35" s="829"/>
      <c r="P35" s="829"/>
      <c r="Q35" s="829"/>
      <c r="R35" s="287"/>
      <c r="V35" s="463">
        <v>20</v>
      </c>
      <c r="W35" s="28" t="s">
        <v>892</v>
      </c>
      <c r="X35" s="828" t="s">
        <v>893</v>
      </c>
      <c r="Y35" s="829"/>
      <c r="Z35" s="829"/>
      <c r="AA35" s="829"/>
      <c r="AB35" s="829"/>
      <c r="AC35" s="829"/>
      <c r="AD35" s="829"/>
      <c r="AE35" s="829"/>
      <c r="AF35" s="829"/>
      <c r="AG35" s="829"/>
      <c r="AH35" s="829"/>
      <c r="AI35" s="829"/>
      <c r="AJ35" s="829"/>
      <c r="AK35" s="829"/>
      <c r="AL35" s="388" t="s">
        <v>857</v>
      </c>
    </row>
    <row r="36" spans="2:38" ht="25.35" customHeight="1">
      <c r="B36" s="29">
        <v>21</v>
      </c>
      <c r="C36" s="30" t="s">
        <v>894</v>
      </c>
      <c r="D36" s="830" t="s">
        <v>895</v>
      </c>
      <c r="E36" s="831"/>
      <c r="F36" s="831"/>
      <c r="G36" s="831"/>
      <c r="H36" s="831"/>
      <c r="I36" s="831"/>
      <c r="J36" s="831"/>
      <c r="K36" s="831"/>
      <c r="L36" s="831"/>
      <c r="M36" s="831"/>
      <c r="N36" s="831"/>
      <c r="O36" s="831"/>
      <c r="P36" s="831"/>
      <c r="Q36" s="831"/>
      <c r="R36" s="287"/>
      <c r="V36" s="29">
        <v>21</v>
      </c>
      <c r="W36" s="30" t="s">
        <v>894</v>
      </c>
      <c r="X36" s="830" t="s">
        <v>895</v>
      </c>
      <c r="Y36" s="831"/>
      <c r="Z36" s="831"/>
      <c r="AA36" s="831"/>
      <c r="AB36" s="831"/>
      <c r="AC36" s="831"/>
      <c r="AD36" s="831"/>
      <c r="AE36" s="831"/>
      <c r="AF36" s="831"/>
      <c r="AG36" s="831"/>
      <c r="AH36" s="831"/>
      <c r="AI36" s="831"/>
      <c r="AJ36" s="831"/>
      <c r="AK36" s="831"/>
      <c r="AL36" s="388" t="s">
        <v>857</v>
      </c>
    </row>
    <row r="37" spans="2:38" ht="25.35" customHeight="1">
      <c r="B37" s="31">
        <v>22</v>
      </c>
      <c r="C37" s="28" t="s">
        <v>896</v>
      </c>
      <c r="D37" s="828" t="s">
        <v>897</v>
      </c>
      <c r="E37" s="829"/>
      <c r="F37" s="829"/>
      <c r="G37" s="829"/>
      <c r="H37" s="829"/>
      <c r="I37" s="829"/>
      <c r="J37" s="829"/>
      <c r="K37" s="829"/>
      <c r="L37" s="829"/>
      <c r="M37" s="829"/>
      <c r="N37" s="829"/>
      <c r="O37" s="829"/>
      <c r="P37" s="829"/>
      <c r="Q37" s="829"/>
      <c r="R37" s="287"/>
      <c r="V37" s="31">
        <v>22</v>
      </c>
      <c r="W37" s="28" t="s">
        <v>896</v>
      </c>
      <c r="X37" s="828" t="s">
        <v>897</v>
      </c>
      <c r="Y37" s="829"/>
      <c r="Z37" s="829"/>
      <c r="AA37" s="829"/>
      <c r="AB37" s="829"/>
      <c r="AC37" s="829"/>
      <c r="AD37" s="829"/>
      <c r="AE37" s="829"/>
      <c r="AF37" s="829"/>
      <c r="AG37" s="829"/>
      <c r="AH37" s="829"/>
      <c r="AI37" s="829"/>
      <c r="AJ37" s="829"/>
      <c r="AK37" s="829"/>
      <c r="AL37" s="388" t="s">
        <v>857</v>
      </c>
    </row>
    <row r="38" spans="2:38" ht="25.35" customHeight="1">
      <c r="B38" s="464">
        <v>23</v>
      </c>
      <c r="C38" s="465" t="s">
        <v>898</v>
      </c>
      <c r="D38" s="830" t="s">
        <v>899</v>
      </c>
      <c r="E38" s="831"/>
      <c r="F38" s="831"/>
      <c r="G38" s="831"/>
      <c r="H38" s="831"/>
      <c r="I38" s="831"/>
      <c r="J38" s="831"/>
      <c r="K38" s="831"/>
      <c r="L38" s="831"/>
      <c r="M38" s="831"/>
      <c r="N38" s="831"/>
      <c r="O38" s="831"/>
      <c r="P38" s="831"/>
      <c r="Q38" s="831"/>
      <c r="R38" s="288"/>
      <c r="V38" s="464">
        <v>23</v>
      </c>
      <c r="W38" s="465" t="s">
        <v>898</v>
      </c>
      <c r="X38" s="830" t="s">
        <v>899</v>
      </c>
      <c r="Y38" s="831"/>
      <c r="Z38" s="831"/>
      <c r="AA38" s="831"/>
      <c r="AB38" s="831"/>
      <c r="AC38" s="831"/>
      <c r="AD38" s="831"/>
      <c r="AE38" s="831"/>
      <c r="AF38" s="831"/>
      <c r="AG38" s="831"/>
      <c r="AH38" s="831"/>
      <c r="AI38" s="831"/>
      <c r="AJ38" s="831"/>
      <c r="AK38" s="831"/>
      <c r="AL38" s="388" t="s">
        <v>857</v>
      </c>
    </row>
    <row r="39" spans="2:38" ht="25.35" customHeight="1">
      <c r="B39" s="31">
        <v>24</v>
      </c>
      <c r="C39" s="32" t="s">
        <v>900</v>
      </c>
      <c r="D39" s="828" t="s">
        <v>901</v>
      </c>
      <c r="E39" s="829"/>
      <c r="F39" s="829"/>
      <c r="G39" s="829"/>
      <c r="H39" s="829"/>
      <c r="I39" s="829"/>
      <c r="J39" s="829"/>
      <c r="K39" s="829"/>
      <c r="L39" s="829"/>
      <c r="M39" s="829"/>
      <c r="N39" s="829"/>
      <c r="O39" s="829"/>
      <c r="P39" s="829"/>
      <c r="Q39" s="829"/>
      <c r="R39" s="288"/>
      <c r="V39" s="31">
        <v>24</v>
      </c>
      <c r="W39" s="32" t="s">
        <v>900</v>
      </c>
      <c r="X39" s="828" t="s">
        <v>901</v>
      </c>
      <c r="Y39" s="829"/>
      <c r="Z39" s="829"/>
      <c r="AA39" s="829"/>
      <c r="AB39" s="829"/>
      <c r="AC39" s="829"/>
      <c r="AD39" s="829"/>
      <c r="AE39" s="829"/>
      <c r="AF39" s="829"/>
      <c r="AG39" s="829"/>
      <c r="AH39" s="829"/>
      <c r="AI39" s="829"/>
      <c r="AJ39" s="829"/>
      <c r="AK39" s="829"/>
      <c r="AL39" s="388" t="s">
        <v>857</v>
      </c>
    </row>
    <row r="40" spans="2:38" ht="25.35" customHeight="1">
      <c r="B40" s="29">
        <v>25</v>
      </c>
      <c r="C40" s="465" t="s">
        <v>902</v>
      </c>
      <c r="D40" s="821"/>
      <c r="E40" s="822"/>
      <c r="F40" s="822"/>
      <c r="G40" s="822"/>
      <c r="H40" s="822"/>
      <c r="I40" s="822"/>
      <c r="J40" s="822"/>
      <c r="K40" s="822"/>
      <c r="L40" s="822"/>
      <c r="M40" s="822"/>
      <c r="N40" s="822"/>
      <c r="O40" s="822"/>
      <c r="P40" s="822"/>
      <c r="Q40" s="823"/>
      <c r="R40" s="288"/>
      <c r="V40" s="29">
        <v>25</v>
      </c>
      <c r="W40" s="465" t="s">
        <v>902</v>
      </c>
      <c r="X40" s="821"/>
      <c r="Y40" s="822"/>
      <c r="Z40" s="822"/>
      <c r="AA40" s="822"/>
      <c r="AB40" s="822"/>
      <c r="AC40" s="822"/>
      <c r="AD40" s="822"/>
      <c r="AE40" s="822"/>
      <c r="AF40" s="822"/>
      <c r="AG40" s="822"/>
      <c r="AH40" s="822"/>
      <c r="AI40" s="822"/>
      <c r="AJ40" s="822"/>
      <c r="AK40" s="823"/>
      <c r="AL40" s="388" t="s">
        <v>857</v>
      </c>
    </row>
    <row r="41" spans="2:38" ht="25.35" customHeight="1">
      <c r="B41" s="466">
        <v>26</v>
      </c>
      <c r="C41" s="33" t="s">
        <v>48</v>
      </c>
      <c r="D41" s="824" t="s">
        <v>903</v>
      </c>
      <c r="E41" s="825"/>
      <c r="F41" s="825"/>
      <c r="G41" s="825"/>
      <c r="H41" s="467" t="s">
        <v>19</v>
      </c>
      <c r="I41" s="826"/>
      <c r="J41" s="826"/>
      <c r="K41" s="826"/>
      <c r="L41" s="826"/>
      <c r="M41" s="826"/>
      <c r="N41" s="826"/>
      <c r="O41" s="826"/>
      <c r="P41" s="826"/>
      <c r="Q41" s="468" t="s">
        <v>20</v>
      </c>
      <c r="R41" s="289"/>
      <c r="V41" s="466">
        <v>26</v>
      </c>
      <c r="W41" s="33" t="s">
        <v>48</v>
      </c>
      <c r="X41" s="824" t="s">
        <v>903</v>
      </c>
      <c r="Y41" s="825"/>
      <c r="Z41" s="825"/>
      <c r="AA41" s="825"/>
      <c r="AB41" s="467" t="s">
        <v>19</v>
      </c>
      <c r="AC41" s="827"/>
      <c r="AD41" s="827"/>
      <c r="AE41" s="827"/>
      <c r="AF41" s="827"/>
      <c r="AG41" s="827"/>
      <c r="AH41" s="827"/>
      <c r="AI41" s="827"/>
      <c r="AJ41" s="827"/>
      <c r="AK41" s="468" t="s">
        <v>20</v>
      </c>
      <c r="AL41" s="389" t="s">
        <v>857</v>
      </c>
    </row>
    <row r="42" spans="2:38" s="23" customFormat="1" ht="10.35" customHeight="1">
      <c r="B42" s="469"/>
      <c r="C42" s="470"/>
      <c r="D42" s="471"/>
      <c r="E42" s="471"/>
      <c r="F42" s="471"/>
      <c r="G42" s="471"/>
      <c r="H42" s="472"/>
      <c r="I42" s="471"/>
      <c r="J42" s="471"/>
      <c r="K42" s="471"/>
      <c r="L42" s="471"/>
      <c r="M42" s="471"/>
      <c r="N42" s="471"/>
      <c r="O42" s="471"/>
      <c r="P42" s="471"/>
      <c r="Q42" s="473"/>
      <c r="R42" s="474"/>
      <c r="V42" s="469"/>
      <c r="W42" s="470"/>
      <c r="X42" s="471"/>
      <c r="Y42" s="471"/>
      <c r="Z42" s="471"/>
      <c r="AA42" s="471"/>
      <c r="AB42" s="472"/>
      <c r="AC42" s="475"/>
      <c r="AD42" s="475"/>
      <c r="AE42" s="475"/>
      <c r="AF42" s="475"/>
      <c r="AG42" s="475"/>
      <c r="AH42" s="475"/>
      <c r="AI42" s="475"/>
      <c r="AJ42" s="475"/>
      <c r="AK42" s="473"/>
      <c r="AL42" s="474"/>
    </row>
    <row r="43" spans="2:38" ht="25.35" customHeight="1">
      <c r="B43" s="25" t="s">
        <v>904</v>
      </c>
      <c r="C43" s="24"/>
      <c r="D43" s="24" t="s">
        <v>389</v>
      </c>
      <c r="E43" s="24"/>
      <c r="F43" s="24"/>
      <c r="G43" s="24"/>
      <c r="H43" s="24"/>
      <c r="I43" s="24"/>
      <c r="J43" s="24"/>
      <c r="K43" s="24"/>
      <c r="L43" s="24"/>
      <c r="M43" s="24"/>
      <c r="N43" s="12"/>
      <c r="O43" s="12"/>
      <c r="P43" s="12"/>
      <c r="Q43" s="34"/>
      <c r="R43" s="34"/>
      <c r="V43" s="25" t="s">
        <v>904</v>
      </c>
      <c r="W43" s="24"/>
      <c r="X43" s="24" t="s">
        <v>784</v>
      </c>
      <c r="Y43" s="24"/>
      <c r="Z43" s="24"/>
      <c r="AA43" s="24"/>
      <c r="AB43" s="24"/>
      <c r="AC43" s="24"/>
      <c r="AD43" s="24"/>
      <c r="AE43" s="24"/>
      <c r="AF43" s="24"/>
      <c r="AG43" s="24"/>
    </row>
    <row r="44" spans="2:38" ht="25.35" customHeight="1">
      <c r="B44" s="832" t="s">
        <v>905</v>
      </c>
      <c r="C44" s="833"/>
      <c r="D44" s="832" t="s">
        <v>189</v>
      </c>
      <c r="E44" s="834"/>
      <c r="F44" s="834"/>
      <c r="G44" s="834"/>
      <c r="H44" s="834"/>
      <c r="I44" s="834"/>
      <c r="J44" s="834"/>
      <c r="K44" s="834"/>
      <c r="L44" s="834"/>
      <c r="M44" s="834"/>
      <c r="N44" s="834"/>
      <c r="O44" s="834"/>
      <c r="P44" s="834"/>
      <c r="Q44" s="834"/>
      <c r="R44" s="155" t="s">
        <v>91</v>
      </c>
      <c r="V44" s="832" t="s">
        <v>905</v>
      </c>
      <c r="W44" s="833"/>
      <c r="X44" s="832" t="s">
        <v>189</v>
      </c>
      <c r="Y44" s="834"/>
      <c r="Z44" s="834"/>
      <c r="AA44" s="834"/>
      <c r="AB44" s="834"/>
      <c r="AC44" s="834"/>
      <c r="AD44" s="834"/>
      <c r="AE44" s="834"/>
      <c r="AF44" s="834"/>
      <c r="AG44" s="834"/>
      <c r="AH44" s="834"/>
      <c r="AI44" s="834"/>
      <c r="AJ44" s="834"/>
      <c r="AK44" s="834"/>
      <c r="AL44" s="155" t="s">
        <v>91</v>
      </c>
    </row>
    <row r="45" spans="2:38" ht="120" customHeight="1">
      <c r="B45" s="35">
        <v>1</v>
      </c>
      <c r="C45" s="27" t="s">
        <v>31</v>
      </c>
      <c r="D45" s="843" t="s">
        <v>375</v>
      </c>
      <c r="E45" s="844"/>
      <c r="F45" s="844"/>
      <c r="G45" s="844"/>
      <c r="H45" s="844"/>
      <c r="I45" s="844"/>
      <c r="J45" s="844"/>
      <c r="K45" s="844"/>
      <c r="L45" s="844"/>
      <c r="M45" s="844"/>
      <c r="N45" s="844"/>
      <c r="O45" s="844"/>
      <c r="P45" s="844"/>
      <c r="Q45" s="844"/>
      <c r="R45" s="286"/>
      <c r="V45" s="35">
        <v>1</v>
      </c>
      <c r="W45" s="27" t="s">
        <v>31</v>
      </c>
      <c r="X45" s="843" t="s">
        <v>375</v>
      </c>
      <c r="Y45" s="844"/>
      <c r="Z45" s="844"/>
      <c r="AA45" s="844"/>
      <c r="AB45" s="844"/>
      <c r="AC45" s="844"/>
      <c r="AD45" s="844"/>
      <c r="AE45" s="844"/>
      <c r="AF45" s="844"/>
      <c r="AG45" s="844"/>
      <c r="AH45" s="844"/>
      <c r="AI45" s="844"/>
      <c r="AJ45" s="844"/>
      <c r="AK45" s="844"/>
      <c r="AL45" s="387" t="s">
        <v>210</v>
      </c>
    </row>
    <row r="46" spans="2:38" ht="25.35" customHeight="1">
      <c r="B46" s="31">
        <v>2</v>
      </c>
      <c r="C46" s="28" t="s">
        <v>32</v>
      </c>
      <c r="D46" s="828" t="s">
        <v>55</v>
      </c>
      <c r="E46" s="829"/>
      <c r="F46" s="829"/>
      <c r="G46" s="829"/>
      <c r="H46" s="829"/>
      <c r="I46" s="829"/>
      <c r="J46" s="829"/>
      <c r="K46" s="829"/>
      <c r="L46" s="829"/>
      <c r="M46" s="829"/>
      <c r="N46" s="829"/>
      <c r="O46" s="829"/>
      <c r="P46" s="829"/>
      <c r="Q46" s="829"/>
      <c r="R46" s="287"/>
      <c r="V46" s="31">
        <v>2</v>
      </c>
      <c r="W46" s="28" t="s">
        <v>32</v>
      </c>
      <c r="X46" s="828" t="s">
        <v>55</v>
      </c>
      <c r="Y46" s="829"/>
      <c r="Z46" s="829"/>
      <c r="AA46" s="829"/>
      <c r="AB46" s="829"/>
      <c r="AC46" s="829"/>
      <c r="AD46" s="829"/>
      <c r="AE46" s="829"/>
      <c r="AF46" s="829"/>
      <c r="AG46" s="829"/>
      <c r="AH46" s="829"/>
      <c r="AI46" s="829"/>
      <c r="AJ46" s="829"/>
      <c r="AK46" s="829"/>
      <c r="AL46" s="388" t="s">
        <v>210</v>
      </c>
    </row>
    <row r="47" spans="2:38" ht="25.35" customHeight="1">
      <c r="B47" s="29">
        <v>3</v>
      </c>
      <c r="C47" s="30" t="s">
        <v>33</v>
      </c>
      <c r="D47" s="830" t="s">
        <v>376</v>
      </c>
      <c r="E47" s="831"/>
      <c r="F47" s="831"/>
      <c r="G47" s="831"/>
      <c r="H47" s="831"/>
      <c r="I47" s="831"/>
      <c r="J47" s="831"/>
      <c r="K47" s="831"/>
      <c r="L47" s="831"/>
      <c r="M47" s="831"/>
      <c r="N47" s="831"/>
      <c r="O47" s="831"/>
      <c r="P47" s="831"/>
      <c r="Q47" s="831"/>
      <c r="R47" s="287"/>
      <c r="V47" s="29">
        <v>3</v>
      </c>
      <c r="W47" s="30" t="s">
        <v>33</v>
      </c>
      <c r="X47" s="830" t="s">
        <v>376</v>
      </c>
      <c r="Y47" s="831"/>
      <c r="Z47" s="831"/>
      <c r="AA47" s="831"/>
      <c r="AB47" s="831"/>
      <c r="AC47" s="831"/>
      <c r="AD47" s="831"/>
      <c r="AE47" s="831"/>
      <c r="AF47" s="831"/>
      <c r="AG47" s="831"/>
      <c r="AH47" s="831"/>
      <c r="AI47" s="831"/>
      <c r="AJ47" s="831"/>
      <c r="AK47" s="831"/>
      <c r="AL47" s="388" t="s">
        <v>210</v>
      </c>
    </row>
    <row r="48" spans="2:38" ht="30" customHeight="1">
      <c r="B48" s="31">
        <v>4</v>
      </c>
      <c r="C48" s="28" t="s">
        <v>34</v>
      </c>
      <c r="D48" s="828" t="s">
        <v>377</v>
      </c>
      <c r="E48" s="829"/>
      <c r="F48" s="829"/>
      <c r="G48" s="829"/>
      <c r="H48" s="829"/>
      <c r="I48" s="829"/>
      <c r="J48" s="829"/>
      <c r="K48" s="829"/>
      <c r="L48" s="829"/>
      <c r="M48" s="829"/>
      <c r="N48" s="829"/>
      <c r="O48" s="829"/>
      <c r="P48" s="829"/>
      <c r="Q48" s="829"/>
      <c r="R48" s="287"/>
      <c r="V48" s="31">
        <v>4</v>
      </c>
      <c r="W48" s="28" t="s">
        <v>34</v>
      </c>
      <c r="X48" s="828" t="s">
        <v>377</v>
      </c>
      <c r="Y48" s="829"/>
      <c r="Z48" s="829"/>
      <c r="AA48" s="829"/>
      <c r="AB48" s="829"/>
      <c r="AC48" s="829"/>
      <c r="AD48" s="829"/>
      <c r="AE48" s="829"/>
      <c r="AF48" s="829"/>
      <c r="AG48" s="829"/>
      <c r="AH48" s="829"/>
      <c r="AI48" s="829"/>
      <c r="AJ48" s="829"/>
      <c r="AK48" s="829"/>
      <c r="AL48" s="388" t="s">
        <v>210</v>
      </c>
    </row>
    <row r="49" spans="2:38" ht="25.35" customHeight="1">
      <c r="B49" s="29">
        <v>5</v>
      </c>
      <c r="C49" s="30" t="s">
        <v>35</v>
      </c>
      <c r="D49" s="830" t="s">
        <v>378</v>
      </c>
      <c r="E49" s="831"/>
      <c r="F49" s="831"/>
      <c r="G49" s="831"/>
      <c r="H49" s="831"/>
      <c r="I49" s="831"/>
      <c r="J49" s="831"/>
      <c r="K49" s="831"/>
      <c r="L49" s="831"/>
      <c r="M49" s="831"/>
      <c r="N49" s="831"/>
      <c r="O49" s="831"/>
      <c r="P49" s="831"/>
      <c r="Q49" s="831"/>
      <c r="R49" s="287"/>
      <c r="V49" s="29">
        <v>5</v>
      </c>
      <c r="W49" s="30" t="s">
        <v>35</v>
      </c>
      <c r="X49" s="830" t="s">
        <v>378</v>
      </c>
      <c r="Y49" s="831"/>
      <c r="Z49" s="831"/>
      <c r="AA49" s="831"/>
      <c r="AB49" s="831"/>
      <c r="AC49" s="831"/>
      <c r="AD49" s="831"/>
      <c r="AE49" s="831"/>
      <c r="AF49" s="831"/>
      <c r="AG49" s="831"/>
      <c r="AH49" s="831"/>
      <c r="AI49" s="831"/>
      <c r="AJ49" s="831"/>
      <c r="AK49" s="831"/>
      <c r="AL49" s="388" t="s">
        <v>210</v>
      </c>
    </row>
    <row r="50" spans="2:38" ht="60" customHeight="1">
      <c r="B50" s="36">
        <v>6</v>
      </c>
      <c r="C50" s="32" t="s">
        <v>36</v>
      </c>
      <c r="D50" s="841" t="s">
        <v>379</v>
      </c>
      <c r="E50" s="842"/>
      <c r="F50" s="842"/>
      <c r="G50" s="842"/>
      <c r="H50" s="842"/>
      <c r="I50" s="842"/>
      <c r="J50" s="842"/>
      <c r="K50" s="842"/>
      <c r="L50" s="842"/>
      <c r="M50" s="842"/>
      <c r="N50" s="842"/>
      <c r="O50" s="842"/>
      <c r="P50" s="842"/>
      <c r="Q50" s="842"/>
      <c r="R50" s="288"/>
      <c r="V50" s="36">
        <v>6</v>
      </c>
      <c r="W50" s="32" t="s">
        <v>36</v>
      </c>
      <c r="X50" s="841" t="s">
        <v>379</v>
      </c>
      <c r="Y50" s="842"/>
      <c r="Z50" s="842"/>
      <c r="AA50" s="842"/>
      <c r="AB50" s="842"/>
      <c r="AC50" s="842"/>
      <c r="AD50" s="842"/>
      <c r="AE50" s="842"/>
      <c r="AF50" s="842"/>
      <c r="AG50" s="842"/>
      <c r="AH50" s="842"/>
      <c r="AI50" s="842"/>
      <c r="AJ50" s="842"/>
      <c r="AK50" s="842"/>
      <c r="AL50" s="388" t="s">
        <v>210</v>
      </c>
    </row>
    <row r="51" spans="2:38" ht="23.85" customHeight="1">
      <c r="B51" s="29">
        <v>7</v>
      </c>
      <c r="C51" s="30" t="s">
        <v>37</v>
      </c>
      <c r="D51" s="830" t="s">
        <v>56</v>
      </c>
      <c r="E51" s="831"/>
      <c r="F51" s="831"/>
      <c r="G51" s="831"/>
      <c r="H51" s="831"/>
      <c r="I51" s="831"/>
      <c r="J51" s="831"/>
      <c r="K51" s="831"/>
      <c r="L51" s="831"/>
      <c r="M51" s="831"/>
      <c r="N51" s="831"/>
      <c r="O51" s="831"/>
      <c r="P51" s="831"/>
      <c r="Q51" s="831"/>
      <c r="R51" s="287"/>
      <c r="V51" s="29">
        <v>7</v>
      </c>
      <c r="W51" s="30" t="s">
        <v>37</v>
      </c>
      <c r="X51" s="830" t="s">
        <v>56</v>
      </c>
      <c r="Y51" s="831"/>
      <c r="Z51" s="831"/>
      <c r="AA51" s="831"/>
      <c r="AB51" s="831"/>
      <c r="AC51" s="831"/>
      <c r="AD51" s="831"/>
      <c r="AE51" s="831"/>
      <c r="AF51" s="831"/>
      <c r="AG51" s="831"/>
      <c r="AH51" s="831"/>
      <c r="AI51" s="831"/>
      <c r="AJ51" s="831"/>
      <c r="AK51" s="831"/>
      <c r="AL51" s="388" t="s">
        <v>210</v>
      </c>
    </row>
    <row r="52" spans="2:38" ht="23.85" customHeight="1">
      <c r="B52" s="31">
        <v>8</v>
      </c>
      <c r="C52" s="28" t="s">
        <v>38</v>
      </c>
      <c r="D52" s="828" t="s">
        <v>57</v>
      </c>
      <c r="E52" s="829"/>
      <c r="F52" s="829"/>
      <c r="G52" s="829"/>
      <c r="H52" s="829"/>
      <c r="I52" s="829"/>
      <c r="J52" s="829"/>
      <c r="K52" s="829"/>
      <c r="L52" s="829"/>
      <c r="M52" s="829"/>
      <c r="N52" s="829"/>
      <c r="O52" s="829"/>
      <c r="P52" s="829"/>
      <c r="Q52" s="829"/>
      <c r="R52" s="287"/>
      <c r="V52" s="31">
        <v>8</v>
      </c>
      <c r="W52" s="28" t="s">
        <v>38</v>
      </c>
      <c r="X52" s="828" t="s">
        <v>57</v>
      </c>
      <c r="Y52" s="829"/>
      <c r="Z52" s="829"/>
      <c r="AA52" s="829"/>
      <c r="AB52" s="829"/>
      <c r="AC52" s="829"/>
      <c r="AD52" s="829"/>
      <c r="AE52" s="829"/>
      <c r="AF52" s="829"/>
      <c r="AG52" s="829"/>
      <c r="AH52" s="829"/>
      <c r="AI52" s="829"/>
      <c r="AJ52" s="829"/>
      <c r="AK52" s="829"/>
      <c r="AL52" s="388" t="s">
        <v>210</v>
      </c>
    </row>
    <row r="53" spans="2:38" ht="23.85" customHeight="1">
      <c r="B53" s="29">
        <v>9</v>
      </c>
      <c r="C53" s="30" t="s">
        <v>39</v>
      </c>
      <c r="D53" s="830" t="s">
        <v>380</v>
      </c>
      <c r="E53" s="831"/>
      <c r="F53" s="831"/>
      <c r="G53" s="831"/>
      <c r="H53" s="831"/>
      <c r="I53" s="831"/>
      <c r="J53" s="831"/>
      <c r="K53" s="831"/>
      <c r="L53" s="831"/>
      <c r="M53" s="831"/>
      <c r="N53" s="831"/>
      <c r="O53" s="831"/>
      <c r="P53" s="831"/>
      <c r="Q53" s="831"/>
      <c r="R53" s="287"/>
      <c r="V53" s="29">
        <v>9</v>
      </c>
      <c r="W53" s="30" t="s">
        <v>39</v>
      </c>
      <c r="X53" s="830" t="s">
        <v>380</v>
      </c>
      <c r="Y53" s="831"/>
      <c r="Z53" s="831"/>
      <c r="AA53" s="831"/>
      <c r="AB53" s="831"/>
      <c r="AC53" s="831"/>
      <c r="AD53" s="831"/>
      <c r="AE53" s="831"/>
      <c r="AF53" s="831"/>
      <c r="AG53" s="831"/>
      <c r="AH53" s="831"/>
      <c r="AI53" s="831"/>
      <c r="AJ53" s="831"/>
      <c r="AK53" s="831"/>
      <c r="AL53" s="388" t="s">
        <v>210</v>
      </c>
    </row>
    <row r="54" spans="2:38" ht="30" customHeight="1">
      <c r="B54" s="31">
        <v>10</v>
      </c>
      <c r="C54" s="28" t="s">
        <v>74</v>
      </c>
      <c r="D54" s="828" t="s">
        <v>75</v>
      </c>
      <c r="E54" s="829"/>
      <c r="F54" s="829"/>
      <c r="G54" s="829"/>
      <c r="H54" s="829"/>
      <c r="I54" s="829"/>
      <c r="J54" s="829"/>
      <c r="K54" s="829"/>
      <c r="L54" s="829"/>
      <c r="M54" s="829"/>
      <c r="N54" s="829"/>
      <c r="O54" s="829"/>
      <c r="P54" s="829"/>
      <c r="Q54" s="829"/>
      <c r="R54" s="287"/>
      <c r="V54" s="31">
        <v>10</v>
      </c>
      <c r="W54" s="28" t="s">
        <v>74</v>
      </c>
      <c r="X54" s="828" t="s">
        <v>75</v>
      </c>
      <c r="Y54" s="829"/>
      <c r="Z54" s="829"/>
      <c r="AA54" s="829"/>
      <c r="AB54" s="829"/>
      <c r="AC54" s="829"/>
      <c r="AD54" s="829"/>
      <c r="AE54" s="829"/>
      <c r="AF54" s="829"/>
      <c r="AG54" s="829"/>
      <c r="AH54" s="829"/>
      <c r="AI54" s="829"/>
      <c r="AJ54" s="829"/>
      <c r="AK54" s="829"/>
      <c r="AL54" s="388" t="s">
        <v>210</v>
      </c>
    </row>
    <row r="55" spans="2:38" ht="23.85" customHeight="1">
      <c r="B55" s="37">
        <v>11</v>
      </c>
      <c r="C55" s="38" t="s">
        <v>9</v>
      </c>
      <c r="D55" s="839" t="s">
        <v>58</v>
      </c>
      <c r="E55" s="840"/>
      <c r="F55" s="840"/>
      <c r="G55" s="840"/>
      <c r="H55" s="840"/>
      <c r="I55" s="840"/>
      <c r="J55" s="840"/>
      <c r="K55" s="840"/>
      <c r="L55" s="840"/>
      <c r="M55" s="840"/>
      <c r="N55" s="840"/>
      <c r="O55" s="840"/>
      <c r="P55" s="840"/>
      <c r="Q55" s="840"/>
      <c r="R55" s="289"/>
      <c r="V55" s="37">
        <v>11</v>
      </c>
      <c r="W55" s="38" t="s">
        <v>9</v>
      </c>
      <c r="X55" s="839" t="s">
        <v>58</v>
      </c>
      <c r="Y55" s="840"/>
      <c r="Z55" s="840"/>
      <c r="AA55" s="840"/>
      <c r="AB55" s="840"/>
      <c r="AC55" s="840"/>
      <c r="AD55" s="840"/>
      <c r="AE55" s="840"/>
      <c r="AF55" s="840"/>
      <c r="AG55" s="840"/>
      <c r="AH55" s="840"/>
      <c r="AI55" s="840"/>
      <c r="AJ55" s="840"/>
      <c r="AK55" s="840"/>
      <c r="AL55" s="389" t="s">
        <v>210</v>
      </c>
    </row>
    <row r="56" spans="2:38" ht="25.35" customHeight="1">
      <c r="B56" s="39"/>
      <c r="C56" s="39"/>
      <c r="D56" s="39"/>
      <c r="E56" s="39"/>
      <c r="F56" s="39"/>
      <c r="G56" s="39"/>
      <c r="H56" s="39"/>
      <c r="I56" s="39"/>
      <c r="J56" s="39"/>
      <c r="K56" s="39"/>
      <c r="L56" s="39"/>
      <c r="M56" s="39"/>
      <c r="N56" s="12"/>
      <c r="O56" s="12"/>
      <c r="P56" s="12"/>
      <c r="Q56" s="22"/>
      <c r="R56" s="22"/>
      <c r="V56" s="39"/>
      <c r="W56" s="39"/>
      <c r="X56" s="39"/>
      <c r="Y56" s="39"/>
      <c r="Z56" s="39"/>
      <c r="AA56" s="39"/>
      <c r="AB56" s="39"/>
      <c r="AC56" s="39"/>
      <c r="AD56" s="39"/>
      <c r="AE56" s="39"/>
      <c r="AF56" s="39"/>
      <c r="AG56" s="39"/>
      <c r="AK56" s="22"/>
      <c r="AL56" s="22"/>
    </row>
    <row r="57" spans="2:38" ht="25.35" customHeight="1">
      <c r="B57" s="832" t="s">
        <v>906</v>
      </c>
      <c r="C57" s="833"/>
      <c r="D57" s="832" t="s">
        <v>189</v>
      </c>
      <c r="E57" s="834"/>
      <c r="F57" s="834"/>
      <c r="G57" s="834"/>
      <c r="H57" s="834"/>
      <c r="I57" s="834"/>
      <c r="J57" s="834"/>
      <c r="K57" s="834"/>
      <c r="L57" s="834"/>
      <c r="M57" s="834"/>
      <c r="N57" s="834"/>
      <c r="O57" s="834"/>
      <c r="P57" s="834"/>
      <c r="Q57" s="834"/>
      <c r="R57" s="155" t="s">
        <v>91</v>
      </c>
      <c r="V57" s="832" t="s">
        <v>906</v>
      </c>
      <c r="W57" s="833"/>
      <c r="X57" s="832" t="s">
        <v>189</v>
      </c>
      <c r="Y57" s="834"/>
      <c r="Z57" s="834"/>
      <c r="AA57" s="834"/>
      <c r="AB57" s="834"/>
      <c r="AC57" s="834"/>
      <c r="AD57" s="834"/>
      <c r="AE57" s="834"/>
      <c r="AF57" s="834"/>
      <c r="AG57" s="834"/>
      <c r="AH57" s="834"/>
      <c r="AI57" s="834"/>
      <c r="AJ57" s="834"/>
      <c r="AK57" s="834"/>
      <c r="AL57" s="155" t="s">
        <v>91</v>
      </c>
    </row>
    <row r="58" spans="2:38" ht="25.35" customHeight="1">
      <c r="B58" s="26">
        <v>1</v>
      </c>
      <c r="C58" s="40" t="s">
        <v>40</v>
      </c>
      <c r="D58" s="837" t="s">
        <v>381</v>
      </c>
      <c r="E58" s="838"/>
      <c r="F58" s="838"/>
      <c r="G58" s="838"/>
      <c r="H58" s="838"/>
      <c r="I58" s="838"/>
      <c r="J58" s="838"/>
      <c r="K58" s="838"/>
      <c r="L58" s="838"/>
      <c r="M58" s="838"/>
      <c r="N58" s="838"/>
      <c r="O58" s="838"/>
      <c r="P58" s="838"/>
      <c r="Q58" s="838"/>
      <c r="R58" s="290"/>
      <c r="V58" s="26">
        <v>1</v>
      </c>
      <c r="W58" s="40" t="s">
        <v>40</v>
      </c>
      <c r="X58" s="837" t="s">
        <v>381</v>
      </c>
      <c r="Y58" s="838"/>
      <c r="Z58" s="838"/>
      <c r="AA58" s="838"/>
      <c r="AB58" s="838"/>
      <c r="AC58" s="838"/>
      <c r="AD58" s="838"/>
      <c r="AE58" s="838"/>
      <c r="AF58" s="838"/>
      <c r="AG58" s="838"/>
      <c r="AH58" s="838"/>
      <c r="AI58" s="838"/>
      <c r="AJ58" s="838"/>
      <c r="AK58" s="838"/>
      <c r="AL58" s="390" t="s">
        <v>210</v>
      </c>
    </row>
    <row r="59" spans="2:38" ht="25.35" customHeight="1">
      <c r="B59" s="31">
        <v>2</v>
      </c>
      <c r="C59" s="28" t="s">
        <v>34</v>
      </c>
      <c r="D59" s="828" t="s">
        <v>382</v>
      </c>
      <c r="E59" s="829"/>
      <c r="F59" s="829"/>
      <c r="G59" s="829"/>
      <c r="H59" s="829"/>
      <c r="I59" s="829"/>
      <c r="J59" s="829"/>
      <c r="K59" s="829"/>
      <c r="L59" s="829"/>
      <c r="M59" s="829"/>
      <c r="N59" s="829"/>
      <c r="O59" s="829"/>
      <c r="P59" s="829"/>
      <c r="Q59" s="829"/>
      <c r="R59" s="287"/>
      <c r="V59" s="31">
        <v>2</v>
      </c>
      <c r="W59" s="28" t="s">
        <v>34</v>
      </c>
      <c r="X59" s="828" t="s">
        <v>382</v>
      </c>
      <c r="Y59" s="829"/>
      <c r="Z59" s="829"/>
      <c r="AA59" s="829"/>
      <c r="AB59" s="829"/>
      <c r="AC59" s="829"/>
      <c r="AD59" s="829"/>
      <c r="AE59" s="829"/>
      <c r="AF59" s="829"/>
      <c r="AG59" s="829"/>
      <c r="AH59" s="829"/>
      <c r="AI59" s="829"/>
      <c r="AJ59" s="829"/>
      <c r="AK59" s="829"/>
      <c r="AL59" s="388" t="s">
        <v>210</v>
      </c>
    </row>
    <row r="60" spans="2:38" ht="25.35" customHeight="1">
      <c r="B60" s="29">
        <v>3</v>
      </c>
      <c r="C60" s="30" t="s">
        <v>35</v>
      </c>
      <c r="D60" s="830" t="s">
        <v>383</v>
      </c>
      <c r="E60" s="831"/>
      <c r="F60" s="831"/>
      <c r="G60" s="831"/>
      <c r="H60" s="831"/>
      <c r="I60" s="831"/>
      <c r="J60" s="831"/>
      <c r="K60" s="831"/>
      <c r="L60" s="831"/>
      <c r="M60" s="831"/>
      <c r="N60" s="831"/>
      <c r="O60" s="831"/>
      <c r="P60" s="831"/>
      <c r="Q60" s="831"/>
      <c r="R60" s="287"/>
      <c r="V60" s="29">
        <v>3</v>
      </c>
      <c r="W60" s="30" t="s">
        <v>35</v>
      </c>
      <c r="X60" s="830" t="s">
        <v>383</v>
      </c>
      <c r="Y60" s="831"/>
      <c r="Z60" s="831"/>
      <c r="AA60" s="831"/>
      <c r="AB60" s="831"/>
      <c r="AC60" s="831"/>
      <c r="AD60" s="831"/>
      <c r="AE60" s="831"/>
      <c r="AF60" s="831"/>
      <c r="AG60" s="831"/>
      <c r="AH60" s="831"/>
      <c r="AI60" s="831"/>
      <c r="AJ60" s="831"/>
      <c r="AK60" s="831"/>
      <c r="AL60" s="388" t="s">
        <v>210</v>
      </c>
    </row>
    <row r="61" spans="2:38" ht="25.35" customHeight="1">
      <c r="B61" s="31">
        <v>4</v>
      </c>
      <c r="C61" s="28" t="s">
        <v>36</v>
      </c>
      <c r="D61" s="828" t="s">
        <v>384</v>
      </c>
      <c r="E61" s="829"/>
      <c r="F61" s="829"/>
      <c r="G61" s="829"/>
      <c r="H61" s="829"/>
      <c r="I61" s="829"/>
      <c r="J61" s="829"/>
      <c r="K61" s="829"/>
      <c r="L61" s="829"/>
      <c r="M61" s="829"/>
      <c r="N61" s="829"/>
      <c r="O61" s="829"/>
      <c r="P61" s="829"/>
      <c r="Q61" s="829"/>
      <c r="R61" s="287"/>
      <c r="V61" s="31">
        <v>4</v>
      </c>
      <c r="W61" s="28" t="s">
        <v>36</v>
      </c>
      <c r="X61" s="828" t="s">
        <v>384</v>
      </c>
      <c r="Y61" s="829"/>
      <c r="Z61" s="829"/>
      <c r="AA61" s="829"/>
      <c r="AB61" s="829"/>
      <c r="AC61" s="829"/>
      <c r="AD61" s="829"/>
      <c r="AE61" s="829"/>
      <c r="AF61" s="829"/>
      <c r="AG61" s="829"/>
      <c r="AH61" s="829"/>
      <c r="AI61" s="829"/>
      <c r="AJ61" s="829"/>
      <c r="AK61" s="829"/>
      <c r="AL61" s="388" t="s">
        <v>210</v>
      </c>
    </row>
    <row r="62" spans="2:38" ht="25.35" customHeight="1">
      <c r="B62" s="29">
        <v>5</v>
      </c>
      <c r="C62" s="30" t="s">
        <v>37</v>
      </c>
      <c r="D62" s="830" t="s">
        <v>385</v>
      </c>
      <c r="E62" s="831"/>
      <c r="F62" s="831"/>
      <c r="G62" s="831"/>
      <c r="H62" s="831"/>
      <c r="I62" s="831"/>
      <c r="J62" s="831"/>
      <c r="K62" s="831"/>
      <c r="L62" s="831"/>
      <c r="M62" s="831"/>
      <c r="N62" s="831"/>
      <c r="O62" s="831"/>
      <c r="P62" s="831"/>
      <c r="Q62" s="831"/>
      <c r="R62" s="287"/>
      <c r="V62" s="29">
        <v>5</v>
      </c>
      <c r="W62" s="30" t="s">
        <v>37</v>
      </c>
      <c r="X62" s="830" t="s">
        <v>385</v>
      </c>
      <c r="Y62" s="831"/>
      <c r="Z62" s="831"/>
      <c r="AA62" s="831"/>
      <c r="AB62" s="831"/>
      <c r="AC62" s="831"/>
      <c r="AD62" s="831"/>
      <c r="AE62" s="831"/>
      <c r="AF62" s="831"/>
      <c r="AG62" s="831"/>
      <c r="AH62" s="831"/>
      <c r="AI62" s="831"/>
      <c r="AJ62" s="831"/>
      <c r="AK62" s="831"/>
      <c r="AL62" s="388" t="s">
        <v>210</v>
      </c>
    </row>
    <row r="63" spans="2:38" ht="25.35" customHeight="1">
      <c r="B63" s="31">
        <v>6</v>
      </c>
      <c r="C63" s="28" t="s">
        <v>41</v>
      </c>
      <c r="D63" s="828" t="s">
        <v>59</v>
      </c>
      <c r="E63" s="829"/>
      <c r="F63" s="829"/>
      <c r="G63" s="829"/>
      <c r="H63" s="829"/>
      <c r="I63" s="829"/>
      <c r="J63" s="829"/>
      <c r="K63" s="829"/>
      <c r="L63" s="829"/>
      <c r="M63" s="829"/>
      <c r="N63" s="829"/>
      <c r="O63" s="829"/>
      <c r="P63" s="829"/>
      <c r="Q63" s="829"/>
      <c r="R63" s="287"/>
      <c r="V63" s="31">
        <v>6</v>
      </c>
      <c r="W63" s="28" t="s">
        <v>41</v>
      </c>
      <c r="X63" s="828" t="s">
        <v>59</v>
      </c>
      <c r="Y63" s="829"/>
      <c r="Z63" s="829"/>
      <c r="AA63" s="829"/>
      <c r="AB63" s="829"/>
      <c r="AC63" s="829"/>
      <c r="AD63" s="829"/>
      <c r="AE63" s="829"/>
      <c r="AF63" s="829"/>
      <c r="AG63" s="829"/>
      <c r="AH63" s="829"/>
      <c r="AI63" s="829"/>
      <c r="AJ63" s="829"/>
      <c r="AK63" s="829"/>
      <c r="AL63" s="388" t="s">
        <v>210</v>
      </c>
    </row>
    <row r="64" spans="2:38" ht="25.35" customHeight="1">
      <c r="B64" s="29">
        <v>7</v>
      </c>
      <c r="C64" s="30" t="s">
        <v>38</v>
      </c>
      <c r="D64" s="830" t="s">
        <v>60</v>
      </c>
      <c r="E64" s="831"/>
      <c r="F64" s="831"/>
      <c r="G64" s="831"/>
      <c r="H64" s="831"/>
      <c r="I64" s="831"/>
      <c r="J64" s="831"/>
      <c r="K64" s="831"/>
      <c r="L64" s="831"/>
      <c r="M64" s="831"/>
      <c r="N64" s="831"/>
      <c r="O64" s="831"/>
      <c r="P64" s="831"/>
      <c r="Q64" s="831"/>
      <c r="R64" s="287"/>
      <c r="V64" s="29">
        <v>7</v>
      </c>
      <c r="W64" s="30" t="s">
        <v>38</v>
      </c>
      <c r="X64" s="830" t="s">
        <v>60</v>
      </c>
      <c r="Y64" s="831"/>
      <c r="Z64" s="831"/>
      <c r="AA64" s="831"/>
      <c r="AB64" s="831"/>
      <c r="AC64" s="831"/>
      <c r="AD64" s="831"/>
      <c r="AE64" s="831"/>
      <c r="AF64" s="831"/>
      <c r="AG64" s="831"/>
      <c r="AH64" s="831"/>
      <c r="AI64" s="831"/>
      <c r="AJ64" s="831"/>
      <c r="AK64" s="831"/>
      <c r="AL64" s="388" t="s">
        <v>210</v>
      </c>
    </row>
    <row r="65" spans="2:38" ht="25.35" customHeight="1">
      <c r="B65" s="31">
        <v>8</v>
      </c>
      <c r="C65" s="28" t="s">
        <v>39</v>
      </c>
      <c r="D65" s="828" t="s">
        <v>380</v>
      </c>
      <c r="E65" s="829"/>
      <c r="F65" s="829"/>
      <c r="G65" s="829"/>
      <c r="H65" s="829"/>
      <c r="I65" s="829"/>
      <c r="J65" s="829"/>
      <c r="K65" s="829"/>
      <c r="L65" s="829"/>
      <c r="M65" s="829"/>
      <c r="N65" s="829"/>
      <c r="O65" s="829"/>
      <c r="P65" s="829"/>
      <c r="Q65" s="829"/>
      <c r="R65" s="287"/>
      <c r="V65" s="31">
        <v>8</v>
      </c>
      <c r="W65" s="28" t="s">
        <v>39</v>
      </c>
      <c r="X65" s="828" t="s">
        <v>380</v>
      </c>
      <c r="Y65" s="829"/>
      <c r="Z65" s="829"/>
      <c r="AA65" s="829"/>
      <c r="AB65" s="829"/>
      <c r="AC65" s="829"/>
      <c r="AD65" s="829"/>
      <c r="AE65" s="829"/>
      <c r="AF65" s="829"/>
      <c r="AG65" s="829"/>
      <c r="AH65" s="829"/>
      <c r="AI65" s="829"/>
      <c r="AJ65" s="829"/>
      <c r="AK65" s="829"/>
      <c r="AL65" s="388" t="s">
        <v>210</v>
      </c>
    </row>
    <row r="66" spans="2:38" ht="25.35" customHeight="1">
      <c r="B66" s="29">
        <v>9</v>
      </c>
      <c r="C66" s="30" t="s">
        <v>42</v>
      </c>
      <c r="D66" s="830" t="s">
        <v>54</v>
      </c>
      <c r="E66" s="831"/>
      <c r="F66" s="831"/>
      <c r="G66" s="831"/>
      <c r="H66" s="831"/>
      <c r="I66" s="831"/>
      <c r="J66" s="831"/>
      <c r="K66" s="831"/>
      <c r="L66" s="831"/>
      <c r="M66" s="831"/>
      <c r="N66" s="831"/>
      <c r="O66" s="831"/>
      <c r="P66" s="831"/>
      <c r="Q66" s="831"/>
      <c r="R66" s="287"/>
      <c r="V66" s="29">
        <v>9</v>
      </c>
      <c r="W66" s="30" t="s">
        <v>42</v>
      </c>
      <c r="X66" s="830" t="s">
        <v>54</v>
      </c>
      <c r="Y66" s="831"/>
      <c r="Z66" s="831"/>
      <c r="AA66" s="831"/>
      <c r="AB66" s="831"/>
      <c r="AC66" s="831"/>
      <c r="AD66" s="831"/>
      <c r="AE66" s="831"/>
      <c r="AF66" s="831"/>
      <c r="AG66" s="831"/>
      <c r="AH66" s="831"/>
      <c r="AI66" s="831"/>
      <c r="AJ66" s="831"/>
      <c r="AK66" s="831"/>
      <c r="AL66" s="388" t="s">
        <v>210</v>
      </c>
    </row>
    <row r="67" spans="2:38" ht="25.35" customHeight="1">
      <c r="B67" s="31">
        <v>10</v>
      </c>
      <c r="C67" s="28" t="s">
        <v>43</v>
      </c>
      <c r="D67" s="828" t="s">
        <v>61</v>
      </c>
      <c r="E67" s="829"/>
      <c r="F67" s="829"/>
      <c r="G67" s="829"/>
      <c r="H67" s="829"/>
      <c r="I67" s="829"/>
      <c r="J67" s="829"/>
      <c r="K67" s="829"/>
      <c r="L67" s="829"/>
      <c r="M67" s="829"/>
      <c r="N67" s="829"/>
      <c r="O67" s="829"/>
      <c r="P67" s="829"/>
      <c r="Q67" s="829"/>
      <c r="R67" s="287"/>
      <c r="V67" s="31">
        <v>10</v>
      </c>
      <c r="W67" s="28" t="s">
        <v>43</v>
      </c>
      <c r="X67" s="828" t="s">
        <v>61</v>
      </c>
      <c r="Y67" s="829"/>
      <c r="Z67" s="829"/>
      <c r="AA67" s="829"/>
      <c r="AB67" s="829"/>
      <c r="AC67" s="829"/>
      <c r="AD67" s="829"/>
      <c r="AE67" s="829"/>
      <c r="AF67" s="829"/>
      <c r="AG67" s="829"/>
      <c r="AH67" s="829"/>
      <c r="AI67" s="829"/>
      <c r="AJ67" s="829"/>
      <c r="AK67" s="829"/>
      <c r="AL67" s="388" t="s">
        <v>210</v>
      </c>
    </row>
    <row r="68" spans="2:38" ht="25.35" customHeight="1">
      <c r="B68" s="29">
        <v>11</v>
      </c>
      <c r="C68" s="30" t="s">
        <v>44</v>
      </c>
      <c r="D68" s="830" t="s">
        <v>62</v>
      </c>
      <c r="E68" s="831"/>
      <c r="F68" s="831"/>
      <c r="G68" s="831"/>
      <c r="H68" s="831"/>
      <c r="I68" s="831"/>
      <c r="J68" s="831"/>
      <c r="K68" s="831"/>
      <c r="L68" s="831"/>
      <c r="M68" s="831"/>
      <c r="N68" s="831"/>
      <c r="O68" s="831"/>
      <c r="P68" s="831"/>
      <c r="Q68" s="831"/>
      <c r="R68" s="287"/>
      <c r="V68" s="29">
        <v>11</v>
      </c>
      <c r="W68" s="30" t="s">
        <v>44</v>
      </c>
      <c r="X68" s="830" t="s">
        <v>62</v>
      </c>
      <c r="Y68" s="831"/>
      <c r="Z68" s="831"/>
      <c r="AA68" s="831"/>
      <c r="AB68" s="831"/>
      <c r="AC68" s="831"/>
      <c r="AD68" s="831"/>
      <c r="AE68" s="831"/>
      <c r="AF68" s="831"/>
      <c r="AG68" s="831"/>
      <c r="AH68" s="831"/>
      <c r="AI68" s="831"/>
      <c r="AJ68" s="831"/>
      <c r="AK68" s="831"/>
      <c r="AL68" s="388" t="s">
        <v>210</v>
      </c>
    </row>
    <row r="69" spans="2:38" ht="25.35" customHeight="1">
      <c r="B69" s="31">
        <v>12</v>
      </c>
      <c r="C69" s="28" t="s">
        <v>45</v>
      </c>
      <c r="D69" s="828" t="s">
        <v>63</v>
      </c>
      <c r="E69" s="829"/>
      <c r="F69" s="829"/>
      <c r="G69" s="829"/>
      <c r="H69" s="829"/>
      <c r="I69" s="829"/>
      <c r="J69" s="829"/>
      <c r="K69" s="829"/>
      <c r="L69" s="829"/>
      <c r="M69" s="829"/>
      <c r="N69" s="829"/>
      <c r="O69" s="829"/>
      <c r="P69" s="829"/>
      <c r="Q69" s="829"/>
      <c r="R69" s="287"/>
      <c r="V69" s="31">
        <v>12</v>
      </c>
      <c r="W69" s="28" t="s">
        <v>45</v>
      </c>
      <c r="X69" s="828" t="s">
        <v>63</v>
      </c>
      <c r="Y69" s="829"/>
      <c r="Z69" s="829"/>
      <c r="AA69" s="829"/>
      <c r="AB69" s="829"/>
      <c r="AC69" s="829"/>
      <c r="AD69" s="829"/>
      <c r="AE69" s="829"/>
      <c r="AF69" s="829"/>
      <c r="AG69" s="829"/>
      <c r="AH69" s="829"/>
      <c r="AI69" s="829"/>
      <c r="AJ69" s="829"/>
      <c r="AK69" s="829"/>
      <c r="AL69" s="388" t="s">
        <v>210</v>
      </c>
    </row>
    <row r="70" spans="2:38" ht="25.35" customHeight="1">
      <c r="B70" s="29">
        <v>13</v>
      </c>
      <c r="C70" s="30" t="s">
        <v>76</v>
      </c>
      <c r="D70" s="830" t="s">
        <v>77</v>
      </c>
      <c r="E70" s="831"/>
      <c r="F70" s="831"/>
      <c r="G70" s="831"/>
      <c r="H70" s="831"/>
      <c r="I70" s="831"/>
      <c r="J70" s="831"/>
      <c r="K70" s="831"/>
      <c r="L70" s="831"/>
      <c r="M70" s="831"/>
      <c r="N70" s="831"/>
      <c r="O70" s="831"/>
      <c r="P70" s="831"/>
      <c r="Q70" s="831"/>
      <c r="R70" s="287"/>
      <c r="V70" s="29">
        <v>13</v>
      </c>
      <c r="W70" s="30" t="s">
        <v>76</v>
      </c>
      <c r="X70" s="830" t="s">
        <v>77</v>
      </c>
      <c r="Y70" s="831"/>
      <c r="Z70" s="831"/>
      <c r="AA70" s="831"/>
      <c r="AB70" s="831"/>
      <c r="AC70" s="831"/>
      <c r="AD70" s="831"/>
      <c r="AE70" s="831"/>
      <c r="AF70" s="831"/>
      <c r="AG70" s="831"/>
      <c r="AH70" s="831"/>
      <c r="AI70" s="831"/>
      <c r="AJ70" s="831"/>
      <c r="AK70" s="831"/>
      <c r="AL70" s="388" t="s">
        <v>210</v>
      </c>
    </row>
    <row r="71" spans="2:38" ht="25.35" customHeight="1">
      <c r="B71" s="31">
        <v>14</v>
      </c>
      <c r="C71" s="28" t="s">
        <v>46</v>
      </c>
      <c r="D71" s="828" t="s">
        <v>64</v>
      </c>
      <c r="E71" s="829"/>
      <c r="F71" s="829"/>
      <c r="G71" s="829"/>
      <c r="H71" s="829"/>
      <c r="I71" s="829"/>
      <c r="J71" s="829"/>
      <c r="K71" s="829"/>
      <c r="L71" s="829"/>
      <c r="M71" s="829"/>
      <c r="N71" s="829"/>
      <c r="O71" s="829"/>
      <c r="P71" s="829"/>
      <c r="Q71" s="829"/>
      <c r="R71" s="287"/>
      <c r="V71" s="31">
        <v>14</v>
      </c>
      <c r="W71" s="28" t="s">
        <v>46</v>
      </c>
      <c r="X71" s="828" t="s">
        <v>64</v>
      </c>
      <c r="Y71" s="829"/>
      <c r="Z71" s="829"/>
      <c r="AA71" s="829"/>
      <c r="AB71" s="829"/>
      <c r="AC71" s="829"/>
      <c r="AD71" s="829"/>
      <c r="AE71" s="829"/>
      <c r="AF71" s="829"/>
      <c r="AG71" s="829"/>
      <c r="AH71" s="829"/>
      <c r="AI71" s="829"/>
      <c r="AJ71" s="829"/>
      <c r="AK71" s="829"/>
      <c r="AL71" s="388" t="s">
        <v>210</v>
      </c>
    </row>
    <row r="72" spans="2:38" ht="25.35" customHeight="1">
      <c r="B72" s="29">
        <v>15</v>
      </c>
      <c r="C72" s="30" t="s">
        <v>719</v>
      </c>
      <c r="D72" s="830" t="s">
        <v>65</v>
      </c>
      <c r="E72" s="831"/>
      <c r="F72" s="831"/>
      <c r="G72" s="831"/>
      <c r="H72" s="831"/>
      <c r="I72" s="831"/>
      <c r="J72" s="831"/>
      <c r="K72" s="831"/>
      <c r="L72" s="831"/>
      <c r="M72" s="831"/>
      <c r="N72" s="831"/>
      <c r="O72" s="831"/>
      <c r="P72" s="831"/>
      <c r="Q72" s="831"/>
      <c r="R72" s="287"/>
      <c r="V72" s="29">
        <v>15</v>
      </c>
      <c r="W72" s="30" t="s">
        <v>719</v>
      </c>
      <c r="X72" s="830" t="s">
        <v>65</v>
      </c>
      <c r="Y72" s="831"/>
      <c r="Z72" s="831"/>
      <c r="AA72" s="831"/>
      <c r="AB72" s="831"/>
      <c r="AC72" s="831"/>
      <c r="AD72" s="831"/>
      <c r="AE72" s="831"/>
      <c r="AF72" s="831"/>
      <c r="AG72" s="831"/>
      <c r="AH72" s="831"/>
      <c r="AI72" s="831"/>
      <c r="AJ72" s="831"/>
      <c r="AK72" s="831"/>
      <c r="AL72" s="388" t="s">
        <v>210</v>
      </c>
    </row>
    <row r="73" spans="2:38" ht="25.35" customHeight="1">
      <c r="B73" s="31">
        <v>16</v>
      </c>
      <c r="C73" s="28" t="s">
        <v>47</v>
      </c>
      <c r="D73" s="828" t="s">
        <v>66</v>
      </c>
      <c r="E73" s="829"/>
      <c r="F73" s="829"/>
      <c r="G73" s="829"/>
      <c r="H73" s="829"/>
      <c r="I73" s="829"/>
      <c r="J73" s="829"/>
      <c r="K73" s="829"/>
      <c r="L73" s="829"/>
      <c r="M73" s="829"/>
      <c r="N73" s="829"/>
      <c r="O73" s="829"/>
      <c r="P73" s="829"/>
      <c r="Q73" s="829"/>
      <c r="R73" s="287"/>
      <c r="V73" s="31">
        <v>16</v>
      </c>
      <c r="W73" s="28" t="s">
        <v>47</v>
      </c>
      <c r="X73" s="828" t="s">
        <v>66</v>
      </c>
      <c r="Y73" s="829"/>
      <c r="Z73" s="829"/>
      <c r="AA73" s="829"/>
      <c r="AB73" s="829"/>
      <c r="AC73" s="829"/>
      <c r="AD73" s="829"/>
      <c r="AE73" s="829"/>
      <c r="AF73" s="829"/>
      <c r="AG73" s="829"/>
      <c r="AH73" s="829"/>
      <c r="AI73" s="829"/>
      <c r="AJ73" s="829"/>
      <c r="AK73" s="829"/>
      <c r="AL73" s="388" t="s">
        <v>210</v>
      </c>
    </row>
    <row r="74" spans="2:38" ht="25.35" customHeight="1">
      <c r="B74" s="29">
        <v>17</v>
      </c>
      <c r="C74" s="30" t="s">
        <v>78</v>
      </c>
      <c r="D74" s="830" t="s">
        <v>79</v>
      </c>
      <c r="E74" s="831"/>
      <c r="F74" s="831"/>
      <c r="G74" s="831"/>
      <c r="H74" s="831"/>
      <c r="I74" s="831"/>
      <c r="J74" s="831"/>
      <c r="K74" s="831"/>
      <c r="L74" s="831"/>
      <c r="M74" s="831"/>
      <c r="N74" s="831"/>
      <c r="O74" s="831"/>
      <c r="P74" s="831"/>
      <c r="Q74" s="831"/>
      <c r="R74" s="287"/>
      <c r="V74" s="29">
        <v>17</v>
      </c>
      <c r="W74" s="30" t="s">
        <v>78</v>
      </c>
      <c r="X74" s="830" t="s">
        <v>79</v>
      </c>
      <c r="Y74" s="831"/>
      <c r="Z74" s="831"/>
      <c r="AA74" s="831"/>
      <c r="AB74" s="831"/>
      <c r="AC74" s="831"/>
      <c r="AD74" s="831"/>
      <c r="AE74" s="831"/>
      <c r="AF74" s="831"/>
      <c r="AG74" s="831"/>
      <c r="AH74" s="831"/>
      <c r="AI74" s="831"/>
      <c r="AJ74" s="831"/>
      <c r="AK74" s="831"/>
      <c r="AL74" s="388" t="s">
        <v>210</v>
      </c>
    </row>
    <row r="75" spans="2:38" ht="25.35" customHeight="1">
      <c r="B75" s="31">
        <v>18</v>
      </c>
      <c r="C75" s="28" t="s">
        <v>32</v>
      </c>
      <c r="D75" s="828" t="s">
        <v>386</v>
      </c>
      <c r="E75" s="829"/>
      <c r="F75" s="829"/>
      <c r="G75" s="829"/>
      <c r="H75" s="829"/>
      <c r="I75" s="829"/>
      <c r="J75" s="829"/>
      <c r="K75" s="829"/>
      <c r="L75" s="829"/>
      <c r="M75" s="829"/>
      <c r="N75" s="829"/>
      <c r="O75" s="829"/>
      <c r="P75" s="829"/>
      <c r="Q75" s="829"/>
      <c r="R75" s="287"/>
      <c r="V75" s="31">
        <v>18</v>
      </c>
      <c r="W75" s="28" t="s">
        <v>32</v>
      </c>
      <c r="X75" s="828" t="s">
        <v>386</v>
      </c>
      <c r="Y75" s="829"/>
      <c r="Z75" s="829"/>
      <c r="AA75" s="829"/>
      <c r="AB75" s="829"/>
      <c r="AC75" s="829"/>
      <c r="AD75" s="829"/>
      <c r="AE75" s="829"/>
      <c r="AF75" s="829"/>
      <c r="AG75" s="829"/>
      <c r="AH75" s="829"/>
      <c r="AI75" s="829"/>
      <c r="AJ75" s="829"/>
      <c r="AK75" s="829"/>
      <c r="AL75" s="388" t="s">
        <v>210</v>
      </c>
    </row>
    <row r="76" spans="2:38" ht="25.35" customHeight="1">
      <c r="B76" s="29">
        <v>19</v>
      </c>
      <c r="C76" s="30" t="s">
        <v>33</v>
      </c>
      <c r="D76" s="830" t="s">
        <v>67</v>
      </c>
      <c r="E76" s="831"/>
      <c r="F76" s="831"/>
      <c r="G76" s="831"/>
      <c r="H76" s="831"/>
      <c r="I76" s="831"/>
      <c r="J76" s="831"/>
      <c r="K76" s="831"/>
      <c r="L76" s="831"/>
      <c r="M76" s="831"/>
      <c r="N76" s="831"/>
      <c r="O76" s="831"/>
      <c r="P76" s="831"/>
      <c r="Q76" s="831"/>
      <c r="R76" s="287"/>
      <c r="V76" s="29">
        <v>19</v>
      </c>
      <c r="W76" s="30" t="s">
        <v>33</v>
      </c>
      <c r="X76" s="830" t="s">
        <v>67</v>
      </c>
      <c r="Y76" s="831"/>
      <c r="Z76" s="831"/>
      <c r="AA76" s="831"/>
      <c r="AB76" s="831"/>
      <c r="AC76" s="831"/>
      <c r="AD76" s="831"/>
      <c r="AE76" s="831"/>
      <c r="AF76" s="831"/>
      <c r="AG76" s="831"/>
      <c r="AH76" s="831"/>
      <c r="AI76" s="831"/>
      <c r="AJ76" s="831"/>
      <c r="AK76" s="831"/>
      <c r="AL76" s="388" t="s">
        <v>210</v>
      </c>
    </row>
    <row r="77" spans="2:38" ht="25.35" customHeight="1">
      <c r="B77" s="31">
        <v>20</v>
      </c>
      <c r="C77" s="28" t="s">
        <v>80</v>
      </c>
      <c r="D77" s="828" t="s">
        <v>81</v>
      </c>
      <c r="E77" s="829"/>
      <c r="F77" s="829"/>
      <c r="G77" s="829"/>
      <c r="H77" s="829"/>
      <c r="I77" s="829"/>
      <c r="J77" s="829"/>
      <c r="K77" s="829"/>
      <c r="L77" s="829"/>
      <c r="M77" s="829"/>
      <c r="N77" s="829"/>
      <c r="O77" s="829"/>
      <c r="P77" s="829"/>
      <c r="Q77" s="829"/>
      <c r="R77" s="287"/>
      <c r="V77" s="31">
        <v>20</v>
      </c>
      <c r="W77" s="28" t="s">
        <v>80</v>
      </c>
      <c r="X77" s="828" t="s">
        <v>81</v>
      </c>
      <c r="Y77" s="829"/>
      <c r="Z77" s="829"/>
      <c r="AA77" s="829"/>
      <c r="AB77" s="829"/>
      <c r="AC77" s="829"/>
      <c r="AD77" s="829"/>
      <c r="AE77" s="829"/>
      <c r="AF77" s="829"/>
      <c r="AG77" s="829"/>
      <c r="AH77" s="829"/>
      <c r="AI77" s="829"/>
      <c r="AJ77" s="829"/>
      <c r="AK77" s="829"/>
      <c r="AL77" s="388" t="s">
        <v>210</v>
      </c>
    </row>
    <row r="78" spans="2:38" ht="25.35" customHeight="1">
      <c r="B78" s="29">
        <v>21</v>
      </c>
      <c r="C78" s="30" t="s">
        <v>48</v>
      </c>
      <c r="D78" s="830" t="s">
        <v>68</v>
      </c>
      <c r="E78" s="831"/>
      <c r="F78" s="831"/>
      <c r="G78" s="831"/>
      <c r="H78" s="831"/>
      <c r="I78" s="831"/>
      <c r="J78" s="831"/>
      <c r="K78" s="831"/>
      <c r="L78" s="831"/>
      <c r="M78" s="831"/>
      <c r="N78" s="831"/>
      <c r="O78" s="831"/>
      <c r="P78" s="831"/>
      <c r="Q78" s="831"/>
      <c r="R78" s="287"/>
      <c r="V78" s="29">
        <v>21</v>
      </c>
      <c r="W78" s="30" t="s">
        <v>48</v>
      </c>
      <c r="X78" s="830" t="s">
        <v>68</v>
      </c>
      <c r="Y78" s="831"/>
      <c r="Z78" s="831"/>
      <c r="AA78" s="831"/>
      <c r="AB78" s="831"/>
      <c r="AC78" s="831"/>
      <c r="AD78" s="831"/>
      <c r="AE78" s="831"/>
      <c r="AF78" s="831"/>
      <c r="AG78" s="831"/>
      <c r="AH78" s="831"/>
      <c r="AI78" s="831"/>
      <c r="AJ78" s="831"/>
      <c r="AK78" s="831"/>
      <c r="AL78" s="388" t="s">
        <v>210</v>
      </c>
    </row>
    <row r="79" spans="2:38" ht="60" customHeight="1">
      <c r="B79" s="41">
        <v>22</v>
      </c>
      <c r="C79" s="33" t="s">
        <v>49</v>
      </c>
      <c r="D79" s="824" t="s">
        <v>387</v>
      </c>
      <c r="E79" s="825"/>
      <c r="F79" s="825"/>
      <c r="G79" s="825"/>
      <c r="H79" s="825"/>
      <c r="I79" s="825"/>
      <c r="J79" s="825"/>
      <c r="K79" s="825"/>
      <c r="L79" s="825"/>
      <c r="M79" s="825"/>
      <c r="N79" s="825"/>
      <c r="O79" s="825"/>
      <c r="P79" s="825"/>
      <c r="Q79" s="825"/>
      <c r="R79" s="289"/>
      <c r="V79" s="41">
        <v>22</v>
      </c>
      <c r="W79" s="33" t="s">
        <v>49</v>
      </c>
      <c r="X79" s="824" t="s">
        <v>387</v>
      </c>
      <c r="Y79" s="825"/>
      <c r="Z79" s="825"/>
      <c r="AA79" s="825"/>
      <c r="AB79" s="825"/>
      <c r="AC79" s="825"/>
      <c r="AD79" s="825"/>
      <c r="AE79" s="825"/>
      <c r="AF79" s="825"/>
      <c r="AG79" s="825"/>
      <c r="AH79" s="825"/>
      <c r="AI79" s="825"/>
      <c r="AJ79" s="825"/>
      <c r="AK79" s="825"/>
      <c r="AL79" s="389" t="s">
        <v>210</v>
      </c>
    </row>
  </sheetData>
  <mergeCells count="144">
    <mergeCell ref="D79:Q79"/>
    <mergeCell ref="D76:Q76"/>
    <mergeCell ref="D77:Q77"/>
    <mergeCell ref="D78:Q78"/>
    <mergeCell ref="D67:Q67"/>
    <mergeCell ref="D68:Q68"/>
    <mergeCell ref="D69:Q69"/>
    <mergeCell ref="D70:Q70"/>
    <mergeCell ref="D71:Q71"/>
    <mergeCell ref="D72:Q72"/>
    <mergeCell ref="D73:Q73"/>
    <mergeCell ref="D74:Q74"/>
    <mergeCell ref="D75:Q75"/>
    <mergeCell ref="D58:Q58"/>
    <mergeCell ref="D59:Q59"/>
    <mergeCell ref="D60:Q60"/>
    <mergeCell ref="D61:Q61"/>
    <mergeCell ref="D62:Q62"/>
    <mergeCell ref="D63:Q63"/>
    <mergeCell ref="D64:Q64"/>
    <mergeCell ref="D65:Q65"/>
    <mergeCell ref="D66:Q66"/>
    <mergeCell ref="D48:Q48"/>
    <mergeCell ref="D49:Q49"/>
    <mergeCell ref="D50:Q50"/>
    <mergeCell ref="D51:Q51"/>
    <mergeCell ref="D52:Q52"/>
    <mergeCell ref="D53:Q53"/>
    <mergeCell ref="D54:Q54"/>
    <mergeCell ref="D55:Q55"/>
    <mergeCell ref="B57:C57"/>
    <mergeCell ref="D57:Q57"/>
    <mergeCell ref="X44:AK44"/>
    <mergeCell ref="X45:AK45"/>
    <mergeCell ref="X46:AK46"/>
    <mergeCell ref="X47:AK47"/>
    <mergeCell ref="Q2:R2"/>
    <mergeCell ref="B44:C44"/>
    <mergeCell ref="D44:Q44"/>
    <mergeCell ref="D16:Q16"/>
    <mergeCell ref="D19:Q19"/>
    <mergeCell ref="D22:Q22"/>
    <mergeCell ref="D25:Q25"/>
    <mergeCell ref="D28:Q28"/>
    <mergeCell ref="D31:Q31"/>
    <mergeCell ref="D34:Q34"/>
    <mergeCell ref="D37:Q37"/>
    <mergeCell ref="D40:Q40"/>
    <mergeCell ref="D45:Q45"/>
    <mergeCell ref="D46:Q46"/>
    <mergeCell ref="D47:Q47"/>
    <mergeCell ref="X16:AK16"/>
    <mergeCell ref="D17:Q17"/>
    <mergeCell ref="D18:Q18"/>
    <mergeCell ref="B15:C15"/>
    <mergeCell ref="D15:Q15"/>
    <mergeCell ref="X79:AK79"/>
    <mergeCell ref="X74:AK74"/>
    <mergeCell ref="X75:AK75"/>
    <mergeCell ref="X76:AK76"/>
    <mergeCell ref="X77:AK77"/>
    <mergeCell ref="X78:AK78"/>
    <mergeCell ref="X73:AK73"/>
    <mergeCell ref="X63:AK63"/>
    <mergeCell ref="X64:AK64"/>
    <mergeCell ref="X65:AK65"/>
    <mergeCell ref="X66:AK66"/>
    <mergeCell ref="X67:AK67"/>
    <mergeCell ref="V57:W57"/>
    <mergeCell ref="X70:AK70"/>
    <mergeCell ref="X71:AK71"/>
    <mergeCell ref="X72:AK72"/>
    <mergeCell ref="AK2:AL2"/>
    <mergeCell ref="X68:AK68"/>
    <mergeCell ref="X69:AK69"/>
    <mergeCell ref="X58:AK58"/>
    <mergeCell ref="X59:AK59"/>
    <mergeCell ref="X60:AK60"/>
    <mergeCell ref="X61:AK61"/>
    <mergeCell ref="X62:AK62"/>
    <mergeCell ref="X53:AK53"/>
    <mergeCell ref="X54:AK54"/>
    <mergeCell ref="X55:AK55"/>
    <mergeCell ref="X57:AK57"/>
    <mergeCell ref="X48:AK48"/>
    <mergeCell ref="X49:AK49"/>
    <mergeCell ref="X50:AK50"/>
    <mergeCell ref="X51:AK51"/>
    <mergeCell ref="X52:AK52"/>
    <mergeCell ref="V44:W44"/>
    <mergeCell ref="X17:AK17"/>
    <mergeCell ref="X18:AK18"/>
    <mergeCell ref="V15:W15"/>
    <mergeCell ref="X15:AK15"/>
    <mergeCell ref="X22:AK22"/>
    <mergeCell ref="D6:I6"/>
    <mergeCell ref="X6:AC6"/>
    <mergeCell ref="D7:I7"/>
    <mergeCell ref="X7:AC7"/>
    <mergeCell ref="D10:I10"/>
    <mergeCell ref="X10:AC10"/>
    <mergeCell ref="D23:Q23"/>
    <mergeCell ref="X23:AK23"/>
    <mergeCell ref="D24:Q24"/>
    <mergeCell ref="X24:AK24"/>
    <mergeCell ref="X19:AK19"/>
    <mergeCell ref="D20:Q20"/>
    <mergeCell ref="X20:AK20"/>
    <mergeCell ref="D21:Q21"/>
    <mergeCell ref="X21:AK21"/>
    <mergeCell ref="X28:AK28"/>
    <mergeCell ref="D29:Q29"/>
    <mergeCell ref="X29:AK29"/>
    <mergeCell ref="D30:Q30"/>
    <mergeCell ref="X30:AK30"/>
    <mergeCell ref="X25:AK25"/>
    <mergeCell ref="D26:Q26"/>
    <mergeCell ref="X26:AK26"/>
    <mergeCell ref="D27:Q27"/>
    <mergeCell ref="X27:AK27"/>
    <mergeCell ref="C10:C11"/>
    <mergeCell ref="D11:I11"/>
    <mergeCell ref="W10:W11"/>
    <mergeCell ref="X11:AC11"/>
    <mergeCell ref="X40:AK40"/>
    <mergeCell ref="D41:G41"/>
    <mergeCell ref="I41:P41"/>
    <mergeCell ref="X41:AA41"/>
    <mergeCell ref="AC41:AJ41"/>
    <mergeCell ref="X37:AK37"/>
    <mergeCell ref="D38:Q38"/>
    <mergeCell ref="X38:AK38"/>
    <mergeCell ref="D39:Q39"/>
    <mergeCell ref="X39:AK39"/>
    <mergeCell ref="X34:AK34"/>
    <mergeCell ref="D35:Q35"/>
    <mergeCell ref="X35:AK35"/>
    <mergeCell ref="D36:Q36"/>
    <mergeCell ref="X36:AK36"/>
    <mergeCell ref="X31:AK31"/>
    <mergeCell ref="D32:Q32"/>
    <mergeCell ref="X32:AK32"/>
    <mergeCell ref="D33:Q33"/>
    <mergeCell ref="X33:AK33"/>
  </mergeCells>
  <phoneticPr fontId="8"/>
  <dataValidations count="4">
    <dataValidation type="list" allowBlank="1" showInputMessage="1" showErrorMessage="1" sqref="R42 AL42 AF10:AF11 AF7 L10:L11" xr:uid="{00000000-0002-0000-0500-000000000000}">
      <formula1>"〇"</formula1>
    </dataValidation>
    <dataValidation type="list" allowBlank="1" showInputMessage="1" showErrorMessage="1" sqref="R45:R55 R58:R79 AL45:AL55 AL58:AL79 R16:R41 AL16:AL41" xr:uid="{00000000-0002-0000-0500-000001000000}">
      <formula1>_05_○</formula1>
    </dataValidation>
    <dataValidation imeMode="halfAlpha" allowBlank="1" showInputMessage="1" showErrorMessage="1" sqref="J10:J11 J6:J7 AD6:AD7 AD10:AD11" xr:uid="{00000000-0002-0000-0500-000002000000}"/>
    <dataValidation imeMode="hiragana" allowBlank="1" showInputMessage="1" showErrorMessage="1" sqref="I41:P41 AC41:AJ41" xr:uid="{00000000-0002-0000-0500-000003000000}"/>
  </dataValidations>
  <pageMargins left="0.78740157480314965" right="0.31496062992125984" top="0.59055118110236227" bottom="0.39370078740157483" header="0.31496062992125984" footer="0.31496062992125984"/>
  <pageSetup paperSize="9" scale="71" fitToHeight="0" orientation="portrait" r:id="rId1"/>
  <rowBreaks count="1" manualBreakCount="1">
    <brk id="42" min="1"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tabColor theme="5" tint="0.59999389629810485"/>
    <pageSetUpPr fitToPage="1"/>
  </sheetPr>
  <dimension ref="A1:AD136"/>
  <sheetViews>
    <sheetView showGridLines="0" view="pageBreakPreview" topLeftCell="A5" zoomScale="55" zoomScaleNormal="100" zoomScaleSheetLayoutView="55" workbookViewId="0">
      <selection activeCell="G11" sqref="G11:H11"/>
    </sheetView>
  </sheetViews>
  <sheetFormatPr defaultColWidth="8.875" defaultRowHeight="13.5" customHeight="1"/>
  <cols>
    <col min="1" max="1" width="8.625" style="43" customWidth="1"/>
    <col min="2" max="2" width="5.625" style="43" customWidth="1"/>
    <col min="3" max="4" width="15.625" style="43" customWidth="1"/>
    <col min="5" max="5" width="10.625" style="43" customWidth="1"/>
    <col min="6" max="6" width="5.625" style="43" customWidth="1"/>
    <col min="7" max="14" width="12.625" style="43" customWidth="1"/>
    <col min="15" max="15" width="8" style="43" customWidth="1"/>
    <col min="16" max="17" width="8.875" style="43"/>
    <col min="18" max="18" width="5.625" style="43" customWidth="1"/>
    <col min="19" max="20" width="15.625" style="43" customWidth="1"/>
    <col min="21" max="21" width="10.625" style="43" customWidth="1"/>
    <col min="22" max="22" width="5.625" style="43" customWidth="1"/>
    <col min="23" max="30" width="12.625" style="43" customWidth="1"/>
    <col min="31" max="229" width="8.875" style="43"/>
    <col min="230" max="232" width="2.625" style="43" customWidth="1"/>
    <col min="233" max="234" width="15.625" style="43" customWidth="1"/>
    <col min="235" max="235" width="3.375" style="43" customWidth="1"/>
    <col min="236" max="236" width="4.125" style="43" customWidth="1"/>
    <col min="237" max="237" width="6.625" style="43" customWidth="1"/>
    <col min="238" max="238" width="4.125" style="43" customWidth="1"/>
    <col min="239" max="241" width="6.625" style="43" customWidth="1"/>
    <col min="242" max="243" width="9.625" style="43" customWidth="1"/>
    <col min="244" max="249" width="6.5" style="43" customWidth="1"/>
    <col min="250" max="485" width="8.875" style="43"/>
    <col min="486" max="488" width="2.625" style="43" customWidth="1"/>
    <col min="489" max="490" width="15.625" style="43" customWidth="1"/>
    <col min="491" max="491" width="3.375" style="43" customWidth="1"/>
    <col min="492" max="492" width="4.125" style="43" customWidth="1"/>
    <col min="493" max="493" width="6.625" style="43" customWidth="1"/>
    <col min="494" max="494" width="4.125" style="43" customWidth="1"/>
    <col min="495" max="497" width="6.625" style="43" customWidth="1"/>
    <col min="498" max="499" width="9.625" style="43" customWidth="1"/>
    <col min="500" max="505" width="6.5" style="43" customWidth="1"/>
    <col min="506" max="741" width="8.875" style="43"/>
    <col min="742" max="744" width="2.625" style="43" customWidth="1"/>
    <col min="745" max="746" width="15.625" style="43" customWidth="1"/>
    <col min="747" max="747" width="3.375" style="43" customWidth="1"/>
    <col min="748" max="748" width="4.125" style="43" customWidth="1"/>
    <col min="749" max="749" width="6.625" style="43" customWidth="1"/>
    <col min="750" max="750" width="4.125" style="43" customWidth="1"/>
    <col min="751" max="753" width="6.625" style="43" customWidth="1"/>
    <col min="754" max="755" width="9.625" style="43" customWidth="1"/>
    <col min="756" max="761" width="6.5" style="43" customWidth="1"/>
    <col min="762" max="997" width="8.875" style="43"/>
    <col min="998" max="1000" width="2.625" style="43" customWidth="1"/>
    <col min="1001" max="1002" width="15.625" style="43" customWidth="1"/>
    <col min="1003" max="1003" width="3.375" style="43" customWidth="1"/>
    <col min="1004" max="1004" width="4.125" style="43" customWidth="1"/>
    <col min="1005" max="1005" width="6.625" style="43" customWidth="1"/>
    <col min="1006" max="1006" width="4.125" style="43" customWidth="1"/>
    <col min="1007" max="1009" width="6.625" style="43" customWidth="1"/>
    <col min="1010" max="1011" width="9.625" style="43" customWidth="1"/>
    <col min="1012" max="1017" width="6.5" style="43" customWidth="1"/>
    <col min="1018" max="1253" width="8.875" style="43"/>
    <col min="1254" max="1256" width="2.625" style="43" customWidth="1"/>
    <col min="1257" max="1258" width="15.625" style="43" customWidth="1"/>
    <col min="1259" max="1259" width="3.375" style="43" customWidth="1"/>
    <col min="1260" max="1260" width="4.125" style="43" customWidth="1"/>
    <col min="1261" max="1261" width="6.625" style="43" customWidth="1"/>
    <col min="1262" max="1262" width="4.125" style="43" customWidth="1"/>
    <col min="1263" max="1265" width="6.625" style="43" customWidth="1"/>
    <col min="1266" max="1267" width="9.625" style="43" customWidth="1"/>
    <col min="1268" max="1273" width="6.5" style="43" customWidth="1"/>
    <col min="1274" max="1509" width="8.875" style="43"/>
    <col min="1510" max="1512" width="2.625" style="43" customWidth="1"/>
    <col min="1513" max="1514" width="15.625" style="43" customWidth="1"/>
    <col min="1515" max="1515" width="3.375" style="43" customWidth="1"/>
    <col min="1516" max="1516" width="4.125" style="43" customWidth="1"/>
    <col min="1517" max="1517" width="6.625" style="43" customWidth="1"/>
    <col min="1518" max="1518" width="4.125" style="43" customWidth="1"/>
    <col min="1519" max="1521" width="6.625" style="43" customWidth="1"/>
    <col min="1522" max="1523" width="9.625" style="43" customWidth="1"/>
    <col min="1524" max="1529" width="6.5" style="43" customWidth="1"/>
    <col min="1530" max="1765" width="8.875" style="43"/>
    <col min="1766" max="1768" width="2.625" style="43" customWidth="1"/>
    <col min="1769" max="1770" width="15.625" style="43" customWidth="1"/>
    <col min="1771" max="1771" width="3.375" style="43" customWidth="1"/>
    <col min="1772" max="1772" width="4.125" style="43" customWidth="1"/>
    <col min="1773" max="1773" width="6.625" style="43" customWidth="1"/>
    <col min="1774" max="1774" width="4.125" style="43" customWidth="1"/>
    <col min="1775" max="1777" width="6.625" style="43" customWidth="1"/>
    <col min="1778" max="1779" width="9.625" style="43" customWidth="1"/>
    <col min="1780" max="1785" width="6.5" style="43" customWidth="1"/>
    <col min="1786" max="2021" width="8.875" style="43"/>
    <col min="2022" max="2024" width="2.625" style="43" customWidth="1"/>
    <col min="2025" max="2026" width="15.625" style="43" customWidth="1"/>
    <col min="2027" max="2027" width="3.375" style="43" customWidth="1"/>
    <col min="2028" max="2028" width="4.125" style="43" customWidth="1"/>
    <col min="2029" max="2029" width="6.625" style="43" customWidth="1"/>
    <col min="2030" max="2030" width="4.125" style="43" customWidth="1"/>
    <col min="2031" max="2033" width="6.625" style="43" customWidth="1"/>
    <col min="2034" max="2035" width="9.625" style="43" customWidth="1"/>
    <col min="2036" max="2041" width="6.5" style="43" customWidth="1"/>
    <col min="2042" max="2277" width="8.875" style="43"/>
    <col min="2278" max="2280" width="2.625" style="43" customWidth="1"/>
    <col min="2281" max="2282" width="15.625" style="43" customWidth="1"/>
    <col min="2283" max="2283" width="3.375" style="43" customWidth="1"/>
    <col min="2284" max="2284" width="4.125" style="43" customWidth="1"/>
    <col min="2285" max="2285" width="6.625" style="43" customWidth="1"/>
    <col min="2286" max="2286" width="4.125" style="43" customWidth="1"/>
    <col min="2287" max="2289" width="6.625" style="43" customWidth="1"/>
    <col min="2290" max="2291" width="9.625" style="43" customWidth="1"/>
    <col min="2292" max="2297" width="6.5" style="43" customWidth="1"/>
    <col min="2298" max="2533" width="8.875" style="43"/>
    <col min="2534" max="2536" width="2.625" style="43" customWidth="1"/>
    <col min="2537" max="2538" width="15.625" style="43" customWidth="1"/>
    <col min="2539" max="2539" width="3.375" style="43" customWidth="1"/>
    <col min="2540" max="2540" width="4.125" style="43" customWidth="1"/>
    <col min="2541" max="2541" width="6.625" style="43" customWidth="1"/>
    <col min="2542" max="2542" width="4.125" style="43" customWidth="1"/>
    <col min="2543" max="2545" width="6.625" style="43" customWidth="1"/>
    <col min="2546" max="2547" width="9.625" style="43" customWidth="1"/>
    <col min="2548" max="2553" width="6.5" style="43" customWidth="1"/>
    <col min="2554" max="2789" width="8.875" style="43"/>
    <col min="2790" max="2792" width="2.625" style="43" customWidth="1"/>
    <col min="2793" max="2794" width="15.625" style="43" customWidth="1"/>
    <col min="2795" max="2795" width="3.375" style="43" customWidth="1"/>
    <col min="2796" max="2796" width="4.125" style="43" customWidth="1"/>
    <col min="2797" max="2797" width="6.625" style="43" customWidth="1"/>
    <col min="2798" max="2798" width="4.125" style="43" customWidth="1"/>
    <col min="2799" max="2801" width="6.625" style="43" customWidth="1"/>
    <col min="2802" max="2803" width="9.625" style="43" customWidth="1"/>
    <col min="2804" max="2809" width="6.5" style="43" customWidth="1"/>
    <col min="2810" max="3045" width="8.875" style="43"/>
    <col min="3046" max="3048" width="2.625" style="43" customWidth="1"/>
    <col min="3049" max="3050" width="15.625" style="43" customWidth="1"/>
    <col min="3051" max="3051" width="3.375" style="43" customWidth="1"/>
    <col min="3052" max="3052" width="4.125" style="43" customWidth="1"/>
    <col min="3053" max="3053" width="6.625" style="43" customWidth="1"/>
    <col min="3054" max="3054" width="4.125" style="43" customWidth="1"/>
    <col min="3055" max="3057" width="6.625" style="43" customWidth="1"/>
    <col min="3058" max="3059" width="9.625" style="43" customWidth="1"/>
    <col min="3060" max="3065" width="6.5" style="43" customWidth="1"/>
    <col min="3066" max="3301" width="8.875" style="43"/>
    <col min="3302" max="3304" width="2.625" style="43" customWidth="1"/>
    <col min="3305" max="3306" width="15.625" style="43" customWidth="1"/>
    <col min="3307" max="3307" width="3.375" style="43" customWidth="1"/>
    <col min="3308" max="3308" width="4.125" style="43" customWidth="1"/>
    <col min="3309" max="3309" width="6.625" style="43" customWidth="1"/>
    <col min="3310" max="3310" width="4.125" style="43" customWidth="1"/>
    <col min="3311" max="3313" width="6.625" style="43" customWidth="1"/>
    <col min="3314" max="3315" width="9.625" style="43" customWidth="1"/>
    <col min="3316" max="3321" width="6.5" style="43" customWidth="1"/>
    <col min="3322" max="3557" width="8.875" style="43"/>
    <col min="3558" max="3560" width="2.625" style="43" customWidth="1"/>
    <col min="3561" max="3562" width="15.625" style="43" customWidth="1"/>
    <col min="3563" max="3563" width="3.375" style="43" customWidth="1"/>
    <col min="3564" max="3564" width="4.125" style="43" customWidth="1"/>
    <col min="3565" max="3565" width="6.625" style="43" customWidth="1"/>
    <col min="3566" max="3566" width="4.125" style="43" customWidth="1"/>
    <col min="3567" max="3569" width="6.625" style="43" customWidth="1"/>
    <col min="3570" max="3571" width="9.625" style="43" customWidth="1"/>
    <col min="3572" max="3577" width="6.5" style="43" customWidth="1"/>
    <col min="3578" max="3813" width="8.875" style="43"/>
    <col min="3814" max="3816" width="2.625" style="43" customWidth="1"/>
    <col min="3817" max="3818" width="15.625" style="43" customWidth="1"/>
    <col min="3819" max="3819" width="3.375" style="43" customWidth="1"/>
    <col min="3820" max="3820" width="4.125" style="43" customWidth="1"/>
    <col min="3821" max="3821" width="6.625" style="43" customWidth="1"/>
    <col min="3822" max="3822" width="4.125" style="43" customWidth="1"/>
    <col min="3823" max="3825" width="6.625" style="43" customWidth="1"/>
    <col min="3826" max="3827" width="9.625" style="43" customWidth="1"/>
    <col min="3828" max="3833" width="6.5" style="43" customWidth="1"/>
    <col min="3834" max="4069" width="8.875" style="43"/>
    <col min="4070" max="4072" width="2.625" style="43" customWidth="1"/>
    <col min="4073" max="4074" width="15.625" style="43" customWidth="1"/>
    <col min="4075" max="4075" width="3.375" style="43" customWidth="1"/>
    <col min="4076" max="4076" width="4.125" style="43" customWidth="1"/>
    <col min="4077" max="4077" width="6.625" style="43" customWidth="1"/>
    <col min="4078" max="4078" width="4.125" style="43" customWidth="1"/>
    <col min="4079" max="4081" width="6.625" style="43" customWidth="1"/>
    <col min="4082" max="4083" width="9.625" style="43" customWidth="1"/>
    <col min="4084" max="4089" width="6.5" style="43" customWidth="1"/>
    <col min="4090" max="4325" width="8.875" style="43"/>
    <col min="4326" max="4328" width="2.625" style="43" customWidth="1"/>
    <col min="4329" max="4330" width="15.625" style="43" customWidth="1"/>
    <col min="4331" max="4331" width="3.375" style="43" customWidth="1"/>
    <col min="4332" max="4332" width="4.125" style="43" customWidth="1"/>
    <col min="4333" max="4333" width="6.625" style="43" customWidth="1"/>
    <col min="4334" max="4334" width="4.125" style="43" customWidth="1"/>
    <col min="4335" max="4337" width="6.625" style="43" customWidth="1"/>
    <col min="4338" max="4339" width="9.625" style="43" customWidth="1"/>
    <col min="4340" max="4345" width="6.5" style="43" customWidth="1"/>
    <col min="4346" max="4581" width="8.875" style="43"/>
    <col min="4582" max="4584" width="2.625" style="43" customWidth="1"/>
    <col min="4585" max="4586" width="15.625" style="43" customWidth="1"/>
    <col min="4587" max="4587" width="3.375" style="43" customWidth="1"/>
    <col min="4588" max="4588" width="4.125" style="43" customWidth="1"/>
    <col min="4589" max="4589" width="6.625" style="43" customWidth="1"/>
    <col min="4590" max="4590" width="4.125" style="43" customWidth="1"/>
    <col min="4591" max="4593" width="6.625" style="43" customWidth="1"/>
    <col min="4594" max="4595" width="9.625" style="43" customWidth="1"/>
    <col min="4596" max="4601" width="6.5" style="43" customWidth="1"/>
    <col min="4602" max="4837" width="8.875" style="43"/>
    <col min="4838" max="4840" width="2.625" style="43" customWidth="1"/>
    <col min="4841" max="4842" width="15.625" style="43" customWidth="1"/>
    <col min="4843" max="4843" width="3.375" style="43" customWidth="1"/>
    <col min="4844" max="4844" width="4.125" style="43" customWidth="1"/>
    <col min="4845" max="4845" width="6.625" style="43" customWidth="1"/>
    <col min="4846" max="4846" width="4.125" style="43" customWidth="1"/>
    <col min="4847" max="4849" width="6.625" style="43" customWidth="1"/>
    <col min="4850" max="4851" width="9.625" style="43" customWidth="1"/>
    <col min="4852" max="4857" width="6.5" style="43" customWidth="1"/>
    <col min="4858" max="5093" width="8.875" style="43"/>
    <col min="5094" max="5096" width="2.625" style="43" customWidth="1"/>
    <col min="5097" max="5098" width="15.625" style="43" customWidth="1"/>
    <col min="5099" max="5099" width="3.375" style="43" customWidth="1"/>
    <col min="5100" max="5100" width="4.125" style="43" customWidth="1"/>
    <col min="5101" max="5101" width="6.625" style="43" customWidth="1"/>
    <col min="5102" max="5102" width="4.125" style="43" customWidth="1"/>
    <col min="5103" max="5105" width="6.625" style="43" customWidth="1"/>
    <col min="5106" max="5107" width="9.625" style="43" customWidth="1"/>
    <col min="5108" max="5113" width="6.5" style="43" customWidth="1"/>
    <col min="5114" max="5349" width="8.875" style="43"/>
    <col min="5350" max="5352" width="2.625" style="43" customWidth="1"/>
    <col min="5353" max="5354" width="15.625" style="43" customWidth="1"/>
    <col min="5355" max="5355" width="3.375" style="43" customWidth="1"/>
    <col min="5356" max="5356" width="4.125" style="43" customWidth="1"/>
    <col min="5357" max="5357" width="6.625" style="43" customWidth="1"/>
    <col min="5358" max="5358" width="4.125" style="43" customWidth="1"/>
    <col min="5359" max="5361" width="6.625" style="43" customWidth="1"/>
    <col min="5362" max="5363" width="9.625" style="43" customWidth="1"/>
    <col min="5364" max="5369" width="6.5" style="43" customWidth="1"/>
    <col min="5370" max="5605" width="8.875" style="43"/>
    <col min="5606" max="5608" width="2.625" style="43" customWidth="1"/>
    <col min="5609" max="5610" width="15.625" style="43" customWidth="1"/>
    <col min="5611" max="5611" width="3.375" style="43" customWidth="1"/>
    <col min="5612" max="5612" width="4.125" style="43" customWidth="1"/>
    <col min="5613" max="5613" width="6.625" style="43" customWidth="1"/>
    <col min="5614" max="5614" width="4.125" style="43" customWidth="1"/>
    <col min="5615" max="5617" width="6.625" style="43" customWidth="1"/>
    <col min="5618" max="5619" width="9.625" style="43" customWidth="1"/>
    <col min="5620" max="5625" width="6.5" style="43" customWidth="1"/>
    <col min="5626" max="5861" width="8.875" style="43"/>
    <col min="5862" max="5864" width="2.625" style="43" customWidth="1"/>
    <col min="5865" max="5866" width="15.625" style="43" customWidth="1"/>
    <col min="5867" max="5867" width="3.375" style="43" customWidth="1"/>
    <col min="5868" max="5868" width="4.125" style="43" customWidth="1"/>
    <col min="5869" max="5869" width="6.625" style="43" customWidth="1"/>
    <col min="5870" max="5870" width="4.125" style="43" customWidth="1"/>
    <col min="5871" max="5873" width="6.625" style="43" customWidth="1"/>
    <col min="5874" max="5875" width="9.625" style="43" customWidth="1"/>
    <col min="5876" max="5881" width="6.5" style="43" customWidth="1"/>
    <col min="5882" max="6117" width="8.875" style="43"/>
    <col min="6118" max="6120" width="2.625" style="43" customWidth="1"/>
    <col min="6121" max="6122" width="15.625" style="43" customWidth="1"/>
    <col min="6123" max="6123" width="3.375" style="43" customWidth="1"/>
    <col min="6124" max="6124" width="4.125" style="43" customWidth="1"/>
    <col min="6125" max="6125" width="6.625" style="43" customWidth="1"/>
    <col min="6126" max="6126" width="4.125" style="43" customWidth="1"/>
    <col min="6127" max="6129" width="6.625" style="43" customWidth="1"/>
    <col min="6130" max="6131" width="9.625" style="43" customWidth="1"/>
    <col min="6132" max="6137" width="6.5" style="43" customWidth="1"/>
    <col min="6138" max="6373" width="8.875" style="43"/>
    <col min="6374" max="6376" width="2.625" style="43" customWidth="1"/>
    <col min="6377" max="6378" width="15.625" style="43" customWidth="1"/>
    <col min="6379" max="6379" width="3.375" style="43" customWidth="1"/>
    <col min="6380" max="6380" width="4.125" style="43" customWidth="1"/>
    <col min="6381" max="6381" width="6.625" style="43" customWidth="1"/>
    <col min="6382" max="6382" width="4.125" style="43" customWidth="1"/>
    <col min="6383" max="6385" width="6.625" style="43" customWidth="1"/>
    <col min="6386" max="6387" width="9.625" style="43" customWidth="1"/>
    <col min="6388" max="6393" width="6.5" style="43" customWidth="1"/>
    <col min="6394" max="6629" width="8.875" style="43"/>
    <col min="6630" max="6632" width="2.625" style="43" customWidth="1"/>
    <col min="6633" max="6634" width="15.625" style="43" customWidth="1"/>
    <col min="6635" max="6635" width="3.375" style="43" customWidth="1"/>
    <col min="6636" max="6636" width="4.125" style="43" customWidth="1"/>
    <col min="6637" max="6637" width="6.625" style="43" customWidth="1"/>
    <col min="6638" max="6638" width="4.125" style="43" customWidth="1"/>
    <col min="6639" max="6641" width="6.625" style="43" customWidth="1"/>
    <col min="6642" max="6643" width="9.625" style="43" customWidth="1"/>
    <col min="6644" max="6649" width="6.5" style="43" customWidth="1"/>
    <col min="6650" max="6885" width="8.875" style="43"/>
    <col min="6886" max="6888" width="2.625" style="43" customWidth="1"/>
    <col min="6889" max="6890" width="15.625" style="43" customWidth="1"/>
    <col min="6891" max="6891" width="3.375" style="43" customWidth="1"/>
    <col min="6892" max="6892" width="4.125" style="43" customWidth="1"/>
    <col min="6893" max="6893" width="6.625" style="43" customWidth="1"/>
    <col min="6894" max="6894" width="4.125" style="43" customWidth="1"/>
    <col min="6895" max="6897" width="6.625" style="43" customWidth="1"/>
    <col min="6898" max="6899" width="9.625" style="43" customWidth="1"/>
    <col min="6900" max="6905" width="6.5" style="43" customWidth="1"/>
    <col min="6906" max="7141" width="8.875" style="43"/>
    <col min="7142" max="7144" width="2.625" style="43" customWidth="1"/>
    <col min="7145" max="7146" width="15.625" style="43" customWidth="1"/>
    <col min="7147" max="7147" width="3.375" style="43" customWidth="1"/>
    <col min="7148" max="7148" width="4.125" style="43" customWidth="1"/>
    <col min="7149" max="7149" width="6.625" style="43" customWidth="1"/>
    <col min="7150" max="7150" width="4.125" style="43" customWidth="1"/>
    <col min="7151" max="7153" width="6.625" style="43" customWidth="1"/>
    <col min="7154" max="7155" width="9.625" style="43" customWidth="1"/>
    <col min="7156" max="7161" width="6.5" style="43" customWidth="1"/>
    <col min="7162" max="7397" width="8.875" style="43"/>
    <col min="7398" max="7400" width="2.625" style="43" customWidth="1"/>
    <col min="7401" max="7402" width="15.625" style="43" customWidth="1"/>
    <col min="7403" max="7403" width="3.375" style="43" customWidth="1"/>
    <col min="7404" max="7404" width="4.125" style="43" customWidth="1"/>
    <col min="7405" max="7405" width="6.625" style="43" customWidth="1"/>
    <col min="7406" max="7406" width="4.125" style="43" customWidth="1"/>
    <col min="7407" max="7409" width="6.625" style="43" customWidth="1"/>
    <col min="7410" max="7411" width="9.625" style="43" customWidth="1"/>
    <col min="7412" max="7417" width="6.5" style="43" customWidth="1"/>
    <col min="7418" max="7653" width="8.875" style="43"/>
    <col min="7654" max="7656" width="2.625" style="43" customWidth="1"/>
    <col min="7657" max="7658" width="15.625" style="43" customWidth="1"/>
    <col min="7659" max="7659" width="3.375" style="43" customWidth="1"/>
    <col min="7660" max="7660" width="4.125" style="43" customWidth="1"/>
    <col min="7661" max="7661" width="6.625" style="43" customWidth="1"/>
    <col min="7662" max="7662" width="4.125" style="43" customWidth="1"/>
    <col min="7663" max="7665" width="6.625" style="43" customWidth="1"/>
    <col min="7666" max="7667" width="9.625" style="43" customWidth="1"/>
    <col min="7668" max="7673" width="6.5" style="43" customWidth="1"/>
    <col min="7674" max="7909" width="8.875" style="43"/>
    <col min="7910" max="7912" width="2.625" style="43" customWidth="1"/>
    <col min="7913" max="7914" width="15.625" style="43" customWidth="1"/>
    <col min="7915" max="7915" width="3.375" style="43" customWidth="1"/>
    <col min="7916" max="7916" width="4.125" style="43" customWidth="1"/>
    <col min="7917" max="7917" width="6.625" style="43" customWidth="1"/>
    <col min="7918" max="7918" width="4.125" style="43" customWidth="1"/>
    <col min="7919" max="7921" width="6.625" style="43" customWidth="1"/>
    <col min="7922" max="7923" width="9.625" style="43" customWidth="1"/>
    <col min="7924" max="7929" width="6.5" style="43" customWidth="1"/>
    <col min="7930" max="8165" width="8.875" style="43"/>
    <col min="8166" max="8168" width="2.625" style="43" customWidth="1"/>
    <col min="8169" max="8170" width="15.625" style="43" customWidth="1"/>
    <col min="8171" max="8171" width="3.375" style="43" customWidth="1"/>
    <col min="8172" max="8172" width="4.125" style="43" customWidth="1"/>
    <col min="8173" max="8173" width="6.625" style="43" customWidth="1"/>
    <col min="8174" max="8174" width="4.125" style="43" customWidth="1"/>
    <col min="8175" max="8177" width="6.625" style="43" customWidth="1"/>
    <col min="8178" max="8179" width="9.625" style="43" customWidth="1"/>
    <col min="8180" max="8185" width="6.5" style="43" customWidth="1"/>
    <col min="8186" max="8421" width="8.875" style="43"/>
    <col min="8422" max="8424" width="2.625" style="43" customWidth="1"/>
    <col min="8425" max="8426" width="15.625" style="43" customWidth="1"/>
    <col min="8427" max="8427" width="3.375" style="43" customWidth="1"/>
    <col min="8428" max="8428" width="4.125" style="43" customWidth="1"/>
    <col min="8429" max="8429" width="6.625" style="43" customWidth="1"/>
    <col min="8430" max="8430" width="4.125" style="43" customWidth="1"/>
    <col min="8431" max="8433" width="6.625" style="43" customWidth="1"/>
    <col min="8434" max="8435" width="9.625" style="43" customWidth="1"/>
    <col min="8436" max="8441" width="6.5" style="43" customWidth="1"/>
    <col min="8442" max="8677" width="8.875" style="43"/>
    <col min="8678" max="8680" width="2.625" style="43" customWidth="1"/>
    <col min="8681" max="8682" width="15.625" style="43" customWidth="1"/>
    <col min="8683" max="8683" width="3.375" style="43" customWidth="1"/>
    <col min="8684" max="8684" width="4.125" style="43" customWidth="1"/>
    <col min="8685" max="8685" width="6.625" style="43" customWidth="1"/>
    <col min="8686" max="8686" width="4.125" style="43" customWidth="1"/>
    <col min="8687" max="8689" width="6.625" style="43" customWidth="1"/>
    <col min="8690" max="8691" width="9.625" style="43" customWidth="1"/>
    <col min="8692" max="8697" width="6.5" style="43" customWidth="1"/>
    <col min="8698" max="8933" width="8.875" style="43"/>
    <col min="8934" max="8936" width="2.625" style="43" customWidth="1"/>
    <col min="8937" max="8938" width="15.625" style="43" customWidth="1"/>
    <col min="8939" max="8939" width="3.375" style="43" customWidth="1"/>
    <col min="8940" max="8940" width="4.125" style="43" customWidth="1"/>
    <col min="8941" max="8941" width="6.625" style="43" customWidth="1"/>
    <col min="8942" max="8942" width="4.125" style="43" customWidth="1"/>
    <col min="8943" max="8945" width="6.625" style="43" customWidth="1"/>
    <col min="8946" max="8947" width="9.625" style="43" customWidth="1"/>
    <col min="8948" max="8953" width="6.5" style="43" customWidth="1"/>
    <col min="8954" max="9189" width="8.875" style="43"/>
    <col min="9190" max="9192" width="2.625" style="43" customWidth="1"/>
    <col min="9193" max="9194" width="15.625" style="43" customWidth="1"/>
    <col min="9195" max="9195" width="3.375" style="43" customWidth="1"/>
    <col min="9196" max="9196" width="4.125" style="43" customWidth="1"/>
    <col min="9197" max="9197" width="6.625" style="43" customWidth="1"/>
    <col min="9198" max="9198" width="4.125" style="43" customWidth="1"/>
    <col min="9199" max="9201" width="6.625" style="43" customWidth="1"/>
    <col min="9202" max="9203" width="9.625" style="43" customWidth="1"/>
    <col min="9204" max="9209" width="6.5" style="43" customWidth="1"/>
    <col min="9210" max="9445" width="8.875" style="43"/>
    <col min="9446" max="9448" width="2.625" style="43" customWidth="1"/>
    <col min="9449" max="9450" width="15.625" style="43" customWidth="1"/>
    <col min="9451" max="9451" width="3.375" style="43" customWidth="1"/>
    <col min="9452" max="9452" width="4.125" style="43" customWidth="1"/>
    <col min="9453" max="9453" width="6.625" style="43" customWidth="1"/>
    <col min="9454" max="9454" width="4.125" style="43" customWidth="1"/>
    <col min="9455" max="9457" width="6.625" style="43" customWidth="1"/>
    <col min="9458" max="9459" width="9.625" style="43" customWidth="1"/>
    <col min="9460" max="9465" width="6.5" style="43" customWidth="1"/>
    <col min="9466" max="9701" width="8.875" style="43"/>
    <col min="9702" max="9704" width="2.625" style="43" customWidth="1"/>
    <col min="9705" max="9706" width="15.625" style="43" customWidth="1"/>
    <col min="9707" max="9707" width="3.375" style="43" customWidth="1"/>
    <col min="9708" max="9708" width="4.125" style="43" customWidth="1"/>
    <col min="9709" max="9709" width="6.625" style="43" customWidth="1"/>
    <col min="9710" max="9710" width="4.125" style="43" customWidth="1"/>
    <col min="9711" max="9713" width="6.625" style="43" customWidth="1"/>
    <col min="9714" max="9715" width="9.625" style="43" customWidth="1"/>
    <col min="9716" max="9721" width="6.5" style="43" customWidth="1"/>
    <col min="9722" max="9957" width="8.875" style="43"/>
    <col min="9958" max="9960" width="2.625" style="43" customWidth="1"/>
    <col min="9961" max="9962" width="15.625" style="43" customWidth="1"/>
    <col min="9963" max="9963" width="3.375" style="43" customWidth="1"/>
    <col min="9964" max="9964" width="4.125" style="43" customWidth="1"/>
    <col min="9965" max="9965" width="6.625" style="43" customWidth="1"/>
    <col min="9966" max="9966" width="4.125" style="43" customWidth="1"/>
    <col min="9967" max="9969" width="6.625" style="43" customWidth="1"/>
    <col min="9970" max="9971" width="9.625" style="43" customWidth="1"/>
    <col min="9972" max="9977" width="6.5" style="43" customWidth="1"/>
    <col min="9978" max="10213" width="8.875" style="43"/>
    <col min="10214" max="10216" width="2.625" style="43" customWidth="1"/>
    <col min="10217" max="10218" width="15.625" style="43" customWidth="1"/>
    <col min="10219" max="10219" width="3.375" style="43" customWidth="1"/>
    <col min="10220" max="10220" width="4.125" style="43" customWidth="1"/>
    <col min="10221" max="10221" width="6.625" style="43" customWidth="1"/>
    <col min="10222" max="10222" width="4.125" style="43" customWidth="1"/>
    <col min="10223" max="10225" width="6.625" style="43" customWidth="1"/>
    <col min="10226" max="10227" width="9.625" style="43" customWidth="1"/>
    <col min="10228" max="10233" width="6.5" style="43" customWidth="1"/>
    <col min="10234" max="10469" width="8.875" style="43"/>
    <col min="10470" max="10472" width="2.625" style="43" customWidth="1"/>
    <col min="10473" max="10474" width="15.625" style="43" customWidth="1"/>
    <col min="10475" max="10475" width="3.375" style="43" customWidth="1"/>
    <col min="10476" max="10476" width="4.125" style="43" customWidth="1"/>
    <col min="10477" max="10477" width="6.625" style="43" customWidth="1"/>
    <col min="10478" max="10478" width="4.125" style="43" customWidth="1"/>
    <col min="10479" max="10481" width="6.625" style="43" customWidth="1"/>
    <col min="10482" max="10483" width="9.625" style="43" customWidth="1"/>
    <col min="10484" max="10489" width="6.5" style="43" customWidth="1"/>
    <col min="10490" max="10725" width="8.875" style="43"/>
    <col min="10726" max="10728" width="2.625" style="43" customWidth="1"/>
    <col min="10729" max="10730" width="15.625" style="43" customWidth="1"/>
    <col min="10731" max="10731" width="3.375" style="43" customWidth="1"/>
    <col min="10732" max="10732" width="4.125" style="43" customWidth="1"/>
    <col min="10733" max="10733" width="6.625" style="43" customWidth="1"/>
    <col min="10734" max="10734" width="4.125" style="43" customWidth="1"/>
    <col min="10735" max="10737" width="6.625" style="43" customWidth="1"/>
    <col min="10738" max="10739" width="9.625" style="43" customWidth="1"/>
    <col min="10740" max="10745" width="6.5" style="43" customWidth="1"/>
    <col min="10746" max="10981" width="8.875" style="43"/>
    <col min="10982" max="10984" width="2.625" style="43" customWidth="1"/>
    <col min="10985" max="10986" width="15.625" style="43" customWidth="1"/>
    <col min="10987" max="10987" width="3.375" style="43" customWidth="1"/>
    <col min="10988" max="10988" width="4.125" style="43" customWidth="1"/>
    <col min="10989" max="10989" width="6.625" style="43" customWidth="1"/>
    <col min="10990" max="10990" width="4.125" style="43" customWidth="1"/>
    <col min="10991" max="10993" width="6.625" style="43" customWidth="1"/>
    <col min="10994" max="10995" width="9.625" style="43" customWidth="1"/>
    <col min="10996" max="11001" width="6.5" style="43" customWidth="1"/>
    <col min="11002" max="11237" width="8.875" style="43"/>
    <col min="11238" max="11240" width="2.625" style="43" customWidth="1"/>
    <col min="11241" max="11242" width="15.625" style="43" customWidth="1"/>
    <col min="11243" max="11243" width="3.375" style="43" customWidth="1"/>
    <col min="11244" max="11244" width="4.125" style="43" customWidth="1"/>
    <col min="11245" max="11245" width="6.625" style="43" customWidth="1"/>
    <col min="11246" max="11246" width="4.125" style="43" customWidth="1"/>
    <col min="11247" max="11249" width="6.625" style="43" customWidth="1"/>
    <col min="11250" max="11251" width="9.625" style="43" customWidth="1"/>
    <col min="11252" max="11257" width="6.5" style="43" customWidth="1"/>
    <col min="11258" max="11493" width="8.875" style="43"/>
    <col min="11494" max="11496" width="2.625" style="43" customWidth="1"/>
    <col min="11497" max="11498" width="15.625" style="43" customWidth="1"/>
    <col min="11499" max="11499" width="3.375" style="43" customWidth="1"/>
    <col min="11500" max="11500" width="4.125" style="43" customWidth="1"/>
    <col min="11501" max="11501" width="6.625" style="43" customWidth="1"/>
    <col min="11502" max="11502" width="4.125" style="43" customWidth="1"/>
    <col min="11503" max="11505" width="6.625" style="43" customWidth="1"/>
    <col min="11506" max="11507" width="9.625" style="43" customWidth="1"/>
    <col min="11508" max="11513" width="6.5" style="43" customWidth="1"/>
    <col min="11514" max="11749" width="8.875" style="43"/>
    <col min="11750" max="11752" width="2.625" style="43" customWidth="1"/>
    <col min="11753" max="11754" width="15.625" style="43" customWidth="1"/>
    <col min="11755" max="11755" width="3.375" style="43" customWidth="1"/>
    <col min="11756" max="11756" width="4.125" style="43" customWidth="1"/>
    <col min="11757" max="11757" width="6.625" style="43" customWidth="1"/>
    <col min="11758" max="11758" width="4.125" style="43" customWidth="1"/>
    <col min="11759" max="11761" width="6.625" style="43" customWidth="1"/>
    <col min="11762" max="11763" width="9.625" style="43" customWidth="1"/>
    <col min="11764" max="11769" width="6.5" style="43" customWidth="1"/>
    <col min="11770" max="12005" width="8.875" style="43"/>
    <col min="12006" max="12008" width="2.625" style="43" customWidth="1"/>
    <col min="12009" max="12010" width="15.625" style="43" customWidth="1"/>
    <col min="12011" max="12011" width="3.375" style="43" customWidth="1"/>
    <col min="12012" max="12012" width="4.125" style="43" customWidth="1"/>
    <col min="12013" max="12013" width="6.625" style="43" customWidth="1"/>
    <col min="12014" max="12014" width="4.125" style="43" customWidth="1"/>
    <col min="12015" max="12017" width="6.625" style="43" customWidth="1"/>
    <col min="12018" max="12019" width="9.625" style="43" customWidth="1"/>
    <col min="12020" max="12025" width="6.5" style="43" customWidth="1"/>
    <col min="12026" max="12261" width="8.875" style="43"/>
    <col min="12262" max="12264" width="2.625" style="43" customWidth="1"/>
    <col min="12265" max="12266" width="15.625" style="43" customWidth="1"/>
    <col min="12267" max="12267" width="3.375" style="43" customWidth="1"/>
    <col min="12268" max="12268" width="4.125" style="43" customWidth="1"/>
    <col min="12269" max="12269" width="6.625" style="43" customWidth="1"/>
    <col min="12270" max="12270" width="4.125" style="43" customWidth="1"/>
    <col min="12271" max="12273" width="6.625" style="43" customWidth="1"/>
    <col min="12274" max="12275" width="9.625" style="43" customWidth="1"/>
    <col min="12276" max="12281" width="6.5" style="43" customWidth="1"/>
    <col min="12282" max="12517" width="8.875" style="43"/>
    <col min="12518" max="12520" width="2.625" style="43" customWidth="1"/>
    <col min="12521" max="12522" width="15.625" style="43" customWidth="1"/>
    <col min="12523" max="12523" width="3.375" style="43" customWidth="1"/>
    <col min="12524" max="12524" width="4.125" style="43" customWidth="1"/>
    <col min="12525" max="12525" width="6.625" style="43" customWidth="1"/>
    <col min="12526" max="12526" width="4.125" style="43" customWidth="1"/>
    <col min="12527" max="12529" width="6.625" style="43" customWidth="1"/>
    <col min="12530" max="12531" width="9.625" style="43" customWidth="1"/>
    <col min="12532" max="12537" width="6.5" style="43" customWidth="1"/>
    <col min="12538" max="12773" width="8.875" style="43"/>
    <col min="12774" max="12776" width="2.625" style="43" customWidth="1"/>
    <col min="12777" max="12778" width="15.625" style="43" customWidth="1"/>
    <col min="12779" max="12779" width="3.375" style="43" customWidth="1"/>
    <col min="12780" max="12780" width="4.125" style="43" customWidth="1"/>
    <col min="12781" max="12781" width="6.625" style="43" customWidth="1"/>
    <col min="12782" max="12782" width="4.125" style="43" customWidth="1"/>
    <col min="12783" max="12785" width="6.625" style="43" customWidth="1"/>
    <col min="12786" max="12787" width="9.625" style="43" customWidth="1"/>
    <col min="12788" max="12793" width="6.5" style="43" customWidth="1"/>
    <col min="12794" max="13029" width="8.875" style="43"/>
    <col min="13030" max="13032" width="2.625" style="43" customWidth="1"/>
    <col min="13033" max="13034" width="15.625" style="43" customWidth="1"/>
    <col min="13035" max="13035" width="3.375" style="43" customWidth="1"/>
    <col min="13036" max="13036" width="4.125" style="43" customWidth="1"/>
    <col min="13037" max="13037" width="6.625" style="43" customWidth="1"/>
    <col min="13038" max="13038" width="4.125" style="43" customWidth="1"/>
    <col min="13039" max="13041" width="6.625" style="43" customWidth="1"/>
    <col min="13042" max="13043" width="9.625" style="43" customWidth="1"/>
    <col min="13044" max="13049" width="6.5" style="43" customWidth="1"/>
    <col min="13050" max="13285" width="8.875" style="43"/>
    <col min="13286" max="13288" width="2.625" style="43" customWidth="1"/>
    <col min="13289" max="13290" width="15.625" style="43" customWidth="1"/>
    <col min="13291" max="13291" width="3.375" style="43" customWidth="1"/>
    <col min="13292" max="13292" width="4.125" style="43" customWidth="1"/>
    <col min="13293" max="13293" width="6.625" style="43" customWidth="1"/>
    <col min="13294" max="13294" width="4.125" style="43" customWidth="1"/>
    <col min="13295" max="13297" width="6.625" style="43" customWidth="1"/>
    <col min="13298" max="13299" width="9.625" style="43" customWidth="1"/>
    <col min="13300" max="13305" width="6.5" style="43" customWidth="1"/>
    <col min="13306" max="13541" width="8.875" style="43"/>
    <col min="13542" max="13544" width="2.625" style="43" customWidth="1"/>
    <col min="13545" max="13546" width="15.625" style="43" customWidth="1"/>
    <col min="13547" max="13547" width="3.375" style="43" customWidth="1"/>
    <col min="13548" max="13548" width="4.125" style="43" customWidth="1"/>
    <col min="13549" max="13549" width="6.625" style="43" customWidth="1"/>
    <col min="13550" max="13550" width="4.125" style="43" customWidth="1"/>
    <col min="13551" max="13553" width="6.625" style="43" customWidth="1"/>
    <col min="13554" max="13555" width="9.625" style="43" customWidth="1"/>
    <col min="13556" max="13561" width="6.5" style="43" customWidth="1"/>
    <col min="13562" max="13797" width="8.875" style="43"/>
    <col min="13798" max="13800" width="2.625" style="43" customWidth="1"/>
    <col min="13801" max="13802" width="15.625" style="43" customWidth="1"/>
    <col min="13803" max="13803" width="3.375" style="43" customWidth="1"/>
    <col min="13804" max="13804" width="4.125" style="43" customWidth="1"/>
    <col min="13805" max="13805" width="6.625" style="43" customWidth="1"/>
    <col min="13806" max="13806" width="4.125" style="43" customWidth="1"/>
    <col min="13807" max="13809" width="6.625" style="43" customWidth="1"/>
    <col min="13810" max="13811" width="9.625" style="43" customWidth="1"/>
    <col min="13812" max="13817" width="6.5" style="43" customWidth="1"/>
    <col min="13818" max="14053" width="8.875" style="43"/>
    <col min="14054" max="14056" width="2.625" style="43" customWidth="1"/>
    <col min="14057" max="14058" width="15.625" style="43" customWidth="1"/>
    <col min="14059" max="14059" width="3.375" style="43" customWidth="1"/>
    <col min="14060" max="14060" width="4.125" style="43" customWidth="1"/>
    <col min="14061" max="14061" width="6.625" style="43" customWidth="1"/>
    <col min="14062" max="14062" width="4.125" style="43" customWidth="1"/>
    <col min="14063" max="14065" width="6.625" style="43" customWidth="1"/>
    <col min="14066" max="14067" width="9.625" style="43" customWidth="1"/>
    <col min="14068" max="14073" width="6.5" style="43" customWidth="1"/>
    <col min="14074" max="14309" width="8.875" style="43"/>
    <col min="14310" max="14312" width="2.625" style="43" customWidth="1"/>
    <col min="14313" max="14314" width="15.625" style="43" customWidth="1"/>
    <col min="14315" max="14315" width="3.375" style="43" customWidth="1"/>
    <col min="14316" max="14316" width="4.125" style="43" customWidth="1"/>
    <col min="14317" max="14317" width="6.625" style="43" customWidth="1"/>
    <col min="14318" max="14318" width="4.125" style="43" customWidth="1"/>
    <col min="14319" max="14321" width="6.625" style="43" customWidth="1"/>
    <col min="14322" max="14323" width="9.625" style="43" customWidth="1"/>
    <col min="14324" max="14329" width="6.5" style="43" customWidth="1"/>
    <col min="14330" max="14565" width="8.875" style="43"/>
    <col min="14566" max="14568" width="2.625" style="43" customWidth="1"/>
    <col min="14569" max="14570" width="15.625" style="43" customWidth="1"/>
    <col min="14571" max="14571" width="3.375" style="43" customWidth="1"/>
    <col min="14572" max="14572" width="4.125" style="43" customWidth="1"/>
    <col min="14573" max="14573" width="6.625" style="43" customWidth="1"/>
    <col min="14574" max="14574" width="4.125" style="43" customWidth="1"/>
    <col min="14575" max="14577" width="6.625" style="43" customWidth="1"/>
    <col min="14578" max="14579" width="9.625" style="43" customWidth="1"/>
    <col min="14580" max="14585" width="6.5" style="43" customWidth="1"/>
    <col min="14586" max="14821" width="8.875" style="43"/>
    <col min="14822" max="14824" width="2.625" style="43" customWidth="1"/>
    <col min="14825" max="14826" width="15.625" style="43" customWidth="1"/>
    <col min="14827" max="14827" width="3.375" style="43" customWidth="1"/>
    <col min="14828" max="14828" width="4.125" style="43" customWidth="1"/>
    <col min="14829" max="14829" width="6.625" style="43" customWidth="1"/>
    <col min="14830" max="14830" width="4.125" style="43" customWidth="1"/>
    <col min="14831" max="14833" width="6.625" style="43" customWidth="1"/>
    <col min="14834" max="14835" width="9.625" style="43" customWidth="1"/>
    <col min="14836" max="14841" width="6.5" style="43" customWidth="1"/>
    <col min="14842" max="15077" width="8.875" style="43"/>
    <col min="15078" max="15080" width="2.625" style="43" customWidth="1"/>
    <col min="15081" max="15082" width="15.625" style="43" customWidth="1"/>
    <col min="15083" max="15083" width="3.375" style="43" customWidth="1"/>
    <col min="15084" max="15084" width="4.125" style="43" customWidth="1"/>
    <col min="15085" max="15085" width="6.625" style="43" customWidth="1"/>
    <col min="15086" max="15086" width="4.125" style="43" customWidth="1"/>
    <col min="15087" max="15089" width="6.625" style="43" customWidth="1"/>
    <col min="15090" max="15091" width="9.625" style="43" customWidth="1"/>
    <col min="15092" max="15097" width="6.5" style="43" customWidth="1"/>
    <col min="15098" max="15333" width="8.875" style="43"/>
    <col min="15334" max="15336" width="2.625" style="43" customWidth="1"/>
    <col min="15337" max="15338" width="15.625" style="43" customWidth="1"/>
    <col min="15339" max="15339" width="3.375" style="43" customWidth="1"/>
    <col min="15340" max="15340" width="4.125" style="43" customWidth="1"/>
    <col min="15341" max="15341" width="6.625" style="43" customWidth="1"/>
    <col min="15342" max="15342" width="4.125" style="43" customWidth="1"/>
    <col min="15343" max="15345" width="6.625" style="43" customWidth="1"/>
    <col min="15346" max="15347" width="9.625" style="43" customWidth="1"/>
    <col min="15348" max="15353" width="6.5" style="43" customWidth="1"/>
    <col min="15354" max="15589" width="8.875" style="43"/>
    <col min="15590" max="15592" width="2.625" style="43" customWidth="1"/>
    <col min="15593" max="15594" width="15.625" style="43" customWidth="1"/>
    <col min="15595" max="15595" width="3.375" style="43" customWidth="1"/>
    <col min="15596" max="15596" width="4.125" style="43" customWidth="1"/>
    <col min="15597" max="15597" width="6.625" style="43" customWidth="1"/>
    <col min="15598" max="15598" width="4.125" style="43" customWidth="1"/>
    <col min="15599" max="15601" width="6.625" style="43" customWidth="1"/>
    <col min="15602" max="15603" width="9.625" style="43" customWidth="1"/>
    <col min="15604" max="15609" width="6.5" style="43" customWidth="1"/>
    <col min="15610" max="15845" width="8.875" style="43"/>
    <col min="15846" max="15848" width="2.625" style="43" customWidth="1"/>
    <col min="15849" max="15850" width="15.625" style="43" customWidth="1"/>
    <col min="15851" max="15851" width="3.375" style="43" customWidth="1"/>
    <col min="15852" max="15852" width="4.125" style="43" customWidth="1"/>
    <col min="15853" max="15853" width="6.625" style="43" customWidth="1"/>
    <col min="15854" max="15854" width="4.125" style="43" customWidth="1"/>
    <col min="15855" max="15857" width="6.625" style="43" customWidth="1"/>
    <col min="15858" max="15859" width="9.625" style="43" customWidth="1"/>
    <col min="15860" max="15865" width="6.5" style="43" customWidth="1"/>
    <col min="15866" max="16101" width="8.875" style="43"/>
    <col min="16102" max="16104" width="2.625" style="43" customWidth="1"/>
    <col min="16105" max="16106" width="15.625" style="43" customWidth="1"/>
    <col min="16107" max="16107" width="3.375" style="43" customWidth="1"/>
    <col min="16108" max="16108" width="4.125" style="43" customWidth="1"/>
    <col min="16109" max="16109" width="6.625" style="43" customWidth="1"/>
    <col min="16110" max="16110" width="4.125" style="43" customWidth="1"/>
    <col min="16111" max="16113" width="6.625" style="43" customWidth="1"/>
    <col min="16114" max="16115" width="9.625" style="43" customWidth="1"/>
    <col min="16116" max="16121" width="6.5" style="43" customWidth="1"/>
    <col min="16122" max="16345" width="8.875" style="43"/>
    <col min="16346" max="16346" width="8.875" style="43" customWidth="1"/>
    <col min="16347" max="16348" width="8.875" style="43"/>
    <col min="16349" max="16384" width="8.875" style="43" customWidth="1"/>
  </cols>
  <sheetData>
    <row r="1" spans="1:30" ht="15" customHeight="1"/>
    <row r="2" spans="1:30" s="137" customFormat="1" ht="45" customHeight="1">
      <c r="A2" s="135"/>
      <c r="B2" s="175" t="s">
        <v>182</v>
      </c>
      <c r="C2" s="176"/>
      <c r="D2" s="176"/>
      <c r="E2" s="176"/>
      <c r="F2" s="176"/>
      <c r="G2" s="176"/>
      <c r="H2" s="176"/>
      <c r="I2" s="176"/>
      <c r="J2" s="176"/>
      <c r="K2" s="176"/>
      <c r="L2" s="176"/>
      <c r="M2" s="176"/>
      <c r="N2" s="295" t="s">
        <v>624</v>
      </c>
      <c r="O2" s="135"/>
      <c r="R2" s="175" t="s">
        <v>182</v>
      </c>
      <c r="S2" s="176"/>
      <c r="T2" s="176"/>
      <c r="U2" s="176"/>
      <c r="V2" s="176"/>
      <c r="W2" s="176"/>
      <c r="X2" s="176"/>
      <c r="Y2" s="176"/>
      <c r="Z2" s="176"/>
      <c r="AA2" s="455" t="s">
        <v>842</v>
      </c>
      <c r="AB2" s="295" t="s">
        <v>624</v>
      </c>
    </row>
    <row r="3" spans="1:30" s="137" customFormat="1" ht="30" customHeight="1">
      <c r="A3" s="135"/>
      <c r="B3" s="889" t="s">
        <v>626</v>
      </c>
      <c r="C3" s="889"/>
      <c r="D3" s="889"/>
      <c r="E3" s="889"/>
      <c r="F3" s="889"/>
      <c r="G3" s="889"/>
      <c r="H3" s="889"/>
      <c r="I3" s="889"/>
      <c r="J3" s="136"/>
      <c r="K3" s="136"/>
      <c r="L3" s="136"/>
      <c r="M3" s="136"/>
      <c r="N3" s="136"/>
      <c r="O3" s="136"/>
      <c r="R3" s="889" t="s">
        <v>626</v>
      </c>
      <c r="S3" s="889"/>
      <c r="T3" s="889"/>
      <c r="U3" s="889"/>
      <c r="V3" s="889"/>
      <c r="W3" s="889"/>
      <c r="X3" s="889"/>
      <c r="Y3" s="889"/>
      <c r="Z3" s="136"/>
      <c r="AA3" s="136"/>
      <c r="AB3" s="136"/>
    </row>
    <row r="4" spans="1:30" ht="26.25" customHeight="1">
      <c r="B4" s="44" t="s">
        <v>625</v>
      </c>
      <c r="I4" s="219"/>
      <c r="O4" s="138"/>
      <c r="R4" s="44" t="s">
        <v>625</v>
      </c>
      <c r="Y4" s="219"/>
    </row>
    <row r="5" spans="1:30" ht="26.25" customHeight="1">
      <c r="B5" s="368" t="s">
        <v>759</v>
      </c>
      <c r="I5" s="219"/>
      <c r="O5" s="138"/>
      <c r="R5" s="368" t="s">
        <v>759</v>
      </c>
      <c r="Y5" s="219"/>
    </row>
    <row r="6" spans="1:30" ht="26.25" customHeight="1">
      <c r="B6" s="366" t="s">
        <v>787</v>
      </c>
      <c r="I6" s="219"/>
      <c r="O6" s="138"/>
      <c r="R6" s="366" t="s">
        <v>787</v>
      </c>
      <c r="Y6" s="219"/>
    </row>
    <row r="7" spans="1:30" ht="14.25">
      <c r="B7" s="880" t="s">
        <v>10</v>
      </c>
      <c r="C7" s="881" t="s">
        <v>178</v>
      </c>
      <c r="D7" s="882" t="s">
        <v>487</v>
      </c>
      <c r="E7" s="883"/>
      <c r="F7" s="888" t="s">
        <v>11</v>
      </c>
      <c r="G7" s="890" t="s">
        <v>546</v>
      </c>
      <c r="H7" s="891"/>
      <c r="I7" s="891"/>
      <c r="J7" s="891"/>
      <c r="K7" s="891"/>
      <c r="L7" s="891"/>
      <c r="M7" s="891"/>
      <c r="N7" s="876"/>
      <c r="O7" s="123"/>
      <c r="R7" s="880" t="s">
        <v>10</v>
      </c>
      <c r="S7" s="881" t="s">
        <v>178</v>
      </c>
      <c r="T7" s="882" t="s">
        <v>487</v>
      </c>
      <c r="U7" s="883"/>
      <c r="V7" s="888" t="s">
        <v>11</v>
      </c>
      <c r="W7" s="890" t="s">
        <v>546</v>
      </c>
      <c r="X7" s="891"/>
      <c r="Y7" s="891"/>
      <c r="Z7" s="891"/>
      <c r="AA7" s="891"/>
      <c r="AB7" s="891"/>
      <c r="AC7" s="891"/>
      <c r="AD7" s="876"/>
    </row>
    <row r="8" spans="1:30" ht="40.5" customHeight="1">
      <c r="B8" s="880"/>
      <c r="C8" s="881"/>
      <c r="D8" s="884"/>
      <c r="E8" s="885"/>
      <c r="F8" s="888"/>
      <c r="G8" s="880" t="s">
        <v>712</v>
      </c>
      <c r="H8" s="880"/>
      <c r="I8" s="880" t="s">
        <v>968</v>
      </c>
      <c r="J8" s="880"/>
      <c r="K8" s="875" t="s">
        <v>713</v>
      </c>
      <c r="L8" s="876"/>
      <c r="M8" s="893" t="s">
        <v>678</v>
      </c>
      <c r="N8" s="894"/>
      <c r="O8" s="123"/>
      <c r="R8" s="880"/>
      <c r="S8" s="881"/>
      <c r="T8" s="884"/>
      <c r="U8" s="885"/>
      <c r="V8" s="888"/>
      <c r="W8" s="880" t="s">
        <v>712</v>
      </c>
      <c r="X8" s="880"/>
      <c r="Y8" s="880" t="s">
        <v>968</v>
      </c>
      <c r="Z8" s="880"/>
      <c r="AA8" s="875" t="s">
        <v>713</v>
      </c>
      <c r="AB8" s="876"/>
      <c r="AC8" s="893" t="s">
        <v>678</v>
      </c>
      <c r="AD8" s="894"/>
    </row>
    <row r="9" spans="1:30" ht="14.25">
      <c r="B9" s="880"/>
      <c r="C9" s="881"/>
      <c r="D9" s="886"/>
      <c r="E9" s="887"/>
      <c r="F9" s="888"/>
      <c r="G9" s="875" t="s">
        <v>758</v>
      </c>
      <c r="H9" s="877"/>
      <c r="I9" s="875" t="s">
        <v>758</v>
      </c>
      <c r="J9" s="877"/>
      <c r="K9" s="875" t="s">
        <v>758</v>
      </c>
      <c r="L9" s="877"/>
      <c r="M9" s="875" t="s">
        <v>758</v>
      </c>
      <c r="N9" s="877"/>
      <c r="O9" s="123"/>
      <c r="R9" s="880"/>
      <c r="S9" s="881"/>
      <c r="T9" s="886"/>
      <c r="U9" s="887"/>
      <c r="V9" s="888"/>
      <c r="W9" s="875" t="s">
        <v>758</v>
      </c>
      <c r="X9" s="877"/>
      <c r="Y9" s="875" t="s">
        <v>758</v>
      </c>
      <c r="Z9" s="877"/>
      <c r="AA9" s="875" t="s">
        <v>758</v>
      </c>
      <c r="AB9" s="877"/>
      <c r="AC9" s="875" t="s">
        <v>758</v>
      </c>
      <c r="AD9" s="877"/>
    </row>
    <row r="10" spans="1:30" ht="26.1" customHeight="1">
      <c r="B10" s="45">
        <v>1</v>
      </c>
      <c r="C10" s="357" t="s">
        <v>662</v>
      </c>
      <c r="D10" s="866" t="s">
        <v>846</v>
      </c>
      <c r="E10" s="866"/>
      <c r="F10" s="47" t="s">
        <v>100</v>
      </c>
      <c r="G10" s="848"/>
      <c r="H10" s="849"/>
      <c r="I10" s="848"/>
      <c r="J10" s="849"/>
      <c r="K10" s="848"/>
      <c r="L10" s="849"/>
      <c r="M10" s="848"/>
      <c r="N10" s="849"/>
      <c r="O10" s="124"/>
      <c r="R10" s="517">
        <v>1</v>
      </c>
      <c r="S10" s="357" t="s">
        <v>662</v>
      </c>
      <c r="T10" s="866" t="s">
        <v>846</v>
      </c>
      <c r="U10" s="866"/>
      <c r="V10" s="516" t="s">
        <v>100</v>
      </c>
      <c r="W10" s="864"/>
      <c r="X10" s="865"/>
      <c r="Y10" s="864"/>
      <c r="Z10" s="865"/>
      <c r="AA10" s="864">
        <v>1369.35</v>
      </c>
      <c r="AB10" s="865"/>
      <c r="AC10" s="867"/>
      <c r="AD10" s="868"/>
    </row>
    <row r="11" spans="1:30" ht="26.1" customHeight="1">
      <c r="B11" s="356">
        <v>2</v>
      </c>
      <c r="C11" s="357" t="s">
        <v>662</v>
      </c>
      <c r="D11" s="866" t="s">
        <v>847</v>
      </c>
      <c r="E11" s="866"/>
      <c r="F11" s="457" t="s">
        <v>100</v>
      </c>
      <c r="G11" s="848"/>
      <c r="H11" s="849"/>
      <c r="I11" s="848"/>
      <c r="J11" s="849"/>
      <c r="K11" s="848"/>
      <c r="L11" s="849"/>
      <c r="M11" s="848"/>
      <c r="N11" s="849"/>
      <c r="O11" s="124"/>
      <c r="R11" s="517">
        <v>2</v>
      </c>
      <c r="S11" s="357" t="s">
        <v>662</v>
      </c>
      <c r="T11" s="866" t="s">
        <v>847</v>
      </c>
      <c r="U11" s="866"/>
      <c r="V11" s="516" t="s">
        <v>100</v>
      </c>
      <c r="W11" s="864"/>
      <c r="X11" s="865"/>
      <c r="Y11" s="864"/>
      <c r="Z11" s="865"/>
      <c r="AA11" s="878">
        <v>777</v>
      </c>
      <c r="AB11" s="879"/>
      <c r="AC11" s="870"/>
      <c r="AD11" s="871"/>
    </row>
    <row r="12" spans="1:30" ht="26.1" customHeight="1">
      <c r="B12" s="356">
        <v>3</v>
      </c>
      <c r="C12" s="357" t="s">
        <v>662</v>
      </c>
      <c r="D12" s="866" t="s">
        <v>848</v>
      </c>
      <c r="E12" s="866"/>
      <c r="F12" s="457" t="s">
        <v>100</v>
      </c>
      <c r="G12" s="848"/>
      <c r="H12" s="849"/>
      <c r="I12" s="848"/>
      <c r="J12" s="849"/>
      <c r="K12" s="848"/>
      <c r="L12" s="849"/>
      <c r="M12" s="848"/>
      <c r="N12" s="849"/>
      <c r="O12" s="124"/>
      <c r="R12" s="517">
        <v>3</v>
      </c>
      <c r="S12" s="357" t="s">
        <v>662</v>
      </c>
      <c r="T12" s="866" t="s">
        <v>848</v>
      </c>
      <c r="U12" s="866"/>
      <c r="V12" s="516" t="s">
        <v>100</v>
      </c>
      <c r="W12" s="870"/>
      <c r="X12" s="871"/>
      <c r="Y12" s="864"/>
      <c r="Z12" s="865"/>
      <c r="AA12" s="870">
        <v>536.25</v>
      </c>
      <c r="AB12" s="871"/>
      <c r="AC12" s="864"/>
      <c r="AD12" s="865"/>
    </row>
    <row r="13" spans="1:30" ht="26.1" customHeight="1">
      <c r="B13" s="356">
        <v>4</v>
      </c>
      <c r="C13" s="357" t="s">
        <v>662</v>
      </c>
      <c r="D13" s="866" t="s">
        <v>849</v>
      </c>
      <c r="E13" s="866"/>
      <c r="F13" s="457" t="s">
        <v>100</v>
      </c>
      <c r="G13" s="848"/>
      <c r="H13" s="849"/>
      <c r="I13" s="848"/>
      <c r="J13" s="849"/>
      <c r="K13" s="848"/>
      <c r="L13" s="849"/>
      <c r="M13" s="848"/>
      <c r="N13" s="849"/>
      <c r="O13" s="124"/>
      <c r="R13" s="517">
        <v>4</v>
      </c>
      <c r="S13" s="357" t="s">
        <v>662</v>
      </c>
      <c r="T13" s="866" t="s">
        <v>849</v>
      </c>
      <c r="U13" s="866"/>
      <c r="V13" s="516" t="s">
        <v>100</v>
      </c>
      <c r="W13" s="870">
        <v>31.44</v>
      </c>
      <c r="X13" s="871"/>
      <c r="Y13" s="864"/>
      <c r="Z13" s="865"/>
      <c r="AA13" s="870"/>
      <c r="AB13" s="871"/>
      <c r="AC13" s="864"/>
      <c r="AD13" s="865"/>
    </row>
    <row r="14" spans="1:30" ht="26.1" customHeight="1">
      <c r="B14" s="363">
        <v>5</v>
      </c>
      <c r="C14" s="352" t="s">
        <v>731</v>
      </c>
      <c r="D14" s="863" t="s">
        <v>1043</v>
      </c>
      <c r="E14" s="863"/>
      <c r="F14" s="586" t="s">
        <v>100</v>
      </c>
      <c r="G14" s="848"/>
      <c r="H14" s="849"/>
      <c r="I14" s="848"/>
      <c r="J14" s="849"/>
      <c r="K14" s="848"/>
      <c r="L14" s="849"/>
      <c r="M14" s="848"/>
      <c r="N14" s="849"/>
      <c r="O14" s="124"/>
      <c r="R14" s="517">
        <v>5</v>
      </c>
      <c r="S14" s="352" t="s">
        <v>731</v>
      </c>
      <c r="T14" s="863" t="s">
        <v>735</v>
      </c>
      <c r="U14" s="863"/>
      <c r="V14" s="600" t="s">
        <v>100</v>
      </c>
      <c r="W14" s="864">
        <v>23.41</v>
      </c>
      <c r="X14" s="865"/>
      <c r="Y14" s="864"/>
      <c r="Z14" s="865"/>
      <c r="AA14" s="872"/>
      <c r="AB14" s="873"/>
      <c r="AC14" s="870"/>
      <c r="AD14" s="871"/>
    </row>
    <row r="15" spans="1:30" ht="26.1" customHeight="1">
      <c r="B15" s="365">
        <v>6</v>
      </c>
      <c r="C15" s="357" t="s">
        <v>678</v>
      </c>
      <c r="D15" s="874" t="s">
        <v>762</v>
      </c>
      <c r="E15" s="874"/>
      <c r="F15" s="457" t="s">
        <v>679</v>
      </c>
      <c r="G15" s="848"/>
      <c r="H15" s="849"/>
      <c r="I15" s="848"/>
      <c r="J15" s="849"/>
      <c r="K15" s="848"/>
      <c r="L15" s="849"/>
      <c r="M15" s="848"/>
      <c r="N15" s="849"/>
      <c r="O15" s="124"/>
      <c r="R15" s="517">
        <v>6</v>
      </c>
      <c r="S15" s="357" t="s">
        <v>678</v>
      </c>
      <c r="T15" s="874" t="s">
        <v>762</v>
      </c>
      <c r="U15" s="874"/>
      <c r="V15" s="516" t="s">
        <v>679</v>
      </c>
      <c r="W15" s="867"/>
      <c r="X15" s="868"/>
      <c r="Y15" s="864"/>
      <c r="Z15" s="865"/>
      <c r="AA15" s="867"/>
      <c r="AB15" s="868"/>
      <c r="AC15" s="864">
        <v>738.1</v>
      </c>
      <c r="AD15" s="865"/>
    </row>
    <row r="16" spans="1:30" ht="26.1" customHeight="1">
      <c r="B16" s="365">
        <v>7</v>
      </c>
      <c r="C16" s="357" t="s">
        <v>678</v>
      </c>
      <c r="D16" s="869" t="s">
        <v>761</v>
      </c>
      <c r="E16" s="869"/>
      <c r="F16" s="457" t="s">
        <v>679</v>
      </c>
      <c r="G16" s="848"/>
      <c r="H16" s="849"/>
      <c r="I16" s="848"/>
      <c r="J16" s="849"/>
      <c r="K16" s="848"/>
      <c r="L16" s="849"/>
      <c r="M16" s="848"/>
      <c r="N16" s="849"/>
      <c r="O16" s="124"/>
      <c r="R16" s="517">
        <v>7</v>
      </c>
      <c r="S16" s="458" t="s">
        <v>678</v>
      </c>
      <c r="T16" s="869" t="s">
        <v>761</v>
      </c>
      <c r="U16" s="869"/>
      <c r="V16" s="346" t="s">
        <v>679</v>
      </c>
      <c r="W16" s="867"/>
      <c r="X16" s="868"/>
      <c r="Y16" s="864"/>
      <c r="Z16" s="865"/>
      <c r="AA16" s="867"/>
      <c r="AB16" s="868"/>
      <c r="AC16" s="864">
        <v>603.9</v>
      </c>
      <c r="AD16" s="865"/>
    </row>
    <row r="17" spans="2:30" ht="26.1" customHeight="1">
      <c r="B17" s="365">
        <v>8</v>
      </c>
      <c r="C17" s="357" t="s">
        <v>678</v>
      </c>
      <c r="D17" s="869" t="s">
        <v>763</v>
      </c>
      <c r="E17" s="869"/>
      <c r="F17" s="457" t="s">
        <v>679</v>
      </c>
      <c r="G17" s="848"/>
      <c r="H17" s="849"/>
      <c r="I17" s="848"/>
      <c r="J17" s="849"/>
      <c r="K17" s="848"/>
      <c r="L17" s="849"/>
      <c r="M17" s="848"/>
      <c r="N17" s="849"/>
      <c r="O17" s="124"/>
      <c r="R17" s="517">
        <v>8</v>
      </c>
      <c r="S17" s="458" t="s">
        <v>678</v>
      </c>
      <c r="T17" s="869" t="s">
        <v>763</v>
      </c>
      <c r="U17" s="869"/>
      <c r="V17" s="346" t="s">
        <v>679</v>
      </c>
      <c r="W17" s="518"/>
      <c r="X17" s="519"/>
      <c r="Y17" s="864"/>
      <c r="Z17" s="865"/>
      <c r="AA17" s="518"/>
      <c r="AB17" s="519"/>
      <c r="AC17" s="864">
        <v>339.9</v>
      </c>
      <c r="AD17" s="865"/>
    </row>
    <row r="18" spans="2:30" ht="26.1" customHeight="1">
      <c r="B18" s="365">
        <v>9</v>
      </c>
      <c r="C18" s="357" t="s">
        <v>678</v>
      </c>
      <c r="D18" s="869" t="s">
        <v>760</v>
      </c>
      <c r="E18" s="869"/>
      <c r="F18" s="457" t="s">
        <v>679</v>
      </c>
      <c r="G18" s="848"/>
      <c r="H18" s="849"/>
      <c r="I18" s="848"/>
      <c r="J18" s="849"/>
      <c r="K18" s="848"/>
      <c r="L18" s="849"/>
      <c r="M18" s="848"/>
      <c r="N18" s="849"/>
      <c r="O18" s="124"/>
      <c r="R18" s="517">
        <v>9</v>
      </c>
      <c r="S18" s="458" t="s">
        <v>678</v>
      </c>
      <c r="T18" s="869" t="s">
        <v>760</v>
      </c>
      <c r="U18" s="869"/>
      <c r="V18" s="346" t="s">
        <v>679</v>
      </c>
      <c r="W18" s="518"/>
      <c r="X18" s="519"/>
      <c r="Y18" s="864"/>
      <c r="Z18" s="865"/>
      <c r="AA18" s="518"/>
      <c r="AB18" s="519"/>
      <c r="AC18" s="895">
        <v>253</v>
      </c>
      <c r="AD18" s="896"/>
    </row>
    <row r="19" spans="2:30" ht="26.1" customHeight="1">
      <c r="B19" s="365">
        <v>10</v>
      </c>
      <c r="C19" s="357" t="s">
        <v>678</v>
      </c>
      <c r="D19" s="869" t="s">
        <v>764</v>
      </c>
      <c r="E19" s="869"/>
      <c r="F19" s="457" t="s">
        <v>679</v>
      </c>
      <c r="G19" s="848"/>
      <c r="H19" s="849"/>
      <c r="I19" s="848"/>
      <c r="J19" s="849"/>
      <c r="K19" s="848"/>
      <c r="L19" s="849"/>
      <c r="M19" s="848"/>
      <c r="N19" s="849"/>
      <c r="O19" s="124"/>
      <c r="R19" s="517">
        <v>10</v>
      </c>
      <c r="S19" s="458" t="s">
        <v>678</v>
      </c>
      <c r="T19" s="869" t="s">
        <v>764</v>
      </c>
      <c r="U19" s="869"/>
      <c r="V19" s="346" t="s">
        <v>679</v>
      </c>
      <c r="W19" s="518"/>
      <c r="X19" s="519"/>
      <c r="Y19" s="864"/>
      <c r="Z19" s="865"/>
      <c r="AA19" s="518"/>
      <c r="AB19" s="519"/>
      <c r="AC19" s="864">
        <v>36.299999999999997</v>
      </c>
      <c r="AD19" s="865"/>
    </row>
    <row r="20" spans="2:30" ht="26.1" customHeight="1">
      <c r="B20" s="599">
        <v>11</v>
      </c>
      <c r="C20" s="596" t="s">
        <v>1025</v>
      </c>
      <c r="D20" s="866" t="s">
        <v>1042</v>
      </c>
      <c r="E20" s="866"/>
      <c r="F20" s="600" t="s">
        <v>679</v>
      </c>
      <c r="G20" s="848"/>
      <c r="H20" s="849"/>
      <c r="I20" s="848"/>
      <c r="J20" s="849"/>
      <c r="K20" s="848"/>
      <c r="L20" s="849"/>
      <c r="M20" s="848"/>
      <c r="N20" s="849"/>
      <c r="O20" s="124"/>
      <c r="R20" s="599">
        <v>11</v>
      </c>
      <c r="S20" s="596" t="s">
        <v>1025</v>
      </c>
      <c r="T20" s="866" t="s">
        <v>1042</v>
      </c>
      <c r="U20" s="866"/>
      <c r="V20" s="600" t="s">
        <v>679</v>
      </c>
      <c r="W20" s="848"/>
      <c r="X20" s="849"/>
      <c r="Y20" s="864"/>
      <c r="Z20" s="865"/>
      <c r="AA20" s="848"/>
      <c r="AB20" s="849"/>
      <c r="AC20" s="872">
        <v>1.5840000000000001</v>
      </c>
      <c r="AD20" s="873"/>
    </row>
    <row r="21" spans="2:30" ht="26.1" customHeight="1">
      <c r="B21" s="599">
        <v>12</v>
      </c>
      <c r="C21" s="596" t="s">
        <v>1025</v>
      </c>
      <c r="D21" s="866" t="s">
        <v>1026</v>
      </c>
      <c r="E21" s="866"/>
      <c r="F21" s="600" t="s">
        <v>679</v>
      </c>
      <c r="G21" s="848"/>
      <c r="H21" s="849"/>
      <c r="I21" s="848"/>
      <c r="J21" s="849"/>
      <c r="K21" s="848"/>
      <c r="L21" s="849"/>
      <c r="M21" s="848"/>
      <c r="N21" s="849"/>
      <c r="O21" s="124"/>
      <c r="R21" s="599">
        <v>12</v>
      </c>
      <c r="S21" s="596" t="s">
        <v>1025</v>
      </c>
      <c r="T21" s="866" t="s">
        <v>1026</v>
      </c>
      <c r="U21" s="866"/>
      <c r="V21" s="600" t="s">
        <v>679</v>
      </c>
      <c r="W21" s="848"/>
      <c r="X21" s="849"/>
      <c r="Y21" s="864"/>
      <c r="Z21" s="865"/>
      <c r="AA21" s="848"/>
      <c r="AB21" s="849"/>
      <c r="AC21" s="872"/>
      <c r="AD21" s="873"/>
    </row>
    <row r="22" spans="2:30" ht="26.1" customHeight="1">
      <c r="B22" s="599">
        <v>13</v>
      </c>
      <c r="C22" s="596" t="s">
        <v>1025</v>
      </c>
      <c r="D22" s="866" t="s">
        <v>1037</v>
      </c>
      <c r="E22" s="866"/>
      <c r="F22" s="600" t="s">
        <v>679</v>
      </c>
      <c r="G22" s="848"/>
      <c r="H22" s="849"/>
      <c r="I22" s="848"/>
      <c r="J22" s="849"/>
      <c r="K22" s="848"/>
      <c r="L22" s="849"/>
      <c r="M22" s="848"/>
      <c r="N22" s="849"/>
      <c r="O22" s="124"/>
      <c r="R22" s="599">
        <v>13</v>
      </c>
      <c r="S22" s="596" t="s">
        <v>1025</v>
      </c>
      <c r="T22" s="866" t="s">
        <v>1037</v>
      </c>
      <c r="U22" s="866"/>
      <c r="V22" s="600" t="s">
        <v>679</v>
      </c>
      <c r="W22" s="848"/>
      <c r="X22" s="849"/>
      <c r="Y22" s="864"/>
      <c r="Z22" s="865"/>
      <c r="AA22" s="848"/>
      <c r="AB22" s="849"/>
      <c r="AC22" s="872">
        <v>1.1879999999999999</v>
      </c>
      <c r="AD22" s="873"/>
    </row>
    <row r="23" spans="2:30" ht="26.1" customHeight="1">
      <c r="B23" s="599">
        <v>14</v>
      </c>
      <c r="C23" s="596" t="s">
        <v>1025</v>
      </c>
      <c r="D23" s="866" t="s">
        <v>1027</v>
      </c>
      <c r="E23" s="866"/>
      <c r="F23" s="600" t="s">
        <v>679</v>
      </c>
      <c r="G23" s="848"/>
      <c r="H23" s="849"/>
      <c r="I23" s="848"/>
      <c r="J23" s="849"/>
      <c r="K23" s="848"/>
      <c r="L23" s="849"/>
      <c r="M23" s="848"/>
      <c r="N23" s="849"/>
      <c r="O23" s="124"/>
      <c r="R23" s="599">
        <v>14</v>
      </c>
      <c r="S23" s="596" t="s">
        <v>1025</v>
      </c>
      <c r="T23" s="866" t="s">
        <v>1027</v>
      </c>
      <c r="U23" s="866"/>
      <c r="V23" s="600" t="s">
        <v>679</v>
      </c>
      <c r="W23" s="848"/>
      <c r="X23" s="849"/>
      <c r="Y23" s="864"/>
      <c r="Z23" s="865"/>
      <c r="AA23" s="848"/>
      <c r="AB23" s="849"/>
      <c r="AC23" s="872">
        <v>2.97</v>
      </c>
      <c r="AD23" s="873"/>
    </row>
    <row r="24" spans="2:30" ht="26.1" customHeight="1">
      <c r="B24" s="599">
        <v>15</v>
      </c>
      <c r="C24" s="596" t="s">
        <v>1025</v>
      </c>
      <c r="D24" s="866" t="s">
        <v>1028</v>
      </c>
      <c r="E24" s="866"/>
      <c r="F24" s="600" t="s">
        <v>679</v>
      </c>
      <c r="G24" s="848"/>
      <c r="H24" s="849"/>
      <c r="I24" s="848"/>
      <c r="J24" s="849"/>
      <c r="K24" s="848"/>
      <c r="L24" s="849"/>
      <c r="M24" s="848"/>
      <c r="N24" s="849"/>
      <c r="O24" s="124"/>
      <c r="R24" s="599">
        <v>15</v>
      </c>
      <c r="S24" s="596" t="s">
        <v>1025</v>
      </c>
      <c r="T24" s="866" t="s">
        <v>1028</v>
      </c>
      <c r="U24" s="866"/>
      <c r="V24" s="600" t="s">
        <v>679</v>
      </c>
      <c r="W24" s="848"/>
      <c r="X24" s="849"/>
      <c r="Y24" s="864"/>
      <c r="Z24" s="865"/>
      <c r="AA24" s="848"/>
      <c r="AB24" s="849"/>
      <c r="AC24" s="872">
        <v>4.3559999999999999</v>
      </c>
      <c r="AD24" s="873"/>
    </row>
    <row r="25" spans="2:30" ht="26.1" customHeight="1">
      <c r="B25" s="599">
        <v>16</v>
      </c>
      <c r="C25" s="596" t="s">
        <v>1025</v>
      </c>
      <c r="D25" s="866" t="s">
        <v>1029</v>
      </c>
      <c r="E25" s="866"/>
      <c r="F25" s="600" t="s">
        <v>679</v>
      </c>
      <c r="G25" s="848"/>
      <c r="H25" s="849"/>
      <c r="I25" s="848"/>
      <c r="J25" s="849"/>
      <c r="K25" s="848"/>
      <c r="L25" s="849"/>
      <c r="M25" s="848"/>
      <c r="N25" s="849"/>
      <c r="O25" s="124"/>
      <c r="R25" s="599">
        <v>16</v>
      </c>
      <c r="S25" s="596" t="s">
        <v>1025</v>
      </c>
      <c r="T25" s="866" t="s">
        <v>1029</v>
      </c>
      <c r="U25" s="866"/>
      <c r="V25" s="600" t="s">
        <v>679</v>
      </c>
      <c r="W25" s="848"/>
      <c r="X25" s="849"/>
      <c r="Y25" s="864"/>
      <c r="Z25" s="865"/>
      <c r="AA25" s="848"/>
      <c r="AB25" s="849"/>
      <c r="AC25" s="872"/>
      <c r="AD25" s="873"/>
    </row>
    <row r="26" spans="2:30" ht="26.1" customHeight="1">
      <c r="B26" s="365">
        <v>17</v>
      </c>
      <c r="C26" s="142"/>
      <c r="D26" s="850"/>
      <c r="E26" s="850"/>
      <c r="F26" s="48"/>
      <c r="G26" s="848"/>
      <c r="H26" s="849"/>
      <c r="I26" s="848"/>
      <c r="J26" s="849"/>
      <c r="K26" s="848"/>
      <c r="L26" s="849"/>
      <c r="M26" s="848"/>
      <c r="N26" s="849"/>
      <c r="O26" s="124"/>
      <c r="R26" s="517">
        <v>17</v>
      </c>
      <c r="S26" s="142"/>
      <c r="T26" s="850"/>
      <c r="U26" s="850"/>
      <c r="V26" s="48"/>
      <c r="W26" s="848"/>
      <c r="X26" s="849"/>
      <c r="Y26" s="864"/>
      <c r="Z26" s="865"/>
      <c r="AA26" s="848"/>
      <c r="AB26" s="849"/>
      <c r="AC26" s="848"/>
      <c r="AD26" s="849"/>
    </row>
    <row r="27" spans="2:30" ht="26.1" customHeight="1">
      <c r="B27" s="365">
        <v>18</v>
      </c>
      <c r="C27" s="142"/>
      <c r="D27" s="850"/>
      <c r="E27" s="850"/>
      <c r="F27" s="48"/>
      <c r="G27" s="848"/>
      <c r="H27" s="849"/>
      <c r="I27" s="848"/>
      <c r="J27" s="849"/>
      <c r="K27" s="848"/>
      <c r="L27" s="849"/>
      <c r="M27" s="848"/>
      <c r="N27" s="849"/>
      <c r="O27" s="124"/>
      <c r="R27" s="517">
        <v>18</v>
      </c>
      <c r="S27" s="142"/>
      <c r="T27" s="850"/>
      <c r="U27" s="850"/>
      <c r="V27" s="48"/>
      <c r="W27" s="848"/>
      <c r="X27" s="849"/>
      <c r="Y27" s="864"/>
      <c r="Z27" s="865"/>
      <c r="AA27" s="848"/>
      <c r="AB27" s="849"/>
      <c r="AC27" s="848"/>
      <c r="AD27" s="849"/>
    </row>
    <row r="28" spans="2:30" ht="26.1" customHeight="1">
      <c r="B28" s="365">
        <v>19</v>
      </c>
      <c r="C28" s="142"/>
      <c r="D28" s="850"/>
      <c r="E28" s="850"/>
      <c r="F28" s="48"/>
      <c r="G28" s="848"/>
      <c r="H28" s="849"/>
      <c r="I28" s="848"/>
      <c r="J28" s="849"/>
      <c r="K28" s="848"/>
      <c r="L28" s="849"/>
      <c r="M28" s="848"/>
      <c r="N28" s="849"/>
      <c r="O28" s="124"/>
      <c r="R28" s="517">
        <v>19</v>
      </c>
      <c r="S28" s="142"/>
      <c r="T28" s="850"/>
      <c r="U28" s="850"/>
      <c r="V28" s="48"/>
      <c r="W28" s="848"/>
      <c r="X28" s="849"/>
      <c r="Y28" s="864"/>
      <c r="Z28" s="865"/>
      <c r="AA28" s="848"/>
      <c r="AB28" s="849"/>
      <c r="AC28" s="848"/>
      <c r="AD28" s="849"/>
    </row>
    <row r="29" spans="2:30" ht="26.1" customHeight="1">
      <c r="B29" s="599">
        <v>20</v>
      </c>
      <c r="C29" s="142"/>
      <c r="D29" s="850"/>
      <c r="E29" s="850"/>
      <c r="F29" s="48"/>
      <c r="G29" s="848"/>
      <c r="H29" s="849"/>
      <c r="I29" s="848"/>
      <c r="J29" s="849"/>
      <c r="K29" s="848"/>
      <c r="L29" s="849"/>
      <c r="M29" s="848"/>
      <c r="N29" s="849"/>
      <c r="O29" s="124"/>
      <c r="R29" s="599">
        <v>20</v>
      </c>
      <c r="S29" s="142"/>
      <c r="T29" s="850"/>
      <c r="U29" s="850"/>
      <c r="V29" s="48"/>
      <c r="W29" s="848"/>
      <c r="X29" s="849"/>
      <c r="Y29" s="848"/>
      <c r="Z29" s="849"/>
      <c r="AA29" s="848"/>
      <c r="AB29" s="849"/>
      <c r="AC29" s="848"/>
      <c r="AD29" s="849"/>
    </row>
    <row r="30" spans="2:30" ht="26.1" customHeight="1">
      <c r="B30" s="599">
        <v>21</v>
      </c>
      <c r="C30" s="142"/>
      <c r="D30" s="850"/>
      <c r="E30" s="850"/>
      <c r="F30" s="48"/>
      <c r="G30" s="848"/>
      <c r="H30" s="849"/>
      <c r="I30" s="848"/>
      <c r="J30" s="849"/>
      <c r="K30" s="848"/>
      <c r="L30" s="849"/>
      <c r="M30" s="848"/>
      <c r="N30" s="849"/>
      <c r="O30" s="124"/>
      <c r="R30" s="599">
        <v>21</v>
      </c>
      <c r="S30" s="142"/>
      <c r="T30" s="850"/>
      <c r="U30" s="850"/>
      <c r="V30" s="48"/>
      <c r="W30" s="848"/>
      <c r="X30" s="849"/>
      <c r="Y30" s="848"/>
      <c r="Z30" s="849"/>
      <c r="AA30" s="848"/>
      <c r="AB30" s="849"/>
      <c r="AC30" s="848"/>
      <c r="AD30" s="849"/>
    </row>
    <row r="31" spans="2:30" ht="26.1" customHeight="1">
      <c r="B31" s="599">
        <v>22</v>
      </c>
      <c r="C31" s="142"/>
      <c r="D31" s="850"/>
      <c r="E31" s="850"/>
      <c r="F31" s="48"/>
      <c r="G31" s="848"/>
      <c r="H31" s="849"/>
      <c r="I31" s="848"/>
      <c r="J31" s="849"/>
      <c r="K31" s="848"/>
      <c r="L31" s="849"/>
      <c r="M31" s="848"/>
      <c r="N31" s="849"/>
      <c r="O31" s="124"/>
      <c r="R31" s="599">
        <v>22</v>
      </c>
      <c r="S31" s="142"/>
      <c r="T31" s="850"/>
      <c r="U31" s="850"/>
      <c r="V31" s="48"/>
      <c r="W31" s="848"/>
      <c r="X31" s="849"/>
      <c r="Y31" s="848"/>
      <c r="Z31" s="849"/>
      <c r="AA31" s="848"/>
      <c r="AB31" s="849"/>
      <c r="AC31" s="848"/>
      <c r="AD31" s="849"/>
    </row>
    <row r="32" spans="2:30" ht="26.1" customHeight="1">
      <c r="B32" s="599">
        <v>23</v>
      </c>
      <c r="C32" s="142"/>
      <c r="D32" s="850"/>
      <c r="E32" s="850"/>
      <c r="F32" s="48"/>
      <c r="G32" s="848"/>
      <c r="H32" s="849"/>
      <c r="I32" s="848"/>
      <c r="J32" s="849"/>
      <c r="K32" s="848"/>
      <c r="L32" s="849"/>
      <c r="M32" s="848"/>
      <c r="N32" s="849"/>
      <c r="O32" s="124"/>
      <c r="R32" s="599">
        <v>23</v>
      </c>
      <c r="S32" s="142"/>
      <c r="T32" s="850"/>
      <c r="U32" s="850"/>
      <c r="V32" s="48"/>
      <c r="W32" s="848"/>
      <c r="X32" s="849"/>
      <c r="Y32" s="848"/>
      <c r="Z32" s="849"/>
      <c r="AA32" s="848"/>
      <c r="AB32" s="849"/>
      <c r="AC32" s="848"/>
      <c r="AD32" s="849"/>
    </row>
    <row r="33" spans="2:30" ht="26.1" customHeight="1">
      <c r="B33" s="599">
        <v>24</v>
      </c>
      <c r="C33" s="142"/>
      <c r="D33" s="850"/>
      <c r="E33" s="850"/>
      <c r="F33" s="48"/>
      <c r="G33" s="848"/>
      <c r="H33" s="849"/>
      <c r="I33" s="848"/>
      <c r="J33" s="849"/>
      <c r="K33" s="848"/>
      <c r="L33" s="849"/>
      <c r="M33" s="848"/>
      <c r="N33" s="849"/>
      <c r="O33" s="124"/>
      <c r="R33" s="599">
        <v>24</v>
      </c>
      <c r="S33" s="142"/>
      <c r="T33" s="850"/>
      <c r="U33" s="850"/>
      <c r="V33" s="48"/>
      <c r="W33" s="848"/>
      <c r="X33" s="849"/>
      <c r="Y33" s="848"/>
      <c r="Z33" s="849"/>
      <c r="AA33" s="848"/>
      <c r="AB33" s="849"/>
      <c r="AC33" s="848"/>
      <c r="AD33" s="849"/>
    </row>
    <row r="34" spans="2:30" ht="26.1" customHeight="1">
      <c r="B34" s="599">
        <v>25</v>
      </c>
      <c r="C34" s="142"/>
      <c r="D34" s="850"/>
      <c r="E34" s="850"/>
      <c r="F34" s="48"/>
      <c r="G34" s="848"/>
      <c r="H34" s="849"/>
      <c r="I34" s="848"/>
      <c r="J34" s="849"/>
      <c r="K34" s="848"/>
      <c r="L34" s="849"/>
      <c r="M34" s="848"/>
      <c r="N34" s="849"/>
      <c r="O34" s="124"/>
      <c r="R34" s="599">
        <v>25</v>
      </c>
      <c r="S34" s="142"/>
      <c r="T34" s="850"/>
      <c r="U34" s="850"/>
      <c r="V34" s="48"/>
      <c r="W34" s="848"/>
      <c r="X34" s="849"/>
      <c r="Y34" s="848"/>
      <c r="Z34" s="849"/>
      <c r="AA34" s="848"/>
      <c r="AB34" s="849"/>
      <c r="AC34" s="848"/>
      <c r="AD34" s="849"/>
    </row>
    <row r="35" spans="2:30" ht="26.1" customHeight="1">
      <c r="B35" s="599">
        <v>26</v>
      </c>
      <c r="C35" s="142"/>
      <c r="D35" s="850"/>
      <c r="E35" s="850"/>
      <c r="F35" s="48"/>
      <c r="G35" s="848"/>
      <c r="H35" s="849"/>
      <c r="I35" s="848"/>
      <c r="J35" s="849"/>
      <c r="K35" s="848"/>
      <c r="L35" s="849"/>
      <c r="M35" s="848"/>
      <c r="N35" s="849"/>
      <c r="O35" s="124"/>
      <c r="R35" s="599">
        <v>26</v>
      </c>
      <c r="S35" s="142"/>
      <c r="T35" s="850"/>
      <c r="U35" s="850"/>
      <c r="V35" s="48"/>
      <c r="W35" s="848"/>
      <c r="X35" s="849"/>
      <c r="Y35" s="848"/>
      <c r="Z35" s="849"/>
      <c r="AA35" s="848"/>
      <c r="AB35" s="849"/>
      <c r="AC35" s="848"/>
      <c r="AD35" s="849"/>
    </row>
    <row r="36" spans="2:30" ht="26.1" customHeight="1">
      <c r="B36" s="599">
        <v>27</v>
      </c>
      <c r="C36" s="142"/>
      <c r="D36" s="850"/>
      <c r="E36" s="850"/>
      <c r="F36" s="48"/>
      <c r="G36" s="848"/>
      <c r="H36" s="849"/>
      <c r="I36" s="848"/>
      <c r="J36" s="849"/>
      <c r="K36" s="848"/>
      <c r="L36" s="849"/>
      <c r="M36" s="848"/>
      <c r="N36" s="849"/>
      <c r="O36" s="124"/>
      <c r="R36" s="599">
        <v>27</v>
      </c>
      <c r="S36" s="142"/>
      <c r="T36" s="850"/>
      <c r="U36" s="850"/>
      <c r="V36" s="48"/>
      <c r="W36" s="848"/>
      <c r="X36" s="849"/>
      <c r="Y36" s="848"/>
      <c r="Z36" s="849"/>
      <c r="AA36" s="848"/>
      <c r="AB36" s="849"/>
      <c r="AC36" s="848"/>
      <c r="AD36" s="849"/>
    </row>
    <row r="37" spans="2:30" ht="26.1" customHeight="1">
      <c r="B37" s="599">
        <v>28</v>
      </c>
      <c r="C37" s="142"/>
      <c r="D37" s="850"/>
      <c r="E37" s="850"/>
      <c r="F37" s="48"/>
      <c r="G37" s="848"/>
      <c r="H37" s="849"/>
      <c r="I37" s="848"/>
      <c r="J37" s="849"/>
      <c r="K37" s="848"/>
      <c r="L37" s="849"/>
      <c r="M37" s="848"/>
      <c r="N37" s="849"/>
      <c r="O37" s="124"/>
      <c r="R37" s="599">
        <v>28</v>
      </c>
      <c r="S37" s="142"/>
      <c r="T37" s="850"/>
      <c r="U37" s="850"/>
      <c r="V37" s="48"/>
      <c r="W37" s="848"/>
      <c r="X37" s="849"/>
      <c r="Y37" s="848"/>
      <c r="Z37" s="849"/>
      <c r="AA37" s="848"/>
      <c r="AB37" s="849"/>
      <c r="AC37" s="848"/>
      <c r="AD37" s="849"/>
    </row>
    <row r="38" spans="2:30" ht="26.1" customHeight="1">
      <c r="B38" s="599">
        <v>29</v>
      </c>
      <c r="C38" s="142"/>
      <c r="D38" s="850"/>
      <c r="E38" s="850"/>
      <c r="F38" s="48"/>
      <c r="G38" s="848"/>
      <c r="H38" s="849"/>
      <c r="I38" s="848"/>
      <c r="J38" s="849"/>
      <c r="K38" s="848"/>
      <c r="L38" s="849"/>
      <c r="M38" s="848"/>
      <c r="N38" s="849"/>
      <c r="O38" s="124"/>
      <c r="R38" s="599">
        <v>29</v>
      </c>
      <c r="S38" s="142"/>
      <c r="T38" s="850"/>
      <c r="U38" s="850"/>
      <c r="V38" s="48"/>
      <c r="W38" s="848"/>
      <c r="X38" s="849"/>
      <c r="Y38" s="848"/>
      <c r="Z38" s="849"/>
      <c r="AA38" s="848"/>
      <c r="AB38" s="849"/>
      <c r="AC38" s="848"/>
      <c r="AD38" s="849"/>
    </row>
    <row r="39" spans="2:30" ht="26.1" customHeight="1">
      <c r="B39" s="599">
        <v>30</v>
      </c>
      <c r="C39" s="142"/>
      <c r="D39" s="850"/>
      <c r="E39" s="850"/>
      <c r="F39" s="48"/>
      <c r="G39" s="848"/>
      <c r="H39" s="849"/>
      <c r="I39" s="848"/>
      <c r="J39" s="849"/>
      <c r="K39" s="848"/>
      <c r="L39" s="849"/>
      <c r="M39" s="848"/>
      <c r="N39" s="849"/>
      <c r="O39" s="124"/>
      <c r="R39" s="599">
        <v>30</v>
      </c>
      <c r="S39" s="142"/>
      <c r="T39" s="850"/>
      <c r="U39" s="850"/>
      <c r="V39" s="48"/>
      <c r="W39" s="848"/>
      <c r="X39" s="849"/>
      <c r="Y39" s="848"/>
      <c r="Z39" s="849"/>
      <c r="AA39" s="848"/>
      <c r="AB39" s="849"/>
      <c r="AC39" s="848"/>
      <c r="AD39" s="849"/>
    </row>
    <row r="40" spans="2:30" ht="15" customHeight="1">
      <c r="B40" s="49"/>
      <c r="C40" s="359"/>
      <c r="D40" s="126"/>
      <c r="E40" s="126"/>
      <c r="F40" s="50"/>
      <c r="G40" s="358"/>
      <c r="H40" s="358"/>
      <c r="I40" s="358"/>
      <c r="J40" s="358"/>
      <c r="K40" s="358"/>
      <c r="L40" s="358"/>
      <c r="M40" s="358"/>
      <c r="N40" s="358"/>
      <c r="O40" s="124"/>
      <c r="R40" s="49"/>
      <c r="S40" s="359"/>
      <c r="T40" s="126"/>
      <c r="U40" s="126"/>
      <c r="V40" s="50"/>
      <c r="W40" s="358"/>
      <c r="X40" s="358"/>
      <c r="Y40" s="358"/>
      <c r="Z40" s="358"/>
      <c r="AA40" s="358"/>
      <c r="AB40" s="358"/>
      <c r="AC40" s="358"/>
      <c r="AD40" s="358"/>
    </row>
    <row r="41" spans="2:30" ht="26.1" customHeight="1">
      <c r="B41" s="297" t="s">
        <v>800</v>
      </c>
      <c r="C41" s="283"/>
      <c r="D41" s="279"/>
      <c r="E41" s="279"/>
      <c r="F41" s="280"/>
      <c r="G41" s="281"/>
      <c r="H41" s="281"/>
      <c r="I41" s="128"/>
      <c r="J41" s="281"/>
      <c r="K41" s="281"/>
      <c r="L41" s="281"/>
      <c r="M41" s="281"/>
      <c r="N41" s="128"/>
      <c r="O41" s="124"/>
      <c r="R41" s="297" t="s">
        <v>800</v>
      </c>
      <c r="S41" s="283"/>
      <c r="T41" s="279"/>
      <c r="U41" s="279"/>
      <c r="V41" s="280"/>
      <c r="W41" s="281"/>
      <c r="X41" s="281"/>
      <c r="Y41" s="281"/>
      <c r="Z41" s="281"/>
      <c r="AA41" s="128"/>
      <c r="AB41" s="281"/>
      <c r="AC41" s="281"/>
      <c r="AD41" s="128"/>
    </row>
    <row r="42" spans="2:30" ht="9.6" customHeight="1" thickBot="1">
      <c r="B42" s="297"/>
      <c r="C42" s="283"/>
      <c r="D42" s="279"/>
      <c r="E42" s="279"/>
      <c r="F42" s="280"/>
      <c r="G42" s="281"/>
      <c r="H42" s="281"/>
      <c r="I42" s="128"/>
      <c r="J42" s="281"/>
      <c r="K42" s="281"/>
      <c r="L42" s="281"/>
      <c r="M42" s="281"/>
      <c r="N42" s="128"/>
      <c r="O42" s="124"/>
      <c r="R42" s="297"/>
      <c r="S42" s="283"/>
      <c r="T42" s="279"/>
      <c r="U42" s="279"/>
      <c r="V42" s="280"/>
      <c r="W42" s="281"/>
      <c r="X42" s="281"/>
      <c r="Y42" s="281"/>
      <c r="Z42" s="281"/>
      <c r="AA42" s="128"/>
      <c r="AB42" s="281"/>
      <c r="AC42" s="281"/>
      <c r="AD42" s="128"/>
    </row>
    <row r="43" spans="2:30" ht="26.1" customHeight="1" thickBot="1">
      <c r="B43" s="497" t="s">
        <v>985</v>
      </c>
      <c r="C43" s="498"/>
      <c r="D43" s="499"/>
      <c r="E43" s="499"/>
      <c r="F43" s="500"/>
      <c r="G43" s="892" t="s">
        <v>960</v>
      </c>
      <c r="H43" s="892"/>
      <c r="I43" s="501"/>
      <c r="J43" s="502" t="s">
        <v>959</v>
      </c>
      <c r="K43" s="502"/>
      <c r="L43" s="502"/>
      <c r="M43" s="128"/>
      <c r="N43" s="281"/>
      <c r="O43" s="124"/>
      <c r="R43" s="497" t="s">
        <v>958</v>
      </c>
      <c r="S43" s="498"/>
      <c r="T43" s="499"/>
      <c r="U43" s="499"/>
      <c r="V43" s="500"/>
      <c r="W43" s="892" t="s">
        <v>960</v>
      </c>
      <c r="X43" s="892"/>
      <c r="Y43" s="501"/>
      <c r="Z43" s="502" t="s">
        <v>30</v>
      </c>
      <c r="AC43" s="128"/>
      <c r="AD43" s="281"/>
    </row>
    <row r="44" spans="2:30" ht="9.6" customHeight="1">
      <c r="B44" s="297"/>
      <c r="C44" s="283"/>
      <c r="D44" s="279"/>
      <c r="E44" s="279"/>
      <c r="F44" s="280"/>
      <c r="G44" s="496"/>
      <c r="H44" s="496"/>
      <c r="I44" s="496"/>
      <c r="J44" s="496"/>
      <c r="K44" s="496"/>
      <c r="L44" s="496"/>
      <c r="M44" s="496"/>
      <c r="N44" s="496"/>
      <c r="O44" s="496"/>
      <c r="R44" s="297"/>
      <c r="S44" s="283"/>
      <c r="T44" s="279"/>
      <c r="U44" s="279"/>
      <c r="V44" s="280"/>
      <c r="W44" s="281"/>
      <c r="X44" s="281"/>
      <c r="Y44" s="281"/>
      <c r="Z44" s="281"/>
      <c r="AA44" s="128"/>
      <c r="AB44" s="281"/>
      <c r="AC44" s="281"/>
      <c r="AD44" s="128"/>
    </row>
    <row r="45" spans="2:30" ht="26.1" customHeight="1">
      <c r="B45" s="880" t="s">
        <v>10</v>
      </c>
      <c r="C45" s="881" t="s">
        <v>178</v>
      </c>
      <c r="D45" s="882" t="s">
        <v>487</v>
      </c>
      <c r="E45" s="883"/>
      <c r="F45" s="888" t="s">
        <v>11</v>
      </c>
      <c r="G45" s="890" t="s">
        <v>546</v>
      </c>
      <c r="H45" s="891"/>
      <c r="I45" s="891"/>
      <c r="J45" s="891"/>
      <c r="K45" s="891"/>
      <c r="L45" s="891"/>
      <c r="M45" s="891"/>
      <c r="N45" s="876"/>
      <c r="O45" s="124"/>
      <c r="R45" s="880" t="s">
        <v>10</v>
      </c>
      <c r="S45" s="881" t="s">
        <v>178</v>
      </c>
      <c r="T45" s="882" t="s">
        <v>487</v>
      </c>
      <c r="U45" s="883"/>
      <c r="V45" s="888" t="s">
        <v>11</v>
      </c>
      <c r="W45" s="890" t="s">
        <v>546</v>
      </c>
      <c r="X45" s="891"/>
      <c r="Y45" s="891"/>
      <c r="Z45" s="891"/>
      <c r="AA45" s="891"/>
      <c r="AB45" s="891"/>
      <c r="AC45" s="891"/>
      <c r="AD45" s="876"/>
    </row>
    <row r="46" spans="2:30" ht="40.5" customHeight="1">
      <c r="B46" s="880"/>
      <c r="C46" s="881"/>
      <c r="D46" s="884"/>
      <c r="E46" s="885"/>
      <c r="F46" s="888"/>
      <c r="G46" s="880" t="s">
        <v>712</v>
      </c>
      <c r="H46" s="880"/>
      <c r="I46" s="880" t="s">
        <v>968</v>
      </c>
      <c r="J46" s="880"/>
      <c r="K46" s="875" t="s">
        <v>713</v>
      </c>
      <c r="L46" s="876"/>
      <c r="M46" s="893" t="s">
        <v>678</v>
      </c>
      <c r="N46" s="894"/>
      <c r="O46" s="124"/>
      <c r="R46" s="880"/>
      <c r="S46" s="881"/>
      <c r="T46" s="884"/>
      <c r="U46" s="885"/>
      <c r="V46" s="888"/>
      <c r="W46" s="880" t="s">
        <v>712</v>
      </c>
      <c r="X46" s="880"/>
      <c r="Y46" s="880" t="s">
        <v>968</v>
      </c>
      <c r="Z46" s="880"/>
      <c r="AA46" s="875" t="s">
        <v>713</v>
      </c>
      <c r="AB46" s="876"/>
      <c r="AC46" s="893" t="s">
        <v>678</v>
      </c>
      <c r="AD46" s="894"/>
    </row>
    <row r="47" spans="2:30" ht="14.25">
      <c r="B47" s="880"/>
      <c r="C47" s="881"/>
      <c r="D47" s="886"/>
      <c r="E47" s="887"/>
      <c r="F47" s="888"/>
      <c r="G47" s="875" t="s">
        <v>758</v>
      </c>
      <c r="H47" s="877"/>
      <c r="I47" s="875" t="s">
        <v>758</v>
      </c>
      <c r="J47" s="877"/>
      <c r="K47" s="875" t="s">
        <v>758</v>
      </c>
      <c r="L47" s="877"/>
      <c r="M47" s="875" t="s">
        <v>758</v>
      </c>
      <c r="N47" s="877"/>
      <c r="O47" s="124"/>
      <c r="R47" s="880"/>
      <c r="S47" s="881"/>
      <c r="T47" s="886"/>
      <c r="U47" s="887"/>
      <c r="V47" s="888"/>
      <c r="W47" s="875" t="s">
        <v>758</v>
      </c>
      <c r="X47" s="877"/>
      <c r="Y47" s="875" t="s">
        <v>758</v>
      </c>
      <c r="Z47" s="877"/>
      <c r="AA47" s="875" t="s">
        <v>758</v>
      </c>
      <c r="AB47" s="877"/>
      <c r="AC47" s="875" t="s">
        <v>758</v>
      </c>
      <c r="AD47" s="877"/>
    </row>
    <row r="48" spans="2:30" ht="25.5" customHeight="1">
      <c r="B48" s="517">
        <v>1</v>
      </c>
      <c r="C48" s="46" t="s">
        <v>663</v>
      </c>
      <c r="D48" s="866" t="s">
        <v>664</v>
      </c>
      <c r="E48" s="866"/>
      <c r="F48" s="516" t="s">
        <v>665</v>
      </c>
      <c r="G48" s="848"/>
      <c r="H48" s="849"/>
      <c r="I48" s="848"/>
      <c r="J48" s="849"/>
      <c r="K48" s="848"/>
      <c r="L48" s="849"/>
      <c r="M48" s="848"/>
      <c r="N48" s="849"/>
      <c r="O48" s="124"/>
      <c r="R48" s="517">
        <v>1</v>
      </c>
      <c r="S48" s="46" t="s">
        <v>663</v>
      </c>
      <c r="T48" s="866" t="s">
        <v>664</v>
      </c>
      <c r="U48" s="866"/>
      <c r="V48" s="516" t="s">
        <v>665</v>
      </c>
      <c r="W48" s="848"/>
      <c r="X48" s="849"/>
      <c r="Y48" s="544"/>
      <c r="Z48" s="544"/>
      <c r="AA48" s="864">
        <v>1309.45</v>
      </c>
      <c r="AB48" s="865"/>
      <c r="AC48" s="848"/>
      <c r="AD48" s="849"/>
    </row>
    <row r="49" spans="2:30" ht="25.5" customHeight="1">
      <c r="B49" s="517">
        <f t="shared" ref="B49:B77" si="0">B48+1</f>
        <v>2</v>
      </c>
      <c r="C49" s="46" t="s">
        <v>666</v>
      </c>
      <c r="D49" s="866" t="s">
        <v>667</v>
      </c>
      <c r="E49" s="866"/>
      <c r="F49" s="516" t="s">
        <v>668</v>
      </c>
      <c r="G49" s="848"/>
      <c r="H49" s="849"/>
      <c r="I49" s="848"/>
      <c r="J49" s="849"/>
      <c r="K49" s="848"/>
      <c r="L49" s="849"/>
      <c r="M49" s="848"/>
      <c r="N49" s="849"/>
      <c r="O49" s="124"/>
      <c r="R49" s="517">
        <f t="shared" ref="R49:R77" si="1">R48+1</f>
        <v>2</v>
      </c>
      <c r="S49" s="46" t="s">
        <v>666</v>
      </c>
      <c r="T49" s="866" t="s">
        <v>667</v>
      </c>
      <c r="U49" s="866"/>
      <c r="V49" s="516" t="s">
        <v>668</v>
      </c>
      <c r="W49" s="864">
        <v>872</v>
      </c>
      <c r="X49" s="865"/>
      <c r="Y49" s="545"/>
      <c r="Z49" s="545"/>
      <c r="AA49" s="864">
        <v>8965</v>
      </c>
      <c r="AB49" s="865"/>
      <c r="AC49" s="864">
        <v>842.24</v>
      </c>
      <c r="AD49" s="865"/>
    </row>
    <row r="50" spans="2:30" ht="25.5" customHeight="1">
      <c r="B50" s="517">
        <f t="shared" si="0"/>
        <v>3</v>
      </c>
      <c r="C50" s="46" t="s">
        <v>669</v>
      </c>
      <c r="D50" s="866" t="s">
        <v>670</v>
      </c>
      <c r="E50" s="866"/>
      <c r="F50" s="516" t="s">
        <v>156</v>
      </c>
      <c r="G50" s="848"/>
      <c r="H50" s="849"/>
      <c r="I50" s="848"/>
      <c r="J50" s="849"/>
      <c r="K50" s="848"/>
      <c r="L50" s="849"/>
      <c r="M50" s="848"/>
      <c r="N50" s="849"/>
      <c r="O50" s="124"/>
      <c r="R50" s="517">
        <f t="shared" si="1"/>
        <v>3</v>
      </c>
      <c r="S50" s="46" t="s">
        <v>669</v>
      </c>
      <c r="T50" s="866" t="s">
        <v>670</v>
      </c>
      <c r="U50" s="866"/>
      <c r="V50" s="516" t="s">
        <v>156</v>
      </c>
      <c r="W50" s="864">
        <v>66</v>
      </c>
      <c r="X50" s="865"/>
      <c r="Y50" s="545"/>
      <c r="Z50" s="545"/>
      <c r="AA50" s="848"/>
      <c r="AB50" s="849"/>
      <c r="AC50" s="848"/>
      <c r="AD50" s="849"/>
    </row>
    <row r="51" spans="2:30" ht="25.5" customHeight="1">
      <c r="B51" s="517">
        <f t="shared" si="0"/>
        <v>4</v>
      </c>
      <c r="C51" s="46" t="s">
        <v>669</v>
      </c>
      <c r="D51" s="866" t="s">
        <v>677</v>
      </c>
      <c r="E51" s="866"/>
      <c r="F51" s="516" t="s">
        <v>156</v>
      </c>
      <c r="G51" s="848"/>
      <c r="H51" s="849"/>
      <c r="I51" s="848"/>
      <c r="J51" s="849"/>
      <c r="K51" s="848"/>
      <c r="L51" s="849"/>
      <c r="M51" s="848"/>
      <c r="N51" s="849"/>
      <c r="O51" s="124"/>
      <c r="R51" s="517">
        <f t="shared" si="1"/>
        <v>4</v>
      </c>
      <c r="S51" s="46" t="s">
        <v>669</v>
      </c>
      <c r="T51" s="866" t="s">
        <v>677</v>
      </c>
      <c r="U51" s="866"/>
      <c r="V51" s="516" t="s">
        <v>156</v>
      </c>
      <c r="W51" s="848"/>
      <c r="X51" s="849"/>
      <c r="Y51" s="544"/>
      <c r="Z51" s="544"/>
      <c r="AA51" s="864">
        <v>2834.5</v>
      </c>
      <c r="AB51" s="865"/>
      <c r="AC51" s="848"/>
      <c r="AD51" s="849"/>
    </row>
    <row r="52" spans="2:30" ht="25.5" customHeight="1">
      <c r="B52" s="517">
        <f t="shared" si="0"/>
        <v>5</v>
      </c>
      <c r="C52" s="46" t="s">
        <v>671</v>
      </c>
      <c r="D52" s="866" t="s">
        <v>672</v>
      </c>
      <c r="E52" s="866"/>
      <c r="F52" s="516" t="s">
        <v>665</v>
      </c>
      <c r="G52" s="848"/>
      <c r="H52" s="849"/>
      <c r="I52" s="848"/>
      <c r="J52" s="849"/>
      <c r="K52" s="848"/>
      <c r="L52" s="849"/>
      <c r="M52" s="848"/>
      <c r="N52" s="849"/>
      <c r="O52" s="124"/>
      <c r="R52" s="517">
        <f t="shared" si="1"/>
        <v>5</v>
      </c>
      <c r="S52" s="46" t="s">
        <v>671</v>
      </c>
      <c r="T52" s="866" t="s">
        <v>672</v>
      </c>
      <c r="U52" s="866"/>
      <c r="V52" s="516" t="s">
        <v>665</v>
      </c>
      <c r="W52" s="848"/>
      <c r="X52" s="849"/>
      <c r="Y52" s="544"/>
      <c r="Z52" s="544"/>
      <c r="AA52" s="848"/>
      <c r="AB52" s="849"/>
      <c r="AC52" s="864">
        <v>304.64</v>
      </c>
      <c r="AD52" s="865"/>
    </row>
    <row r="53" spans="2:30" ht="25.5" customHeight="1">
      <c r="B53" s="517">
        <f t="shared" si="0"/>
        <v>6</v>
      </c>
      <c r="C53" s="46" t="s">
        <v>673</v>
      </c>
      <c r="D53" s="866" t="s">
        <v>674</v>
      </c>
      <c r="E53" s="866"/>
      <c r="F53" s="516" t="s">
        <v>158</v>
      </c>
      <c r="G53" s="848"/>
      <c r="H53" s="849"/>
      <c r="I53" s="848"/>
      <c r="J53" s="849"/>
      <c r="K53" s="848"/>
      <c r="L53" s="849"/>
      <c r="M53" s="848"/>
      <c r="N53" s="849"/>
      <c r="O53" s="124"/>
      <c r="R53" s="517">
        <f t="shared" si="1"/>
        <v>6</v>
      </c>
      <c r="S53" s="46" t="s">
        <v>673</v>
      </c>
      <c r="T53" s="866" t="s">
        <v>674</v>
      </c>
      <c r="U53" s="866"/>
      <c r="V53" s="516" t="s">
        <v>158</v>
      </c>
      <c r="W53" s="848"/>
      <c r="X53" s="849"/>
      <c r="Y53" s="544"/>
      <c r="Z53" s="544"/>
      <c r="AA53" s="864">
        <v>15385</v>
      </c>
      <c r="AB53" s="865"/>
      <c r="AC53" s="848"/>
      <c r="AD53" s="849"/>
    </row>
    <row r="54" spans="2:30" ht="25.5" customHeight="1">
      <c r="B54" s="517">
        <f t="shared" si="0"/>
        <v>7</v>
      </c>
      <c r="C54" s="46" t="s">
        <v>675</v>
      </c>
      <c r="D54" s="866" t="s">
        <v>676</v>
      </c>
      <c r="E54" s="866"/>
      <c r="F54" s="516" t="s">
        <v>158</v>
      </c>
      <c r="G54" s="848"/>
      <c r="H54" s="849"/>
      <c r="I54" s="848"/>
      <c r="J54" s="849"/>
      <c r="K54" s="848"/>
      <c r="L54" s="849"/>
      <c r="M54" s="848"/>
      <c r="N54" s="849"/>
      <c r="O54" s="124"/>
      <c r="R54" s="517">
        <f t="shared" si="1"/>
        <v>7</v>
      </c>
      <c r="S54" s="46" t="s">
        <v>675</v>
      </c>
      <c r="T54" s="866" t="s">
        <v>676</v>
      </c>
      <c r="U54" s="866"/>
      <c r="V54" s="516" t="s">
        <v>158</v>
      </c>
      <c r="W54" s="848"/>
      <c r="X54" s="849"/>
      <c r="Y54" s="544"/>
      <c r="Z54" s="544"/>
      <c r="AA54" s="864">
        <v>9865</v>
      </c>
      <c r="AB54" s="865"/>
      <c r="AC54" s="848"/>
      <c r="AD54" s="849"/>
    </row>
    <row r="55" spans="2:30" ht="25.5" customHeight="1">
      <c r="B55" s="517">
        <f t="shared" si="0"/>
        <v>8</v>
      </c>
      <c r="C55" s="46" t="s">
        <v>680</v>
      </c>
      <c r="D55" s="866" t="s">
        <v>681</v>
      </c>
      <c r="E55" s="866"/>
      <c r="F55" s="516" t="s">
        <v>156</v>
      </c>
      <c r="G55" s="848"/>
      <c r="H55" s="849"/>
      <c r="I55" s="848"/>
      <c r="J55" s="849"/>
      <c r="K55" s="848"/>
      <c r="L55" s="849"/>
      <c r="M55" s="848"/>
      <c r="N55" s="849"/>
      <c r="O55" s="124"/>
      <c r="R55" s="517">
        <f t="shared" si="1"/>
        <v>8</v>
      </c>
      <c r="S55" s="46" t="s">
        <v>680</v>
      </c>
      <c r="T55" s="866" t="s">
        <v>681</v>
      </c>
      <c r="U55" s="866"/>
      <c r="V55" s="516" t="s">
        <v>156</v>
      </c>
      <c r="W55" s="848"/>
      <c r="X55" s="849"/>
      <c r="Y55" s="544"/>
      <c r="Z55" s="544"/>
      <c r="AA55" s="848"/>
      <c r="AB55" s="849"/>
      <c r="AC55" s="864">
        <v>2318.71</v>
      </c>
      <c r="AD55" s="865"/>
    </row>
    <row r="56" spans="2:30" ht="25.5" customHeight="1">
      <c r="B56" s="517">
        <f t="shared" si="0"/>
        <v>9</v>
      </c>
      <c r="C56" s="46" t="s">
        <v>682</v>
      </c>
      <c r="D56" s="866"/>
      <c r="E56" s="866"/>
      <c r="F56" s="516" t="s">
        <v>157</v>
      </c>
      <c r="G56" s="848"/>
      <c r="H56" s="849"/>
      <c r="I56" s="848"/>
      <c r="J56" s="849"/>
      <c r="K56" s="848"/>
      <c r="L56" s="849"/>
      <c r="M56" s="848"/>
      <c r="N56" s="849"/>
      <c r="O56" s="124"/>
      <c r="R56" s="517">
        <f t="shared" si="1"/>
        <v>9</v>
      </c>
      <c r="S56" s="46" t="s">
        <v>682</v>
      </c>
      <c r="T56" s="866"/>
      <c r="U56" s="866"/>
      <c r="V56" s="516" t="s">
        <v>157</v>
      </c>
      <c r="W56" s="848"/>
      <c r="X56" s="849"/>
      <c r="Y56" s="544"/>
      <c r="Z56" s="544"/>
      <c r="AA56" s="848"/>
      <c r="AB56" s="849"/>
      <c r="AC56" s="864">
        <v>10180</v>
      </c>
      <c r="AD56" s="865"/>
    </row>
    <row r="57" spans="2:30" ht="25.5" customHeight="1">
      <c r="B57" s="517">
        <f t="shared" si="0"/>
        <v>10</v>
      </c>
      <c r="C57" s="46" t="s">
        <v>683</v>
      </c>
      <c r="D57" s="866"/>
      <c r="E57" s="866"/>
      <c r="F57" s="516" t="s">
        <v>684</v>
      </c>
      <c r="G57" s="848"/>
      <c r="H57" s="849"/>
      <c r="I57" s="848"/>
      <c r="J57" s="849"/>
      <c r="K57" s="848"/>
      <c r="L57" s="849"/>
      <c r="M57" s="848"/>
      <c r="N57" s="849"/>
      <c r="O57" s="124"/>
      <c r="R57" s="517">
        <f t="shared" si="1"/>
        <v>10</v>
      </c>
      <c r="S57" s="46" t="s">
        <v>683</v>
      </c>
      <c r="T57" s="866"/>
      <c r="U57" s="866"/>
      <c r="V57" s="516" t="s">
        <v>684</v>
      </c>
      <c r="W57" s="848"/>
      <c r="X57" s="849"/>
      <c r="Y57" s="544"/>
      <c r="Z57" s="544"/>
      <c r="AA57" s="864">
        <v>64.75</v>
      </c>
      <c r="AB57" s="865"/>
      <c r="AC57" s="864">
        <v>42558</v>
      </c>
      <c r="AD57" s="865"/>
    </row>
    <row r="58" spans="2:30" ht="25.5" customHeight="1">
      <c r="B58" s="517">
        <f t="shared" si="0"/>
        <v>11</v>
      </c>
      <c r="C58" s="46" t="s">
        <v>685</v>
      </c>
      <c r="D58" s="866"/>
      <c r="E58" s="866"/>
      <c r="F58" s="516" t="s">
        <v>665</v>
      </c>
      <c r="G58" s="848"/>
      <c r="H58" s="849"/>
      <c r="I58" s="848"/>
      <c r="J58" s="849"/>
      <c r="K58" s="848"/>
      <c r="L58" s="849"/>
      <c r="M58" s="848"/>
      <c r="N58" s="849"/>
      <c r="O58" s="125"/>
      <c r="R58" s="517">
        <f t="shared" si="1"/>
        <v>11</v>
      </c>
      <c r="S58" s="46" t="s">
        <v>685</v>
      </c>
      <c r="T58" s="866"/>
      <c r="U58" s="866"/>
      <c r="V58" s="516" t="s">
        <v>665</v>
      </c>
      <c r="W58" s="848"/>
      <c r="X58" s="849"/>
      <c r="Y58" s="544"/>
      <c r="Z58" s="544"/>
      <c r="AA58" s="848"/>
      <c r="AB58" s="849"/>
      <c r="AC58" s="864">
        <v>386.41</v>
      </c>
      <c r="AD58" s="865"/>
    </row>
    <row r="59" spans="2:30" s="129" customFormat="1" ht="25.5" customHeight="1">
      <c r="B59" s="517">
        <f t="shared" si="0"/>
        <v>12</v>
      </c>
      <c r="C59" s="46" t="s">
        <v>686</v>
      </c>
      <c r="D59" s="866"/>
      <c r="E59" s="866"/>
      <c r="F59" s="516" t="s">
        <v>687</v>
      </c>
      <c r="G59" s="848"/>
      <c r="H59" s="849"/>
      <c r="I59" s="848"/>
      <c r="J59" s="849"/>
      <c r="K59" s="848"/>
      <c r="L59" s="849"/>
      <c r="M59" s="848"/>
      <c r="N59" s="849"/>
      <c r="O59" s="125"/>
      <c r="R59" s="517">
        <f t="shared" si="1"/>
        <v>12</v>
      </c>
      <c r="S59" s="46" t="s">
        <v>686</v>
      </c>
      <c r="T59" s="866"/>
      <c r="U59" s="866"/>
      <c r="V59" s="516" t="s">
        <v>687</v>
      </c>
      <c r="W59" s="848"/>
      <c r="X59" s="849"/>
      <c r="Y59" s="544"/>
      <c r="Z59" s="544"/>
      <c r="AA59" s="848"/>
      <c r="AB59" s="849"/>
      <c r="AC59" s="848"/>
      <c r="AD59" s="849"/>
    </row>
    <row r="60" spans="2:30" s="129" customFormat="1" ht="25.5" customHeight="1">
      <c r="B60" s="517">
        <f t="shared" si="0"/>
        <v>13</v>
      </c>
      <c r="C60" s="352" t="s">
        <v>663</v>
      </c>
      <c r="D60" s="863" t="s">
        <v>732</v>
      </c>
      <c r="E60" s="863"/>
      <c r="F60" s="516" t="s">
        <v>665</v>
      </c>
      <c r="G60" s="848"/>
      <c r="H60" s="849"/>
      <c r="I60" s="848"/>
      <c r="J60" s="849"/>
      <c r="K60" s="848"/>
      <c r="L60" s="849"/>
      <c r="M60" s="848"/>
      <c r="N60" s="849"/>
      <c r="O60" s="125"/>
      <c r="R60" s="517">
        <f t="shared" si="1"/>
        <v>13</v>
      </c>
      <c r="S60" s="352" t="s">
        <v>663</v>
      </c>
      <c r="T60" s="863" t="s">
        <v>732</v>
      </c>
      <c r="U60" s="863"/>
      <c r="V60" s="516" t="s">
        <v>665</v>
      </c>
      <c r="W60" s="848"/>
      <c r="X60" s="849"/>
      <c r="Y60" s="544"/>
      <c r="Z60" s="544"/>
      <c r="AA60" s="864">
        <v>960</v>
      </c>
      <c r="AB60" s="865"/>
      <c r="AC60" s="848"/>
      <c r="AD60" s="849"/>
    </row>
    <row r="61" spans="2:30" s="129" customFormat="1" ht="25.5" customHeight="1">
      <c r="B61" s="517">
        <f t="shared" si="0"/>
        <v>14</v>
      </c>
      <c r="C61" s="352" t="s">
        <v>663</v>
      </c>
      <c r="D61" s="863" t="s">
        <v>733</v>
      </c>
      <c r="E61" s="863"/>
      <c r="F61" s="516" t="s">
        <v>665</v>
      </c>
      <c r="G61" s="848"/>
      <c r="H61" s="849"/>
      <c r="I61" s="848"/>
      <c r="J61" s="849"/>
      <c r="K61" s="848"/>
      <c r="L61" s="849"/>
      <c r="M61" s="848"/>
      <c r="N61" s="849"/>
      <c r="O61" s="125"/>
      <c r="R61" s="517">
        <f t="shared" si="1"/>
        <v>14</v>
      </c>
      <c r="S61" s="352" t="s">
        <v>663</v>
      </c>
      <c r="T61" s="863" t="s">
        <v>733</v>
      </c>
      <c r="U61" s="863"/>
      <c r="V61" s="516" t="s">
        <v>665</v>
      </c>
      <c r="W61" s="864">
        <v>160.80000000000001</v>
      </c>
      <c r="X61" s="865"/>
      <c r="Y61" s="545"/>
      <c r="Z61" s="545"/>
      <c r="AA61" s="848"/>
      <c r="AB61" s="849"/>
      <c r="AC61" s="848"/>
      <c r="AD61" s="849"/>
    </row>
    <row r="62" spans="2:30" s="129" customFormat="1" ht="25.5" customHeight="1">
      <c r="B62" s="517">
        <f t="shared" si="0"/>
        <v>15</v>
      </c>
      <c r="C62" s="352" t="s">
        <v>663</v>
      </c>
      <c r="D62" s="863" t="s">
        <v>734</v>
      </c>
      <c r="E62" s="863"/>
      <c r="F62" s="516" t="s">
        <v>665</v>
      </c>
      <c r="G62" s="848"/>
      <c r="H62" s="849"/>
      <c r="I62" s="848"/>
      <c r="J62" s="849"/>
      <c r="K62" s="848"/>
      <c r="L62" s="849"/>
      <c r="M62" s="848"/>
      <c r="N62" s="849"/>
      <c r="O62" s="125"/>
      <c r="R62" s="517">
        <f t="shared" si="1"/>
        <v>15</v>
      </c>
      <c r="S62" s="352" t="s">
        <v>663</v>
      </c>
      <c r="T62" s="863" t="s">
        <v>734</v>
      </c>
      <c r="U62" s="863"/>
      <c r="V62" s="516" t="s">
        <v>665</v>
      </c>
      <c r="W62" s="864">
        <v>298.7</v>
      </c>
      <c r="X62" s="865"/>
      <c r="Y62" s="545"/>
      <c r="Z62" s="545"/>
      <c r="AA62" s="848"/>
      <c r="AB62" s="849"/>
      <c r="AC62" s="848"/>
      <c r="AD62" s="849"/>
    </row>
    <row r="63" spans="2:30" s="129" customFormat="1" ht="25.5" customHeight="1">
      <c r="B63" s="517">
        <f t="shared" si="0"/>
        <v>16</v>
      </c>
      <c r="C63" s="142"/>
      <c r="D63" s="850"/>
      <c r="E63" s="850"/>
      <c r="F63" s="48"/>
      <c r="G63" s="848"/>
      <c r="H63" s="849"/>
      <c r="I63" s="848"/>
      <c r="J63" s="849"/>
      <c r="K63" s="848"/>
      <c r="L63" s="849"/>
      <c r="M63" s="848"/>
      <c r="N63" s="849"/>
      <c r="O63" s="125"/>
      <c r="R63" s="517">
        <f t="shared" si="1"/>
        <v>16</v>
      </c>
      <c r="S63" s="142"/>
      <c r="T63" s="850"/>
      <c r="U63" s="850"/>
      <c r="V63" s="48"/>
      <c r="W63" s="848"/>
      <c r="X63" s="849"/>
      <c r="Y63" s="544"/>
      <c r="Z63" s="544"/>
      <c r="AA63" s="848"/>
      <c r="AB63" s="849"/>
      <c r="AC63" s="848"/>
      <c r="AD63" s="849"/>
    </row>
    <row r="64" spans="2:30" s="129" customFormat="1" ht="25.5" customHeight="1">
      <c r="B64" s="517">
        <f t="shared" si="0"/>
        <v>17</v>
      </c>
      <c r="C64" s="142"/>
      <c r="D64" s="850"/>
      <c r="E64" s="850"/>
      <c r="F64" s="48"/>
      <c r="G64" s="848"/>
      <c r="H64" s="849"/>
      <c r="I64" s="848"/>
      <c r="J64" s="849"/>
      <c r="K64" s="848"/>
      <c r="L64" s="849"/>
      <c r="M64" s="848"/>
      <c r="N64" s="849"/>
      <c r="O64" s="125"/>
      <c r="R64" s="517">
        <f t="shared" si="1"/>
        <v>17</v>
      </c>
      <c r="S64" s="142"/>
      <c r="T64" s="850"/>
      <c r="U64" s="850"/>
      <c r="V64" s="48"/>
      <c r="W64" s="848"/>
      <c r="X64" s="849"/>
      <c r="Y64" s="544"/>
      <c r="Z64" s="544"/>
      <c r="AA64" s="848"/>
      <c r="AB64" s="849"/>
      <c r="AC64" s="848"/>
      <c r="AD64" s="849"/>
    </row>
    <row r="65" spans="2:30" s="129" customFormat="1" ht="25.5" customHeight="1">
      <c r="B65" s="517">
        <f t="shared" si="0"/>
        <v>18</v>
      </c>
      <c r="C65" s="142"/>
      <c r="D65" s="850"/>
      <c r="E65" s="850"/>
      <c r="F65" s="48"/>
      <c r="G65" s="848"/>
      <c r="H65" s="849"/>
      <c r="I65" s="848"/>
      <c r="J65" s="849"/>
      <c r="K65" s="848"/>
      <c r="L65" s="849"/>
      <c r="M65" s="848"/>
      <c r="N65" s="849"/>
      <c r="O65" s="125"/>
      <c r="R65" s="517">
        <f t="shared" si="1"/>
        <v>18</v>
      </c>
      <c r="S65" s="142"/>
      <c r="T65" s="850"/>
      <c r="U65" s="850"/>
      <c r="V65" s="48"/>
      <c r="W65" s="848"/>
      <c r="X65" s="849"/>
      <c r="Y65" s="544"/>
      <c r="Z65" s="544"/>
      <c r="AA65" s="848"/>
      <c r="AB65" s="849"/>
      <c r="AC65" s="848"/>
      <c r="AD65" s="849"/>
    </row>
    <row r="66" spans="2:30" s="129" customFormat="1" ht="25.5" customHeight="1">
      <c r="B66" s="517">
        <f t="shared" si="0"/>
        <v>19</v>
      </c>
      <c r="C66" s="142"/>
      <c r="D66" s="850"/>
      <c r="E66" s="850"/>
      <c r="F66" s="48"/>
      <c r="G66" s="848"/>
      <c r="H66" s="849"/>
      <c r="I66" s="848"/>
      <c r="J66" s="849"/>
      <c r="K66" s="848"/>
      <c r="L66" s="849"/>
      <c r="M66" s="848"/>
      <c r="N66" s="849"/>
      <c r="O66" s="125"/>
      <c r="R66" s="517">
        <f t="shared" si="1"/>
        <v>19</v>
      </c>
      <c r="S66" s="142"/>
      <c r="T66" s="850"/>
      <c r="U66" s="850"/>
      <c r="V66" s="48"/>
      <c r="W66" s="848"/>
      <c r="X66" s="849"/>
      <c r="Y66" s="544"/>
      <c r="Z66" s="544"/>
      <c r="AA66" s="848"/>
      <c r="AB66" s="849"/>
      <c r="AC66" s="848"/>
      <c r="AD66" s="849"/>
    </row>
    <row r="67" spans="2:30" s="129" customFormat="1" ht="25.5" customHeight="1">
      <c r="B67" s="517">
        <f t="shared" si="0"/>
        <v>20</v>
      </c>
      <c r="C67" s="142"/>
      <c r="D67" s="850"/>
      <c r="E67" s="850"/>
      <c r="F67" s="48"/>
      <c r="G67" s="848"/>
      <c r="H67" s="849"/>
      <c r="I67" s="848"/>
      <c r="J67" s="849"/>
      <c r="K67" s="848"/>
      <c r="L67" s="849"/>
      <c r="M67" s="848"/>
      <c r="N67" s="849"/>
      <c r="O67" s="125"/>
      <c r="R67" s="517">
        <f t="shared" si="1"/>
        <v>20</v>
      </c>
      <c r="S67" s="142"/>
      <c r="T67" s="850"/>
      <c r="U67" s="850"/>
      <c r="V67" s="48"/>
      <c r="W67" s="848"/>
      <c r="X67" s="849"/>
      <c r="Y67" s="544"/>
      <c r="Z67" s="544"/>
      <c r="AA67" s="848"/>
      <c r="AB67" s="849"/>
      <c r="AC67" s="848"/>
      <c r="AD67" s="849"/>
    </row>
    <row r="68" spans="2:30" s="129" customFormat="1" ht="25.5" customHeight="1">
      <c r="B68" s="517">
        <f t="shared" si="0"/>
        <v>21</v>
      </c>
      <c r="C68" s="142"/>
      <c r="D68" s="850"/>
      <c r="E68" s="850"/>
      <c r="F68" s="48"/>
      <c r="G68" s="848"/>
      <c r="H68" s="849"/>
      <c r="I68" s="848"/>
      <c r="J68" s="849"/>
      <c r="K68" s="848"/>
      <c r="L68" s="849"/>
      <c r="M68" s="848"/>
      <c r="N68" s="849"/>
      <c r="O68" s="125"/>
      <c r="R68" s="517">
        <f t="shared" si="1"/>
        <v>21</v>
      </c>
      <c r="S68" s="142"/>
      <c r="T68" s="850"/>
      <c r="U68" s="850"/>
      <c r="V68" s="48"/>
      <c r="W68" s="848"/>
      <c r="X68" s="849"/>
      <c r="Y68" s="544"/>
      <c r="Z68" s="544"/>
      <c r="AA68" s="848"/>
      <c r="AB68" s="849"/>
      <c r="AC68" s="848"/>
      <c r="AD68" s="849"/>
    </row>
    <row r="69" spans="2:30" s="129" customFormat="1" ht="25.5" customHeight="1">
      <c r="B69" s="517">
        <f t="shared" si="0"/>
        <v>22</v>
      </c>
      <c r="C69" s="142"/>
      <c r="D69" s="850"/>
      <c r="E69" s="850"/>
      <c r="F69" s="48"/>
      <c r="G69" s="848"/>
      <c r="H69" s="849"/>
      <c r="I69" s="848"/>
      <c r="J69" s="849"/>
      <c r="K69" s="848"/>
      <c r="L69" s="849"/>
      <c r="M69" s="848"/>
      <c r="N69" s="849"/>
      <c r="O69" s="125"/>
      <c r="R69" s="517">
        <f t="shared" si="1"/>
        <v>22</v>
      </c>
      <c r="S69" s="142"/>
      <c r="T69" s="850"/>
      <c r="U69" s="850"/>
      <c r="V69" s="48"/>
      <c r="W69" s="848"/>
      <c r="X69" s="849"/>
      <c r="Y69" s="544"/>
      <c r="Z69" s="544"/>
      <c r="AA69" s="848"/>
      <c r="AB69" s="849"/>
      <c r="AC69" s="848"/>
      <c r="AD69" s="849"/>
    </row>
    <row r="70" spans="2:30" s="129" customFormat="1" ht="25.5" customHeight="1">
      <c r="B70" s="517">
        <f t="shared" si="0"/>
        <v>23</v>
      </c>
      <c r="C70" s="142"/>
      <c r="D70" s="850"/>
      <c r="E70" s="850"/>
      <c r="F70" s="48"/>
      <c r="G70" s="848"/>
      <c r="H70" s="849"/>
      <c r="I70" s="848"/>
      <c r="J70" s="849"/>
      <c r="K70" s="848"/>
      <c r="L70" s="849"/>
      <c r="M70" s="848"/>
      <c r="N70" s="849"/>
      <c r="O70" s="125"/>
      <c r="R70" s="517">
        <f t="shared" si="1"/>
        <v>23</v>
      </c>
      <c r="S70" s="142"/>
      <c r="T70" s="850"/>
      <c r="U70" s="850"/>
      <c r="V70" s="48"/>
      <c r="W70" s="848"/>
      <c r="X70" s="849"/>
      <c r="Y70" s="544"/>
      <c r="Z70" s="544"/>
      <c r="AA70" s="848"/>
      <c r="AB70" s="849"/>
      <c r="AC70" s="848"/>
      <c r="AD70" s="849"/>
    </row>
    <row r="71" spans="2:30" s="129" customFormat="1" ht="25.5" customHeight="1">
      <c r="B71" s="517">
        <f t="shared" si="0"/>
        <v>24</v>
      </c>
      <c r="C71" s="142"/>
      <c r="D71" s="850"/>
      <c r="E71" s="850"/>
      <c r="F71" s="48"/>
      <c r="G71" s="848"/>
      <c r="H71" s="849"/>
      <c r="I71" s="848"/>
      <c r="J71" s="849"/>
      <c r="K71" s="848"/>
      <c r="L71" s="849"/>
      <c r="M71" s="848"/>
      <c r="N71" s="849"/>
      <c r="O71" s="125"/>
      <c r="R71" s="517">
        <f t="shared" si="1"/>
        <v>24</v>
      </c>
      <c r="S71" s="142"/>
      <c r="T71" s="850"/>
      <c r="U71" s="850"/>
      <c r="V71" s="48"/>
      <c r="W71" s="848"/>
      <c r="X71" s="849"/>
      <c r="Y71" s="544"/>
      <c r="Z71" s="544"/>
      <c r="AA71" s="848"/>
      <c r="AB71" s="849"/>
      <c r="AC71" s="848"/>
      <c r="AD71" s="849"/>
    </row>
    <row r="72" spans="2:30" s="129" customFormat="1" ht="25.5" customHeight="1">
      <c r="B72" s="517">
        <f t="shared" si="0"/>
        <v>25</v>
      </c>
      <c r="C72" s="142"/>
      <c r="D72" s="850"/>
      <c r="E72" s="850"/>
      <c r="F72" s="48"/>
      <c r="G72" s="848"/>
      <c r="H72" s="849"/>
      <c r="I72" s="848"/>
      <c r="J72" s="849"/>
      <c r="K72" s="848"/>
      <c r="L72" s="849"/>
      <c r="M72" s="848"/>
      <c r="N72" s="849"/>
      <c r="R72" s="517">
        <f t="shared" si="1"/>
        <v>25</v>
      </c>
      <c r="S72" s="142"/>
      <c r="T72" s="850"/>
      <c r="U72" s="850"/>
      <c r="V72" s="48"/>
      <c r="W72" s="848"/>
      <c r="X72" s="849"/>
      <c r="Y72" s="544"/>
      <c r="Z72" s="544"/>
      <c r="AA72" s="848"/>
      <c r="AB72" s="849"/>
      <c r="AC72" s="848"/>
      <c r="AD72" s="849"/>
    </row>
    <row r="73" spans="2:30" s="129" customFormat="1" ht="25.5" customHeight="1">
      <c r="B73" s="517">
        <f t="shared" si="0"/>
        <v>26</v>
      </c>
      <c r="C73" s="142"/>
      <c r="D73" s="850"/>
      <c r="E73" s="850"/>
      <c r="F73" s="48"/>
      <c r="G73" s="848"/>
      <c r="H73" s="849"/>
      <c r="I73" s="848"/>
      <c r="J73" s="849"/>
      <c r="K73" s="848"/>
      <c r="L73" s="849"/>
      <c r="M73" s="848"/>
      <c r="N73" s="849"/>
      <c r="R73" s="517">
        <f t="shared" si="1"/>
        <v>26</v>
      </c>
      <c r="S73" s="142"/>
      <c r="T73" s="850"/>
      <c r="U73" s="850"/>
      <c r="V73" s="48"/>
      <c r="W73" s="848"/>
      <c r="X73" s="849"/>
      <c r="Y73" s="544"/>
      <c r="Z73" s="544"/>
      <c r="AA73" s="848"/>
      <c r="AB73" s="849"/>
      <c r="AC73" s="848"/>
      <c r="AD73" s="849"/>
    </row>
    <row r="74" spans="2:30" s="129" customFormat="1" ht="25.5" customHeight="1">
      <c r="B74" s="517">
        <f t="shared" si="0"/>
        <v>27</v>
      </c>
      <c r="C74" s="142"/>
      <c r="D74" s="850"/>
      <c r="E74" s="850"/>
      <c r="F74" s="48"/>
      <c r="G74" s="848"/>
      <c r="H74" s="849"/>
      <c r="I74" s="848"/>
      <c r="J74" s="849"/>
      <c r="K74" s="848"/>
      <c r="L74" s="849"/>
      <c r="M74" s="848"/>
      <c r="N74" s="849"/>
      <c r="R74" s="517">
        <f t="shared" si="1"/>
        <v>27</v>
      </c>
      <c r="S74" s="142"/>
      <c r="T74" s="850"/>
      <c r="U74" s="850"/>
      <c r="V74" s="48"/>
      <c r="W74" s="848"/>
      <c r="X74" s="849"/>
      <c r="Y74" s="544"/>
      <c r="Z74" s="544"/>
      <c r="AA74" s="848"/>
      <c r="AB74" s="849"/>
      <c r="AC74" s="848"/>
      <c r="AD74" s="849"/>
    </row>
    <row r="75" spans="2:30" s="129" customFormat="1" ht="25.5" customHeight="1">
      <c r="B75" s="517">
        <f t="shared" si="0"/>
        <v>28</v>
      </c>
      <c r="C75" s="142"/>
      <c r="D75" s="850"/>
      <c r="E75" s="850"/>
      <c r="F75" s="48"/>
      <c r="G75" s="848"/>
      <c r="H75" s="849"/>
      <c r="I75" s="848"/>
      <c r="J75" s="849"/>
      <c r="K75" s="848"/>
      <c r="L75" s="849"/>
      <c r="M75" s="848"/>
      <c r="N75" s="849"/>
      <c r="R75" s="517">
        <f t="shared" si="1"/>
        <v>28</v>
      </c>
      <c r="S75" s="142"/>
      <c r="T75" s="850"/>
      <c r="U75" s="850"/>
      <c r="V75" s="48"/>
      <c r="W75" s="848"/>
      <c r="X75" s="849"/>
      <c r="Y75" s="544"/>
      <c r="Z75" s="544"/>
      <c r="AA75" s="848"/>
      <c r="AB75" s="849"/>
      <c r="AC75" s="848"/>
      <c r="AD75" s="849"/>
    </row>
    <row r="76" spans="2:30" ht="26.1" customHeight="1">
      <c r="B76" s="517">
        <f t="shared" si="0"/>
        <v>29</v>
      </c>
      <c r="C76" s="142"/>
      <c r="D76" s="850"/>
      <c r="E76" s="850"/>
      <c r="F76" s="48"/>
      <c r="G76" s="848"/>
      <c r="H76" s="849"/>
      <c r="I76" s="848"/>
      <c r="J76" s="849"/>
      <c r="K76" s="848"/>
      <c r="L76" s="849"/>
      <c r="M76" s="848"/>
      <c r="N76" s="849"/>
      <c r="O76" s="124"/>
      <c r="R76" s="517">
        <f t="shared" si="1"/>
        <v>29</v>
      </c>
      <c r="S76" s="142"/>
      <c r="T76" s="850"/>
      <c r="U76" s="850"/>
      <c r="V76" s="48"/>
      <c r="W76" s="848"/>
      <c r="X76" s="849"/>
      <c r="Y76" s="544"/>
      <c r="Z76" s="544"/>
      <c r="AA76" s="848"/>
      <c r="AB76" s="849"/>
      <c r="AC76" s="848"/>
      <c r="AD76" s="849"/>
    </row>
    <row r="77" spans="2:30" ht="26.1" customHeight="1">
      <c r="B77" s="517">
        <f t="shared" si="0"/>
        <v>30</v>
      </c>
      <c r="C77" s="142"/>
      <c r="D77" s="850"/>
      <c r="E77" s="850"/>
      <c r="F77" s="48"/>
      <c r="G77" s="848"/>
      <c r="H77" s="849"/>
      <c r="I77" s="848"/>
      <c r="J77" s="849"/>
      <c r="K77" s="848"/>
      <c r="L77" s="849"/>
      <c r="M77" s="848"/>
      <c r="N77" s="849"/>
      <c r="O77" s="124"/>
      <c r="R77" s="517">
        <f t="shared" si="1"/>
        <v>30</v>
      </c>
      <c r="S77" s="142"/>
      <c r="T77" s="850"/>
      <c r="U77" s="850"/>
      <c r="V77" s="48"/>
      <c r="W77" s="848"/>
      <c r="X77" s="849"/>
      <c r="Y77" s="544"/>
      <c r="Z77" s="544"/>
      <c r="AA77" s="848"/>
      <c r="AB77" s="849"/>
      <c r="AC77" s="848"/>
      <c r="AD77" s="849"/>
    </row>
    <row r="78" spans="2:30" s="129" customFormat="1" ht="25.5" customHeight="1">
      <c r="B78" s="277"/>
      <c r="C78" s="278"/>
      <c r="D78" s="279"/>
      <c r="E78" s="279"/>
      <c r="F78" s="280"/>
      <c r="G78" s="360"/>
      <c r="H78" s="360"/>
      <c r="I78" s="360"/>
      <c r="J78" s="360"/>
      <c r="K78" s="360"/>
      <c r="L78" s="360"/>
      <c r="M78" s="360"/>
      <c r="N78" s="360"/>
      <c r="R78" s="277"/>
      <c r="S78" s="278"/>
      <c r="T78" s="279"/>
      <c r="U78" s="279"/>
      <c r="V78" s="280"/>
      <c r="W78" s="360"/>
      <c r="X78" s="360"/>
      <c r="Y78" s="360"/>
      <c r="Z78" s="360"/>
      <c r="AA78" s="360"/>
      <c r="AB78" s="360"/>
    </row>
    <row r="79" spans="2:30" s="129" customFormat="1" ht="25.5" customHeight="1">
      <c r="B79" s="361" t="s">
        <v>993</v>
      </c>
      <c r="C79" s="278"/>
      <c r="D79" s="279"/>
      <c r="E79" s="279"/>
      <c r="F79" s="280"/>
      <c r="G79" s="360"/>
      <c r="H79" s="360"/>
      <c r="I79" s="360"/>
      <c r="J79" s="360"/>
      <c r="K79" s="360"/>
      <c r="L79" s="360"/>
      <c r="M79" s="360"/>
      <c r="N79" s="360"/>
      <c r="R79" s="361" t="s">
        <v>744</v>
      </c>
      <c r="S79" s="278"/>
      <c r="T79" s="279"/>
      <c r="U79" s="279"/>
      <c r="V79" s="280"/>
      <c r="W79" s="360"/>
      <c r="X79" s="360"/>
      <c r="Y79" s="360"/>
      <c r="Z79" s="360"/>
      <c r="AA79" s="360"/>
      <c r="AB79" s="360"/>
    </row>
    <row r="80" spans="2:30" s="129" customFormat="1" ht="25.5" customHeight="1" thickBot="1">
      <c r="B80" s="456" t="s">
        <v>953</v>
      </c>
      <c r="C80" s="278"/>
      <c r="D80" s="279"/>
      <c r="E80" s="279"/>
      <c r="F80" s="279"/>
      <c r="G80" s="279"/>
      <c r="H80" s="280"/>
      <c r="I80" s="281"/>
      <c r="J80" s="281"/>
      <c r="K80" s="281"/>
      <c r="L80" s="281"/>
      <c r="M80" s="128"/>
      <c r="N80" s="281"/>
      <c r="O80" s="128"/>
      <c r="R80" s="456" t="s">
        <v>953</v>
      </c>
      <c r="S80" s="278"/>
      <c r="T80" s="279"/>
      <c r="U80" s="279"/>
      <c r="V80" s="279"/>
      <c r="W80" s="279"/>
      <c r="X80" s="280"/>
      <c r="Y80" s="281"/>
      <c r="Z80" s="281"/>
      <c r="AA80" s="128"/>
      <c r="AB80" s="281"/>
    </row>
    <row r="81" spans="2:28" s="129" customFormat="1" ht="25.5" customHeight="1" thickBot="1">
      <c r="B81" s="277"/>
      <c r="C81" s="456" t="s">
        <v>740</v>
      </c>
      <c r="D81" s="456"/>
      <c r="E81" s="456"/>
      <c r="F81" s="456"/>
      <c r="G81" s="846" t="s">
        <v>741</v>
      </c>
      <c r="H81" s="846"/>
      <c r="I81" s="847"/>
      <c r="J81" s="409"/>
      <c r="K81" s="456" t="s">
        <v>30</v>
      </c>
      <c r="L81" s="281"/>
      <c r="N81" s="456"/>
      <c r="O81" s="44"/>
      <c r="R81" s="277"/>
      <c r="S81" s="456" t="s">
        <v>740</v>
      </c>
      <c r="T81" s="456"/>
      <c r="U81" s="456"/>
      <c r="V81" s="456"/>
      <c r="W81" s="846" t="s">
        <v>741</v>
      </c>
      <c r="X81" s="846"/>
      <c r="Y81" s="847"/>
      <c r="Z81" s="411">
        <v>5</v>
      </c>
      <c r="AA81" s="44" t="s">
        <v>30</v>
      </c>
      <c r="AB81" s="44"/>
    </row>
    <row r="82" spans="2:28" s="129" customFormat="1" ht="25.5" customHeight="1" thickBot="1">
      <c r="B82" s="456" t="s">
        <v>954</v>
      </c>
      <c r="C82" s="278"/>
      <c r="D82" s="279"/>
      <c r="E82" s="279"/>
      <c r="F82" s="279"/>
      <c r="G82" s="279"/>
      <c r="H82" s="280"/>
      <c r="I82" s="281"/>
      <c r="J82" s="281"/>
      <c r="K82" s="128"/>
      <c r="L82" s="281"/>
      <c r="N82" s="456"/>
      <c r="O82" s="44"/>
      <c r="R82" s="456" t="s">
        <v>954</v>
      </c>
      <c r="S82" s="278"/>
      <c r="T82" s="279"/>
      <c r="U82" s="279"/>
      <c r="V82" s="279"/>
      <c r="W82" s="279"/>
      <c r="X82" s="280"/>
      <c r="Y82" s="281"/>
      <c r="Z82" s="281"/>
      <c r="AA82" s="128"/>
      <c r="AB82" s="44"/>
    </row>
    <row r="83" spans="2:28" s="129" customFormat="1" ht="25.5" customHeight="1" thickBot="1">
      <c r="B83" s="277"/>
      <c r="C83" s="456" t="s">
        <v>740</v>
      </c>
      <c r="D83" s="456"/>
      <c r="E83" s="456"/>
      <c r="F83" s="456"/>
      <c r="G83" s="846" t="s">
        <v>741</v>
      </c>
      <c r="H83" s="846"/>
      <c r="I83" s="847"/>
      <c r="J83" s="409"/>
      <c r="K83" s="456" t="s">
        <v>30</v>
      </c>
      <c r="L83" s="281"/>
      <c r="N83" s="456"/>
      <c r="O83" s="44"/>
      <c r="R83" s="277"/>
      <c r="S83" s="456" t="s">
        <v>740</v>
      </c>
      <c r="T83" s="456"/>
      <c r="U83" s="456"/>
      <c r="V83" s="456"/>
      <c r="W83" s="846" t="s">
        <v>741</v>
      </c>
      <c r="X83" s="846"/>
      <c r="Y83" s="847"/>
      <c r="Z83" s="411">
        <v>8</v>
      </c>
      <c r="AA83" s="44" t="s">
        <v>30</v>
      </c>
      <c r="AB83" s="44"/>
    </row>
    <row r="84" spans="2:28" s="129" customFormat="1" ht="25.5" customHeight="1" thickBot="1">
      <c r="B84" s="456" t="s">
        <v>969</v>
      </c>
      <c r="C84" s="278"/>
      <c r="D84" s="279"/>
      <c r="E84" s="279"/>
      <c r="F84" s="279"/>
      <c r="G84" s="279"/>
      <c r="H84" s="280"/>
      <c r="I84" s="280"/>
      <c r="J84" s="281"/>
      <c r="K84" s="128"/>
      <c r="L84" s="281"/>
      <c r="N84" s="456"/>
      <c r="O84" s="44"/>
      <c r="R84" s="456" t="s">
        <v>969</v>
      </c>
      <c r="S84" s="278"/>
      <c r="T84" s="279"/>
      <c r="U84" s="279"/>
      <c r="V84" s="279"/>
      <c r="W84" s="279"/>
      <c r="X84" s="280"/>
      <c r="Y84" s="280"/>
      <c r="Z84" s="281"/>
      <c r="AA84" s="128"/>
      <c r="AB84" s="44"/>
    </row>
    <row r="85" spans="2:28" s="129" customFormat="1" ht="25.5" customHeight="1" thickBot="1">
      <c r="B85" s="277"/>
      <c r="C85" s="456" t="s">
        <v>740</v>
      </c>
      <c r="D85" s="456"/>
      <c r="E85" s="456"/>
      <c r="F85" s="456"/>
      <c r="G85" s="456" t="s">
        <v>741</v>
      </c>
      <c r="H85" s="456"/>
      <c r="I85" s="456"/>
      <c r="J85" s="409"/>
      <c r="K85" s="456" t="s">
        <v>30</v>
      </c>
      <c r="L85" s="281"/>
      <c r="N85" s="456"/>
      <c r="O85" s="44"/>
      <c r="R85" s="277"/>
      <c r="S85" s="456" t="s">
        <v>740</v>
      </c>
      <c r="T85" s="456"/>
      <c r="U85" s="456"/>
      <c r="V85" s="456"/>
      <c r="W85" s="456" t="s">
        <v>741</v>
      </c>
      <c r="X85" s="456"/>
      <c r="Y85" s="456"/>
      <c r="Z85" s="411">
        <v>5</v>
      </c>
      <c r="AA85" s="456" t="s">
        <v>30</v>
      </c>
      <c r="AB85" s="44"/>
    </row>
    <row r="86" spans="2:28" s="129" customFormat="1" ht="25.5" customHeight="1" thickBot="1">
      <c r="B86" s="456" t="s">
        <v>970</v>
      </c>
      <c r="C86" s="278"/>
      <c r="D86" s="279"/>
      <c r="E86" s="279"/>
      <c r="F86" s="279"/>
      <c r="G86" s="279"/>
      <c r="H86" s="280"/>
      <c r="I86" s="280"/>
      <c r="J86" s="281"/>
      <c r="K86" s="128"/>
      <c r="L86" s="281"/>
      <c r="N86" s="456"/>
      <c r="O86" s="44"/>
      <c r="R86" s="456" t="s">
        <v>970</v>
      </c>
      <c r="S86" s="278"/>
      <c r="T86" s="279"/>
      <c r="U86" s="279"/>
      <c r="V86" s="279"/>
      <c r="W86" s="279"/>
      <c r="X86" s="280"/>
      <c r="Y86" s="280"/>
      <c r="Z86" s="281"/>
      <c r="AA86" s="128"/>
      <c r="AB86" s="44"/>
    </row>
    <row r="87" spans="2:28" s="129" customFormat="1" ht="25.5" customHeight="1" thickBot="1">
      <c r="B87" s="277"/>
      <c r="C87" s="456" t="s">
        <v>740</v>
      </c>
      <c r="D87" s="456"/>
      <c r="E87" s="456"/>
      <c r="F87" s="456"/>
      <c r="G87" s="456" t="s">
        <v>741</v>
      </c>
      <c r="H87" s="456"/>
      <c r="I87" s="456"/>
      <c r="J87" s="409"/>
      <c r="K87" s="456" t="s">
        <v>30</v>
      </c>
      <c r="L87" s="281"/>
      <c r="N87" s="456"/>
      <c r="O87" s="44"/>
      <c r="R87" s="277"/>
      <c r="S87" s="456" t="s">
        <v>740</v>
      </c>
      <c r="T87" s="456"/>
      <c r="U87" s="456"/>
      <c r="V87" s="456"/>
      <c r="W87" s="456" t="s">
        <v>741</v>
      </c>
      <c r="X87" s="456"/>
      <c r="Y87" s="456"/>
      <c r="Z87" s="411">
        <v>8</v>
      </c>
      <c r="AA87" s="456" t="s">
        <v>30</v>
      </c>
      <c r="AB87" s="44"/>
    </row>
    <row r="88" spans="2:28" s="129" customFormat="1" ht="25.5" customHeight="1" thickBot="1">
      <c r="B88" s="456" t="s">
        <v>955</v>
      </c>
      <c r="C88" s="278"/>
      <c r="D88" s="279"/>
      <c r="E88" s="279"/>
      <c r="F88" s="279"/>
      <c r="G88" s="279"/>
      <c r="H88" s="280"/>
      <c r="I88" s="281"/>
      <c r="J88" s="410"/>
      <c r="K88" s="128"/>
      <c r="L88" s="281"/>
      <c r="N88" s="456"/>
      <c r="O88" s="44"/>
      <c r="R88" s="456" t="s">
        <v>955</v>
      </c>
      <c r="S88" s="278"/>
      <c r="T88" s="279"/>
      <c r="U88" s="279"/>
      <c r="V88" s="279"/>
      <c r="W88" s="279"/>
      <c r="X88" s="280"/>
      <c r="Y88" s="281"/>
      <c r="Z88" s="410"/>
      <c r="AA88" s="128"/>
      <c r="AB88" s="44"/>
    </row>
    <row r="89" spans="2:28" s="129" customFormat="1" ht="25.5" customHeight="1" thickBot="1">
      <c r="B89" s="277"/>
      <c r="C89" s="456" t="s">
        <v>740</v>
      </c>
      <c r="D89" s="456"/>
      <c r="E89" s="456"/>
      <c r="F89" s="456"/>
      <c r="G89" s="846" t="s">
        <v>741</v>
      </c>
      <c r="H89" s="846"/>
      <c r="I89" s="847"/>
      <c r="J89" s="409"/>
      <c r="K89" s="456" t="s">
        <v>30</v>
      </c>
      <c r="L89" s="281"/>
      <c r="N89" s="456"/>
      <c r="O89" s="44"/>
      <c r="R89" s="277"/>
      <c r="S89" s="456" t="s">
        <v>740</v>
      </c>
      <c r="T89" s="456"/>
      <c r="U89" s="456"/>
      <c r="V89" s="456"/>
      <c r="W89" s="846" t="s">
        <v>741</v>
      </c>
      <c r="X89" s="846"/>
      <c r="Y89" s="847"/>
      <c r="Z89" s="411">
        <v>5</v>
      </c>
      <c r="AA89" s="44" t="s">
        <v>30</v>
      </c>
      <c r="AB89" s="44"/>
    </row>
    <row r="90" spans="2:28" s="129" customFormat="1" ht="25.5" customHeight="1" thickBot="1">
      <c r="B90" s="456" t="s">
        <v>956</v>
      </c>
      <c r="C90" s="278"/>
      <c r="D90" s="279"/>
      <c r="E90" s="279"/>
      <c r="F90" s="279"/>
      <c r="G90" s="279"/>
      <c r="H90" s="280"/>
      <c r="I90" s="281"/>
      <c r="J90" s="410"/>
      <c r="K90" s="128"/>
      <c r="L90" s="281"/>
      <c r="N90" s="456"/>
      <c r="O90" s="44"/>
      <c r="R90" s="456" t="s">
        <v>956</v>
      </c>
      <c r="S90" s="278"/>
      <c r="T90" s="279"/>
      <c r="U90" s="279"/>
      <c r="V90" s="279"/>
      <c r="W90" s="279"/>
      <c r="X90" s="280"/>
      <c r="Y90" s="281"/>
      <c r="Z90" s="410"/>
      <c r="AA90" s="128"/>
      <c r="AB90" s="44"/>
    </row>
    <row r="91" spans="2:28" s="129" customFormat="1" ht="25.5" customHeight="1" thickBot="1">
      <c r="B91" s="277"/>
      <c r="C91" s="456" t="s">
        <v>740</v>
      </c>
      <c r="D91" s="456"/>
      <c r="E91" s="456"/>
      <c r="F91" s="456"/>
      <c r="G91" s="846" t="s">
        <v>741</v>
      </c>
      <c r="H91" s="846"/>
      <c r="I91" s="847"/>
      <c r="J91" s="409"/>
      <c r="K91" s="456" t="s">
        <v>30</v>
      </c>
      <c r="L91" s="281"/>
      <c r="N91" s="456"/>
      <c r="O91" s="44"/>
      <c r="R91" s="277"/>
      <c r="S91" s="456" t="s">
        <v>740</v>
      </c>
      <c r="T91" s="456"/>
      <c r="U91" s="456"/>
      <c r="V91" s="456"/>
      <c r="W91" s="846" t="s">
        <v>741</v>
      </c>
      <c r="X91" s="846"/>
      <c r="Y91" s="847"/>
      <c r="Z91" s="411">
        <v>20</v>
      </c>
      <c r="AA91" s="44" t="s">
        <v>30</v>
      </c>
      <c r="AB91" s="44"/>
    </row>
    <row r="92" spans="2:28" s="129" customFormat="1" ht="25.5" customHeight="1" thickBot="1">
      <c r="B92" s="456" t="s">
        <v>957</v>
      </c>
      <c r="C92" s="278"/>
      <c r="D92" s="279"/>
      <c r="E92" s="279"/>
      <c r="F92" s="279"/>
      <c r="G92" s="279"/>
      <c r="H92" s="280"/>
      <c r="I92" s="281"/>
      <c r="J92" s="410"/>
      <c r="K92" s="128"/>
      <c r="L92" s="281"/>
      <c r="N92" s="456"/>
      <c r="O92" s="44"/>
      <c r="R92" s="456" t="s">
        <v>957</v>
      </c>
      <c r="S92" s="278"/>
      <c r="T92" s="279"/>
      <c r="U92" s="279"/>
      <c r="V92" s="279"/>
      <c r="W92" s="279"/>
      <c r="X92" s="280"/>
      <c r="Y92" s="281"/>
      <c r="Z92" s="410"/>
      <c r="AA92" s="128"/>
      <c r="AB92" s="44"/>
    </row>
    <row r="93" spans="2:28" s="129" customFormat="1" ht="25.5" customHeight="1" thickBot="1">
      <c r="B93" s="277"/>
      <c r="C93" s="845" t="s">
        <v>750</v>
      </c>
      <c r="D93" s="845"/>
      <c r="E93" s="845"/>
      <c r="F93" s="845"/>
      <c r="G93" s="846" t="s">
        <v>983</v>
      </c>
      <c r="H93" s="846"/>
      <c r="I93" s="847"/>
      <c r="J93" s="409"/>
      <c r="K93" s="456" t="s">
        <v>30</v>
      </c>
      <c r="L93" s="281"/>
      <c r="N93" s="128"/>
      <c r="O93" s="125"/>
      <c r="R93" s="277"/>
      <c r="S93" s="845" t="s">
        <v>750</v>
      </c>
      <c r="T93" s="845"/>
      <c r="U93" s="845"/>
      <c r="V93" s="845"/>
      <c r="W93" s="846" t="s">
        <v>749</v>
      </c>
      <c r="X93" s="846"/>
      <c r="Y93" s="847"/>
      <c r="Z93" s="411">
        <v>15</v>
      </c>
      <c r="AA93" s="44" t="s">
        <v>30</v>
      </c>
      <c r="AB93" s="128"/>
    </row>
    <row r="94" spans="2:28" s="129" customFormat="1" ht="25.5" customHeight="1">
      <c r="B94" s="277"/>
      <c r="C94" s="845"/>
      <c r="D94" s="845"/>
      <c r="E94" s="845"/>
      <c r="F94" s="845"/>
      <c r="G94" s="281"/>
      <c r="H94" s="281"/>
      <c r="I94" s="128"/>
      <c r="J94" s="281"/>
      <c r="K94" s="281"/>
      <c r="L94" s="281"/>
      <c r="M94" s="281"/>
      <c r="N94" s="128"/>
      <c r="O94" s="125"/>
      <c r="R94" s="277"/>
      <c r="S94" s="845"/>
      <c r="T94" s="845"/>
      <c r="U94" s="845"/>
      <c r="V94" s="845"/>
      <c r="W94" s="281"/>
      <c r="X94" s="281"/>
      <c r="Y94" s="128"/>
      <c r="Z94" s="281"/>
      <c r="AA94" s="281"/>
      <c r="AB94" s="128"/>
    </row>
    <row r="95" spans="2:28" s="129" customFormat="1" ht="25.5" customHeight="1" thickBot="1">
      <c r="B95" s="456" t="s">
        <v>1044</v>
      </c>
      <c r="C95" s="278"/>
      <c r="D95" s="279"/>
      <c r="E95" s="279"/>
      <c r="F95" s="279"/>
      <c r="G95" s="279"/>
      <c r="H95" s="280"/>
      <c r="I95" s="281"/>
      <c r="J95" s="410"/>
      <c r="K95" s="128"/>
      <c r="L95" s="281"/>
      <c r="N95" s="456"/>
      <c r="O95" s="44"/>
      <c r="R95" s="456" t="s">
        <v>1044</v>
      </c>
      <c r="S95" s="278"/>
      <c r="T95" s="279"/>
      <c r="U95" s="279"/>
      <c r="V95" s="279"/>
      <c r="W95" s="279"/>
      <c r="X95" s="280"/>
      <c r="Y95" s="281"/>
      <c r="Z95" s="410"/>
      <c r="AA95" s="128"/>
      <c r="AB95" s="44"/>
    </row>
    <row r="96" spans="2:28" s="129" customFormat="1" ht="25.5" customHeight="1" thickBot="1">
      <c r="B96" s="277"/>
      <c r="C96" s="456" t="s">
        <v>740</v>
      </c>
      <c r="D96" s="456"/>
      <c r="E96" s="456"/>
      <c r="F96" s="456"/>
      <c r="G96" s="846" t="s">
        <v>741</v>
      </c>
      <c r="H96" s="846"/>
      <c r="I96" s="847"/>
      <c r="J96" s="409"/>
      <c r="K96" s="456" t="s">
        <v>30</v>
      </c>
      <c r="L96" s="281"/>
      <c r="N96" s="456"/>
      <c r="O96" s="44"/>
      <c r="R96" s="277"/>
      <c r="S96" s="456" t="s">
        <v>740</v>
      </c>
      <c r="T96" s="456"/>
      <c r="U96" s="456"/>
      <c r="V96" s="456"/>
      <c r="W96" s="846" t="s">
        <v>741</v>
      </c>
      <c r="X96" s="846"/>
      <c r="Y96" s="847"/>
      <c r="Z96" s="411">
        <v>20</v>
      </c>
      <c r="AA96" s="44" t="s">
        <v>30</v>
      </c>
      <c r="AB96" s="44"/>
    </row>
    <row r="97" spans="2:30" s="129" customFormat="1" ht="25.5" customHeight="1" thickBot="1">
      <c r="B97" s="456" t="s">
        <v>1045</v>
      </c>
      <c r="C97" s="278"/>
      <c r="D97" s="279"/>
      <c r="E97" s="279"/>
      <c r="F97" s="279"/>
      <c r="G97" s="279"/>
      <c r="H97" s="280"/>
      <c r="I97" s="281"/>
      <c r="J97" s="410"/>
      <c r="K97" s="128"/>
      <c r="L97" s="281"/>
      <c r="N97" s="456"/>
      <c r="O97" s="44"/>
      <c r="R97" s="456" t="s">
        <v>1045</v>
      </c>
      <c r="S97" s="278"/>
      <c r="T97" s="279"/>
      <c r="U97" s="279"/>
      <c r="V97" s="279"/>
      <c r="W97" s="279"/>
      <c r="X97" s="280"/>
      <c r="Y97" s="281"/>
      <c r="Z97" s="410"/>
      <c r="AA97" s="128"/>
      <c r="AB97" s="44"/>
    </row>
    <row r="98" spans="2:30" s="129" customFormat="1" ht="25.5" customHeight="1" thickBot="1">
      <c r="B98" s="277"/>
      <c r="C98" s="845" t="s">
        <v>750</v>
      </c>
      <c r="D98" s="845"/>
      <c r="E98" s="845"/>
      <c r="F98" s="845"/>
      <c r="G98" s="846" t="s">
        <v>983</v>
      </c>
      <c r="H98" s="846"/>
      <c r="I98" s="847"/>
      <c r="J98" s="409"/>
      <c r="K98" s="456" t="s">
        <v>30</v>
      </c>
      <c r="L98" s="281"/>
      <c r="N98" s="128"/>
      <c r="O98" s="125"/>
      <c r="R98" s="277"/>
      <c r="S98" s="845" t="s">
        <v>750</v>
      </c>
      <c r="T98" s="845"/>
      <c r="U98" s="845"/>
      <c r="V98" s="845"/>
      <c r="W98" s="846" t="s">
        <v>749</v>
      </c>
      <c r="X98" s="846"/>
      <c r="Y98" s="847"/>
      <c r="Z98" s="411">
        <v>15</v>
      </c>
      <c r="AA98" s="44" t="s">
        <v>30</v>
      </c>
      <c r="AB98" s="128"/>
    </row>
    <row r="99" spans="2:30" s="129" customFormat="1" ht="25.5" customHeight="1">
      <c r="B99" s="277"/>
      <c r="C99" s="845"/>
      <c r="D99" s="845"/>
      <c r="E99" s="845"/>
      <c r="F99" s="845"/>
      <c r="G99" s="281"/>
      <c r="H99" s="281"/>
      <c r="I99" s="128"/>
      <c r="J99" s="281"/>
      <c r="K99" s="281"/>
      <c r="L99" s="281"/>
      <c r="M99" s="281"/>
      <c r="N99" s="128"/>
      <c r="O99" s="125"/>
      <c r="R99" s="277"/>
      <c r="S99" s="845"/>
      <c r="T99" s="845"/>
      <c r="U99" s="845"/>
      <c r="V99" s="845"/>
      <c r="W99" s="281"/>
      <c r="X99" s="281"/>
      <c r="Y99" s="128"/>
      <c r="Z99" s="281"/>
      <c r="AA99" s="281"/>
      <c r="AB99" s="128"/>
    </row>
    <row r="100" spans="2:30" s="129" customFormat="1" ht="26.25" customHeight="1">
      <c r="B100" s="44" t="s">
        <v>720</v>
      </c>
      <c r="C100" s="278"/>
      <c r="D100" s="279"/>
      <c r="E100" s="279"/>
      <c r="F100" s="280"/>
      <c r="G100" s="281"/>
      <c r="H100" s="281"/>
      <c r="I100" s="128"/>
      <c r="J100" s="281"/>
      <c r="K100" s="281"/>
      <c r="L100" s="281"/>
      <c r="M100" s="281"/>
      <c r="N100" s="128"/>
      <c r="O100" s="125"/>
      <c r="R100" s="44" t="s">
        <v>720</v>
      </c>
      <c r="S100" s="278"/>
      <c r="T100" s="279"/>
      <c r="U100" s="279"/>
      <c r="V100" s="280"/>
      <c r="W100" s="281"/>
      <c r="X100" s="281"/>
      <c r="Y100" s="128"/>
      <c r="Z100" s="281"/>
      <c r="AA100" s="281"/>
      <c r="AB100" s="128"/>
    </row>
    <row r="101" spans="2:30" ht="25.35" customHeight="1">
      <c r="B101" s="44" t="s">
        <v>726</v>
      </c>
      <c r="C101" s="278"/>
      <c r="D101" s="279"/>
      <c r="E101" s="279"/>
      <c r="F101" s="280"/>
      <c r="G101" s="281"/>
      <c r="H101" s="281"/>
      <c r="I101" s="128"/>
      <c r="J101" s="281"/>
      <c r="K101" s="281"/>
      <c r="L101" s="281"/>
      <c r="M101" s="281"/>
      <c r="N101" s="128"/>
      <c r="O101" s="125"/>
      <c r="R101" s="44" t="s">
        <v>726</v>
      </c>
      <c r="S101" s="278"/>
      <c r="T101" s="279"/>
      <c r="U101" s="279"/>
      <c r="V101" s="280"/>
      <c r="W101" s="281"/>
      <c r="X101" s="281"/>
      <c r="Y101" s="128"/>
      <c r="Z101" s="281"/>
      <c r="AA101" s="281"/>
      <c r="AB101" s="128"/>
    </row>
    <row r="102" spans="2:30" ht="45" customHeight="1">
      <c r="B102" s="857" t="s">
        <v>721</v>
      </c>
      <c r="C102" s="858" t="s">
        <v>722</v>
      </c>
      <c r="D102" s="859" t="s">
        <v>723</v>
      </c>
      <c r="E102" s="859"/>
      <c r="F102" s="858" t="s">
        <v>942</v>
      </c>
      <c r="G102" s="860" t="s">
        <v>724</v>
      </c>
      <c r="H102" s="861"/>
      <c r="I102" s="861"/>
      <c r="J102" s="862"/>
      <c r="K102" s="853" t="s">
        <v>727</v>
      </c>
      <c r="L102" s="853" t="s">
        <v>729</v>
      </c>
      <c r="M102" s="853" t="s">
        <v>728</v>
      </c>
      <c r="N102" s="853" t="s">
        <v>908</v>
      </c>
      <c r="O102" s="127"/>
      <c r="R102" s="857" t="s">
        <v>721</v>
      </c>
      <c r="S102" s="858" t="s">
        <v>722</v>
      </c>
      <c r="T102" s="859" t="s">
        <v>723</v>
      </c>
      <c r="U102" s="859"/>
      <c r="V102" s="858" t="s">
        <v>942</v>
      </c>
      <c r="W102" s="860" t="s">
        <v>724</v>
      </c>
      <c r="X102" s="861"/>
      <c r="Y102" s="861"/>
      <c r="Z102" s="862"/>
      <c r="AA102" s="853" t="s">
        <v>727</v>
      </c>
      <c r="AB102" s="853" t="s">
        <v>729</v>
      </c>
      <c r="AC102" s="853" t="s">
        <v>728</v>
      </c>
      <c r="AD102" s="853" t="s">
        <v>908</v>
      </c>
    </row>
    <row r="103" spans="2:30" ht="26.1" customHeight="1">
      <c r="B103" s="857"/>
      <c r="C103" s="858"/>
      <c r="D103" s="859"/>
      <c r="E103" s="859"/>
      <c r="F103" s="858"/>
      <c r="G103" s="355" t="s">
        <v>627</v>
      </c>
      <c r="H103" s="355" t="s">
        <v>967</v>
      </c>
      <c r="I103" s="520" t="s">
        <v>631</v>
      </c>
      <c r="J103" s="367" t="s">
        <v>725</v>
      </c>
      <c r="K103" s="854"/>
      <c r="L103" s="854"/>
      <c r="M103" s="854"/>
      <c r="N103" s="854"/>
      <c r="O103" s="130"/>
      <c r="R103" s="857"/>
      <c r="S103" s="858"/>
      <c r="T103" s="859"/>
      <c r="U103" s="859"/>
      <c r="V103" s="858"/>
      <c r="W103" s="355" t="s">
        <v>627</v>
      </c>
      <c r="X103" s="355" t="s">
        <v>967</v>
      </c>
      <c r="Y103" s="520" t="s">
        <v>631</v>
      </c>
      <c r="Z103" s="367" t="s">
        <v>725</v>
      </c>
      <c r="AA103" s="854"/>
      <c r="AB103" s="854"/>
      <c r="AC103" s="854"/>
      <c r="AD103" s="854"/>
    </row>
    <row r="104" spans="2:30" ht="26.1" customHeight="1">
      <c r="B104" s="517">
        <v>1</v>
      </c>
      <c r="C104" s="458" t="s">
        <v>936</v>
      </c>
      <c r="D104" s="851"/>
      <c r="E104" s="852"/>
      <c r="F104" s="487"/>
      <c r="G104" s="347"/>
      <c r="H104" s="347"/>
      <c r="I104" s="347"/>
      <c r="J104" s="347"/>
      <c r="K104" s="580"/>
      <c r="L104" s="580"/>
      <c r="M104" s="350"/>
      <c r="N104" s="350"/>
      <c r="O104" s="123"/>
      <c r="R104" s="517">
        <v>1</v>
      </c>
      <c r="S104" s="394" t="s">
        <v>936</v>
      </c>
      <c r="T104" s="855" t="s">
        <v>786</v>
      </c>
      <c r="U104" s="856"/>
      <c r="V104" s="488">
        <v>2</v>
      </c>
      <c r="W104" s="393" t="s">
        <v>210</v>
      </c>
      <c r="X104" s="393" t="s">
        <v>210</v>
      </c>
      <c r="Y104" s="393" t="s">
        <v>210</v>
      </c>
      <c r="Z104" s="393"/>
      <c r="AA104" s="397">
        <v>45000</v>
      </c>
      <c r="AB104" s="396">
        <v>42064</v>
      </c>
      <c r="AC104" s="398">
        <v>800</v>
      </c>
      <c r="AD104" s="398"/>
    </row>
    <row r="105" spans="2:30" ht="26.1" customHeight="1">
      <c r="B105" s="517">
        <v>2</v>
      </c>
      <c r="C105" s="458" t="s">
        <v>937</v>
      </c>
      <c r="D105" s="851"/>
      <c r="E105" s="852"/>
      <c r="F105" s="487"/>
      <c r="G105" s="347"/>
      <c r="H105" s="347"/>
      <c r="I105" s="347"/>
      <c r="J105" s="347"/>
      <c r="K105" s="580"/>
      <c r="L105" s="580"/>
      <c r="M105" s="350"/>
      <c r="N105" s="350"/>
      <c r="O105" s="124"/>
      <c r="R105" s="517">
        <v>2</v>
      </c>
      <c r="S105" s="394" t="s">
        <v>937</v>
      </c>
      <c r="T105" s="855" t="s">
        <v>786</v>
      </c>
      <c r="U105" s="856"/>
      <c r="V105" s="488">
        <v>2</v>
      </c>
      <c r="W105" s="393" t="s">
        <v>210</v>
      </c>
      <c r="X105" s="393" t="s">
        <v>210</v>
      </c>
      <c r="Y105" s="393" t="s">
        <v>210</v>
      </c>
      <c r="Z105" s="393"/>
      <c r="AA105" s="397">
        <v>45000</v>
      </c>
      <c r="AB105" s="396">
        <v>42064</v>
      </c>
      <c r="AC105" s="398">
        <v>800</v>
      </c>
      <c r="AD105" s="398"/>
    </row>
    <row r="106" spans="2:30" ht="26.1" customHeight="1">
      <c r="B106" s="517">
        <v>3</v>
      </c>
      <c r="C106" s="458" t="s">
        <v>941</v>
      </c>
      <c r="D106" s="851"/>
      <c r="E106" s="852"/>
      <c r="F106" s="487"/>
      <c r="G106" s="347"/>
      <c r="H106" s="347"/>
      <c r="I106" s="347"/>
      <c r="J106" s="347"/>
      <c r="K106" s="580"/>
      <c r="L106" s="580"/>
      <c r="M106" s="350"/>
      <c r="N106" s="350"/>
      <c r="O106" s="124"/>
      <c r="R106" s="517">
        <v>3</v>
      </c>
      <c r="S106" s="489" t="s">
        <v>941</v>
      </c>
      <c r="T106" s="855" t="s">
        <v>944</v>
      </c>
      <c r="U106" s="856"/>
      <c r="V106" s="488">
        <v>2</v>
      </c>
      <c r="W106" s="393" t="s">
        <v>210</v>
      </c>
      <c r="X106" s="393" t="s">
        <v>210</v>
      </c>
      <c r="Y106" s="393" t="s">
        <v>210</v>
      </c>
      <c r="Z106" s="393"/>
      <c r="AA106" s="397">
        <v>45000</v>
      </c>
      <c r="AB106" s="396">
        <v>41334</v>
      </c>
      <c r="AC106" s="398">
        <v>800</v>
      </c>
      <c r="AD106" s="398"/>
    </row>
    <row r="107" spans="2:30" ht="26.1" customHeight="1">
      <c r="B107" s="517">
        <v>4</v>
      </c>
      <c r="C107" s="458" t="s">
        <v>943</v>
      </c>
      <c r="D107" s="851"/>
      <c r="E107" s="852"/>
      <c r="F107" s="487"/>
      <c r="G107" s="347"/>
      <c r="H107" s="347"/>
      <c r="I107" s="347"/>
      <c r="J107" s="347"/>
      <c r="K107" s="580"/>
      <c r="L107" s="580"/>
      <c r="M107" s="350"/>
      <c r="N107" s="350"/>
      <c r="O107" s="124"/>
      <c r="R107" s="517">
        <v>4</v>
      </c>
      <c r="S107" s="489" t="s">
        <v>943</v>
      </c>
      <c r="T107" s="855" t="s">
        <v>945</v>
      </c>
      <c r="U107" s="856"/>
      <c r="V107" s="488">
        <v>2</v>
      </c>
      <c r="W107" s="393" t="s">
        <v>210</v>
      </c>
      <c r="X107" s="393" t="s">
        <v>210</v>
      </c>
      <c r="Y107" s="393" t="s">
        <v>210</v>
      </c>
      <c r="Z107" s="393"/>
      <c r="AA107" s="397">
        <v>45000</v>
      </c>
      <c r="AB107" s="396">
        <v>43160</v>
      </c>
      <c r="AC107" s="398">
        <v>800</v>
      </c>
      <c r="AD107" s="398"/>
    </row>
    <row r="108" spans="2:30" ht="26.1" customHeight="1">
      <c r="B108" s="517">
        <v>5</v>
      </c>
      <c r="C108" s="345"/>
      <c r="D108" s="851"/>
      <c r="E108" s="852"/>
      <c r="F108" s="487"/>
      <c r="G108" s="347"/>
      <c r="H108" s="347"/>
      <c r="I108" s="347"/>
      <c r="J108" s="347"/>
      <c r="K108" s="580"/>
      <c r="L108" s="580"/>
      <c r="M108" s="350"/>
      <c r="N108" s="350"/>
      <c r="O108" s="124"/>
      <c r="R108" s="401">
        <v>5</v>
      </c>
      <c r="S108" s="345"/>
      <c r="T108" s="851"/>
      <c r="U108" s="852"/>
      <c r="V108" s="487"/>
      <c r="W108" s="347"/>
      <c r="X108" s="347"/>
      <c r="Y108" s="348"/>
      <c r="Z108" s="349"/>
      <c r="AA108" s="395"/>
      <c r="AB108" s="399"/>
      <c r="AC108" s="399"/>
      <c r="AD108" s="399"/>
    </row>
    <row r="109" spans="2:30" ht="26.1" customHeight="1">
      <c r="B109" s="517">
        <v>6</v>
      </c>
      <c r="C109" s="345"/>
      <c r="D109" s="851"/>
      <c r="E109" s="852"/>
      <c r="F109" s="487"/>
      <c r="G109" s="347"/>
      <c r="H109" s="347"/>
      <c r="I109" s="347"/>
      <c r="J109" s="347"/>
      <c r="K109" s="580"/>
      <c r="L109" s="580"/>
      <c r="M109" s="350"/>
      <c r="N109" s="350"/>
      <c r="O109" s="124"/>
      <c r="R109" s="476">
        <v>6</v>
      </c>
      <c r="S109" s="345"/>
      <c r="T109" s="851"/>
      <c r="U109" s="852"/>
      <c r="V109" s="487"/>
      <c r="W109" s="347"/>
      <c r="X109" s="347"/>
      <c r="Y109" s="348"/>
      <c r="Z109" s="349"/>
      <c r="AA109" s="395"/>
      <c r="AB109" s="399"/>
      <c r="AC109" s="399"/>
      <c r="AD109" s="399"/>
    </row>
    <row r="110" spans="2:30" ht="26.1" customHeight="1">
      <c r="B110" s="517">
        <v>7</v>
      </c>
      <c r="C110" s="345"/>
      <c r="D110" s="851"/>
      <c r="E110" s="852"/>
      <c r="F110" s="487"/>
      <c r="G110" s="347"/>
      <c r="H110" s="347"/>
      <c r="I110" s="347"/>
      <c r="J110" s="347"/>
      <c r="K110" s="580"/>
      <c r="L110" s="580"/>
      <c r="M110" s="350"/>
      <c r="N110" s="350"/>
      <c r="O110" s="131"/>
      <c r="R110" s="476">
        <v>7</v>
      </c>
      <c r="S110" s="345"/>
      <c r="T110" s="851"/>
      <c r="U110" s="852"/>
      <c r="V110" s="487"/>
      <c r="W110" s="347"/>
      <c r="X110" s="347"/>
      <c r="Y110" s="348"/>
      <c r="Z110" s="349"/>
      <c r="AA110" s="395"/>
      <c r="AB110" s="399"/>
      <c r="AC110" s="399"/>
      <c r="AD110" s="399"/>
    </row>
    <row r="111" spans="2:30" ht="26.1" customHeight="1">
      <c r="B111" s="517">
        <v>8</v>
      </c>
      <c r="C111" s="345"/>
      <c r="D111" s="851"/>
      <c r="E111" s="852"/>
      <c r="F111" s="487"/>
      <c r="G111" s="347"/>
      <c r="H111" s="347"/>
      <c r="I111" s="347"/>
      <c r="J111" s="347"/>
      <c r="K111" s="580"/>
      <c r="L111" s="580"/>
      <c r="M111" s="350"/>
      <c r="N111" s="350"/>
      <c r="O111" s="131"/>
      <c r="R111" s="476">
        <v>8</v>
      </c>
      <c r="S111" s="345"/>
      <c r="T111" s="851"/>
      <c r="U111" s="852"/>
      <c r="V111" s="487"/>
      <c r="W111" s="347"/>
      <c r="X111" s="347"/>
      <c r="Y111" s="348"/>
      <c r="Z111" s="349"/>
      <c r="AA111" s="395"/>
      <c r="AB111" s="399"/>
      <c r="AC111" s="399"/>
      <c r="AD111" s="399"/>
    </row>
    <row r="112" spans="2:30" ht="26.1" customHeight="1">
      <c r="B112" s="517">
        <v>9</v>
      </c>
      <c r="C112" s="345"/>
      <c r="D112" s="851"/>
      <c r="E112" s="852"/>
      <c r="F112" s="487"/>
      <c r="G112" s="347"/>
      <c r="H112" s="347"/>
      <c r="I112" s="347"/>
      <c r="J112" s="347"/>
      <c r="K112" s="580"/>
      <c r="L112" s="580"/>
      <c r="M112" s="350"/>
      <c r="N112" s="350"/>
      <c r="O112" s="131"/>
      <c r="R112" s="476">
        <v>9</v>
      </c>
      <c r="S112" s="345"/>
      <c r="T112" s="851"/>
      <c r="U112" s="852"/>
      <c r="V112" s="487"/>
      <c r="W112" s="347"/>
      <c r="X112" s="347"/>
      <c r="Y112" s="348"/>
      <c r="Z112" s="349"/>
      <c r="AA112" s="395"/>
      <c r="AB112" s="399"/>
      <c r="AC112" s="399"/>
      <c r="AD112" s="399"/>
    </row>
    <row r="113" spans="2:30" ht="26.1" customHeight="1">
      <c r="B113" s="517">
        <v>10</v>
      </c>
      <c r="C113" s="345"/>
      <c r="D113" s="851"/>
      <c r="E113" s="852"/>
      <c r="F113" s="487"/>
      <c r="G113" s="347"/>
      <c r="H113" s="347"/>
      <c r="I113" s="347"/>
      <c r="J113" s="347"/>
      <c r="K113" s="580"/>
      <c r="L113" s="580"/>
      <c r="M113" s="350"/>
      <c r="N113" s="350"/>
      <c r="O113" s="131"/>
      <c r="R113" s="476">
        <v>10</v>
      </c>
      <c r="S113" s="345"/>
      <c r="T113" s="851"/>
      <c r="U113" s="852"/>
      <c r="V113" s="487"/>
      <c r="W113" s="347"/>
      <c r="X113" s="347"/>
      <c r="Y113" s="348"/>
      <c r="Z113" s="349"/>
      <c r="AA113" s="395"/>
      <c r="AB113" s="399"/>
      <c r="AC113" s="399"/>
      <c r="AD113" s="399"/>
    </row>
    <row r="114" spans="2:30" ht="26.1" customHeight="1">
      <c r="B114" s="517">
        <v>11</v>
      </c>
      <c r="C114" s="345"/>
      <c r="D114" s="851"/>
      <c r="E114" s="852"/>
      <c r="F114" s="487"/>
      <c r="G114" s="347"/>
      <c r="H114" s="347"/>
      <c r="I114" s="347"/>
      <c r="J114" s="347"/>
      <c r="K114" s="580"/>
      <c r="L114" s="580"/>
      <c r="M114" s="350"/>
      <c r="N114" s="350"/>
      <c r="O114" s="131"/>
      <c r="R114" s="476">
        <v>11</v>
      </c>
      <c r="S114" s="345"/>
      <c r="T114" s="851"/>
      <c r="U114" s="852"/>
      <c r="V114" s="487"/>
      <c r="W114" s="347"/>
      <c r="X114" s="347"/>
      <c r="Y114" s="348"/>
      <c r="Z114" s="349"/>
      <c r="AA114" s="395"/>
      <c r="AB114" s="399"/>
      <c r="AC114" s="399"/>
      <c r="AD114" s="399"/>
    </row>
    <row r="115" spans="2:30" ht="26.1" customHeight="1">
      <c r="B115" s="517">
        <v>12</v>
      </c>
      <c r="C115" s="345"/>
      <c r="D115" s="851"/>
      <c r="E115" s="852"/>
      <c r="F115" s="487"/>
      <c r="G115" s="347"/>
      <c r="H115" s="347"/>
      <c r="I115" s="347"/>
      <c r="J115" s="347"/>
      <c r="K115" s="580"/>
      <c r="L115" s="580"/>
      <c r="M115" s="350"/>
      <c r="N115" s="350"/>
      <c r="O115" s="131"/>
      <c r="R115" s="476">
        <v>12</v>
      </c>
      <c r="S115" s="345"/>
      <c r="T115" s="851"/>
      <c r="U115" s="852"/>
      <c r="V115" s="487"/>
      <c r="W115" s="347"/>
      <c r="X115" s="347"/>
      <c r="Y115" s="348"/>
      <c r="Z115" s="349"/>
      <c r="AA115" s="395"/>
      <c r="AB115" s="399"/>
      <c r="AC115" s="399"/>
      <c r="AD115" s="399"/>
    </row>
    <row r="116" spans="2:30" ht="26.1" customHeight="1">
      <c r="B116" s="517">
        <v>13</v>
      </c>
      <c r="C116" s="345"/>
      <c r="D116" s="851"/>
      <c r="E116" s="852"/>
      <c r="F116" s="487"/>
      <c r="G116" s="347"/>
      <c r="H116" s="347"/>
      <c r="I116" s="347"/>
      <c r="J116" s="347"/>
      <c r="K116" s="580"/>
      <c r="L116" s="580"/>
      <c r="M116" s="350"/>
      <c r="N116" s="350"/>
      <c r="O116" s="131"/>
      <c r="R116" s="476">
        <v>13</v>
      </c>
      <c r="S116" s="345"/>
      <c r="T116" s="851"/>
      <c r="U116" s="852"/>
      <c r="V116" s="487"/>
      <c r="W116" s="347"/>
      <c r="X116" s="347"/>
      <c r="Y116" s="348"/>
      <c r="Z116" s="349"/>
      <c r="AA116" s="395"/>
      <c r="AB116" s="399"/>
      <c r="AC116" s="399"/>
      <c r="AD116" s="399"/>
    </row>
    <row r="117" spans="2:30" ht="26.1" customHeight="1">
      <c r="B117" s="517">
        <v>14</v>
      </c>
      <c r="C117" s="345"/>
      <c r="D117" s="851"/>
      <c r="E117" s="852"/>
      <c r="F117" s="487"/>
      <c r="G117" s="347"/>
      <c r="H117" s="347"/>
      <c r="I117" s="347"/>
      <c r="J117" s="347"/>
      <c r="K117" s="580"/>
      <c r="L117" s="580"/>
      <c r="M117" s="350"/>
      <c r="N117" s="350"/>
      <c r="O117" s="131"/>
      <c r="R117" s="476">
        <v>14</v>
      </c>
      <c r="S117" s="345"/>
      <c r="T117" s="851"/>
      <c r="U117" s="852"/>
      <c r="V117" s="487"/>
      <c r="W117" s="347"/>
      <c r="X117" s="347"/>
      <c r="Y117" s="348"/>
      <c r="Z117" s="349"/>
      <c r="AA117" s="395"/>
      <c r="AB117" s="399"/>
      <c r="AC117" s="399"/>
      <c r="AD117" s="399"/>
    </row>
    <row r="118" spans="2:30" s="122" customFormat="1" ht="26.25" customHeight="1">
      <c r="B118" s="517">
        <v>15</v>
      </c>
      <c r="C118" s="345"/>
      <c r="D118" s="851"/>
      <c r="E118" s="852"/>
      <c r="F118" s="487"/>
      <c r="G118" s="347"/>
      <c r="H118" s="347"/>
      <c r="I118" s="347"/>
      <c r="J118" s="347"/>
      <c r="K118" s="580"/>
      <c r="L118" s="580"/>
      <c r="M118" s="350"/>
      <c r="N118" s="350"/>
      <c r="O118" s="131"/>
      <c r="R118" s="476">
        <v>15</v>
      </c>
      <c r="S118" s="345"/>
      <c r="T118" s="851"/>
      <c r="U118" s="852"/>
      <c r="V118" s="487"/>
      <c r="W118" s="347"/>
      <c r="X118" s="347"/>
      <c r="Y118" s="348"/>
      <c r="Z118" s="349"/>
      <c r="AA118" s="395"/>
      <c r="AB118" s="399"/>
      <c r="AC118" s="399"/>
      <c r="AD118" s="399"/>
    </row>
    <row r="119" spans="2:30" s="122" customFormat="1" ht="26.25" customHeight="1">
      <c r="B119" s="517">
        <v>16</v>
      </c>
      <c r="C119" s="345"/>
      <c r="D119" s="851"/>
      <c r="E119" s="852"/>
      <c r="F119" s="487"/>
      <c r="G119" s="347"/>
      <c r="H119" s="347"/>
      <c r="I119" s="347"/>
      <c r="J119" s="347"/>
      <c r="K119" s="580"/>
      <c r="L119" s="580"/>
      <c r="M119" s="350"/>
      <c r="N119" s="350"/>
      <c r="O119" s="131"/>
      <c r="R119" s="476">
        <v>16</v>
      </c>
      <c r="S119" s="345"/>
      <c r="T119" s="851"/>
      <c r="U119" s="852"/>
      <c r="V119" s="487"/>
      <c r="W119" s="347"/>
      <c r="X119" s="347"/>
      <c r="Y119" s="348"/>
      <c r="Z119" s="349"/>
      <c r="AA119" s="395"/>
      <c r="AB119" s="399"/>
      <c r="AC119" s="399"/>
      <c r="AD119" s="399"/>
    </row>
    <row r="120" spans="2:30" s="122" customFormat="1" ht="26.25" customHeight="1">
      <c r="B120" s="517">
        <v>17</v>
      </c>
      <c r="C120" s="345"/>
      <c r="D120" s="851"/>
      <c r="E120" s="852"/>
      <c r="F120" s="487"/>
      <c r="G120" s="347"/>
      <c r="H120" s="347"/>
      <c r="I120" s="347"/>
      <c r="J120" s="347"/>
      <c r="K120" s="580"/>
      <c r="L120" s="580"/>
      <c r="M120" s="350"/>
      <c r="N120" s="350"/>
      <c r="O120" s="131"/>
      <c r="R120" s="476">
        <v>17</v>
      </c>
      <c r="S120" s="345"/>
      <c r="T120" s="851"/>
      <c r="U120" s="852"/>
      <c r="V120" s="487"/>
      <c r="W120" s="347"/>
      <c r="X120" s="347"/>
      <c r="Y120" s="348"/>
      <c r="Z120" s="349"/>
      <c r="AA120" s="395"/>
      <c r="AB120" s="399"/>
      <c r="AC120" s="399"/>
      <c r="AD120" s="399"/>
    </row>
    <row r="121" spans="2:30" s="122" customFormat="1" ht="26.25" customHeight="1">
      <c r="B121" s="517">
        <v>18</v>
      </c>
      <c r="C121" s="345"/>
      <c r="D121" s="851"/>
      <c r="E121" s="852"/>
      <c r="F121" s="487"/>
      <c r="G121" s="347"/>
      <c r="H121" s="347"/>
      <c r="I121" s="347"/>
      <c r="J121" s="347"/>
      <c r="K121" s="580"/>
      <c r="L121" s="580"/>
      <c r="M121" s="350"/>
      <c r="N121" s="350"/>
      <c r="O121" s="131"/>
      <c r="R121" s="476">
        <v>18</v>
      </c>
      <c r="S121" s="345"/>
      <c r="T121" s="851"/>
      <c r="U121" s="852"/>
      <c r="V121" s="487"/>
      <c r="W121" s="347"/>
      <c r="X121" s="347"/>
      <c r="Y121" s="348"/>
      <c r="Z121" s="349"/>
      <c r="AA121" s="395"/>
      <c r="AB121" s="399"/>
      <c r="AC121" s="399"/>
      <c r="AD121" s="399"/>
    </row>
    <row r="122" spans="2:30" s="122" customFormat="1" ht="26.25" customHeight="1">
      <c r="B122" s="517">
        <v>19</v>
      </c>
      <c r="C122" s="345"/>
      <c r="D122" s="851"/>
      <c r="E122" s="852"/>
      <c r="F122" s="487"/>
      <c r="G122" s="347"/>
      <c r="H122" s="347"/>
      <c r="I122" s="347"/>
      <c r="J122" s="347"/>
      <c r="K122" s="580"/>
      <c r="L122" s="580"/>
      <c r="M122" s="350"/>
      <c r="N122" s="350"/>
      <c r="O122" s="131"/>
      <c r="R122" s="476">
        <v>19</v>
      </c>
      <c r="S122" s="345"/>
      <c r="T122" s="851"/>
      <c r="U122" s="852"/>
      <c r="V122" s="487"/>
      <c r="W122" s="347"/>
      <c r="X122" s="347"/>
      <c r="Y122" s="348"/>
      <c r="Z122" s="349"/>
      <c r="AA122" s="395"/>
      <c r="AB122" s="399"/>
      <c r="AC122" s="399"/>
      <c r="AD122" s="399"/>
    </row>
    <row r="123" spans="2:30" s="122" customFormat="1" ht="26.25" customHeight="1">
      <c r="B123" s="517">
        <v>20</v>
      </c>
      <c r="C123" s="345"/>
      <c r="D123" s="851"/>
      <c r="E123" s="852"/>
      <c r="F123" s="487"/>
      <c r="G123" s="347"/>
      <c r="H123" s="347"/>
      <c r="I123" s="347"/>
      <c r="J123" s="347"/>
      <c r="K123" s="580"/>
      <c r="L123" s="580"/>
      <c r="M123" s="350"/>
      <c r="N123" s="350"/>
      <c r="O123" s="131"/>
      <c r="R123" s="476">
        <v>20</v>
      </c>
      <c r="S123" s="345"/>
      <c r="T123" s="851"/>
      <c r="U123" s="852"/>
      <c r="V123" s="487"/>
      <c r="W123" s="347"/>
      <c r="X123" s="347"/>
      <c r="Y123" s="348"/>
      <c r="Z123" s="349"/>
      <c r="AA123" s="395"/>
      <c r="AB123" s="399"/>
      <c r="AC123" s="399"/>
      <c r="AD123" s="399"/>
    </row>
    <row r="124" spans="2:30" s="122" customFormat="1" ht="26.25" customHeight="1">
      <c r="B124" s="517">
        <v>21</v>
      </c>
      <c r="C124" s="345"/>
      <c r="D124" s="851"/>
      <c r="E124" s="852"/>
      <c r="F124" s="487"/>
      <c r="G124" s="347"/>
      <c r="H124" s="347"/>
      <c r="I124" s="347"/>
      <c r="J124" s="347"/>
      <c r="K124" s="580"/>
      <c r="L124" s="580"/>
      <c r="M124" s="350"/>
      <c r="N124" s="350"/>
      <c r="O124" s="131"/>
      <c r="R124" s="476">
        <v>21</v>
      </c>
      <c r="S124" s="345"/>
      <c r="T124" s="851"/>
      <c r="U124" s="852"/>
      <c r="V124" s="487"/>
      <c r="W124" s="347"/>
      <c r="X124" s="347"/>
      <c r="Y124" s="348"/>
      <c r="Z124" s="349"/>
      <c r="AA124" s="395"/>
      <c r="AB124" s="399"/>
      <c r="AC124" s="399"/>
      <c r="AD124" s="399"/>
    </row>
    <row r="125" spans="2:30" s="122" customFormat="1" ht="26.25" customHeight="1">
      <c r="B125" s="517">
        <v>22</v>
      </c>
      <c r="C125" s="345"/>
      <c r="D125" s="851"/>
      <c r="E125" s="852"/>
      <c r="F125" s="487"/>
      <c r="G125" s="347"/>
      <c r="H125" s="347"/>
      <c r="I125" s="347"/>
      <c r="J125" s="347"/>
      <c r="K125" s="580"/>
      <c r="L125" s="580"/>
      <c r="M125" s="350"/>
      <c r="N125" s="350"/>
      <c r="O125" s="131"/>
      <c r="R125" s="476">
        <v>22</v>
      </c>
      <c r="S125" s="345"/>
      <c r="T125" s="851"/>
      <c r="U125" s="852"/>
      <c r="V125" s="487"/>
      <c r="W125" s="347"/>
      <c r="X125" s="347"/>
      <c r="Y125" s="348"/>
      <c r="Z125" s="349"/>
      <c r="AA125" s="395"/>
      <c r="AB125" s="399"/>
      <c r="AC125" s="399"/>
      <c r="AD125" s="399"/>
    </row>
    <row r="126" spans="2:30" ht="26.25" customHeight="1">
      <c r="B126" s="517">
        <v>23</v>
      </c>
      <c r="C126" s="345"/>
      <c r="D126" s="851"/>
      <c r="E126" s="852"/>
      <c r="F126" s="487"/>
      <c r="G126" s="347"/>
      <c r="H126" s="347"/>
      <c r="I126" s="347"/>
      <c r="J126" s="347"/>
      <c r="K126" s="580"/>
      <c r="L126" s="580"/>
      <c r="M126" s="350"/>
      <c r="N126" s="350"/>
      <c r="O126" s="131"/>
      <c r="R126" s="476">
        <v>23</v>
      </c>
      <c r="S126" s="345"/>
      <c r="T126" s="851"/>
      <c r="U126" s="852"/>
      <c r="V126" s="487"/>
      <c r="W126" s="347"/>
      <c r="X126" s="347"/>
      <c r="Y126" s="348"/>
      <c r="Z126" s="349"/>
      <c r="AA126" s="395"/>
      <c r="AB126" s="399"/>
      <c r="AC126" s="399"/>
      <c r="AD126" s="399"/>
    </row>
    <row r="127" spans="2:30" ht="26.25" customHeight="1">
      <c r="B127" s="517">
        <v>24</v>
      </c>
      <c r="C127" s="345"/>
      <c r="D127" s="851"/>
      <c r="E127" s="852"/>
      <c r="F127" s="487"/>
      <c r="G127" s="347"/>
      <c r="H127" s="347"/>
      <c r="I127" s="347"/>
      <c r="J127" s="347"/>
      <c r="K127" s="580"/>
      <c r="L127" s="580"/>
      <c r="M127" s="350"/>
      <c r="N127" s="350"/>
      <c r="O127" s="131"/>
      <c r="R127" s="476">
        <v>24</v>
      </c>
      <c r="S127" s="345"/>
      <c r="T127" s="851"/>
      <c r="U127" s="852"/>
      <c r="V127" s="487"/>
      <c r="W127" s="347"/>
      <c r="X127" s="347"/>
      <c r="Y127" s="348"/>
      <c r="Z127" s="349"/>
      <c r="AA127" s="395"/>
      <c r="AB127" s="399"/>
      <c r="AC127" s="399"/>
      <c r="AD127" s="399"/>
    </row>
    <row r="128" spans="2:30" ht="26.25" customHeight="1">
      <c r="B128" s="517">
        <v>25</v>
      </c>
      <c r="C128" s="345"/>
      <c r="D128" s="851"/>
      <c r="E128" s="852"/>
      <c r="F128" s="487"/>
      <c r="G128" s="347"/>
      <c r="H128" s="347"/>
      <c r="I128" s="347"/>
      <c r="J128" s="347"/>
      <c r="K128" s="580"/>
      <c r="L128" s="580"/>
      <c r="M128" s="350"/>
      <c r="N128" s="350"/>
      <c r="R128" s="476">
        <v>25</v>
      </c>
      <c r="S128" s="345"/>
      <c r="T128" s="851"/>
      <c r="U128" s="852"/>
      <c r="V128" s="487"/>
      <c r="W128" s="347"/>
      <c r="X128" s="347"/>
      <c r="Y128" s="348"/>
      <c r="Z128" s="349"/>
      <c r="AA128" s="395"/>
      <c r="AB128" s="399"/>
      <c r="AC128" s="399"/>
      <c r="AD128" s="399"/>
    </row>
    <row r="129" spans="2:14" ht="13.5" customHeight="1">
      <c r="B129" s="297"/>
      <c r="C129" s="297"/>
      <c r="D129" s="297"/>
      <c r="E129" s="297"/>
      <c r="F129" s="297"/>
      <c r="G129" s="297"/>
      <c r="H129" s="297"/>
      <c r="I129" s="297"/>
      <c r="J129" s="297"/>
      <c r="K129" s="297"/>
      <c r="L129" s="297"/>
      <c r="M129" s="297"/>
      <c r="N129" s="297"/>
    </row>
    <row r="130" spans="2:14" ht="13.5" customHeight="1">
      <c r="B130" s="297"/>
      <c r="C130" s="297"/>
      <c r="D130" s="297"/>
      <c r="E130" s="297"/>
      <c r="F130" s="297"/>
      <c r="G130" s="297"/>
      <c r="H130" s="297"/>
      <c r="I130" s="297"/>
      <c r="J130" s="297"/>
      <c r="K130" s="297"/>
      <c r="L130" s="297"/>
      <c r="M130" s="297"/>
      <c r="N130" s="297"/>
    </row>
    <row r="131" spans="2:14" ht="13.5" customHeight="1">
      <c r="B131" s="297"/>
      <c r="C131" s="297"/>
      <c r="D131" s="297"/>
      <c r="E131" s="297"/>
      <c r="F131" s="297"/>
      <c r="G131" s="297"/>
      <c r="H131" s="297"/>
      <c r="I131" s="297"/>
      <c r="J131" s="297"/>
      <c r="K131" s="297"/>
      <c r="L131" s="297"/>
      <c r="M131" s="297"/>
      <c r="N131" s="297"/>
    </row>
    <row r="132" spans="2:14" ht="13.5" customHeight="1">
      <c r="B132" s="132"/>
      <c r="C132" s="133"/>
      <c r="D132" s="133"/>
      <c r="E132" s="133"/>
      <c r="F132" s="109"/>
      <c r="G132" s="109"/>
      <c r="H132" s="109"/>
      <c r="I132" s="131"/>
      <c r="J132" s="109"/>
      <c r="K132" s="109"/>
      <c r="L132" s="109"/>
      <c r="M132" s="109"/>
      <c r="N132" s="131"/>
    </row>
    <row r="133" spans="2:14" ht="13.5" customHeight="1">
      <c r="B133" s="159"/>
      <c r="C133" s="159"/>
      <c r="D133" s="159"/>
      <c r="E133" s="159"/>
      <c r="F133" s="159"/>
      <c r="G133" s="109"/>
      <c r="H133" s="109"/>
      <c r="I133" s="131"/>
      <c r="J133" s="109"/>
      <c r="K133" s="109"/>
      <c r="L133" s="109"/>
      <c r="M133" s="109"/>
      <c r="N133" s="131"/>
    </row>
    <row r="134" spans="2:14" ht="13.5" customHeight="1">
      <c r="B134" s="159"/>
      <c r="C134" s="159"/>
      <c r="D134" s="159"/>
      <c r="E134" s="159"/>
      <c r="F134" s="159"/>
      <c r="G134" s="109"/>
      <c r="H134" s="109"/>
      <c r="I134" s="131"/>
      <c r="J134" s="109"/>
      <c r="K134" s="109"/>
      <c r="L134" s="109"/>
      <c r="M134" s="109"/>
      <c r="N134" s="131"/>
    </row>
    <row r="135" spans="2:14" ht="13.5" customHeight="1">
      <c r="B135" s="159"/>
      <c r="C135" s="159"/>
      <c r="D135" s="159"/>
      <c r="E135" s="159"/>
      <c r="F135" s="159"/>
      <c r="G135" s="109"/>
      <c r="H135" s="109"/>
      <c r="I135" s="131"/>
      <c r="J135" s="109"/>
      <c r="K135" s="109"/>
      <c r="L135" s="109"/>
      <c r="M135" s="109"/>
      <c r="N135" s="131"/>
    </row>
    <row r="136" spans="2:14" ht="13.5" customHeight="1">
      <c r="B136" s="132"/>
      <c r="C136" s="134"/>
      <c r="D136" s="133"/>
      <c r="E136" s="133"/>
      <c r="F136" s="109"/>
      <c r="G136" s="109"/>
      <c r="H136" s="109"/>
      <c r="I136" s="131"/>
      <c r="J136" s="109"/>
      <c r="K136" s="109"/>
      <c r="L136" s="109"/>
      <c r="M136" s="109"/>
      <c r="N136" s="131"/>
    </row>
  </sheetData>
  <dataConsolidate/>
  <mergeCells count="706">
    <mergeCell ref="M17:N17"/>
    <mergeCell ref="M18:N18"/>
    <mergeCell ref="M19:N19"/>
    <mergeCell ref="AC71:AD71"/>
    <mergeCell ref="AC72:AD72"/>
    <mergeCell ref="AC73:AD73"/>
    <mergeCell ref="AC74:AD74"/>
    <mergeCell ref="AC75:AD75"/>
    <mergeCell ref="AC76:AD76"/>
    <mergeCell ref="AC53:AD53"/>
    <mergeCell ref="AC54:AD54"/>
    <mergeCell ref="AC55:AD55"/>
    <mergeCell ref="AC56:AD56"/>
    <mergeCell ref="AC57:AD57"/>
    <mergeCell ref="AC58:AD58"/>
    <mergeCell ref="AC59:AD59"/>
    <mergeCell ref="AC60:AD60"/>
    <mergeCell ref="AC61:AD61"/>
    <mergeCell ref="W45:AD45"/>
    <mergeCell ref="AC46:AD46"/>
    <mergeCell ref="AC47:AD47"/>
    <mergeCell ref="AC48:AD48"/>
    <mergeCell ref="AC49:AD49"/>
    <mergeCell ref="AC50:AD50"/>
    <mergeCell ref="AC52:AD52"/>
    <mergeCell ref="W46:X46"/>
    <mergeCell ref="Y46:Z46"/>
    <mergeCell ref="AA46:AB46"/>
    <mergeCell ref="W47:X47"/>
    <mergeCell ref="Y47:Z47"/>
    <mergeCell ref="AA47:AB47"/>
    <mergeCell ref="AA50:AB50"/>
    <mergeCell ref="AC77:AD77"/>
    <mergeCell ref="AC62:AD62"/>
    <mergeCell ref="AC63:AD63"/>
    <mergeCell ref="AC64:AD64"/>
    <mergeCell ref="AC65:AD65"/>
    <mergeCell ref="AC66:AD66"/>
    <mergeCell ref="AC67:AD67"/>
    <mergeCell ref="AC68:AD68"/>
    <mergeCell ref="AC69:AD69"/>
    <mergeCell ref="AC70:AD70"/>
    <mergeCell ref="AC102:AC103"/>
    <mergeCell ref="AD102:AD103"/>
    <mergeCell ref="W7:AD7"/>
    <mergeCell ref="AC8:AD8"/>
    <mergeCell ref="AC9:AD9"/>
    <mergeCell ref="AC10:AD10"/>
    <mergeCell ref="AC11:AD11"/>
    <mergeCell ref="AC12:AD12"/>
    <mergeCell ref="AC13:AD13"/>
    <mergeCell ref="AC14:AD14"/>
    <mergeCell ref="AC15:AD15"/>
    <mergeCell ref="AC16:AD16"/>
    <mergeCell ref="AC17:AD17"/>
    <mergeCell ref="AC18:AD18"/>
    <mergeCell ref="AC19:AD19"/>
    <mergeCell ref="AC20:AD20"/>
    <mergeCell ref="AC21:AD21"/>
    <mergeCell ref="AC22:AD22"/>
    <mergeCell ref="AC23:AD23"/>
    <mergeCell ref="AC24:AD24"/>
    <mergeCell ref="AC25:AD25"/>
    <mergeCell ref="AC26:AD26"/>
    <mergeCell ref="AC27:AD27"/>
    <mergeCell ref="AC51:AD51"/>
    <mergeCell ref="AC28:AD28"/>
    <mergeCell ref="K69:L69"/>
    <mergeCell ref="K70:L70"/>
    <mergeCell ref="K71:L71"/>
    <mergeCell ref="K72:L72"/>
    <mergeCell ref="K73:L73"/>
    <mergeCell ref="K74:L74"/>
    <mergeCell ref="K75:L75"/>
    <mergeCell ref="K76:L76"/>
    <mergeCell ref="M55:N55"/>
    <mergeCell ref="M56:N56"/>
    <mergeCell ref="M64:N64"/>
    <mergeCell ref="M65:N65"/>
    <mergeCell ref="M66:N66"/>
    <mergeCell ref="M67:N67"/>
    <mergeCell ref="M68:N68"/>
    <mergeCell ref="T48:U48"/>
    <mergeCell ref="W48:X48"/>
    <mergeCell ref="AA48:AB48"/>
    <mergeCell ref="T49:U49"/>
    <mergeCell ref="W49:X49"/>
    <mergeCell ref="AA49:AB49"/>
    <mergeCell ref="T50:U50"/>
    <mergeCell ref="W50:X50"/>
    <mergeCell ref="K77:L77"/>
    <mergeCell ref="K51:L51"/>
    <mergeCell ref="K52:L52"/>
    <mergeCell ref="K53:L53"/>
    <mergeCell ref="K54:L54"/>
    <mergeCell ref="K55:L55"/>
    <mergeCell ref="K56:L56"/>
    <mergeCell ref="K57:L57"/>
    <mergeCell ref="K58:L58"/>
    <mergeCell ref="K59:L59"/>
    <mergeCell ref="K67:L67"/>
    <mergeCell ref="K68:L68"/>
    <mergeCell ref="K23:L23"/>
    <mergeCell ref="K24:L24"/>
    <mergeCell ref="K25:L25"/>
    <mergeCell ref="K26:L26"/>
    <mergeCell ref="K27:L27"/>
    <mergeCell ref="K28:L28"/>
    <mergeCell ref="K46:L46"/>
    <mergeCell ref="K47:L47"/>
    <mergeCell ref="K48:L48"/>
    <mergeCell ref="K29:L29"/>
    <mergeCell ref="K32:L32"/>
    <mergeCell ref="K14:L14"/>
    <mergeCell ref="K15:L15"/>
    <mergeCell ref="K16:L16"/>
    <mergeCell ref="K17:L17"/>
    <mergeCell ref="K18:L18"/>
    <mergeCell ref="K19:L19"/>
    <mergeCell ref="K20:L20"/>
    <mergeCell ref="K21:L21"/>
    <mergeCell ref="K22:L22"/>
    <mergeCell ref="K8:L8"/>
    <mergeCell ref="K9:L9"/>
    <mergeCell ref="K10:L10"/>
    <mergeCell ref="K11:L11"/>
    <mergeCell ref="K12:L12"/>
    <mergeCell ref="K13:L13"/>
    <mergeCell ref="I13:J13"/>
    <mergeCell ref="M13:N13"/>
    <mergeCell ref="I12:J12"/>
    <mergeCell ref="M12:N12"/>
    <mergeCell ref="B45:B47"/>
    <mergeCell ref="C45:C47"/>
    <mergeCell ref="D45:E47"/>
    <mergeCell ref="B3:I3"/>
    <mergeCell ref="B7:B9"/>
    <mergeCell ref="C7:C9"/>
    <mergeCell ref="F7:F9"/>
    <mergeCell ref="I8:J8"/>
    <mergeCell ref="G7:N7"/>
    <mergeCell ref="M8:N8"/>
    <mergeCell ref="G9:H9"/>
    <mergeCell ref="I9:J9"/>
    <mergeCell ref="M9:N9"/>
    <mergeCell ref="D13:E13"/>
    <mergeCell ref="I10:J10"/>
    <mergeCell ref="M15:N15"/>
    <mergeCell ref="G15:H15"/>
    <mergeCell ref="G13:H13"/>
    <mergeCell ref="G12:H12"/>
    <mergeCell ref="G11:H11"/>
    <mergeCell ref="I15:J15"/>
    <mergeCell ref="M10:N10"/>
    <mergeCell ref="M11:N11"/>
    <mergeCell ref="I11:J11"/>
    <mergeCell ref="M54:N54"/>
    <mergeCell ref="D55:E55"/>
    <mergeCell ref="D56:E56"/>
    <mergeCell ref="G61:H61"/>
    <mergeCell ref="G62:H62"/>
    <mergeCell ref="G71:H71"/>
    <mergeCell ref="G72:H72"/>
    <mergeCell ref="D57:E57"/>
    <mergeCell ref="D58:E58"/>
    <mergeCell ref="D59:E59"/>
    <mergeCell ref="D63:E63"/>
    <mergeCell ref="G59:H59"/>
    <mergeCell ref="M58:N58"/>
    <mergeCell ref="I61:J61"/>
    <mergeCell ref="I62:J62"/>
    <mergeCell ref="I71:J71"/>
    <mergeCell ref="I72:J72"/>
    <mergeCell ref="D48:E48"/>
    <mergeCell ref="D49:E49"/>
    <mergeCell ref="D50:E50"/>
    <mergeCell ref="G68:H68"/>
    <mergeCell ref="G76:H76"/>
    <mergeCell ref="G77:H77"/>
    <mergeCell ref="M59:N59"/>
    <mergeCell ref="G56:H56"/>
    <mergeCell ref="G57:H57"/>
    <mergeCell ref="G58:H58"/>
    <mergeCell ref="G75:H75"/>
    <mergeCell ref="D69:E69"/>
    <mergeCell ref="G69:H69"/>
    <mergeCell ref="D70:E70"/>
    <mergeCell ref="G70:H70"/>
    <mergeCell ref="D64:E64"/>
    <mergeCell ref="G64:H64"/>
    <mergeCell ref="D65:E65"/>
    <mergeCell ref="G65:H65"/>
    <mergeCell ref="D66:E66"/>
    <mergeCell ref="M63:N63"/>
    <mergeCell ref="G66:H66"/>
    <mergeCell ref="I70:J70"/>
    <mergeCell ref="M57:N57"/>
    <mergeCell ref="M77:N77"/>
    <mergeCell ref="M74:N74"/>
    <mergeCell ref="M75:N75"/>
    <mergeCell ref="D7:E9"/>
    <mergeCell ref="D10:E10"/>
    <mergeCell ref="G8:H8"/>
    <mergeCell ref="D11:E11"/>
    <mergeCell ref="G10:H10"/>
    <mergeCell ref="D52:E52"/>
    <mergeCell ref="D53:E53"/>
    <mergeCell ref="D54:E54"/>
    <mergeCell ref="D23:E23"/>
    <mergeCell ref="D24:E24"/>
    <mergeCell ref="D25:E25"/>
    <mergeCell ref="D26:E26"/>
    <mergeCell ref="D27:E27"/>
    <mergeCell ref="D28:E28"/>
    <mergeCell ref="G25:H25"/>
    <mergeCell ref="F45:F47"/>
    <mergeCell ref="G22:H22"/>
    <mergeCell ref="G23:H23"/>
    <mergeCell ref="G24:H24"/>
    <mergeCell ref="G14:H14"/>
    <mergeCell ref="G16:H16"/>
    <mergeCell ref="G20:H20"/>
    <mergeCell ref="G21:H21"/>
    <mergeCell ref="D51:E51"/>
    <mergeCell ref="C102:C103"/>
    <mergeCell ref="B102:B103"/>
    <mergeCell ref="D60:E60"/>
    <mergeCell ref="D61:E61"/>
    <mergeCell ref="D62:E62"/>
    <mergeCell ref="D71:E71"/>
    <mergeCell ref="C93:F94"/>
    <mergeCell ref="D77:E77"/>
    <mergeCell ref="D67:E67"/>
    <mergeCell ref="G67:H67"/>
    <mergeCell ref="D68:E68"/>
    <mergeCell ref="G26:H26"/>
    <mergeCell ref="G83:I83"/>
    <mergeCell ref="D29:E29"/>
    <mergeCell ref="I29:J29"/>
    <mergeCell ref="D32:E32"/>
    <mergeCell ref="G32:H32"/>
    <mergeCell ref="I32:J32"/>
    <mergeCell ref="D37:E37"/>
    <mergeCell ref="G37:H37"/>
    <mergeCell ref="I37:J37"/>
    <mergeCell ref="I73:J73"/>
    <mergeCell ref="I74:J74"/>
    <mergeCell ref="I75:J75"/>
    <mergeCell ref="I76:J76"/>
    <mergeCell ref="D72:E72"/>
    <mergeCell ref="D73:E73"/>
    <mergeCell ref="D74:E74"/>
    <mergeCell ref="D75:E75"/>
    <mergeCell ref="D76:E76"/>
    <mergeCell ref="G74:H74"/>
    <mergeCell ref="G73:H73"/>
    <mergeCell ref="M22:N22"/>
    <mergeCell ref="M23:N23"/>
    <mergeCell ref="I24:J24"/>
    <mergeCell ref="M24:N24"/>
    <mergeCell ref="M14:N14"/>
    <mergeCell ref="M16:N16"/>
    <mergeCell ref="M20:N20"/>
    <mergeCell ref="M21:N21"/>
    <mergeCell ref="I60:J60"/>
    <mergeCell ref="I51:J51"/>
    <mergeCell ref="M48:N48"/>
    <mergeCell ref="M50:N50"/>
    <mergeCell ref="M51:N51"/>
    <mergeCell ref="M53:N53"/>
    <mergeCell ref="I53:J53"/>
    <mergeCell ref="M25:N25"/>
    <mergeCell ref="M26:N26"/>
    <mergeCell ref="I25:J25"/>
    <mergeCell ref="I22:J22"/>
    <mergeCell ref="I14:J14"/>
    <mergeCell ref="I16:J16"/>
    <mergeCell ref="I20:J20"/>
    <mergeCell ref="I21:J21"/>
    <mergeCell ref="I23:J23"/>
    <mergeCell ref="G17:H17"/>
    <mergeCell ref="I17:J17"/>
    <mergeCell ref="G18:H18"/>
    <mergeCell ref="I18:J18"/>
    <mergeCell ref="G19:H19"/>
    <mergeCell ref="I19:J19"/>
    <mergeCell ref="G63:H63"/>
    <mergeCell ref="G60:H60"/>
    <mergeCell ref="M60:N60"/>
    <mergeCell ref="M61:N61"/>
    <mergeCell ref="M62:N62"/>
    <mergeCell ref="G55:H55"/>
    <mergeCell ref="K60:L60"/>
    <mergeCell ref="K61:L61"/>
    <mergeCell ref="K62:L62"/>
    <mergeCell ref="K63:L63"/>
    <mergeCell ref="I26:J26"/>
    <mergeCell ref="G51:H51"/>
    <mergeCell ref="G52:H52"/>
    <mergeCell ref="G53:H53"/>
    <mergeCell ref="G54:H54"/>
    <mergeCell ref="G27:H27"/>
    <mergeCell ref="I47:J47"/>
    <mergeCell ref="M47:N47"/>
    <mergeCell ref="M76:N76"/>
    <mergeCell ref="I77:J77"/>
    <mergeCell ref="I52:J52"/>
    <mergeCell ref="I55:J55"/>
    <mergeCell ref="I56:J56"/>
    <mergeCell ref="I58:J58"/>
    <mergeCell ref="I59:J59"/>
    <mergeCell ref="I57:J57"/>
    <mergeCell ref="I54:J54"/>
    <mergeCell ref="I66:J66"/>
    <mergeCell ref="I67:J67"/>
    <mergeCell ref="I68:J68"/>
    <mergeCell ref="I69:J69"/>
    <mergeCell ref="M71:N71"/>
    <mergeCell ref="M72:N72"/>
    <mergeCell ref="M73:N73"/>
    <mergeCell ref="M69:N69"/>
    <mergeCell ref="M70:N70"/>
    <mergeCell ref="I63:J63"/>
    <mergeCell ref="I64:J64"/>
    <mergeCell ref="I65:J65"/>
    <mergeCell ref="K64:L64"/>
    <mergeCell ref="K65:L65"/>
    <mergeCell ref="K66:L66"/>
    <mergeCell ref="D12:E12"/>
    <mergeCell ref="D14:E14"/>
    <mergeCell ref="D16:E16"/>
    <mergeCell ref="D17:E17"/>
    <mergeCell ref="D18:E18"/>
    <mergeCell ref="D19:E19"/>
    <mergeCell ref="D20:E20"/>
    <mergeCell ref="D21:E21"/>
    <mergeCell ref="D22:E22"/>
    <mergeCell ref="D15:E15"/>
    <mergeCell ref="M27:N27"/>
    <mergeCell ref="M28:N28"/>
    <mergeCell ref="M49:N49"/>
    <mergeCell ref="M52:N52"/>
    <mergeCell ref="G45:N45"/>
    <mergeCell ref="G46:H46"/>
    <mergeCell ref="G47:H47"/>
    <mergeCell ref="G48:H48"/>
    <mergeCell ref="G49:H49"/>
    <mergeCell ref="G50:H50"/>
    <mergeCell ref="I48:J48"/>
    <mergeCell ref="G43:H43"/>
    <mergeCell ref="K37:L37"/>
    <mergeCell ref="M37:N37"/>
    <mergeCell ref="I46:J46"/>
    <mergeCell ref="M46:N46"/>
    <mergeCell ref="I49:J49"/>
    <mergeCell ref="I50:J50"/>
    <mergeCell ref="K49:L49"/>
    <mergeCell ref="K50:L50"/>
    <mergeCell ref="I27:J27"/>
    <mergeCell ref="G28:H28"/>
    <mergeCell ref="I28:J28"/>
    <mergeCell ref="G29:H29"/>
    <mergeCell ref="R45:R47"/>
    <mergeCell ref="S45:S47"/>
    <mergeCell ref="T45:U47"/>
    <mergeCell ref="V45:V47"/>
    <mergeCell ref="R3:Y3"/>
    <mergeCell ref="R7:R9"/>
    <mergeCell ref="S7:S9"/>
    <mergeCell ref="T7:U9"/>
    <mergeCell ref="V7:V9"/>
    <mergeCell ref="W8:X8"/>
    <mergeCell ref="Y8:Z8"/>
    <mergeCell ref="T12:U12"/>
    <mergeCell ref="W12:X12"/>
    <mergeCell ref="W43:X43"/>
    <mergeCell ref="AA8:AB8"/>
    <mergeCell ref="W9:X9"/>
    <mergeCell ref="Y9:Z9"/>
    <mergeCell ref="AA9:AB9"/>
    <mergeCell ref="T10:U10"/>
    <mergeCell ref="W10:X10"/>
    <mergeCell ref="AA10:AB10"/>
    <mergeCell ref="T11:U11"/>
    <mergeCell ref="W11:X11"/>
    <mergeCell ref="AA11:AB11"/>
    <mergeCell ref="Y10:Z10"/>
    <mergeCell ref="Y11:Z11"/>
    <mergeCell ref="AA12:AB12"/>
    <mergeCell ref="T13:U13"/>
    <mergeCell ref="W13:X13"/>
    <mergeCell ref="AA13:AB13"/>
    <mergeCell ref="T14:U14"/>
    <mergeCell ref="W14:X14"/>
    <mergeCell ref="AA14:AB14"/>
    <mergeCell ref="T15:U15"/>
    <mergeCell ref="W15:X15"/>
    <mergeCell ref="AA15:AB15"/>
    <mergeCell ref="Y12:Z12"/>
    <mergeCell ref="Y13:Z13"/>
    <mergeCell ref="Y14:Z14"/>
    <mergeCell ref="Y15:Z15"/>
    <mergeCell ref="AA16:AB16"/>
    <mergeCell ref="T17:U17"/>
    <mergeCell ref="T18:U18"/>
    <mergeCell ref="T19:U19"/>
    <mergeCell ref="T20:U20"/>
    <mergeCell ref="W20:X20"/>
    <mergeCell ref="AA20:AB20"/>
    <mergeCell ref="T21:U21"/>
    <mergeCell ref="W21:X21"/>
    <mergeCell ref="AA21:AB21"/>
    <mergeCell ref="Y16:Z16"/>
    <mergeCell ref="Y17:Z17"/>
    <mergeCell ref="Y18:Z18"/>
    <mergeCell ref="Y19:Z19"/>
    <mergeCell ref="Y20:Z20"/>
    <mergeCell ref="Y21:Z21"/>
    <mergeCell ref="T16:U16"/>
    <mergeCell ref="W16:X16"/>
    <mergeCell ref="AA22:AB22"/>
    <mergeCell ref="T23:U23"/>
    <mergeCell ref="W23:X23"/>
    <mergeCell ref="AA23:AB23"/>
    <mergeCell ref="T24:U24"/>
    <mergeCell ref="W24:X24"/>
    <mergeCell ref="AA24:AB24"/>
    <mergeCell ref="T25:U25"/>
    <mergeCell ref="W25:X25"/>
    <mergeCell ref="AA25:AB25"/>
    <mergeCell ref="Y22:Z22"/>
    <mergeCell ref="Y23:Z23"/>
    <mergeCell ref="Y24:Z24"/>
    <mergeCell ref="Y25:Z25"/>
    <mergeCell ref="T22:U22"/>
    <mergeCell ref="W22:X22"/>
    <mergeCell ref="AA26:AB26"/>
    <mergeCell ref="T27:U27"/>
    <mergeCell ref="W27:X27"/>
    <mergeCell ref="AA27:AB27"/>
    <mergeCell ref="T28:U28"/>
    <mergeCell ref="W28:X28"/>
    <mergeCell ref="AA28:AB28"/>
    <mergeCell ref="Y26:Z26"/>
    <mergeCell ref="Y27:Z27"/>
    <mergeCell ref="Y28:Z28"/>
    <mergeCell ref="T26:U26"/>
    <mergeCell ref="W26:X26"/>
    <mergeCell ref="T51:U51"/>
    <mergeCell ref="W51:X51"/>
    <mergeCell ref="AA51:AB51"/>
    <mergeCell ref="T52:U52"/>
    <mergeCell ref="W52:X52"/>
    <mergeCell ref="AA52:AB52"/>
    <mergeCell ref="T53:U53"/>
    <mergeCell ref="W53:X53"/>
    <mergeCell ref="AA53:AB53"/>
    <mergeCell ref="T54:U54"/>
    <mergeCell ref="W54:X54"/>
    <mergeCell ref="AA54:AB54"/>
    <mergeCell ref="T55:U55"/>
    <mergeCell ref="W55:X55"/>
    <mergeCell ref="AA55:AB55"/>
    <mergeCell ref="T56:U56"/>
    <mergeCell ref="W56:X56"/>
    <mergeCell ref="AA56:AB56"/>
    <mergeCell ref="T57:U57"/>
    <mergeCell ref="W57:X57"/>
    <mergeCell ref="AA57:AB57"/>
    <mergeCell ref="T58:U58"/>
    <mergeCell ref="W58:X58"/>
    <mergeCell ref="AA58:AB58"/>
    <mergeCell ref="T59:U59"/>
    <mergeCell ref="W59:X59"/>
    <mergeCell ref="AA59:AB59"/>
    <mergeCell ref="T60:U60"/>
    <mergeCell ref="W60:X60"/>
    <mergeCell ref="AA60:AB60"/>
    <mergeCell ref="T61:U61"/>
    <mergeCell ref="W61:X61"/>
    <mergeCell ref="AA61:AB61"/>
    <mergeCell ref="T62:U62"/>
    <mergeCell ref="W62:X62"/>
    <mergeCell ref="AA62:AB62"/>
    <mergeCell ref="T63:U63"/>
    <mergeCell ref="W63:X63"/>
    <mergeCell ref="AA63:AB63"/>
    <mergeCell ref="T64:U64"/>
    <mergeCell ref="W64:X64"/>
    <mergeCell ref="AA64:AB64"/>
    <mergeCell ref="T65:U65"/>
    <mergeCell ref="W65:X65"/>
    <mergeCell ref="AA65:AB65"/>
    <mergeCell ref="T66:U66"/>
    <mergeCell ref="W66:X66"/>
    <mergeCell ref="AA66:AB66"/>
    <mergeCell ref="T67:U67"/>
    <mergeCell ref="W67:X67"/>
    <mergeCell ref="AA67:AB67"/>
    <mergeCell ref="T68:U68"/>
    <mergeCell ref="W68:X68"/>
    <mergeCell ref="AA68:AB68"/>
    <mergeCell ref="T69:U69"/>
    <mergeCell ref="W69:X69"/>
    <mergeCell ref="AA69:AB69"/>
    <mergeCell ref="T70:U70"/>
    <mergeCell ref="W70:X70"/>
    <mergeCell ref="AA70:AB70"/>
    <mergeCell ref="T71:U71"/>
    <mergeCell ref="W71:X71"/>
    <mergeCell ref="AA71:AB71"/>
    <mergeCell ref="T76:U76"/>
    <mergeCell ref="W76:X76"/>
    <mergeCell ref="AA76:AB76"/>
    <mergeCell ref="T77:U77"/>
    <mergeCell ref="W77:X77"/>
    <mergeCell ref="AA77:AB77"/>
    <mergeCell ref="T72:U72"/>
    <mergeCell ref="W72:X72"/>
    <mergeCell ref="AA72:AB72"/>
    <mergeCell ref="T73:U73"/>
    <mergeCell ref="W73:X73"/>
    <mergeCell ref="AA73:AB73"/>
    <mergeCell ref="T74:U74"/>
    <mergeCell ref="W74:X74"/>
    <mergeCell ref="AA74:AB74"/>
    <mergeCell ref="AB102:AB103"/>
    <mergeCell ref="D107:E107"/>
    <mergeCell ref="D108:E108"/>
    <mergeCell ref="T107:U107"/>
    <mergeCell ref="T108:U108"/>
    <mergeCell ref="T104:U104"/>
    <mergeCell ref="T105:U105"/>
    <mergeCell ref="T106:U106"/>
    <mergeCell ref="D104:E104"/>
    <mergeCell ref="D105:E105"/>
    <mergeCell ref="D106:E106"/>
    <mergeCell ref="R102:R103"/>
    <mergeCell ref="S102:S103"/>
    <mergeCell ref="T102:U103"/>
    <mergeCell ref="V102:V103"/>
    <mergeCell ref="F102:F103"/>
    <mergeCell ref="D102:E103"/>
    <mergeCell ref="G102:J102"/>
    <mergeCell ref="K102:K103"/>
    <mergeCell ref="L102:L103"/>
    <mergeCell ref="W102:Z102"/>
    <mergeCell ref="M102:M103"/>
    <mergeCell ref="N102:N103"/>
    <mergeCell ref="W83:Y83"/>
    <mergeCell ref="AA102:AA103"/>
    <mergeCell ref="W81:Y81"/>
    <mergeCell ref="W89:Y89"/>
    <mergeCell ref="W91:Y91"/>
    <mergeCell ref="S93:V94"/>
    <mergeCell ref="W93:Y93"/>
    <mergeCell ref="G91:I91"/>
    <mergeCell ref="G93:I93"/>
    <mergeCell ref="G96:I96"/>
    <mergeCell ref="W96:Y96"/>
    <mergeCell ref="D120:E120"/>
    <mergeCell ref="D121:E121"/>
    <mergeCell ref="D122:E122"/>
    <mergeCell ref="D123:E123"/>
    <mergeCell ref="D124:E124"/>
    <mergeCell ref="D125:E125"/>
    <mergeCell ref="D126:E126"/>
    <mergeCell ref="D109:E109"/>
    <mergeCell ref="D110:E110"/>
    <mergeCell ref="D111:E111"/>
    <mergeCell ref="D112:E112"/>
    <mergeCell ref="D113:E113"/>
    <mergeCell ref="D114:E114"/>
    <mergeCell ref="D115:E115"/>
    <mergeCell ref="D116:E116"/>
    <mergeCell ref="D117:E117"/>
    <mergeCell ref="D127:E127"/>
    <mergeCell ref="D128:E128"/>
    <mergeCell ref="T109:U109"/>
    <mergeCell ref="T110:U110"/>
    <mergeCell ref="T111:U111"/>
    <mergeCell ref="T112:U112"/>
    <mergeCell ref="T113:U113"/>
    <mergeCell ref="T114:U114"/>
    <mergeCell ref="T115:U115"/>
    <mergeCell ref="T116:U116"/>
    <mergeCell ref="T117:U117"/>
    <mergeCell ref="T118:U118"/>
    <mergeCell ref="T119:U119"/>
    <mergeCell ref="T120:U120"/>
    <mergeCell ref="T121:U121"/>
    <mergeCell ref="T122:U122"/>
    <mergeCell ref="T123:U123"/>
    <mergeCell ref="T124:U124"/>
    <mergeCell ref="T125:U125"/>
    <mergeCell ref="T126:U126"/>
    <mergeCell ref="T127:U127"/>
    <mergeCell ref="T128:U128"/>
    <mergeCell ref="D118:E118"/>
    <mergeCell ref="D119:E119"/>
    <mergeCell ref="M29:N29"/>
    <mergeCell ref="D30:E30"/>
    <mergeCell ref="G30:H30"/>
    <mergeCell ref="I30:J30"/>
    <mergeCell ref="K30:L30"/>
    <mergeCell ref="M30:N30"/>
    <mergeCell ref="D31:E31"/>
    <mergeCell ref="G31:H31"/>
    <mergeCell ref="I31:J31"/>
    <mergeCell ref="K31:L31"/>
    <mergeCell ref="M31:N31"/>
    <mergeCell ref="M32:N32"/>
    <mergeCell ref="D33:E33"/>
    <mergeCell ref="G33:H33"/>
    <mergeCell ref="I33:J33"/>
    <mergeCell ref="K33:L33"/>
    <mergeCell ref="M33:N33"/>
    <mergeCell ref="D34:E34"/>
    <mergeCell ref="G34:H34"/>
    <mergeCell ref="I34:J34"/>
    <mergeCell ref="K34:L34"/>
    <mergeCell ref="M34:N34"/>
    <mergeCell ref="D38:E38"/>
    <mergeCell ref="G38:H38"/>
    <mergeCell ref="I38:J38"/>
    <mergeCell ref="K38:L38"/>
    <mergeCell ref="M38:N38"/>
    <mergeCell ref="D35:E35"/>
    <mergeCell ref="G35:H35"/>
    <mergeCell ref="I35:J35"/>
    <mergeCell ref="K35:L35"/>
    <mergeCell ref="M35:N35"/>
    <mergeCell ref="D36:E36"/>
    <mergeCell ref="G36:H36"/>
    <mergeCell ref="I36:J36"/>
    <mergeCell ref="K36:L36"/>
    <mergeCell ref="M36:N36"/>
    <mergeCell ref="AC29:AD29"/>
    <mergeCell ref="T30:U30"/>
    <mergeCell ref="W30:X30"/>
    <mergeCell ref="Y30:Z30"/>
    <mergeCell ref="AA30:AB30"/>
    <mergeCell ref="AC30:AD30"/>
    <mergeCell ref="T31:U31"/>
    <mergeCell ref="W31:X31"/>
    <mergeCell ref="Y31:Z31"/>
    <mergeCell ref="AA31:AB31"/>
    <mergeCell ref="AC31:AD31"/>
    <mergeCell ref="T29:U29"/>
    <mergeCell ref="W29:X29"/>
    <mergeCell ref="Y29:Z29"/>
    <mergeCell ref="AA29:AB29"/>
    <mergeCell ref="AC32:AD32"/>
    <mergeCell ref="T33:U33"/>
    <mergeCell ref="W33:X33"/>
    <mergeCell ref="Y33:Z33"/>
    <mergeCell ref="AA33:AB33"/>
    <mergeCell ref="AC33:AD33"/>
    <mergeCell ref="T34:U34"/>
    <mergeCell ref="W34:X34"/>
    <mergeCell ref="Y34:Z34"/>
    <mergeCell ref="AA34:AB34"/>
    <mergeCell ref="AC34:AD34"/>
    <mergeCell ref="T32:U32"/>
    <mergeCell ref="W32:X32"/>
    <mergeCell ref="Y32:Z32"/>
    <mergeCell ref="AA32:AB32"/>
    <mergeCell ref="AC35:AD35"/>
    <mergeCell ref="T36:U36"/>
    <mergeCell ref="W36:X36"/>
    <mergeCell ref="Y36:Z36"/>
    <mergeCell ref="AA36:AB36"/>
    <mergeCell ref="AC36:AD36"/>
    <mergeCell ref="T37:U37"/>
    <mergeCell ref="W37:X37"/>
    <mergeCell ref="Y37:Z37"/>
    <mergeCell ref="AA37:AB37"/>
    <mergeCell ref="AC37:AD37"/>
    <mergeCell ref="T35:U35"/>
    <mergeCell ref="W35:X35"/>
    <mergeCell ref="Y35:Z35"/>
    <mergeCell ref="AA35:AB35"/>
    <mergeCell ref="C98:F99"/>
    <mergeCell ref="G98:I98"/>
    <mergeCell ref="S98:V99"/>
    <mergeCell ref="W98:Y98"/>
    <mergeCell ref="AC38:AD38"/>
    <mergeCell ref="T39:U39"/>
    <mergeCell ref="W39:X39"/>
    <mergeCell ref="Y39:Z39"/>
    <mergeCell ref="AA39:AB39"/>
    <mergeCell ref="AC39:AD39"/>
    <mergeCell ref="D39:E39"/>
    <mergeCell ref="G39:H39"/>
    <mergeCell ref="I39:J39"/>
    <mergeCell ref="K39:L39"/>
    <mergeCell ref="M39:N39"/>
    <mergeCell ref="T38:U38"/>
    <mergeCell ref="W38:X38"/>
    <mergeCell ref="Y38:Z38"/>
    <mergeCell ref="AA38:AB38"/>
    <mergeCell ref="G81:I81"/>
    <mergeCell ref="G89:I89"/>
    <mergeCell ref="T75:U75"/>
    <mergeCell ref="W75:X75"/>
    <mergeCell ref="AA75:AB75"/>
  </mergeCells>
  <phoneticPr fontId="8"/>
  <dataValidations count="3">
    <dataValidation imeMode="hiragana" allowBlank="1" showInputMessage="1" showErrorMessage="1" sqref="S26:U39 S60:U77 C60:E77 S14:U14 C26:E39 C14:E14" xr:uid="{00000000-0002-0000-0600-000000000000}"/>
    <dataValidation imeMode="halfAlpha" allowBlank="1" showInputMessage="1" showErrorMessage="1" sqref="M48:M77 G48:G77 K48:K77 G10:G39 I48:I77 W20:W39 M10:M39 AC15:AC39 AA48:AA77 AC48:AC77 W48:W77 I10:I39 AA10:AA11 W10:W11 AD56:AD58 AC12:AC13 AA14 AA20:AA39 Y10:Y39 K10:K39 W14" xr:uid="{00000000-0002-0000-0600-000001000000}"/>
    <dataValidation type="list" allowBlank="1" showInputMessage="1" showErrorMessage="1" sqref="G104:J128 W108:Y128 W104:Z107" xr:uid="{00000000-0002-0000-0600-000002000000}">
      <formula1>"○"</formula1>
    </dataValidation>
  </dataValidations>
  <pageMargins left="0.78740157480314965" right="0.31496062992125984" top="0.59055118110236227" bottom="0.39370078740157483" header="0.31496062992125984" footer="0.51181102362204722"/>
  <pageSetup paperSize="9" scale="60" fitToHeight="0" orientation="portrait" r:id="rId1"/>
  <headerFooter alignWithMargins="0"/>
  <rowBreaks count="2" manualBreakCount="2">
    <brk id="40" min="1" max="13" man="1"/>
    <brk id="77" min="1"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autoPageBreaks="0" fitToPage="1"/>
  </sheetPr>
  <dimension ref="B1:BX127"/>
  <sheetViews>
    <sheetView showGridLines="0" view="pageBreakPreview" zoomScaleNormal="100" zoomScaleSheetLayoutView="100" workbookViewId="0">
      <selection activeCell="M13" sqref="M13:S13"/>
    </sheetView>
  </sheetViews>
  <sheetFormatPr defaultColWidth="3.625" defaultRowHeight="24.75" customHeight="1"/>
  <cols>
    <col min="1" max="1" width="8.625" style="189" customWidth="1"/>
    <col min="2" max="2" width="2.125" style="189" customWidth="1"/>
    <col min="3" max="22" width="3.875" style="189" customWidth="1"/>
    <col min="23" max="23" width="4.125" style="189" customWidth="1"/>
    <col min="24" max="32" width="3.875" style="189" customWidth="1"/>
    <col min="33" max="33" width="6" style="189" customWidth="1"/>
    <col min="34" max="34" width="4.125" style="189" customWidth="1"/>
    <col min="35" max="35" width="3.125" style="189" customWidth="1"/>
    <col min="36" max="38" width="3.875" style="189" customWidth="1"/>
    <col min="39" max="40" width="8.625" style="189" customWidth="1"/>
    <col min="41" max="41" width="2.125" style="189" customWidth="1"/>
    <col min="42" max="61" width="3.875" style="189" customWidth="1"/>
    <col min="62" max="62" width="4.125" style="189" customWidth="1"/>
    <col min="63" max="71" width="3.875" style="189" customWidth="1"/>
    <col min="72" max="72" width="6" style="189" customWidth="1"/>
    <col min="73" max="73" width="4.125" style="189" customWidth="1"/>
    <col min="74" max="74" width="3.125" style="189" customWidth="1"/>
    <col min="75" max="76" width="3.875" style="189" customWidth="1"/>
    <col min="77" max="16384" width="3.625" style="189"/>
  </cols>
  <sheetData>
    <row r="1" spans="2:76" ht="15" customHeight="1"/>
    <row r="2" spans="2:76" ht="45" customHeight="1">
      <c r="B2" s="190" t="s">
        <v>197</v>
      </c>
      <c r="C2" s="191"/>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3"/>
      <c r="AE2" s="194"/>
      <c r="AF2" s="194"/>
      <c r="AG2" s="194"/>
      <c r="AH2" s="195" t="s">
        <v>624</v>
      </c>
      <c r="AI2" s="196"/>
      <c r="AJ2" s="196"/>
      <c r="AK2" s="196"/>
      <c r="AL2" s="197"/>
      <c r="AM2" s="198"/>
      <c r="AN2" s="198"/>
      <c r="AO2" s="190" t="s">
        <v>197</v>
      </c>
      <c r="AP2" s="191"/>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451" t="s">
        <v>785</v>
      </c>
      <c r="BR2" s="452"/>
      <c r="BS2" s="452"/>
      <c r="BT2" s="453"/>
      <c r="BU2" s="195" t="s">
        <v>624</v>
      </c>
      <c r="BV2" s="196"/>
      <c r="BW2" s="196"/>
      <c r="BX2" s="197"/>
    </row>
    <row r="3" spans="2:76" ht="30" customHeight="1">
      <c r="B3" s="167" t="str">
        <f>Memo1</f>
        <v>　※水色の箇所はプルダウンメニューから選択して下さい。黄色の箇所は記入するようお願いします。</v>
      </c>
      <c r="C3" s="198"/>
      <c r="K3" s="199"/>
      <c r="AO3" s="167" t="str">
        <f>Memo1</f>
        <v>　※水色の箇所はプルダウンメニューから選択して下さい。黄色の箇所は記入するようお願いします。</v>
      </c>
      <c r="AP3" s="198"/>
      <c r="AX3" s="199"/>
    </row>
    <row r="4" spans="2:76" ht="20.100000000000001" customHeight="1">
      <c r="B4" s="200"/>
      <c r="D4" s="301"/>
      <c r="E4" s="301"/>
      <c r="F4" s="301"/>
      <c r="G4" s="301"/>
      <c r="H4" s="301"/>
      <c r="I4" s="301"/>
      <c r="J4" s="301"/>
      <c r="K4" s="301"/>
      <c r="L4" s="301"/>
      <c r="M4" s="301"/>
      <c r="N4" s="301"/>
      <c r="O4" s="301"/>
      <c r="P4" s="301"/>
      <c r="Q4" s="301"/>
      <c r="R4" s="301"/>
      <c r="S4" s="301"/>
      <c r="T4" s="301"/>
      <c r="U4" s="301"/>
      <c r="V4" s="301"/>
      <c r="W4" s="301"/>
      <c r="X4" s="301"/>
      <c r="Y4" s="407"/>
      <c r="Z4" s="407"/>
      <c r="AA4" s="407"/>
      <c r="AB4" s="301"/>
      <c r="AC4" s="301"/>
      <c r="AD4" s="301"/>
      <c r="AE4" s="301"/>
      <c r="AF4" s="301"/>
      <c r="AG4" s="301"/>
      <c r="AH4" s="301"/>
      <c r="AI4" s="301"/>
      <c r="AJ4" s="301"/>
      <c r="AK4" s="301"/>
      <c r="AL4" s="201"/>
      <c r="AO4" s="200"/>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row>
    <row r="5" spans="2:76" ht="20.100000000000001" customHeight="1">
      <c r="C5" s="189" t="s">
        <v>513</v>
      </c>
      <c r="AP5" s="189" t="s">
        <v>513</v>
      </c>
    </row>
    <row r="6" spans="2:76" ht="20.100000000000001" customHeight="1">
      <c r="B6" s="200"/>
      <c r="C6" s="189" t="s">
        <v>388</v>
      </c>
      <c r="AO6" s="200"/>
      <c r="AP6" s="189" t="s">
        <v>388</v>
      </c>
    </row>
    <row r="7" spans="2:76" ht="20.100000000000001" customHeight="1">
      <c r="B7" s="200"/>
      <c r="C7" s="202" t="s">
        <v>714</v>
      </c>
      <c r="AO7" s="200"/>
      <c r="AP7" s="202" t="s">
        <v>714</v>
      </c>
    </row>
    <row r="8" spans="2:76" ht="20.100000000000001" customHeight="1">
      <c r="B8" s="200"/>
      <c r="C8" s="202" t="s">
        <v>715</v>
      </c>
      <c r="AO8" s="200"/>
      <c r="AP8" s="202" t="s">
        <v>715</v>
      </c>
    </row>
    <row r="9" spans="2:76" ht="25.35" customHeight="1" thickBot="1">
      <c r="B9" s="200" t="s">
        <v>801</v>
      </c>
      <c r="C9" s="200"/>
      <c r="AO9" s="200" t="s">
        <v>801</v>
      </c>
      <c r="AP9" s="200"/>
    </row>
    <row r="10" spans="2:76" ht="25.35" customHeight="1" thickBot="1">
      <c r="B10" s="200"/>
      <c r="C10" s="969" t="s">
        <v>627</v>
      </c>
      <c r="D10" s="970"/>
      <c r="E10" s="970"/>
      <c r="F10" s="203"/>
      <c r="G10" s="204"/>
      <c r="H10" s="205"/>
      <c r="I10" s="205"/>
      <c r="J10" s="205"/>
      <c r="K10" s="205"/>
      <c r="L10" s="205"/>
      <c r="M10" s="205"/>
      <c r="N10" s="205"/>
      <c r="O10" s="205"/>
      <c r="P10" s="205"/>
      <c r="Q10" s="205"/>
      <c r="R10" s="205"/>
      <c r="S10" s="205"/>
      <c r="AO10" s="200"/>
      <c r="AP10" s="969" t="s">
        <v>627</v>
      </c>
      <c r="AQ10" s="970"/>
      <c r="AR10" s="970"/>
      <c r="AS10" s="203"/>
      <c r="AT10" s="204"/>
      <c r="AU10" s="205"/>
      <c r="AV10" s="205"/>
      <c r="AW10" s="205"/>
      <c r="AX10" s="205"/>
      <c r="AY10" s="205"/>
      <c r="AZ10" s="205"/>
      <c r="BA10" s="205"/>
      <c r="BB10" s="205"/>
      <c r="BC10" s="205"/>
      <c r="BD10" s="205"/>
      <c r="BE10" s="205"/>
      <c r="BF10" s="205"/>
    </row>
    <row r="11" spans="2:76" ht="25.35" customHeight="1">
      <c r="C11" s="971" t="s">
        <v>121</v>
      </c>
      <c r="D11" s="972"/>
      <c r="E11" s="972"/>
      <c r="F11" s="972"/>
      <c r="G11" s="972"/>
      <c r="H11" s="972"/>
      <c r="I11" s="972"/>
      <c r="J11" s="972"/>
      <c r="K11" s="972"/>
      <c r="L11" s="972"/>
      <c r="M11" s="972"/>
      <c r="N11" s="972"/>
      <c r="O11" s="972"/>
      <c r="P11" s="972"/>
      <c r="Q11" s="972"/>
      <c r="R11" s="972"/>
      <c r="S11" s="973"/>
      <c r="T11" s="974" t="s">
        <v>122</v>
      </c>
      <c r="U11" s="974"/>
      <c r="V11" s="974"/>
      <c r="W11" s="974"/>
      <c r="X11" s="975" t="s">
        <v>190</v>
      </c>
      <c r="Y11" s="976"/>
      <c r="Z11" s="976"/>
      <c r="AA11" s="976"/>
      <c r="AB11" s="976"/>
      <c r="AC11" s="976"/>
      <c r="AD11" s="976"/>
      <c r="AE11" s="976"/>
      <c r="AF11" s="976"/>
      <c r="AG11" s="976"/>
      <c r="AH11" s="976"/>
      <c r="AI11" s="976"/>
      <c r="AJ11" s="976"/>
      <c r="AK11" s="977"/>
      <c r="AP11" s="971" t="s">
        <v>121</v>
      </c>
      <c r="AQ11" s="972"/>
      <c r="AR11" s="972"/>
      <c r="AS11" s="972"/>
      <c r="AT11" s="972"/>
      <c r="AU11" s="972"/>
      <c r="AV11" s="972"/>
      <c r="AW11" s="972"/>
      <c r="AX11" s="972"/>
      <c r="AY11" s="972"/>
      <c r="AZ11" s="972"/>
      <c r="BA11" s="972"/>
      <c r="BB11" s="972"/>
      <c r="BC11" s="972"/>
      <c r="BD11" s="972"/>
      <c r="BE11" s="972"/>
      <c r="BF11" s="973"/>
      <c r="BG11" s="974" t="s">
        <v>122</v>
      </c>
      <c r="BH11" s="974"/>
      <c r="BI11" s="974"/>
      <c r="BJ11" s="974"/>
      <c r="BK11" s="975" t="s">
        <v>190</v>
      </c>
      <c r="BL11" s="976"/>
      <c r="BM11" s="976"/>
      <c r="BN11" s="976"/>
      <c r="BO11" s="976"/>
      <c r="BP11" s="976"/>
      <c r="BQ11" s="976"/>
      <c r="BR11" s="976"/>
      <c r="BS11" s="976"/>
      <c r="BT11" s="976"/>
      <c r="BU11" s="976"/>
      <c r="BV11" s="976"/>
      <c r="BW11" s="976"/>
      <c r="BX11" s="977"/>
    </row>
    <row r="12" spans="2:76" ht="25.35" customHeight="1">
      <c r="C12" s="978" t="s">
        <v>123</v>
      </c>
      <c r="D12" s="979"/>
      <c r="E12" s="980"/>
      <c r="F12" s="984" t="s">
        <v>527</v>
      </c>
      <c r="G12" s="985"/>
      <c r="H12" s="985"/>
      <c r="I12" s="985"/>
      <c r="J12" s="985"/>
      <c r="K12" s="985"/>
      <c r="L12" s="985"/>
      <c r="M12" s="965"/>
      <c r="N12" s="965"/>
      <c r="O12" s="965"/>
      <c r="P12" s="965"/>
      <c r="Q12" s="965"/>
      <c r="R12" s="965"/>
      <c r="S12" s="986"/>
      <c r="T12" s="987"/>
      <c r="U12" s="987"/>
      <c r="V12" s="987"/>
      <c r="W12" s="206" t="s">
        <v>119</v>
      </c>
      <c r="X12" s="988" t="s">
        <v>135</v>
      </c>
      <c r="Y12" s="989"/>
      <c r="Z12" s="989"/>
      <c r="AA12" s="989"/>
      <c r="AB12" s="965"/>
      <c r="AC12" s="965"/>
      <c r="AD12" s="965"/>
      <c r="AE12" s="965"/>
      <c r="AF12" s="965"/>
      <c r="AG12" s="965"/>
      <c r="AH12" s="965"/>
      <c r="AI12" s="965"/>
      <c r="AJ12" s="965"/>
      <c r="AK12" s="990"/>
      <c r="AP12" s="978" t="s">
        <v>123</v>
      </c>
      <c r="AQ12" s="979"/>
      <c r="AR12" s="980"/>
      <c r="AS12" s="984" t="s">
        <v>527</v>
      </c>
      <c r="AT12" s="985"/>
      <c r="AU12" s="985"/>
      <c r="AV12" s="985"/>
      <c r="AW12" s="985"/>
      <c r="AX12" s="985"/>
      <c r="AY12" s="985"/>
      <c r="AZ12" s="965"/>
      <c r="BA12" s="965"/>
      <c r="BB12" s="965"/>
      <c r="BC12" s="965"/>
      <c r="BD12" s="965"/>
      <c r="BE12" s="965"/>
      <c r="BF12" s="986"/>
      <c r="BG12" s="1005">
        <v>2</v>
      </c>
      <c r="BH12" s="1005"/>
      <c r="BI12" s="1005"/>
      <c r="BJ12" s="206" t="s">
        <v>119</v>
      </c>
      <c r="BK12" s="988" t="s">
        <v>135</v>
      </c>
      <c r="BL12" s="989"/>
      <c r="BM12" s="989"/>
      <c r="BN12" s="989"/>
      <c r="BO12" s="965"/>
      <c r="BP12" s="965"/>
      <c r="BQ12" s="965"/>
      <c r="BR12" s="965"/>
      <c r="BS12" s="965"/>
      <c r="BT12" s="965"/>
      <c r="BU12" s="965"/>
      <c r="BV12" s="965"/>
      <c r="BW12" s="965"/>
      <c r="BX12" s="990"/>
    </row>
    <row r="13" spans="2:76" ht="25.35" customHeight="1">
      <c r="C13" s="981"/>
      <c r="D13" s="982"/>
      <c r="E13" s="983"/>
      <c r="F13" s="964" t="s">
        <v>802</v>
      </c>
      <c r="G13" s="965"/>
      <c r="H13" s="965"/>
      <c r="I13" s="965"/>
      <c r="J13" s="965"/>
      <c r="K13" s="965"/>
      <c r="L13" s="965"/>
      <c r="M13" s="965"/>
      <c r="N13" s="965"/>
      <c r="O13" s="965"/>
      <c r="P13" s="965"/>
      <c r="Q13" s="965"/>
      <c r="R13" s="965"/>
      <c r="S13" s="986"/>
      <c r="T13" s="923"/>
      <c r="U13" s="924"/>
      <c r="V13" s="925"/>
      <c r="W13" s="207" t="s">
        <v>804</v>
      </c>
      <c r="X13" s="405"/>
      <c r="Y13" s="408"/>
      <c r="Z13" s="408"/>
      <c r="AA13" s="408"/>
      <c r="AB13" s="403"/>
      <c r="AC13" s="403"/>
      <c r="AD13" s="403"/>
      <c r="AE13" s="403"/>
      <c r="AF13" s="403"/>
      <c r="AG13" s="403"/>
      <c r="AH13" s="403"/>
      <c r="AI13" s="403"/>
      <c r="AJ13" s="403"/>
      <c r="AK13" s="406"/>
      <c r="AP13" s="981"/>
      <c r="AQ13" s="982"/>
      <c r="AR13" s="983"/>
      <c r="AS13" s="964" t="s">
        <v>802</v>
      </c>
      <c r="AT13" s="965"/>
      <c r="AU13" s="965"/>
      <c r="AV13" s="965"/>
      <c r="AW13" s="965"/>
      <c r="AX13" s="965"/>
      <c r="AY13" s="965"/>
      <c r="AZ13" s="965"/>
      <c r="BA13" s="965"/>
      <c r="BB13" s="965"/>
      <c r="BC13" s="965"/>
      <c r="BD13" s="965"/>
      <c r="BE13" s="965"/>
      <c r="BF13" s="986"/>
      <c r="BG13" s="996">
        <v>53</v>
      </c>
      <c r="BH13" s="997"/>
      <c r="BI13" s="998"/>
      <c r="BJ13" s="207" t="s">
        <v>804</v>
      </c>
      <c r="BK13" s="428"/>
      <c r="BL13" s="429"/>
      <c r="BM13" s="429"/>
      <c r="BN13" s="429"/>
      <c r="BO13" s="426"/>
      <c r="BP13" s="426"/>
      <c r="BQ13" s="426"/>
      <c r="BR13" s="426"/>
      <c r="BS13" s="426"/>
      <c r="BT13" s="426"/>
      <c r="BU13" s="426"/>
      <c r="BV13" s="426"/>
      <c r="BW13" s="426"/>
      <c r="BX13" s="430"/>
    </row>
    <row r="14" spans="2:76" ht="25.35" customHeight="1">
      <c r="C14" s="935" t="s">
        <v>134</v>
      </c>
      <c r="D14" s="950"/>
      <c r="E14" s="951"/>
      <c r="F14" s="302" t="s">
        <v>130</v>
      </c>
      <c r="G14" s="303"/>
      <c r="H14" s="303"/>
      <c r="I14" s="303"/>
      <c r="J14" s="303"/>
      <c r="K14" s="303"/>
      <c r="L14" s="303"/>
      <c r="M14" s="303"/>
      <c r="N14" s="303"/>
      <c r="O14" s="303"/>
      <c r="P14" s="303"/>
      <c r="Q14" s="303"/>
      <c r="R14" s="303"/>
      <c r="S14" s="304"/>
      <c r="T14" s="958"/>
      <c r="U14" s="959"/>
      <c r="V14" s="960"/>
      <c r="W14" s="206"/>
      <c r="X14" s="208" t="s">
        <v>394</v>
      </c>
      <c r="Y14" s="413"/>
      <c r="Z14" s="413"/>
      <c r="AA14" s="413"/>
      <c r="AB14" s="209"/>
      <c r="AC14" s="209"/>
      <c r="AD14" s="209"/>
      <c r="AE14" s="209"/>
      <c r="AF14" s="209"/>
      <c r="AG14" s="209"/>
      <c r="AH14" s="209"/>
      <c r="AI14" s="209"/>
      <c r="AJ14" s="209"/>
      <c r="AK14" s="210"/>
      <c r="AP14" s="935" t="s">
        <v>134</v>
      </c>
      <c r="AQ14" s="950"/>
      <c r="AR14" s="951"/>
      <c r="AS14" s="425" t="s">
        <v>130</v>
      </c>
      <c r="AT14" s="426"/>
      <c r="AU14" s="426"/>
      <c r="AV14" s="426"/>
      <c r="AW14" s="426"/>
      <c r="AX14" s="426"/>
      <c r="AY14" s="426"/>
      <c r="AZ14" s="426"/>
      <c r="BA14" s="426"/>
      <c r="BB14" s="426"/>
      <c r="BC14" s="426"/>
      <c r="BD14" s="426"/>
      <c r="BE14" s="426"/>
      <c r="BF14" s="427"/>
      <c r="BG14" s="999">
        <v>0.375</v>
      </c>
      <c r="BH14" s="1000"/>
      <c r="BI14" s="1001"/>
      <c r="BJ14" s="206"/>
      <c r="BK14" s="208" t="s">
        <v>394</v>
      </c>
      <c r="BL14" s="413"/>
      <c r="BM14" s="413"/>
      <c r="BN14" s="413"/>
      <c r="BO14" s="209"/>
      <c r="BP14" s="209"/>
      <c r="BQ14" s="209"/>
      <c r="BR14" s="209"/>
      <c r="BS14" s="209"/>
      <c r="BT14" s="209"/>
      <c r="BU14" s="209"/>
      <c r="BV14" s="209"/>
      <c r="BW14" s="209"/>
      <c r="BX14" s="210"/>
    </row>
    <row r="15" spans="2:76" ht="25.35" customHeight="1">
      <c r="C15" s="952"/>
      <c r="D15" s="953"/>
      <c r="E15" s="954"/>
      <c r="F15" s="302" t="s">
        <v>131</v>
      </c>
      <c r="G15" s="303"/>
      <c r="H15" s="303"/>
      <c r="I15" s="303"/>
      <c r="J15" s="303"/>
      <c r="K15" s="303"/>
      <c r="L15" s="303"/>
      <c r="M15" s="303"/>
      <c r="N15" s="303"/>
      <c r="O15" s="303"/>
      <c r="P15" s="303"/>
      <c r="Q15" s="303"/>
      <c r="R15" s="303"/>
      <c r="S15" s="304"/>
      <c r="T15" s="958"/>
      <c r="U15" s="959"/>
      <c r="V15" s="960"/>
      <c r="W15" s="206"/>
      <c r="X15" s="208" t="s">
        <v>328</v>
      </c>
      <c r="Y15" s="413"/>
      <c r="Z15" s="413"/>
      <c r="AA15" s="413"/>
      <c r="AB15" s="209"/>
      <c r="AC15" s="209"/>
      <c r="AD15" s="209"/>
      <c r="AE15" s="209"/>
      <c r="AF15" s="209"/>
      <c r="AG15" s="209"/>
      <c r="AH15" s="209"/>
      <c r="AI15" s="209"/>
      <c r="AJ15" s="209"/>
      <c r="AK15" s="210"/>
      <c r="AP15" s="952"/>
      <c r="AQ15" s="953"/>
      <c r="AR15" s="954"/>
      <c r="AS15" s="425" t="s">
        <v>131</v>
      </c>
      <c r="AT15" s="426"/>
      <c r="AU15" s="426"/>
      <c r="AV15" s="426"/>
      <c r="AW15" s="426"/>
      <c r="AX15" s="426"/>
      <c r="AY15" s="426"/>
      <c r="AZ15" s="426"/>
      <c r="BA15" s="426"/>
      <c r="BB15" s="426"/>
      <c r="BC15" s="426"/>
      <c r="BD15" s="426"/>
      <c r="BE15" s="426"/>
      <c r="BF15" s="427"/>
      <c r="BG15" s="999">
        <v>0.75</v>
      </c>
      <c r="BH15" s="1000"/>
      <c r="BI15" s="1001"/>
      <c r="BJ15" s="206"/>
      <c r="BK15" s="208" t="s">
        <v>328</v>
      </c>
      <c r="BL15" s="413"/>
      <c r="BM15" s="413"/>
      <c r="BN15" s="413"/>
      <c r="BO15" s="209"/>
      <c r="BP15" s="209"/>
      <c r="BQ15" s="209"/>
      <c r="BR15" s="209"/>
      <c r="BS15" s="209"/>
      <c r="BT15" s="209"/>
      <c r="BU15" s="209"/>
      <c r="BV15" s="209"/>
      <c r="BW15" s="209"/>
      <c r="BX15" s="210"/>
    </row>
    <row r="16" spans="2:76" ht="25.35" customHeight="1">
      <c r="C16" s="952"/>
      <c r="D16" s="953"/>
      <c r="E16" s="954"/>
      <c r="F16" s="302" t="s">
        <v>132</v>
      </c>
      <c r="G16" s="303"/>
      <c r="H16" s="303"/>
      <c r="I16" s="303"/>
      <c r="J16" s="303"/>
      <c r="K16" s="303"/>
      <c r="L16" s="303"/>
      <c r="M16" s="303"/>
      <c r="N16" s="303"/>
      <c r="O16" s="303"/>
      <c r="P16" s="303"/>
      <c r="Q16" s="303"/>
      <c r="R16" s="303"/>
      <c r="S16" s="303"/>
      <c r="T16" s="961"/>
      <c r="U16" s="962"/>
      <c r="V16" s="963"/>
      <c r="W16" s="211"/>
      <c r="X16" s="212"/>
      <c r="Y16" s="209"/>
      <c r="Z16" s="209"/>
      <c r="AA16" s="209"/>
      <c r="AB16" s="209"/>
      <c r="AC16" s="209"/>
      <c r="AD16" s="209"/>
      <c r="AE16" s="209"/>
      <c r="AF16" s="209"/>
      <c r="AG16" s="209"/>
      <c r="AH16" s="209"/>
      <c r="AI16" s="209"/>
      <c r="AJ16" s="209"/>
      <c r="AK16" s="210"/>
      <c r="AP16" s="952"/>
      <c r="AQ16" s="953"/>
      <c r="AR16" s="954"/>
      <c r="AS16" s="425" t="s">
        <v>132</v>
      </c>
      <c r="AT16" s="426"/>
      <c r="AU16" s="426"/>
      <c r="AV16" s="426"/>
      <c r="AW16" s="426"/>
      <c r="AX16" s="426"/>
      <c r="AY16" s="426"/>
      <c r="AZ16" s="426"/>
      <c r="BA16" s="426"/>
      <c r="BB16" s="426"/>
      <c r="BC16" s="426"/>
      <c r="BD16" s="426"/>
      <c r="BE16" s="426"/>
      <c r="BF16" s="426"/>
      <c r="BG16" s="1002">
        <v>15</v>
      </c>
      <c r="BH16" s="1003"/>
      <c r="BI16" s="1004"/>
      <c r="BJ16" s="211"/>
      <c r="BK16" s="212"/>
      <c r="BL16" s="209"/>
      <c r="BM16" s="209"/>
      <c r="BN16" s="209"/>
      <c r="BO16" s="209"/>
      <c r="BP16" s="209"/>
      <c r="BQ16" s="209"/>
      <c r="BR16" s="209"/>
      <c r="BS16" s="209"/>
      <c r="BT16" s="209"/>
      <c r="BU16" s="209"/>
      <c r="BV16" s="209"/>
      <c r="BW16" s="209"/>
      <c r="BX16" s="210"/>
    </row>
    <row r="17" spans="3:76" ht="25.35" customHeight="1">
      <c r="C17" s="952"/>
      <c r="D17" s="953"/>
      <c r="E17" s="954"/>
      <c r="F17" s="302" t="s">
        <v>395</v>
      </c>
      <c r="G17" s="303"/>
      <c r="H17" s="303"/>
      <c r="I17" s="303"/>
      <c r="J17" s="303"/>
      <c r="K17" s="303"/>
      <c r="L17" s="303"/>
      <c r="M17" s="303"/>
      <c r="N17" s="303"/>
      <c r="O17" s="303"/>
      <c r="P17" s="303"/>
      <c r="Q17" s="303"/>
      <c r="R17" s="303"/>
      <c r="S17" s="303"/>
      <c r="T17" s="961"/>
      <c r="U17" s="962"/>
      <c r="V17" s="963"/>
      <c r="W17" s="211"/>
      <c r="X17" s="212"/>
      <c r="Y17" s="209"/>
      <c r="Z17" s="209"/>
      <c r="AA17" s="209"/>
      <c r="AB17" s="209"/>
      <c r="AC17" s="209"/>
      <c r="AD17" s="209"/>
      <c r="AE17" s="209"/>
      <c r="AF17" s="209"/>
      <c r="AG17" s="209"/>
      <c r="AH17" s="209"/>
      <c r="AI17" s="209"/>
      <c r="AJ17" s="209"/>
      <c r="AK17" s="210"/>
      <c r="AP17" s="952"/>
      <c r="AQ17" s="953"/>
      <c r="AR17" s="954"/>
      <c r="AS17" s="425" t="s">
        <v>395</v>
      </c>
      <c r="AT17" s="426"/>
      <c r="AU17" s="426"/>
      <c r="AV17" s="426"/>
      <c r="AW17" s="426"/>
      <c r="AX17" s="426"/>
      <c r="AY17" s="426"/>
      <c r="AZ17" s="426"/>
      <c r="BA17" s="426"/>
      <c r="BB17" s="426"/>
      <c r="BC17" s="426"/>
      <c r="BD17" s="426"/>
      <c r="BE17" s="426"/>
      <c r="BF17" s="426"/>
      <c r="BG17" s="1002">
        <v>15</v>
      </c>
      <c r="BH17" s="1003"/>
      <c r="BI17" s="1004"/>
      <c r="BJ17" s="211"/>
      <c r="BK17" s="212"/>
      <c r="BL17" s="209"/>
      <c r="BM17" s="209"/>
      <c r="BN17" s="209"/>
      <c r="BO17" s="209"/>
      <c r="BP17" s="209"/>
      <c r="BQ17" s="209"/>
      <c r="BR17" s="209"/>
      <c r="BS17" s="209"/>
      <c r="BT17" s="209"/>
      <c r="BU17" s="209"/>
      <c r="BV17" s="209"/>
      <c r="BW17" s="209"/>
      <c r="BX17" s="210"/>
    </row>
    <row r="18" spans="3:76" ht="25.35" customHeight="1">
      <c r="C18" s="952"/>
      <c r="D18" s="953"/>
      <c r="E18" s="954"/>
      <c r="F18" s="302" t="s">
        <v>133</v>
      </c>
      <c r="G18" s="303"/>
      <c r="H18" s="303"/>
      <c r="I18" s="303"/>
      <c r="J18" s="303"/>
      <c r="K18" s="303"/>
      <c r="L18" s="303"/>
      <c r="M18" s="303"/>
      <c r="N18" s="303"/>
      <c r="O18" s="303"/>
      <c r="P18" s="303"/>
      <c r="Q18" s="303"/>
      <c r="R18" s="303"/>
      <c r="S18" s="303"/>
      <c r="T18" s="961"/>
      <c r="U18" s="962"/>
      <c r="V18" s="963"/>
      <c r="W18" s="211"/>
      <c r="X18" s="212"/>
      <c r="Y18" s="209"/>
      <c r="Z18" s="209"/>
      <c r="AA18" s="209"/>
      <c r="AB18" s="209"/>
      <c r="AC18" s="209"/>
      <c r="AD18" s="209"/>
      <c r="AE18" s="209"/>
      <c r="AF18" s="209"/>
      <c r="AG18" s="209"/>
      <c r="AH18" s="209"/>
      <c r="AI18" s="209"/>
      <c r="AJ18" s="209"/>
      <c r="AK18" s="210"/>
      <c r="AP18" s="952"/>
      <c r="AQ18" s="953"/>
      <c r="AR18" s="954"/>
      <c r="AS18" s="425" t="s">
        <v>133</v>
      </c>
      <c r="AT18" s="426"/>
      <c r="AU18" s="426"/>
      <c r="AV18" s="426"/>
      <c r="AW18" s="426"/>
      <c r="AX18" s="426"/>
      <c r="AY18" s="426"/>
      <c r="AZ18" s="426"/>
      <c r="BA18" s="426"/>
      <c r="BB18" s="426"/>
      <c r="BC18" s="426"/>
      <c r="BD18" s="426"/>
      <c r="BE18" s="426"/>
      <c r="BF18" s="426"/>
      <c r="BG18" s="1002">
        <v>60</v>
      </c>
      <c r="BH18" s="1003"/>
      <c r="BI18" s="1004"/>
      <c r="BJ18" s="211"/>
      <c r="BK18" s="212"/>
      <c r="BL18" s="209"/>
      <c r="BM18" s="209"/>
      <c r="BN18" s="209"/>
      <c r="BO18" s="209"/>
      <c r="BP18" s="209"/>
      <c r="BQ18" s="209"/>
      <c r="BR18" s="209"/>
      <c r="BS18" s="209"/>
      <c r="BT18" s="209"/>
      <c r="BU18" s="209"/>
      <c r="BV18" s="209"/>
      <c r="BW18" s="209"/>
      <c r="BX18" s="210"/>
    </row>
    <row r="19" spans="3:76" ht="25.35" customHeight="1">
      <c r="C19" s="955"/>
      <c r="D19" s="956"/>
      <c r="E19" s="957"/>
      <c r="F19" s="964" t="s">
        <v>191</v>
      </c>
      <c r="G19" s="965"/>
      <c r="H19" s="965"/>
      <c r="I19" s="965"/>
      <c r="J19" s="965"/>
      <c r="K19" s="965"/>
      <c r="L19" s="965"/>
      <c r="M19" s="965"/>
      <c r="N19" s="965"/>
      <c r="O19" s="965"/>
      <c r="P19" s="965"/>
      <c r="Q19" s="965"/>
      <c r="R19" s="965"/>
      <c r="S19" s="965"/>
      <c r="T19" s="966" t="str">
        <f>IF(T14="","",T15+1-T14-TIME(,T18,))</f>
        <v/>
      </c>
      <c r="U19" s="967"/>
      <c r="V19" s="968"/>
      <c r="W19" s="211"/>
      <c r="X19" s="932"/>
      <c r="Y19" s="933"/>
      <c r="Z19" s="933"/>
      <c r="AA19" s="933"/>
      <c r="AB19" s="933"/>
      <c r="AC19" s="933"/>
      <c r="AD19" s="933"/>
      <c r="AE19" s="933"/>
      <c r="AF19" s="933"/>
      <c r="AG19" s="933"/>
      <c r="AH19" s="933"/>
      <c r="AI19" s="933"/>
      <c r="AJ19" s="933"/>
      <c r="AK19" s="934"/>
      <c r="AP19" s="955"/>
      <c r="AQ19" s="956"/>
      <c r="AR19" s="957"/>
      <c r="AS19" s="964" t="s">
        <v>191</v>
      </c>
      <c r="AT19" s="965"/>
      <c r="AU19" s="965"/>
      <c r="AV19" s="965"/>
      <c r="AW19" s="965"/>
      <c r="AX19" s="965"/>
      <c r="AY19" s="965"/>
      <c r="AZ19" s="965"/>
      <c r="BA19" s="965"/>
      <c r="BB19" s="965"/>
      <c r="BC19" s="965"/>
      <c r="BD19" s="965"/>
      <c r="BE19" s="965"/>
      <c r="BF19" s="965"/>
      <c r="BG19" s="966">
        <f>IF(BG14="","",BG15+1-BG14-TIME(,BG18,))</f>
        <v>1.3333333333333333</v>
      </c>
      <c r="BH19" s="967"/>
      <c r="BI19" s="968"/>
      <c r="BJ19" s="211"/>
      <c r="BK19" s="932"/>
      <c r="BL19" s="933"/>
      <c r="BM19" s="933"/>
      <c r="BN19" s="933"/>
      <c r="BO19" s="933"/>
      <c r="BP19" s="933"/>
      <c r="BQ19" s="933"/>
      <c r="BR19" s="933"/>
      <c r="BS19" s="933"/>
      <c r="BT19" s="933"/>
      <c r="BU19" s="933"/>
      <c r="BV19" s="933"/>
      <c r="BW19" s="933"/>
      <c r="BX19" s="934"/>
    </row>
    <row r="20" spans="3:76" ht="25.35" customHeight="1">
      <c r="C20" s="935" t="s">
        <v>193</v>
      </c>
      <c r="D20" s="936"/>
      <c r="E20" s="937"/>
      <c r="F20" s="218" t="s">
        <v>53</v>
      </c>
      <c r="G20" s="944" t="s">
        <v>124</v>
      </c>
      <c r="H20" s="944"/>
      <c r="I20" s="944"/>
      <c r="J20" s="945"/>
      <c r="K20" s="946" t="s">
        <v>118</v>
      </c>
      <c r="L20" s="944"/>
      <c r="M20" s="944"/>
      <c r="N20" s="946" t="s">
        <v>830</v>
      </c>
      <c r="O20" s="944"/>
      <c r="P20" s="944"/>
      <c r="Q20" s="944"/>
      <c r="R20" s="944"/>
      <c r="S20" s="944"/>
      <c r="T20" s="944"/>
      <c r="U20" s="944"/>
      <c r="V20" s="945"/>
      <c r="W20" s="946" t="s">
        <v>525</v>
      </c>
      <c r="X20" s="944"/>
      <c r="Y20" s="944"/>
      <c r="Z20" s="945"/>
      <c r="AA20" s="946" t="s">
        <v>523</v>
      </c>
      <c r="AB20" s="944"/>
      <c r="AC20" s="944"/>
      <c r="AD20" s="945"/>
      <c r="AE20" s="946" t="s">
        <v>190</v>
      </c>
      <c r="AF20" s="944"/>
      <c r="AG20" s="944"/>
      <c r="AH20" s="944"/>
      <c r="AI20" s="944"/>
      <c r="AJ20" s="944"/>
      <c r="AK20" s="947"/>
      <c r="AP20" s="935" t="s">
        <v>193</v>
      </c>
      <c r="AQ20" s="936"/>
      <c r="AR20" s="937"/>
      <c r="AS20" s="218" t="s">
        <v>53</v>
      </c>
      <c r="AT20" s="944" t="s">
        <v>124</v>
      </c>
      <c r="AU20" s="944"/>
      <c r="AV20" s="944"/>
      <c r="AW20" s="945"/>
      <c r="AX20" s="946" t="s">
        <v>118</v>
      </c>
      <c r="AY20" s="944"/>
      <c r="AZ20" s="944"/>
      <c r="BA20" s="946" t="s">
        <v>830</v>
      </c>
      <c r="BB20" s="944"/>
      <c r="BC20" s="944"/>
      <c r="BD20" s="944"/>
      <c r="BE20" s="944"/>
      <c r="BF20" s="944"/>
      <c r="BG20" s="944"/>
      <c r="BH20" s="944"/>
      <c r="BI20" s="945"/>
      <c r="BJ20" s="946" t="s">
        <v>525</v>
      </c>
      <c r="BK20" s="944"/>
      <c r="BL20" s="944"/>
      <c r="BM20" s="945"/>
      <c r="BN20" s="946" t="s">
        <v>523</v>
      </c>
      <c r="BO20" s="944"/>
      <c r="BP20" s="944"/>
      <c r="BQ20" s="945"/>
      <c r="BR20" s="946" t="s">
        <v>190</v>
      </c>
      <c r="BS20" s="944"/>
      <c r="BT20" s="944"/>
      <c r="BU20" s="944"/>
      <c r="BV20" s="944"/>
      <c r="BW20" s="944"/>
      <c r="BX20" s="947"/>
    </row>
    <row r="21" spans="3:76" ht="25.35" customHeight="1">
      <c r="C21" s="938"/>
      <c r="D21" s="939"/>
      <c r="E21" s="940"/>
      <c r="F21" s="213">
        <v>1</v>
      </c>
      <c r="G21" s="948" t="s">
        <v>938</v>
      </c>
      <c r="H21" s="948"/>
      <c r="I21" s="948"/>
      <c r="J21" s="949"/>
      <c r="K21" s="1011"/>
      <c r="L21" s="1012"/>
      <c r="M21" s="1012"/>
      <c r="N21" s="1013"/>
      <c r="O21" s="1014"/>
      <c r="P21" s="1014"/>
      <c r="Q21" s="1014"/>
      <c r="R21" s="1014"/>
      <c r="S21" s="1014"/>
      <c r="T21" s="1014"/>
      <c r="U21" s="1014"/>
      <c r="V21" s="1015"/>
      <c r="W21" s="923"/>
      <c r="X21" s="924"/>
      <c r="Y21" s="925"/>
      <c r="Z21" s="206" t="s">
        <v>120</v>
      </c>
      <c r="AA21" s="923"/>
      <c r="AB21" s="924"/>
      <c r="AC21" s="925"/>
      <c r="AD21" s="206" t="s">
        <v>524</v>
      </c>
      <c r="AE21" s="907" t="s">
        <v>829</v>
      </c>
      <c r="AF21" s="908"/>
      <c r="AG21" s="908"/>
      <c r="AH21" s="908"/>
      <c r="AI21" s="908"/>
      <c r="AJ21" s="908"/>
      <c r="AK21" s="909"/>
      <c r="AM21" s="214"/>
      <c r="AN21" s="214"/>
      <c r="AP21" s="938"/>
      <c r="AQ21" s="939"/>
      <c r="AR21" s="940"/>
      <c r="AS21" s="213">
        <v>1</v>
      </c>
      <c r="AT21" s="1006" t="s">
        <v>938</v>
      </c>
      <c r="AU21" s="1006"/>
      <c r="AV21" s="1006"/>
      <c r="AW21" s="1007"/>
      <c r="AX21" s="993" t="s">
        <v>816</v>
      </c>
      <c r="AY21" s="994"/>
      <c r="AZ21" s="994"/>
      <c r="BA21" s="1008" t="s">
        <v>835</v>
      </c>
      <c r="BB21" s="1009"/>
      <c r="BC21" s="1009"/>
      <c r="BD21" s="1009"/>
      <c r="BE21" s="1009"/>
      <c r="BF21" s="1009"/>
      <c r="BG21" s="1009"/>
      <c r="BH21" s="1009"/>
      <c r="BI21" s="1010"/>
      <c r="BJ21" s="996">
        <v>6</v>
      </c>
      <c r="BK21" s="997"/>
      <c r="BL21" s="998"/>
      <c r="BM21" s="206" t="s">
        <v>120</v>
      </c>
      <c r="BN21" s="996">
        <v>1</v>
      </c>
      <c r="BO21" s="997"/>
      <c r="BP21" s="998"/>
      <c r="BQ21" s="206" t="s">
        <v>524</v>
      </c>
      <c r="BR21" s="907" t="s">
        <v>829</v>
      </c>
      <c r="BS21" s="908"/>
      <c r="BT21" s="908"/>
      <c r="BU21" s="908"/>
      <c r="BV21" s="908"/>
      <c r="BW21" s="908"/>
      <c r="BX21" s="909"/>
    </row>
    <row r="22" spans="3:76" ht="25.35" customHeight="1">
      <c r="C22" s="938"/>
      <c r="D22" s="939"/>
      <c r="E22" s="940"/>
      <c r="F22" s="213">
        <v>2</v>
      </c>
      <c r="G22" s="916" t="s">
        <v>939</v>
      </c>
      <c r="H22" s="916"/>
      <c r="I22" s="916"/>
      <c r="J22" s="917"/>
      <c r="K22" s="918"/>
      <c r="L22" s="919"/>
      <c r="M22" s="919"/>
      <c r="N22" s="920"/>
      <c r="O22" s="921"/>
      <c r="P22" s="921"/>
      <c r="Q22" s="921"/>
      <c r="R22" s="921"/>
      <c r="S22" s="921"/>
      <c r="T22" s="921"/>
      <c r="U22" s="921"/>
      <c r="V22" s="922"/>
      <c r="W22" s="923"/>
      <c r="X22" s="924"/>
      <c r="Y22" s="925"/>
      <c r="Z22" s="206" t="s">
        <v>120</v>
      </c>
      <c r="AA22" s="923"/>
      <c r="AB22" s="924"/>
      <c r="AC22" s="925"/>
      <c r="AD22" s="206" t="s">
        <v>524</v>
      </c>
      <c r="AE22" s="910"/>
      <c r="AF22" s="911"/>
      <c r="AG22" s="911"/>
      <c r="AH22" s="911"/>
      <c r="AI22" s="911"/>
      <c r="AJ22" s="911"/>
      <c r="AK22" s="912"/>
      <c r="AM22" s="214"/>
      <c r="AN22" s="214"/>
      <c r="AP22" s="938"/>
      <c r="AQ22" s="939"/>
      <c r="AR22" s="940"/>
      <c r="AS22" s="213">
        <v>2</v>
      </c>
      <c r="AT22" s="1006" t="s">
        <v>939</v>
      </c>
      <c r="AU22" s="1006"/>
      <c r="AV22" s="1006"/>
      <c r="AW22" s="1007"/>
      <c r="AX22" s="918"/>
      <c r="AY22" s="919"/>
      <c r="AZ22" s="919"/>
      <c r="BA22" s="920"/>
      <c r="BB22" s="921"/>
      <c r="BC22" s="921"/>
      <c r="BD22" s="921"/>
      <c r="BE22" s="921"/>
      <c r="BF22" s="921"/>
      <c r="BG22" s="921"/>
      <c r="BH22" s="921"/>
      <c r="BI22" s="922"/>
      <c r="BJ22" s="923"/>
      <c r="BK22" s="924"/>
      <c r="BL22" s="925"/>
      <c r="BM22" s="206" t="s">
        <v>120</v>
      </c>
      <c r="BN22" s="923"/>
      <c r="BO22" s="924"/>
      <c r="BP22" s="925"/>
      <c r="BQ22" s="206" t="s">
        <v>524</v>
      </c>
      <c r="BR22" s="910"/>
      <c r="BS22" s="911"/>
      <c r="BT22" s="911"/>
      <c r="BU22" s="911"/>
      <c r="BV22" s="911"/>
      <c r="BW22" s="911"/>
      <c r="BX22" s="912"/>
    </row>
    <row r="23" spans="3:76" ht="25.35" customHeight="1">
      <c r="C23" s="938"/>
      <c r="D23" s="939"/>
      <c r="E23" s="940"/>
      <c r="F23" s="213">
        <v>3</v>
      </c>
      <c r="G23" s="916" t="s">
        <v>946</v>
      </c>
      <c r="H23" s="916" t="s">
        <v>941</v>
      </c>
      <c r="I23" s="916" t="s">
        <v>941</v>
      </c>
      <c r="J23" s="917" t="s">
        <v>941</v>
      </c>
      <c r="K23" s="918"/>
      <c r="L23" s="919"/>
      <c r="M23" s="919"/>
      <c r="N23" s="920"/>
      <c r="O23" s="921"/>
      <c r="P23" s="921"/>
      <c r="Q23" s="921"/>
      <c r="R23" s="921"/>
      <c r="S23" s="921"/>
      <c r="T23" s="921"/>
      <c r="U23" s="921"/>
      <c r="V23" s="922"/>
      <c r="W23" s="923"/>
      <c r="X23" s="924"/>
      <c r="Y23" s="925"/>
      <c r="Z23" s="206" t="s">
        <v>120</v>
      </c>
      <c r="AA23" s="923"/>
      <c r="AB23" s="924"/>
      <c r="AC23" s="925"/>
      <c r="AD23" s="206" t="s">
        <v>524</v>
      </c>
      <c r="AE23" s="910"/>
      <c r="AF23" s="911"/>
      <c r="AG23" s="911"/>
      <c r="AH23" s="911"/>
      <c r="AI23" s="911"/>
      <c r="AJ23" s="911"/>
      <c r="AK23" s="912"/>
      <c r="AM23" s="214"/>
      <c r="AN23" s="214"/>
      <c r="AP23" s="938"/>
      <c r="AQ23" s="939"/>
      <c r="AR23" s="940"/>
      <c r="AS23" s="213">
        <v>3</v>
      </c>
      <c r="AT23" s="926"/>
      <c r="AU23" s="926"/>
      <c r="AV23" s="926"/>
      <c r="AW23" s="927"/>
      <c r="AX23" s="918"/>
      <c r="AY23" s="919"/>
      <c r="AZ23" s="919"/>
      <c r="BA23" s="920"/>
      <c r="BB23" s="921"/>
      <c r="BC23" s="921"/>
      <c r="BD23" s="921"/>
      <c r="BE23" s="921"/>
      <c r="BF23" s="921"/>
      <c r="BG23" s="921"/>
      <c r="BH23" s="921"/>
      <c r="BI23" s="922"/>
      <c r="BJ23" s="923"/>
      <c r="BK23" s="924"/>
      <c r="BL23" s="925"/>
      <c r="BM23" s="206" t="s">
        <v>120</v>
      </c>
      <c r="BN23" s="923"/>
      <c r="BO23" s="924"/>
      <c r="BP23" s="925"/>
      <c r="BQ23" s="206" t="s">
        <v>524</v>
      </c>
      <c r="BR23" s="910"/>
      <c r="BS23" s="911"/>
      <c r="BT23" s="911"/>
      <c r="BU23" s="911"/>
      <c r="BV23" s="911"/>
      <c r="BW23" s="911"/>
      <c r="BX23" s="912"/>
    </row>
    <row r="24" spans="3:76" ht="25.35" customHeight="1">
      <c r="C24" s="938"/>
      <c r="D24" s="939"/>
      <c r="E24" s="940"/>
      <c r="F24" s="213">
        <v>4</v>
      </c>
      <c r="G24" s="916" t="s">
        <v>947</v>
      </c>
      <c r="H24" s="916" t="s">
        <v>943</v>
      </c>
      <c r="I24" s="916" t="s">
        <v>943</v>
      </c>
      <c r="J24" s="917" t="s">
        <v>943</v>
      </c>
      <c r="K24" s="918"/>
      <c r="L24" s="919"/>
      <c r="M24" s="919"/>
      <c r="N24" s="920"/>
      <c r="O24" s="921"/>
      <c r="P24" s="921"/>
      <c r="Q24" s="921"/>
      <c r="R24" s="921"/>
      <c r="S24" s="921"/>
      <c r="T24" s="921"/>
      <c r="U24" s="921"/>
      <c r="V24" s="922"/>
      <c r="W24" s="923"/>
      <c r="X24" s="924"/>
      <c r="Y24" s="925"/>
      <c r="Z24" s="206" t="s">
        <v>120</v>
      </c>
      <c r="AA24" s="923"/>
      <c r="AB24" s="924"/>
      <c r="AC24" s="925"/>
      <c r="AD24" s="206" t="s">
        <v>524</v>
      </c>
      <c r="AE24" s="910"/>
      <c r="AF24" s="911"/>
      <c r="AG24" s="911"/>
      <c r="AH24" s="911"/>
      <c r="AI24" s="911"/>
      <c r="AJ24" s="911"/>
      <c r="AK24" s="912"/>
      <c r="AM24" s="214"/>
      <c r="AN24" s="214"/>
      <c r="AP24" s="938"/>
      <c r="AQ24" s="939"/>
      <c r="AR24" s="940"/>
      <c r="AS24" s="213">
        <v>4</v>
      </c>
      <c r="AT24" s="437"/>
      <c r="AU24" s="437"/>
      <c r="AV24" s="437"/>
      <c r="AW24" s="438"/>
      <c r="AX24" s="918"/>
      <c r="AY24" s="919"/>
      <c r="AZ24" s="919"/>
      <c r="BA24" s="920"/>
      <c r="BB24" s="921"/>
      <c r="BC24" s="921"/>
      <c r="BD24" s="921"/>
      <c r="BE24" s="921"/>
      <c r="BF24" s="921"/>
      <c r="BG24" s="921"/>
      <c r="BH24" s="921"/>
      <c r="BI24" s="922"/>
      <c r="BJ24" s="923"/>
      <c r="BK24" s="924"/>
      <c r="BL24" s="925"/>
      <c r="BM24" s="206" t="s">
        <v>120</v>
      </c>
      <c r="BN24" s="923"/>
      <c r="BO24" s="924"/>
      <c r="BP24" s="925"/>
      <c r="BQ24" s="206" t="s">
        <v>524</v>
      </c>
      <c r="BR24" s="910"/>
      <c r="BS24" s="911"/>
      <c r="BT24" s="911"/>
      <c r="BU24" s="911"/>
      <c r="BV24" s="911"/>
      <c r="BW24" s="911"/>
      <c r="BX24" s="912"/>
    </row>
    <row r="25" spans="3:76" ht="25.35" customHeight="1">
      <c r="C25" s="938"/>
      <c r="D25" s="939"/>
      <c r="E25" s="940"/>
      <c r="F25" s="213">
        <v>5</v>
      </c>
      <c r="G25" s="926"/>
      <c r="H25" s="926"/>
      <c r="I25" s="926"/>
      <c r="J25" s="927"/>
      <c r="K25" s="918"/>
      <c r="L25" s="919"/>
      <c r="M25" s="919"/>
      <c r="N25" s="920"/>
      <c r="O25" s="921"/>
      <c r="P25" s="921"/>
      <c r="Q25" s="921"/>
      <c r="R25" s="921"/>
      <c r="S25" s="921"/>
      <c r="T25" s="921"/>
      <c r="U25" s="921"/>
      <c r="V25" s="922"/>
      <c r="W25" s="923"/>
      <c r="X25" s="924"/>
      <c r="Y25" s="925"/>
      <c r="Z25" s="206" t="s">
        <v>120</v>
      </c>
      <c r="AA25" s="923"/>
      <c r="AB25" s="924"/>
      <c r="AC25" s="925"/>
      <c r="AD25" s="206" t="s">
        <v>524</v>
      </c>
      <c r="AE25" s="910"/>
      <c r="AF25" s="911"/>
      <c r="AG25" s="911"/>
      <c r="AH25" s="911"/>
      <c r="AI25" s="911"/>
      <c r="AJ25" s="911"/>
      <c r="AK25" s="912"/>
      <c r="AM25" s="214"/>
      <c r="AN25" s="214"/>
      <c r="AP25" s="938"/>
      <c r="AQ25" s="939"/>
      <c r="AR25" s="940"/>
      <c r="AS25" s="213">
        <v>5</v>
      </c>
      <c r="AT25" s="437"/>
      <c r="AU25" s="437"/>
      <c r="AV25" s="437"/>
      <c r="AW25" s="438"/>
      <c r="AX25" s="918"/>
      <c r="AY25" s="919"/>
      <c r="AZ25" s="919"/>
      <c r="BA25" s="920"/>
      <c r="BB25" s="921"/>
      <c r="BC25" s="921"/>
      <c r="BD25" s="921"/>
      <c r="BE25" s="921"/>
      <c r="BF25" s="921"/>
      <c r="BG25" s="921"/>
      <c r="BH25" s="921"/>
      <c r="BI25" s="922"/>
      <c r="BJ25" s="923"/>
      <c r="BK25" s="924"/>
      <c r="BL25" s="925"/>
      <c r="BM25" s="206" t="s">
        <v>120</v>
      </c>
      <c r="BN25" s="923"/>
      <c r="BO25" s="924"/>
      <c r="BP25" s="925"/>
      <c r="BQ25" s="206" t="s">
        <v>524</v>
      </c>
      <c r="BR25" s="910"/>
      <c r="BS25" s="911"/>
      <c r="BT25" s="911"/>
      <c r="BU25" s="911"/>
      <c r="BV25" s="911"/>
      <c r="BW25" s="911"/>
      <c r="BX25" s="912"/>
    </row>
    <row r="26" spans="3:76" ht="25.35" customHeight="1">
      <c r="C26" s="938"/>
      <c r="D26" s="939"/>
      <c r="E26" s="940"/>
      <c r="F26" s="213">
        <v>6</v>
      </c>
      <c r="G26" s="926"/>
      <c r="H26" s="926"/>
      <c r="I26" s="926"/>
      <c r="J26" s="927"/>
      <c r="K26" s="918"/>
      <c r="L26" s="919"/>
      <c r="M26" s="919"/>
      <c r="N26" s="920"/>
      <c r="O26" s="921"/>
      <c r="P26" s="921"/>
      <c r="Q26" s="921"/>
      <c r="R26" s="921"/>
      <c r="S26" s="921"/>
      <c r="T26" s="921"/>
      <c r="U26" s="921"/>
      <c r="V26" s="922"/>
      <c r="W26" s="923"/>
      <c r="X26" s="924"/>
      <c r="Y26" s="925"/>
      <c r="Z26" s="206" t="s">
        <v>120</v>
      </c>
      <c r="AA26" s="923"/>
      <c r="AB26" s="924"/>
      <c r="AC26" s="925"/>
      <c r="AD26" s="206" t="s">
        <v>524</v>
      </c>
      <c r="AE26" s="910"/>
      <c r="AF26" s="911"/>
      <c r="AG26" s="911"/>
      <c r="AH26" s="911"/>
      <c r="AI26" s="911"/>
      <c r="AJ26" s="911"/>
      <c r="AK26" s="912"/>
      <c r="AM26" s="214"/>
      <c r="AN26" s="214"/>
      <c r="AP26" s="938"/>
      <c r="AQ26" s="939"/>
      <c r="AR26" s="940"/>
      <c r="AS26" s="213">
        <v>6</v>
      </c>
      <c r="AT26" s="437"/>
      <c r="AU26" s="437"/>
      <c r="AV26" s="437"/>
      <c r="AW26" s="438"/>
      <c r="AX26" s="918"/>
      <c r="AY26" s="919"/>
      <c r="AZ26" s="919"/>
      <c r="BA26" s="920"/>
      <c r="BB26" s="921"/>
      <c r="BC26" s="921"/>
      <c r="BD26" s="921"/>
      <c r="BE26" s="921"/>
      <c r="BF26" s="921"/>
      <c r="BG26" s="921"/>
      <c r="BH26" s="921"/>
      <c r="BI26" s="922"/>
      <c r="BJ26" s="923"/>
      <c r="BK26" s="924"/>
      <c r="BL26" s="925"/>
      <c r="BM26" s="206" t="s">
        <v>120</v>
      </c>
      <c r="BN26" s="923"/>
      <c r="BO26" s="924"/>
      <c r="BP26" s="925"/>
      <c r="BQ26" s="206" t="s">
        <v>524</v>
      </c>
      <c r="BR26" s="910"/>
      <c r="BS26" s="911"/>
      <c r="BT26" s="911"/>
      <c r="BU26" s="911"/>
      <c r="BV26" s="911"/>
      <c r="BW26" s="911"/>
      <c r="BX26" s="912"/>
    </row>
    <row r="27" spans="3:76" ht="25.35" customHeight="1">
      <c r="C27" s="938"/>
      <c r="D27" s="939"/>
      <c r="E27" s="940"/>
      <c r="F27" s="213">
        <v>7</v>
      </c>
      <c r="G27" s="926"/>
      <c r="H27" s="926"/>
      <c r="I27" s="926"/>
      <c r="J27" s="927"/>
      <c r="K27" s="918"/>
      <c r="L27" s="919"/>
      <c r="M27" s="919"/>
      <c r="N27" s="920"/>
      <c r="O27" s="921"/>
      <c r="P27" s="921"/>
      <c r="Q27" s="921"/>
      <c r="R27" s="921"/>
      <c r="S27" s="921"/>
      <c r="T27" s="921"/>
      <c r="U27" s="921"/>
      <c r="V27" s="922"/>
      <c r="W27" s="923"/>
      <c r="X27" s="924"/>
      <c r="Y27" s="925"/>
      <c r="Z27" s="206" t="s">
        <v>120</v>
      </c>
      <c r="AA27" s="923"/>
      <c r="AB27" s="924"/>
      <c r="AC27" s="925"/>
      <c r="AD27" s="206" t="s">
        <v>524</v>
      </c>
      <c r="AE27" s="910"/>
      <c r="AF27" s="911"/>
      <c r="AG27" s="911"/>
      <c r="AH27" s="911"/>
      <c r="AI27" s="911"/>
      <c r="AJ27" s="911"/>
      <c r="AK27" s="912"/>
      <c r="AP27" s="938"/>
      <c r="AQ27" s="939"/>
      <c r="AR27" s="940"/>
      <c r="AS27" s="213">
        <v>7</v>
      </c>
      <c r="AT27" s="926"/>
      <c r="AU27" s="926"/>
      <c r="AV27" s="926"/>
      <c r="AW27" s="927"/>
      <c r="AX27" s="918"/>
      <c r="AY27" s="919"/>
      <c r="AZ27" s="919"/>
      <c r="BA27" s="920"/>
      <c r="BB27" s="921"/>
      <c r="BC27" s="921"/>
      <c r="BD27" s="921"/>
      <c r="BE27" s="921"/>
      <c r="BF27" s="921"/>
      <c r="BG27" s="921"/>
      <c r="BH27" s="921"/>
      <c r="BI27" s="922"/>
      <c r="BJ27" s="923"/>
      <c r="BK27" s="924"/>
      <c r="BL27" s="925"/>
      <c r="BM27" s="206" t="s">
        <v>120</v>
      </c>
      <c r="BN27" s="923"/>
      <c r="BO27" s="924"/>
      <c r="BP27" s="925"/>
      <c r="BQ27" s="206" t="s">
        <v>524</v>
      </c>
      <c r="BR27" s="910"/>
      <c r="BS27" s="911"/>
      <c r="BT27" s="911"/>
      <c r="BU27" s="911"/>
      <c r="BV27" s="911"/>
      <c r="BW27" s="911"/>
      <c r="BX27" s="912"/>
    </row>
    <row r="28" spans="3:76" ht="25.35" customHeight="1">
      <c r="C28" s="938"/>
      <c r="D28" s="939"/>
      <c r="E28" s="940"/>
      <c r="F28" s="213">
        <v>8</v>
      </c>
      <c r="G28" s="926"/>
      <c r="H28" s="926"/>
      <c r="I28" s="926"/>
      <c r="J28" s="927"/>
      <c r="K28" s="918"/>
      <c r="L28" s="919"/>
      <c r="M28" s="919"/>
      <c r="N28" s="920"/>
      <c r="O28" s="921"/>
      <c r="P28" s="921"/>
      <c r="Q28" s="921"/>
      <c r="R28" s="921"/>
      <c r="S28" s="921"/>
      <c r="T28" s="921"/>
      <c r="U28" s="921"/>
      <c r="V28" s="922"/>
      <c r="W28" s="923"/>
      <c r="X28" s="924"/>
      <c r="Y28" s="925"/>
      <c r="Z28" s="206" t="s">
        <v>120</v>
      </c>
      <c r="AA28" s="923"/>
      <c r="AB28" s="924"/>
      <c r="AC28" s="925"/>
      <c r="AD28" s="206" t="s">
        <v>524</v>
      </c>
      <c r="AE28" s="910"/>
      <c r="AF28" s="911"/>
      <c r="AG28" s="911"/>
      <c r="AH28" s="911"/>
      <c r="AI28" s="911"/>
      <c r="AJ28" s="911"/>
      <c r="AK28" s="912"/>
      <c r="AM28" s="214"/>
      <c r="AN28" s="214"/>
      <c r="AP28" s="938"/>
      <c r="AQ28" s="939"/>
      <c r="AR28" s="940"/>
      <c r="AS28" s="213">
        <v>8</v>
      </c>
      <c r="AT28" s="926"/>
      <c r="AU28" s="926"/>
      <c r="AV28" s="926"/>
      <c r="AW28" s="927"/>
      <c r="AX28" s="918"/>
      <c r="AY28" s="919"/>
      <c r="AZ28" s="919"/>
      <c r="BA28" s="920"/>
      <c r="BB28" s="921"/>
      <c r="BC28" s="921"/>
      <c r="BD28" s="921"/>
      <c r="BE28" s="921"/>
      <c r="BF28" s="921"/>
      <c r="BG28" s="921"/>
      <c r="BH28" s="921"/>
      <c r="BI28" s="922"/>
      <c r="BJ28" s="923"/>
      <c r="BK28" s="924"/>
      <c r="BL28" s="925"/>
      <c r="BM28" s="206" t="s">
        <v>120</v>
      </c>
      <c r="BN28" s="923"/>
      <c r="BO28" s="924"/>
      <c r="BP28" s="925"/>
      <c r="BQ28" s="206" t="s">
        <v>524</v>
      </c>
      <c r="BR28" s="910"/>
      <c r="BS28" s="911"/>
      <c r="BT28" s="911"/>
      <c r="BU28" s="911"/>
      <c r="BV28" s="911"/>
      <c r="BW28" s="911"/>
      <c r="BX28" s="912"/>
    </row>
    <row r="29" spans="3:76" ht="25.35" customHeight="1">
      <c r="C29" s="938"/>
      <c r="D29" s="939"/>
      <c r="E29" s="940"/>
      <c r="F29" s="213">
        <v>9</v>
      </c>
      <c r="G29" s="926"/>
      <c r="H29" s="926"/>
      <c r="I29" s="926"/>
      <c r="J29" s="927"/>
      <c r="K29" s="918"/>
      <c r="L29" s="919"/>
      <c r="M29" s="919"/>
      <c r="N29" s="920"/>
      <c r="O29" s="921"/>
      <c r="P29" s="921"/>
      <c r="Q29" s="921"/>
      <c r="R29" s="921"/>
      <c r="S29" s="921"/>
      <c r="T29" s="921"/>
      <c r="U29" s="921"/>
      <c r="V29" s="922"/>
      <c r="W29" s="923"/>
      <c r="X29" s="924"/>
      <c r="Y29" s="925"/>
      <c r="Z29" s="206" t="s">
        <v>120</v>
      </c>
      <c r="AA29" s="923"/>
      <c r="AB29" s="924"/>
      <c r="AC29" s="925"/>
      <c r="AD29" s="206" t="s">
        <v>524</v>
      </c>
      <c r="AE29" s="910"/>
      <c r="AF29" s="911"/>
      <c r="AG29" s="911"/>
      <c r="AH29" s="911"/>
      <c r="AI29" s="911"/>
      <c r="AJ29" s="911"/>
      <c r="AK29" s="912"/>
      <c r="AM29" s="214"/>
      <c r="AN29" s="214"/>
      <c r="AP29" s="938"/>
      <c r="AQ29" s="939"/>
      <c r="AR29" s="940"/>
      <c r="AS29" s="213">
        <v>9</v>
      </c>
      <c r="AT29" s="926"/>
      <c r="AU29" s="926"/>
      <c r="AV29" s="926"/>
      <c r="AW29" s="927"/>
      <c r="AX29" s="918"/>
      <c r="AY29" s="919"/>
      <c r="AZ29" s="919"/>
      <c r="BA29" s="920"/>
      <c r="BB29" s="921"/>
      <c r="BC29" s="921"/>
      <c r="BD29" s="921"/>
      <c r="BE29" s="921"/>
      <c r="BF29" s="921"/>
      <c r="BG29" s="921"/>
      <c r="BH29" s="921"/>
      <c r="BI29" s="922"/>
      <c r="BJ29" s="923"/>
      <c r="BK29" s="924"/>
      <c r="BL29" s="925"/>
      <c r="BM29" s="206" t="s">
        <v>120</v>
      </c>
      <c r="BN29" s="923"/>
      <c r="BO29" s="924"/>
      <c r="BP29" s="925"/>
      <c r="BQ29" s="206" t="s">
        <v>524</v>
      </c>
      <c r="BR29" s="910"/>
      <c r="BS29" s="911"/>
      <c r="BT29" s="911"/>
      <c r="BU29" s="911"/>
      <c r="BV29" s="911"/>
      <c r="BW29" s="911"/>
      <c r="BX29" s="912"/>
    </row>
    <row r="30" spans="3:76" ht="25.35" customHeight="1" thickBot="1">
      <c r="C30" s="941"/>
      <c r="D30" s="942"/>
      <c r="E30" s="943"/>
      <c r="F30" s="216">
        <v>10</v>
      </c>
      <c r="G30" s="898"/>
      <c r="H30" s="898"/>
      <c r="I30" s="898"/>
      <c r="J30" s="899"/>
      <c r="K30" s="900"/>
      <c r="L30" s="901"/>
      <c r="M30" s="902"/>
      <c r="N30" s="903"/>
      <c r="O30" s="898"/>
      <c r="P30" s="898"/>
      <c r="Q30" s="898"/>
      <c r="R30" s="898"/>
      <c r="S30" s="898"/>
      <c r="T30" s="898"/>
      <c r="U30" s="898"/>
      <c r="V30" s="899"/>
      <c r="W30" s="904"/>
      <c r="X30" s="905"/>
      <c r="Y30" s="906"/>
      <c r="Z30" s="217" t="s">
        <v>120</v>
      </c>
      <c r="AA30" s="905"/>
      <c r="AB30" s="905"/>
      <c r="AC30" s="906"/>
      <c r="AD30" s="217" t="s">
        <v>524</v>
      </c>
      <c r="AE30" s="913"/>
      <c r="AF30" s="914"/>
      <c r="AG30" s="914"/>
      <c r="AH30" s="914"/>
      <c r="AI30" s="914"/>
      <c r="AJ30" s="914"/>
      <c r="AK30" s="915"/>
      <c r="AM30" s="215"/>
      <c r="AN30" s="215"/>
      <c r="AP30" s="941"/>
      <c r="AQ30" s="942"/>
      <c r="AR30" s="943"/>
      <c r="AS30" s="216">
        <v>10</v>
      </c>
      <c r="AT30" s="898"/>
      <c r="AU30" s="898"/>
      <c r="AV30" s="898"/>
      <c r="AW30" s="899"/>
      <c r="AX30" s="900"/>
      <c r="AY30" s="901"/>
      <c r="AZ30" s="902"/>
      <c r="BA30" s="903"/>
      <c r="BB30" s="898"/>
      <c r="BC30" s="898"/>
      <c r="BD30" s="898"/>
      <c r="BE30" s="898"/>
      <c r="BF30" s="898"/>
      <c r="BG30" s="898"/>
      <c r="BH30" s="898"/>
      <c r="BI30" s="899"/>
      <c r="BJ30" s="904"/>
      <c r="BK30" s="905"/>
      <c r="BL30" s="906"/>
      <c r="BM30" s="217" t="s">
        <v>120</v>
      </c>
      <c r="BN30" s="905"/>
      <c r="BO30" s="905"/>
      <c r="BP30" s="906"/>
      <c r="BQ30" s="217" t="s">
        <v>524</v>
      </c>
      <c r="BR30" s="913"/>
      <c r="BS30" s="914"/>
      <c r="BT30" s="914"/>
      <c r="BU30" s="914"/>
      <c r="BV30" s="914"/>
      <c r="BW30" s="914"/>
      <c r="BX30" s="915"/>
    </row>
    <row r="31" spans="3:76" ht="45" customHeight="1">
      <c r="C31" s="897" t="s">
        <v>850</v>
      </c>
      <c r="D31" s="897"/>
      <c r="E31" s="897"/>
      <c r="F31" s="897"/>
      <c r="G31" s="897"/>
      <c r="H31" s="897"/>
      <c r="I31" s="897"/>
      <c r="J31" s="897"/>
      <c r="K31" s="897"/>
      <c r="L31" s="897"/>
      <c r="M31" s="897"/>
      <c r="N31" s="897"/>
      <c r="O31" s="897"/>
      <c r="P31" s="897"/>
      <c r="Q31" s="897"/>
      <c r="R31" s="897"/>
      <c r="S31" s="897"/>
      <c r="T31" s="897"/>
      <c r="U31" s="897"/>
      <c r="V31" s="897"/>
      <c r="W31" s="897"/>
      <c r="X31" s="897"/>
      <c r="Y31" s="897"/>
      <c r="Z31" s="897"/>
      <c r="AA31" s="897"/>
      <c r="AB31" s="897"/>
      <c r="AC31" s="897"/>
      <c r="AD31" s="897"/>
      <c r="AE31" s="897"/>
      <c r="AF31" s="897"/>
      <c r="AG31" s="897"/>
      <c r="AH31" s="897"/>
      <c r="AI31" s="897"/>
      <c r="AJ31" s="897"/>
      <c r="AP31" s="897" t="s">
        <v>850</v>
      </c>
      <c r="AQ31" s="897"/>
      <c r="AR31" s="897"/>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c r="BP31" s="897"/>
      <c r="BQ31" s="897"/>
      <c r="BR31" s="897"/>
      <c r="BS31" s="897"/>
      <c r="BT31" s="897"/>
      <c r="BU31" s="897"/>
      <c r="BV31" s="897"/>
      <c r="BW31" s="897"/>
    </row>
    <row r="33" spans="2:76" ht="25.35" customHeight="1" thickBot="1">
      <c r="B33" s="200" t="s">
        <v>971</v>
      </c>
      <c r="C33" s="200"/>
      <c r="AO33" s="200" t="s">
        <v>971</v>
      </c>
      <c r="AP33" s="200"/>
    </row>
    <row r="34" spans="2:76" ht="25.35" customHeight="1" thickBot="1">
      <c r="B34" s="200"/>
      <c r="C34" s="969" t="s">
        <v>967</v>
      </c>
      <c r="D34" s="970"/>
      <c r="E34" s="970"/>
      <c r="F34" s="203"/>
      <c r="G34" s="204"/>
      <c r="H34" s="205"/>
      <c r="I34" s="205"/>
      <c r="J34" s="205"/>
      <c r="K34" s="205"/>
      <c r="L34" s="205"/>
      <c r="M34" s="205"/>
      <c r="N34" s="205"/>
      <c r="O34" s="205"/>
      <c r="P34" s="205"/>
      <c r="Q34" s="205"/>
      <c r="R34" s="205"/>
      <c r="S34" s="205"/>
      <c r="AO34" s="200"/>
      <c r="AP34" s="969" t="s">
        <v>967</v>
      </c>
      <c r="AQ34" s="970"/>
      <c r="AR34" s="970"/>
      <c r="AS34" s="203"/>
      <c r="AT34" s="204"/>
      <c r="AU34" s="205"/>
      <c r="AV34" s="205"/>
      <c r="AW34" s="205"/>
      <c r="AX34" s="205"/>
      <c r="AY34" s="205"/>
      <c r="AZ34" s="205"/>
      <c r="BA34" s="205"/>
      <c r="BB34" s="205"/>
      <c r="BC34" s="205"/>
      <c r="BD34" s="205"/>
      <c r="BE34" s="205"/>
      <c r="BF34" s="205"/>
    </row>
    <row r="35" spans="2:76" ht="25.35" customHeight="1">
      <c r="C35" s="971" t="s">
        <v>121</v>
      </c>
      <c r="D35" s="972"/>
      <c r="E35" s="972"/>
      <c r="F35" s="972"/>
      <c r="G35" s="972"/>
      <c r="H35" s="972"/>
      <c r="I35" s="972"/>
      <c r="J35" s="972"/>
      <c r="K35" s="972"/>
      <c r="L35" s="972"/>
      <c r="M35" s="972"/>
      <c r="N35" s="972"/>
      <c r="O35" s="972"/>
      <c r="P35" s="972"/>
      <c r="Q35" s="972"/>
      <c r="R35" s="972"/>
      <c r="S35" s="973"/>
      <c r="T35" s="974" t="s">
        <v>122</v>
      </c>
      <c r="U35" s="974"/>
      <c r="V35" s="974"/>
      <c r="W35" s="974"/>
      <c r="X35" s="975" t="s">
        <v>190</v>
      </c>
      <c r="Y35" s="976"/>
      <c r="Z35" s="976"/>
      <c r="AA35" s="976"/>
      <c r="AB35" s="976"/>
      <c r="AC35" s="976"/>
      <c r="AD35" s="976"/>
      <c r="AE35" s="976"/>
      <c r="AF35" s="976"/>
      <c r="AG35" s="976"/>
      <c r="AH35" s="976"/>
      <c r="AI35" s="976"/>
      <c r="AJ35" s="976"/>
      <c r="AK35" s="977"/>
      <c r="AP35" s="971" t="s">
        <v>121</v>
      </c>
      <c r="AQ35" s="972"/>
      <c r="AR35" s="972"/>
      <c r="AS35" s="972"/>
      <c r="AT35" s="972"/>
      <c r="AU35" s="972"/>
      <c r="AV35" s="972"/>
      <c r="AW35" s="972"/>
      <c r="AX35" s="972"/>
      <c r="AY35" s="972"/>
      <c r="AZ35" s="972"/>
      <c r="BA35" s="972"/>
      <c r="BB35" s="972"/>
      <c r="BC35" s="972"/>
      <c r="BD35" s="972"/>
      <c r="BE35" s="972"/>
      <c r="BF35" s="973"/>
      <c r="BG35" s="974" t="s">
        <v>122</v>
      </c>
      <c r="BH35" s="974"/>
      <c r="BI35" s="974"/>
      <c r="BJ35" s="974"/>
      <c r="BK35" s="975" t="s">
        <v>190</v>
      </c>
      <c r="BL35" s="976"/>
      <c r="BM35" s="976"/>
      <c r="BN35" s="976"/>
      <c r="BO35" s="976"/>
      <c r="BP35" s="976"/>
      <c r="BQ35" s="976"/>
      <c r="BR35" s="976"/>
      <c r="BS35" s="976"/>
      <c r="BT35" s="976"/>
      <c r="BU35" s="976"/>
      <c r="BV35" s="976"/>
      <c r="BW35" s="976"/>
      <c r="BX35" s="977"/>
    </row>
    <row r="36" spans="2:76" ht="25.35" customHeight="1">
      <c r="C36" s="978" t="s">
        <v>123</v>
      </c>
      <c r="D36" s="979"/>
      <c r="E36" s="980"/>
      <c r="F36" s="984" t="s">
        <v>527</v>
      </c>
      <c r="G36" s="985"/>
      <c r="H36" s="985"/>
      <c r="I36" s="985"/>
      <c r="J36" s="985"/>
      <c r="K36" s="985"/>
      <c r="L36" s="985"/>
      <c r="M36" s="965"/>
      <c r="N36" s="965"/>
      <c r="O36" s="965"/>
      <c r="P36" s="965"/>
      <c r="Q36" s="965"/>
      <c r="R36" s="965"/>
      <c r="S36" s="986"/>
      <c r="T36" s="987"/>
      <c r="U36" s="987"/>
      <c r="V36" s="987"/>
      <c r="W36" s="206" t="s">
        <v>119</v>
      </c>
      <c r="X36" s="988" t="s">
        <v>135</v>
      </c>
      <c r="Y36" s="989"/>
      <c r="Z36" s="989"/>
      <c r="AA36" s="989"/>
      <c r="AB36" s="965"/>
      <c r="AC36" s="965"/>
      <c r="AD36" s="965"/>
      <c r="AE36" s="965"/>
      <c r="AF36" s="965"/>
      <c r="AG36" s="965"/>
      <c r="AH36" s="965"/>
      <c r="AI36" s="965"/>
      <c r="AJ36" s="965"/>
      <c r="AK36" s="990"/>
      <c r="AP36" s="978" t="s">
        <v>123</v>
      </c>
      <c r="AQ36" s="979"/>
      <c r="AR36" s="980"/>
      <c r="AS36" s="984" t="s">
        <v>527</v>
      </c>
      <c r="AT36" s="985"/>
      <c r="AU36" s="985"/>
      <c r="AV36" s="985"/>
      <c r="AW36" s="985"/>
      <c r="AX36" s="985"/>
      <c r="AY36" s="985"/>
      <c r="AZ36" s="965"/>
      <c r="BA36" s="965"/>
      <c r="BB36" s="965"/>
      <c r="BC36" s="965"/>
      <c r="BD36" s="965"/>
      <c r="BE36" s="965"/>
      <c r="BF36" s="986"/>
      <c r="BG36" s="1005"/>
      <c r="BH36" s="1005"/>
      <c r="BI36" s="1005"/>
      <c r="BJ36" s="206" t="s">
        <v>119</v>
      </c>
      <c r="BK36" s="988" t="s">
        <v>135</v>
      </c>
      <c r="BL36" s="989"/>
      <c r="BM36" s="989"/>
      <c r="BN36" s="989"/>
      <c r="BO36" s="965"/>
      <c r="BP36" s="965"/>
      <c r="BQ36" s="965"/>
      <c r="BR36" s="965"/>
      <c r="BS36" s="965"/>
      <c r="BT36" s="965"/>
      <c r="BU36" s="965"/>
      <c r="BV36" s="965"/>
      <c r="BW36" s="965"/>
      <c r="BX36" s="990"/>
    </row>
    <row r="37" spans="2:76" ht="25.35" customHeight="1">
      <c r="C37" s="981"/>
      <c r="D37" s="982"/>
      <c r="E37" s="983"/>
      <c r="F37" s="964" t="s">
        <v>802</v>
      </c>
      <c r="G37" s="965"/>
      <c r="H37" s="965"/>
      <c r="I37" s="965"/>
      <c r="J37" s="965"/>
      <c r="K37" s="965"/>
      <c r="L37" s="965"/>
      <c r="M37" s="965"/>
      <c r="N37" s="965"/>
      <c r="O37" s="965"/>
      <c r="P37" s="965"/>
      <c r="Q37" s="965"/>
      <c r="R37" s="965"/>
      <c r="S37" s="986"/>
      <c r="T37" s="923"/>
      <c r="U37" s="924"/>
      <c r="V37" s="925"/>
      <c r="W37" s="207" t="s">
        <v>804</v>
      </c>
      <c r="X37" s="526"/>
      <c r="Y37" s="527"/>
      <c r="Z37" s="527"/>
      <c r="AA37" s="527"/>
      <c r="AB37" s="528"/>
      <c r="AC37" s="528"/>
      <c r="AD37" s="528"/>
      <c r="AE37" s="528"/>
      <c r="AF37" s="528"/>
      <c r="AG37" s="528"/>
      <c r="AH37" s="528"/>
      <c r="AI37" s="528"/>
      <c r="AJ37" s="528"/>
      <c r="AK37" s="529"/>
      <c r="AP37" s="981"/>
      <c r="AQ37" s="982"/>
      <c r="AR37" s="983"/>
      <c r="AS37" s="964" t="s">
        <v>802</v>
      </c>
      <c r="AT37" s="965"/>
      <c r="AU37" s="965"/>
      <c r="AV37" s="965"/>
      <c r="AW37" s="965"/>
      <c r="AX37" s="965"/>
      <c r="AY37" s="965"/>
      <c r="AZ37" s="965"/>
      <c r="BA37" s="965"/>
      <c r="BB37" s="965"/>
      <c r="BC37" s="965"/>
      <c r="BD37" s="965"/>
      <c r="BE37" s="965"/>
      <c r="BF37" s="986"/>
      <c r="BG37" s="996"/>
      <c r="BH37" s="997"/>
      <c r="BI37" s="998"/>
      <c r="BJ37" s="207" t="s">
        <v>804</v>
      </c>
      <c r="BK37" s="526"/>
      <c r="BL37" s="527"/>
      <c r="BM37" s="527"/>
      <c r="BN37" s="527"/>
      <c r="BO37" s="528"/>
      <c r="BP37" s="528"/>
      <c r="BQ37" s="528"/>
      <c r="BR37" s="528"/>
      <c r="BS37" s="528"/>
      <c r="BT37" s="528"/>
      <c r="BU37" s="528"/>
      <c r="BV37" s="528"/>
      <c r="BW37" s="528"/>
      <c r="BX37" s="529"/>
    </row>
    <row r="38" spans="2:76" ht="25.35" customHeight="1">
      <c r="C38" s="935" t="s">
        <v>134</v>
      </c>
      <c r="D38" s="950"/>
      <c r="E38" s="951"/>
      <c r="F38" s="532" t="s">
        <v>130</v>
      </c>
      <c r="G38" s="528"/>
      <c r="H38" s="528"/>
      <c r="I38" s="528"/>
      <c r="J38" s="528"/>
      <c r="K38" s="528"/>
      <c r="L38" s="528"/>
      <c r="M38" s="528"/>
      <c r="N38" s="528"/>
      <c r="O38" s="528"/>
      <c r="P38" s="528"/>
      <c r="Q38" s="528"/>
      <c r="R38" s="528"/>
      <c r="S38" s="533"/>
      <c r="T38" s="958"/>
      <c r="U38" s="959"/>
      <c r="V38" s="960"/>
      <c r="W38" s="206"/>
      <c r="X38" s="208" t="s">
        <v>394</v>
      </c>
      <c r="Y38" s="413"/>
      <c r="Z38" s="413"/>
      <c r="AA38" s="413"/>
      <c r="AB38" s="209"/>
      <c r="AC38" s="209"/>
      <c r="AD38" s="209"/>
      <c r="AE38" s="209"/>
      <c r="AF38" s="209"/>
      <c r="AG38" s="209"/>
      <c r="AH38" s="209"/>
      <c r="AI38" s="209"/>
      <c r="AJ38" s="209"/>
      <c r="AK38" s="210"/>
      <c r="AP38" s="935" t="s">
        <v>134</v>
      </c>
      <c r="AQ38" s="950"/>
      <c r="AR38" s="951"/>
      <c r="AS38" s="532" t="s">
        <v>130</v>
      </c>
      <c r="AT38" s="528"/>
      <c r="AU38" s="528"/>
      <c r="AV38" s="528"/>
      <c r="AW38" s="528"/>
      <c r="AX38" s="528"/>
      <c r="AY38" s="528"/>
      <c r="AZ38" s="528"/>
      <c r="BA38" s="528"/>
      <c r="BB38" s="528"/>
      <c r="BC38" s="528"/>
      <c r="BD38" s="528"/>
      <c r="BE38" s="528"/>
      <c r="BF38" s="533"/>
      <c r="BG38" s="958"/>
      <c r="BH38" s="959"/>
      <c r="BI38" s="960"/>
      <c r="BJ38" s="206"/>
      <c r="BK38" s="208" t="s">
        <v>394</v>
      </c>
      <c r="BL38" s="413"/>
      <c r="BM38" s="413"/>
      <c r="BN38" s="413"/>
      <c r="BO38" s="209"/>
      <c r="BP38" s="209"/>
      <c r="BQ38" s="209"/>
      <c r="BR38" s="209"/>
      <c r="BS38" s="209"/>
      <c r="BT38" s="209"/>
      <c r="BU38" s="209"/>
      <c r="BV38" s="209"/>
      <c r="BW38" s="209"/>
      <c r="BX38" s="210"/>
    </row>
    <row r="39" spans="2:76" ht="25.35" customHeight="1">
      <c r="C39" s="952"/>
      <c r="D39" s="953"/>
      <c r="E39" s="954"/>
      <c r="F39" s="532" t="s">
        <v>131</v>
      </c>
      <c r="G39" s="528"/>
      <c r="H39" s="528"/>
      <c r="I39" s="528"/>
      <c r="J39" s="528"/>
      <c r="K39" s="528"/>
      <c r="L39" s="528"/>
      <c r="M39" s="528"/>
      <c r="N39" s="528"/>
      <c r="O39" s="528"/>
      <c r="P39" s="528"/>
      <c r="Q39" s="528"/>
      <c r="R39" s="528"/>
      <c r="S39" s="533"/>
      <c r="T39" s="958"/>
      <c r="U39" s="959"/>
      <c r="V39" s="960"/>
      <c r="W39" s="206"/>
      <c r="X39" s="208" t="s">
        <v>328</v>
      </c>
      <c r="Y39" s="413"/>
      <c r="Z39" s="413"/>
      <c r="AA39" s="413"/>
      <c r="AB39" s="209"/>
      <c r="AC39" s="209"/>
      <c r="AD39" s="209"/>
      <c r="AE39" s="209"/>
      <c r="AF39" s="209"/>
      <c r="AG39" s="209"/>
      <c r="AH39" s="209"/>
      <c r="AI39" s="209"/>
      <c r="AJ39" s="209"/>
      <c r="AK39" s="210"/>
      <c r="AP39" s="952"/>
      <c r="AQ39" s="953"/>
      <c r="AR39" s="954"/>
      <c r="AS39" s="532" t="s">
        <v>131</v>
      </c>
      <c r="AT39" s="528"/>
      <c r="AU39" s="528"/>
      <c r="AV39" s="528"/>
      <c r="AW39" s="528"/>
      <c r="AX39" s="528"/>
      <c r="AY39" s="528"/>
      <c r="AZ39" s="528"/>
      <c r="BA39" s="528"/>
      <c r="BB39" s="528"/>
      <c r="BC39" s="528"/>
      <c r="BD39" s="528"/>
      <c r="BE39" s="528"/>
      <c r="BF39" s="533"/>
      <c r="BG39" s="958"/>
      <c r="BH39" s="959"/>
      <c r="BI39" s="960"/>
      <c r="BJ39" s="206"/>
      <c r="BK39" s="208" t="s">
        <v>328</v>
      </c>
      <c r="BL39" s="413"/>
      <c r="BM39" s="413"/>
      <c r="BN39" s="413"/>
      <c r="BO39" s="209"/>
      <c r="BP39" s="209"/>
      <c r="BQ39" s="209"/>
      <c r="BR39" s="209"/>
      <c r="BS39" s="209"/>
      <c r="BT39" s="209"/>
      <c r="BU39" s="209"/>
      <c r="BV39" s="209"/>
      <c r="BW39" s="209"/>
      <c r="BX39" s="210"/>
    </row>
    <row r="40" spans="2:76" ht="25.35" customHeight="1">
      <c r="C40" s="952"/>
      <c r="D40" s="953"/>
      <c r="E40" s="954"/>
      <c r="F40" s="532" t="s">
        <v>132</v>
      </c>
      <c r="G40" s="528"/>
      <c r="H40" s="528"/>
      <c r="I40" s="528"/>
      <c r="J40" s="528"/>
      <c r="K40" s="528"/>
      <c r="L40" s="528"/>
      <c r="M40" s="528"/>
      <c r="N40" s="528"/>
      <c r="O40" s="528"/>
      <c r="P40" s="528"/>
      <c r="Q40" s="528"/>
      <c r="R40" s="528"/>
      <c r="S40" s="528"/>
      <c r="T40" s="961"/>
      <c r="U40" s="962"/>
      <c r="V40" s="963"/>
      <c r="W40" s="211"/>
      <c r="X40" s="212"/>
      <c r="Y40" s="209"/>
      <c r="Z40" s="209"/>
      <c r="AA40" s="209"/>
      <c r="AB40" s="209"/>
      <c r="AC40" s="209"/>
      <c r="AD40" s="209"/>
      <c r="AE40" s="209"/>
      <c r="AF40" s="209"/>
      <c r="AG40" s="209"/>
      <c r="AH40" s="209"/>
      <c r="AI40" s="209"/>
      <c r="AJ40" s="209"/>
      <c r="AK40" s="210"/>
      <c r="AP40" s="952"/>
      <c r="AQ40" s="953"/>
      <c r="AR40" s="954"/>
      <c r="AS40" s="532" t="s">
        <v>132</v>
      </c>
      <c r="AT40" s="528"/>
      <c r="AU40" s="528"/>
      <c r="AV40" s="528"/>
      <c r="AW40" s="528"/>
      <c r="AX40" s="528"/>
      <c r="AY40" s="528"/>
      <c r="AZ40" s="528"/>
      <c r="BA40" s="528"/>
      <c r="BB40" s="528"/>
      <c r="BC40" s="528"/>
      <c r="BD40" s="528"/>
      <c r="BE40" s="528"/>
      <c r="BF40" s="528"/>
      <c r="BG40" s="961"/>
      <c r="BH40" s="962"/>
      <c r="BI40" s="963"/>
      <c r="BJ40" s="211"/>
      <c r="BK40" s="212"/>
      <c r="BL40" s="209"/>
      <c r="BM40" s="209"/>
      <c r="BN40" s="209"/>
      <c r="BO40" s="209"/>
      <c r="BP40" s="209"/>
      <c r="BQ40" s="209"/>
      <c r="BR40" s="209"/>
      <c r="BS40" s="209"/>
      <c r="BT40" s="209"/>
      <c r="BU40" s="209"/>
      <c r="BV40" s="209"/>
      <c r="BW40" s="209"/>
      <c r="BX40" s="210"/>
    </row>
    <row r="41" spans="2:76" ht="25.35" customHeight="1">
      <c r="C41" s="952"/>
      <c r="D41" s="953"/>
      <c r="E41" s="954"/>
      <c r="F41" s="532" t="s">
        <v>395</v>
      </c>
      <c r="G41" s="528"/>
      <c r="H41" s="528"/>
      <c r="I41" s="528"/>
      <c r="J41" s="528"/>
      <c r="K41" s="528"/>
      <c r="L41" s="528"/>
      <c r="M41" s="528"/>
      <c r="N41" s="528"/>
      <c r="O41" s="528"/>
      <c r="P41" s="528"/>
      <c r="Q41" s="528"/>
      <c r="R41" s="528"/>
      <c r="S41" s="528"/>
      <c r="T41" s="961"/>
      <c r="U41" s="962"/>
      <c r="V41" s="963"/>
      <c r="W41" s="211"/>
      <c r="X41" s="212"/>
      <c r="Y41" s="209"/>
      <c r="Z41" s="209"/>
      <c r="AA41" s="209"/>
      <c r="AB41" s="209"/>
      <c r="AC41" s="209"/>
      <c r="AD41" s="209"/>
      <c r="AE41" s="209"/>
      <c r="AF41" s="209"/>
      <c r="AG41" s="209"/>
      <c r="AH41" s="209"/>
      <c r="AI41" s="209"/>
      <c r="AJ41" s="209"/>
      <c r="AK41" s="210"/>
      <c r="AP41" s="952"/>
      <c r="AQ41" s="953"/>
      <c r="AR41" s="954"/>
      <c r="AS41" s="532" t="s">
        <v>395</v>
      </c>
      <c r="AT41" s="528"/>
      <c r="AU41" s="528"/>
      <c r="AV41" s="528"/>
      <c r="AW41" s="528"/>
      <c r="AX41" s="528"/>
      <c r="AY41" s="528"/>
      <c r="AZ41" s="528"/>
      <c r="BA41" s="528"/>
      <c r="BB41" s="528"/>
      <c r="BC41" s="528"/>
      <c r="BD41" s="528"/>
      <c r="BE41" s="528"/>
      <c r="BF41" s="528"/>
      <c r="BG41" s="961"/>
      <c r="BH41" s="962"/>
      <c r="BI41" s="963"/>
      <c r="BJ41" s="211"/>
      <c r="BK41" s="212"/>
      <c r="BL41" s="209"/>
      <c r="BM41" s="209"/>
      <c r="BN41" s="209"/>
      <c r="BO41" s="209"/>
      <c r="BP41" s="209"/>
      <c r="BQ41" s="209"/>
      <c r="BR41" s="209"/>
      <c r="BS41" s="209"/>
      <c r="BT41" s="209"/>
      <c r="BU41" s="209"/>
      <c r="BV41" s="209"/>
      <c r="BW41" s="209"/>
      <c r="BX41" s="210"/>
    </row>
    <row r="42" spans="2:76" ht="25.35" customHeight="1">
      <c r="C42" s="952"/>
      <c r="D42" s="953"/>
      <c r="E42" s="954"/>
      <c r="F42" s="532" t="s">
        <v>133</v>
      </c>
      <c r="G42" s="528"/>
      <c r="H42" s="528"/>
      <c r="I42" s="528"/>
      <c r="J42" s="528"/>
      <c r="K42" s="528"/>
      <c r="L42" s="528"/>
      <c r="M42" s="528"/>
      <c r="N42" s="528"/>
      <c r="O42" s="528"/>
      <c r="P42" s="528"/>
      <c r="Q42" s="528"/>
      <c r="R42" s="528"/>
      <c r="S42" s="528"/>
      <c r="T42" s="961"/>
      <c r="U42" s="962"/>
      <c r="V42" s="963"/>
      <c r="W42" s="211"/>
      <c r="X42" s="212"/>
      <c r="Y42" s="209"/>
      <c r="Z42" s="209"/>
      <c r="AA42" s="209"/>
      <c r="AB42" s="209"/>
      <c r="AC42" s="209"/>
      <c r="AD42" s="209"/>
      <c r="AE42" s="209"/>
      <c r="AF42" s="209"/>
      <c r="AG42" s="209"/>
      <c r="AH42" s="209"/>
      <c r="AI42" s="209"/>
      <c r="AJ42" s="209"/>
      <c r="AK42" s="210"/>
      <c r="AM42" s="215"/>
      <c r="AN42" s="215"/>
      <c r="AP42" s="952"/>
      <c r="AQ42" s="953"/>
      <c r="AR42" s="954"/>
      <c r="AS42" s="532" t="s">
        <v>133</v>
      </c>
      <c r="AT42" s="528"/>
      <c r="AU42" s="528"/>
      <c r="AV42" s="528"/>
      <c r="AW42" s="528"/>
      <c r="AX42" s="528"/>
      <c r="AY42" s="528"/>
      <c r="AZ42" s="528"/>
      <c r="BA42" s="528"/>
      <c r="BB42" s="528"/>
      <c r="BC42" s="528"/>
      <c r="BD42" s="528"/>
      <c r="BE42" s="528"/>
      <c r="BF42" s="528"/>
      <c r="BG42" s="961"/>
      <c r="BH42" s="962"/>
      <c r="BI42" s="963"/>
      <c r="BJ42" s="211"/>
      <c r="BK42" s="212"/>
      <c r="BL42" s="209"/>
      <c r="BM42" s="209"/>
      <c r="BN42" s="209"/>
      <c r="BO42" s="209"/>
      <c r="BP42" s="209"/>
      <c r="BQ42" s="209"/>
      <c r="BR42" s="209"/>
      <c r="BS42" s="209"/>
      <c r="BT42" s="209"/>
      <c r="BU42" s="209"/>
      <c r="BV42" s="209"/>
      <c r="BW42" s="209"/>
      <c r="BX42" s="210"/>
    </row>
    <row r="43" spans="2:76" ht="25.35" customHeight="1">
      <c r="C43" s="955"/>
      <c r="D43" s="956"/>
      <c r="E43" s="957"/>
      <c r="F43" s="964" t="s">
        <v>191</v>
      </c>
      <c r="G43" s="965"/>
      <c r="H43" s="965"/>
      <c r="I43" s="965"/>
      <c r="J43" s="965"/>
      <c r="K43" s="965"/>
      <c r="L43" s="965"/>
      <c r="M43" s="965"/>
      <c r="N43" s="965"/>
      <c r="O43" s="965"/>
      <c r="P43" s="965"/>
      <c r="Q43" s="965"/>
      <c r="R43" s="965"/>
      <c r="S43" s="965"/>
      <c r="T43" s="966" t="str">
        <f>IF(T38="","",T39+1-T38-TIME(,T42,))</f>
        <v/>
      </c>
      <c r="U43" s="967"/>
      <c r="V43" s="968"/>
      <c r="W43" s="211"/>
      <c r="X43" s="932"/>
      <c r="Y43" s="933"/>
      <c r="Z43" s="933"/>
      <c r="AA43" s="933"/>
      <c r="AB43" s="933"/>
      <c r="AC43" s="933"/>
      <c r="AD43" s="933"/>
      <c r="AE43" s="933"/>
      <c r="AF43" s="933"/>
      <c r="AG43" s="933"/>
      <c r="AH43" s="933"/>
      <c r="AI43" s="933"/>
      <c r="AJ43" s="933"/>
      <c r="AK43" s="934"/>
      <c r="AP43" s="955"/>
      <c r="AQ43" s="956"/>
      <c r="AR43" s="957"/>
      <c r="AS43" s="964" t="s">
        <v>191</v>
      </c>
      <c r="AT43" s="965"/>
      <c r="AU43" s="965"/>
      <c r="AV43" s="965"/>
      <c r="AW43" s="965"/>
      <c r="AX43" s="965"/>
      <c r="AY43" s="965"/>
      <c r="AZ43" s="965"/>
      <c r="BA43" s="965"/>
      <c r="BB43" s="965"/>
      <c r="BC43" s="965"/>
      <c r="BD43" s="965"/>
      <c r="BE43" s="965"/>
      <c r="BF43" s="965"/>
      <c r="BG43" s="966" t="str">
        <f>IF(BG38="","",BG39+1-BG38-TIME(,BG42,))</f>
        <v/>
      </c>
      <c r="BH43" s="967"/>
      <c r="BI43" s="968"/>
      <c r="BJ43" s="211"/>
      <c r="BK43" s="932"/>
      <c r="BL43" s="933"/>
      <c r="BM43" s="933"/>
      <c r="BN43" s="933"/>
      <c r="BO43" s="933"/>
      <c r="BP43" s="933"/>
      <c r="BQ43" s="933"/>
      <c r="BR43" s="933"/>
      <c r="BS43" s="933"/>
      <c r="BT43" s="933"/>
      <c r="BU43" s="933"/>
      <c r="BV43" s="933"/>
      <c r="BW43" s="933"/>
      <c r="BX43" s="934"/>
    </row>
    <row r="44" spans="2:76" ht="25.35" customHeight="1">
      <c r="C44" s="935" t="s">
        <v>193</v>
      </c>
      <c r="D44" s="936"/>
      <c r="E44" s="937"/>
      <c r="F44" s="218" t="s">
        <v>53</v>
      </c>
      <c r="G44" s="944" t="s">
        <v>124</v>
      </c>
      <c r="H44" s="944"/>
      <c r="I44" s="944"/>
      <c r="J44" s="945"/>
      <c r="K44" s="946" t="s">
        <v>118</v>
      </c>
      <c r="L44" s="944"/>
      <c r="M44" s="944"/>
      <c r="N44" s="946" t="s">
        <v>830</v>
      </c>
      <c r="O44" s="944"/>
      <c r="P44" s="944"/>
      <c r="Q44" s="944"/>
      <c r="R44" s="944"/>
      <c r="S44" s="944"/>
      <c r="T44" s="944"/>
      <c r="U44" s="944"/>
      <c r="V44" s="945"/>
      <c r="W44" s="946" t="s">
        <v>525</v>
      </c>
      <c r="X44" s="944"/>
      <c r="Y44" s="944"/>
      <c r="Z44" s="945"/>
      <c r="AA44" s="946" t="s">
        <v>523</v>
      </c>
      <c r="AB44" s="944"/>
      <c r="AC44" s="944"/>
      <c r="AD44" s="945"/>
      <c r="AE44" s="946" t="s">
        <v>190</v>
      </c>
      <c r="AF44" s="944"/>
      <c r="AG44" s="944"/>
      <c r="AH44" s="944"/>
      <c r="AI44" s="944"/>
      <c r="AJ44" s="944"/>
      <c r="AK44" s="947"/>
      <c r="AP44" s="935" t="s">
        <v>193</v>
      </c>
      <c r="AQ44" s="936"/>
      <c r="AR44" s="937"/>
      <c r="AS44" s="218" t="s">
        <v>53</v>
      </c>
      <c r="AT44" s="944" t="s">
        <v>124</v>
      </c>
      <c r="AU44" s="944"/>
      <c r="AV44" s="944"/>
      <c r="AW44" s="945"/>
      <c r="AX44" s="946" t="s">
        <v>118</v>
      </c>
      <c r="AY44" s="944"/>
      <c r="AZ44" s="944"/>
      <c r="BA44" s="944"/>
      <c r="BB44" s="944"/>
      <c r="BC44" s="944"/>
      <c r="BD44" s="944"/>
      <c r="BE44" s="944"/>
      <c r="BF44" s="945"/>
      <c r="BG44" s="946" t="s">
        <v>525</v>
      </c>
      <c r="BH44" s="944"/>
      <c r="BI44" s="944"/>
      <c r="BJ44" s="945"/>
      <c r="BK44" s="946" t="s">
        <v>523</v>
      </c>
      <c r="BL44" s="944"/>
      <c r="BM44" s="944"/>
      <c r="BN44" s="944"/>
      <c r="BO44" s="944"/>
      <c r="BP44" s="944"/>
      <c r="BQ44" s="945"/>
      <c r="BR44" s="946" t="s">
        <v>190</v>
      </c>
      <c r="BS44" s="944"/>
      <c r="BT44" s="944"/>
      <c r="BU44" s="944"/>
      <c r="BV44" s="944"/>
      <c r="BW44" s="944"/>
      <c r="BX44" s="947"/>
    </row>
    <row r="45" spans="2:76" ht="25.35" customHeight="1">
      <c r="C45" s="938"/>
      <c r="D45" s="939"/>
      <c r="E45" s="940"/>
      <c r="F45" s="213">
        <v>1</v>
      </c>
      <c r="G45" s="948" t="s">
        <v>938</v>
      </c>
      <c r="H45" s="948"/>
      <c r="I45" s="948"/>
      <c r="J45" s="949"/>
      <c r="K45" s="918"/>
      <c r="L45" s="919"/>
      <c r="M45" s="919"/>
      <c r="N45" s="920"/>
      <c r="O45" s="921"/>
      <c r="P45" s="921"/>
      <c r="Q45" s="921"/>
      <c r="R45" s="921"/>
      <c r="S45" s="921"/>
      <c r="T45" s="921"/>
      <c r="U45" s="921"/>
      <c r="V45" s="922"/>
      <c r="W45" s="923"/>
      <c r="X45" s="924"/>
      <c r="Y45" s="925"/>
      <c r="Z45" s="206" t="s">
        <v>120</v>
      </c>
      <c r="AA45" s="923"/>
      <c r="AB45" s="924"/>
      <c r="AC45" s="925"/>
      <c r="AD45" s="206" t="s">
        <v>524</v>
      </c>
      <c r="AE45" s="907" t="s">
        <v>829</v>
      </c>
      <c r="AF45" s="908"/>
      <c r="AG45" s="908"/>
      <c r="AH45" s="908"/>
      <c r="AI45" s="908"/>
      <c r="AJ45" s="908"/>
      <c r="AK45" s="909"/>
      <c r="AP45" s="938"/>
      <c r="AQ45" s="939"/>
      <c r="AR45" s="940"/>
      <c r="AS45" s="213">
        <v>1</v>
      </c>
      <c r="AT45" s="948" t="s">
        <v>938</v>
      </c>
      <c r="AU45" s="948"/>
      <c r="AV45" s="948"/>
      <c r="AW45" s="949"/>
      <c r="AX45" s="993"/>
      <c r="AY45" s="994"/>
      <c r="AZ45" s="994"/>
      <c r="BA45" s="994"/>
      <c r="BB45" s="994"/>
      <c r="BC45" s="994"/>
      <c r="BD45" s="994"/>
      <c r="BE45" s="994"/>
      <c r="BF45" s="995"/>
      <c r="BG45" s="996"/>
      <c r="BH45" s="997"/>
      <c r="BI45" s="998"/>
      <c r="BJ45" s="206" t="s">
        <v>120</v>
      </c>
      <c r="BK45" s="996"/>
      <c r="BL45" s="997"/>
      <c r="BM45" s="997"/>
      <c r="BN45" s="997"/>
      <c r="BO45" s="997"/>
      <c r="BP45" s="997"/>
      <c r="BQ45" s="206" t="s">
        <v>524</v>
      </c>
      <c r="BR45" s="907" t="s">
        <v>129</v>
      </c>
      <c r="BS45" s="908"/>
      <c r="BT45" s="908"/>
      <c r="BU45" s="908"/>
      <c r="BV45" s="908"/>
      <c r="BW45" s="908"/>
      <c r="BX45" s="909"/>
    </row>
    <row r="46" spans="2:76" ht="25.35" customHeight="1">
      <c r="C46" s="938"/>
      <c r="D46" s="939"/>
      <c r="E46" s="940"/>
      <c r="F46" s="213">
        <v>2</v>
      </c>
      <c r="G46" s="916" t="s">
        <v>939</v>
      </c>
      <c r="H46" s="916"/>
      <c r="I46" s="916"/>
      <c r="J46" s="917"/>
      <c r="K46" s="918"/>
      <c r="L46" s="919"/>
      <c r="M46" s="919"/>
      <c r="N46" s="920"/>
      <c r="O46" s="921"/>
      <c r="P46" s="921"/>
      <c r="Q46" s="921"/>
      <c r="R46" s="921"/>
      <c r="S46" s="921"/>
      <c r="T46" s="921"/>
      <c r="U46" s="921"/>
      <c r="V46" s="922"/>
      <c r="W46" s="923"/>
      <c r="X46" s="924"/>
      <c r="Y46" s="925"/>
      <c r="Z46" s="206" t="s">
        <v>120</v>
      </c>
      <c r="AA46" s="923"/>
      <c r="AB46" s="924"/>
      <c r="AC46" s="925"/>
      <c r="AD46" s="206" t="s">
        <v>524</v>
      </c>
      <c r="AE46" s="910"/>
      <c r="AF46" s="911"/>
      <c r="AG46" s="911"/>
      <c r="AH46" s="911"/>
      <c r="AI46" s="911"/>
      <c r="AJ46" s="911"/>
      <c r="AK46" s="912"/>
      <c r="AP46" s="938"/>
      <c r="AQ46" s="939"/>
      <c r="AR46" s="940"/>
      <c r="AS46" s="213">
        <v>2</v>
      </c>
      <c r="AT46" s="948" t="s">
        <v>939</v>
      </c>
      <c r="AU46" s="948"/>
      <c r="AV46" s="948"/>
      <c r="AW46" s="949"/>
      <c r="AX46" s="918"/>
      <c r="AY46" s="919"/>
      <c r="AZ46" s="919"/>
      <c r="BA46" s="919"/>
      <c r="BB46" s="919"/>
      <c r="BC46" s="919"/>
      <c r="BD46" s="919"/>
      <c r="BE46" s="919"/>
      <c r="BF46" s="928"/>
      <c r="BG46" s="923"/>
      <c r="BH46" s="924"/>
      <c r="BI46" s="925"/>
      <c r="BJ46" s="206" t="s">
        <v>120</v>
      </c>
      <c r="BK46" s="923"/>
      <c r="BL46" s="924"/>
      <c r="BM46" s="924"/>
      <c r="BN46" s="924"/>
      <c r="BO46" s="924"/>
      <c r="BP46" s="924"/>
      <c r="BQ46" s="206" t="s">
        <v>524</v>
      </c>
      <c r="BR46" s="910"/>
      <c r="BS46" s="911"/>
      <c r="BT46" s="911"/>
      <c r="BU46" s="911"/>
      <c r="BV46" s="911"/>
      <c r="BW46" s="911"/>
      <c r="BX46" s="912"/>
    </row>
    <row r="47" spans="2:76" ht="25.35" customHeight="1">
      <c r="C47" s="938"/>
      <c r="D47" s="939"/>
      <c r="E47" s="940"/>
      <c r="F47" s="213">
        <v>3</v>
      </c>
      <c r="G47" s="916" t="s">
        <v>946</v>
      </c>
      <c r="H47" s="916" t="s">
        <v>941</v>
      </c>
      <c r="I47" s="916" t="s">
        <v>941</v>
      </c>
      <c r="J47" s="917" t="s">
        <v>941</v>
      </c>
      <c r="K47" s="918"/>
      <c r="L47" s="919"/>
      <c r="M47" s="919"/>
      <c r="N47" s="920"/>
      <c r="O47" s="921"/>
      <c r="P47" s="921"/>
      <c r="Q47" s="921"/>
      <c r="R47" s="921"/>
      <c r="S47" s="921"/>
      <c r="T47" s="921"/>
      <c r="U47" s="921"/>
      <c r="V47" s="922"/>
      <c r="W47" s="923"/>
      <c r="X47" s="924"/>
      <c r="Y47" s="925"/>
      <c r="Z47" s="206" t="s">
        <v>120</v>
      </c>
      <c r="AA47" s="923"/>
      <c r="AB47" s="924"/>
      <c r="AC47" s="925"/>
      <c r="AD47" s="206" t="s">
        <v>524</v>
      </c>
      <c r="AE47" s="910"/>
      <c r="AF47" s="911"/>
      <c r="AG47" s="911"/>
      <c r="AH47" s="911"/>
      <c r="AI47" s="911"/>
      <c r="AJ47" s="911"/>
      <c r="AK47" s="912"/>
      <c r="AP47" s="938"/>
      <c r="AQ47" s="939"/>
      <c r="AR47" s="940"/>
      <c r="AS47" s="213">
        <v>3</v>
      </c>
      <c r="AT47" s="948" t="s">
        <v>946</v>
      </c>
      <c r="AU47" s="948" t="s">
        <v>941</v>
      </c>
      <c r="AV47" s="948" t="s">
        <v>941</v>
      </c>
      <c r="AW47" s="949" t="s">
        <v>941</v>
      </c>
      <c r="AX47" s="918"/>
      <c r="AY47" s="919"/>
      <c r="AZ47" s="919"/>
      <c r="BA47" s="919"/>
      <c r="BB47" s="919"/>
      <c r="BC47" s="919"/>
      <c r="BD47" s="919"/>
      <c r="BE47" s="919"/>
      <c r="BF47" s="928"/>
      <c r="BG47" s="923"/>
      <c r="BH47" s="924"/>
      <c r="BI47" s="925"/>
      <c r="BJ47" s="206" t="s">
        <v>120</v>
      </c>
      <c r="BK47" s="923"/>
      <c r="BL47" s="924"/>
      <c r="BM47" s="924"/>
      <c r="BN47" s="924"/>
      <c r="BO47" s="924"/>
      <c r="BP47" s="924"/>
      <c r="BQ47" s="206" t="s">
        <v>524</v>
      </c>
      <c r="BR47" s="910"/>
      <c r="BS47" s="911"/>
      <c r="BT47" s="911"/>
      <c r="BU47" s="911"/>
      <c r="BV47" s="911"/>
      <c r="BW47" s="911"/>
      <c r="BX47" s="912"/>
    </row>
    <row r="48" spans="2:76" ht="25.35" customHeight="1">
      <c r="C48" s="938"/>
      <c r="D48" s="939"/>
      <c r="E48" s="940"/>
      <c r="F48" s="213">
        <v>4</v>
      </c>
      <c r="G48" s="916" t="s">
        <v>947</v>
      </c>
      <c r="H48" s="916" t="s">
        <v>943</v>
      </c>
      <c r="I48" s="916" t="s">
        <v>943</v>
      </c>
      <c r="J48" s="917" t="s">
        <v>943</v>
      </c>
      <c r="K48" s="918"/>
      <c r="L48" s="919"/>
      <c r="M48" s="919"/>
      <c r="N48" s="920"/>
      <c r="O48" s="921"/>
      <c r="P48" s="921"/>
      <c r="Q48" s="921"/>
      <c r="R48" s="921"/>
      <c r="S48" s="921"/>
      <c r="T48" s="921"/>
      <c r="U48" s="921"/>
      <c r="V48" s="922"/>
      <c r="W48" s="923"/>
      <c r="X48" s="924"/>
      <c r="Y48" s="925"/>
      <c r="Z48" s="206" t="s">
        <v>120</v>
      </c>
      <c r="AA48" s="923"/>
      <c r="AB48" s="924"/>
      <c r="AC48" s="925"/>
      <c r="AD48" s="206" t="s">
        <v>524</v>
      </c>
      <c r="AE48" s="910"/>
      <c r="AF48" s="911"/>
      <c r="AG48" s="911"/>
      <c r="AH48" s="911"/>
      <c r="AI48" s="911"/>
      <c r="AJ48" s="911"/>
      <c r="AK48" s="912"/>
      <c r="AP48" s="938"/>
      <c r="AQ48" s="939"/>
      <c r="AR48" s="940"/>
      <c r="AS48" s="213">
        <v>4</v>
      </c>
      <c r="AT48" s="948" t="s">
        <v>947</v>
      </c>
      <c r="AU48" s="948" t="s">
        <v>943</v>
      </c>
      <c r="AV48" s="948" t="s">
        <v>943</v>
      </c>
      <c r="AW48" s="949" t="s">
        <v>943</v>
      </c>
      <c r="AX48" s="524"/>
      <c r="AY48" s="525"/>
      <c r="AZ48" s="525"/>
      <c r="BA48" s="525"/>
      <c r="BB48" s="525"/>
      <c r="BC48" s="525"/>
      <c r="BD48" s="525"/>
      <c r="BE48" s="525"/>
      <c r="BF48" s="534"/>
      <c r="BG48" s="521"/>
      <c r="BH48" s="522"/>
      <c r="BI48" s="523"/>
      <c r="BJ48" s="206" t="s">
        <v>120</v>
      </c>
      <c r="BK48" s="521"/>
      <c r="BL48" s="522"/>
      <c r="BM48" s="522"/>
      <c r="BN48" s="522"/>
      <c r="BO48" s="522"/>
      <c r="BP48" s="522"/>
      <c r="BQ48" s="206" t="s">
        <v>524</v>
      </c>
      <c r="BR48" s="910"/>
      <c r="BS48" s="911"/>
      <c r="BT48" s="911"/>
      <c r="BU48" s="911"/>
      <c r="BV48" s="911"/>
      <c r="BW48" s="911"/>
      <c r="BX48" s="912"/>
    </row>
    <row r="49" spans="2:76" ht="25.35" customHeight="1">
      <c r="C49" s="938"/>
      <c r="D49" s="939"/>
      <c r="E49" s="940"/>
      <c r="F49" s="213">
        <v>5</v>
      </c>
      <c r="G49" s="926"/>
      <c r="H49" s="926"/>
      <c r="I49" s="926"/>
      <c r="J49" s="927"/>
      <c r="K49" s="918"/>
      <c r="L49" s="919"/>
      <c r="M49" s="919"/>
      <c r="N49" s="920"/>
      <c r="O49" s="921"/>
      <c r="P49" s="921"/>
      <c r="Q49" s="921"/>
      <c r="R49" s="921"/>
      <c r="S49" s="921"/>
      <c r="T49" s="921"/>
      <c r="U49" s="921"/>
      <c r="V49" s="922"/>
      <c r="W49" s="923"/>
      <c r="X49" s="924"/>
      <c r="Y49" s="925"/>
      <c r="Z49" s="206" t="s">
        <v>120</v>
      </c>
      <c r="AA49" s="923"/>
      <c r="AB49" s="924"/>
      <c r="AC49" s="925"/>
      <c r="AD49" s="206" t="s">
        <v>524</v>
      </c>
      <c r="AE49" s="910"/>
      <c r="AF49" s="911"/>
      <c r="AG49" s="911"/>
      <c r="AH49" s="911"/>
      <c r="AI49" s="911"/>
      <c r="AJ49" s="911"/>
      <c r="AK49" s="912"/>
      <c r="AP49" s="938"/>
      <c r="AQ49" s="939"/>
      <c r="AR49" s="940"/>
      <c r="AS49" s="213">
        <v>5</v>
      </c>
      <c r="AT49" s="530"/>
      <c r="AU49" s="530"/>
      <c r="AV49" s="530"/>
      <c r="AW49" s="531"/>
      <c r="AX49" s="524"/>
      <c r="AY49" s="525"/>
      <c r="AZ49" s="525"/>
      <c r="BA49" s="525"/>
      <c r="BB49" s="525"/>
      <c r="BC49" s="525"/>
      <c r="BD49" s="525"/>
      <c r="BE49" s="525"/>
      <c r="BF49" s="534"/>
      <c r="BG49" s="521"/>
      <c r="BH49" s="522"/>
      <c r="BI49" s="523"/>
      <c r="BJ49" s="206" t="s">
        <v>120</v>
      </c>
      <c r="BK49" s="521"/>
      <c r="BL49" s="522"/>
      <c r="BM49" s="522"/>
      <c r="BN49" s="522"/>
      <c r="BO49" s="522"/>
      <c r="BP49" s="522"/>
      <c r="BQ49" s="206" t="s">
        <v>524</v>
      </c>
      <c r="BR49" s="910"/>
      <c r="BS49" s="911"/>
      <c r="BT49" s="911"/>
      <c r="BU49" s="911"/>
      <c r="BV49" s="911"/>
      <c r="BW49" s="911"/>
      <c r="BX49" s="912"/>
    </row>
    <row r="50" spans="2:76" ht="25.35" customHeight="1">
      <c r="C50" s="938"/>
      <c r="D50" s="939"/>
      <c r="E50" s="940"/>
      <c r="F50" s="213">
        <v>6</v>
      </c>
      <c r="G50" s="926"/>
      <c r="H50" s="926"/>
      <c r="I50" s="926"/>
      <c r="J50" s="927"/>
      <c r="K50" s="918"/>
      <c r="L50" s="919"/>
      <c r="M50" s="919"/>
      <c r="N50" s="920"/>
      <c r="O50" s="921"/>
      <c r="P50" s="921"/>
      <c r="Q50" s="921"/>
      <c r="R50" s="921"/>
      <c r="S50" s="921"/>
      <c r="T50" s="921"/>
      <c r="U50" s="921"/>
      <c r="V50" s="922"/>
      <c r="W50" s="923"/>
      <c r="X50" s="924"/>
      <c r="Y50" s="925"/>
      <c r="Z50" s="206" t="s">
        <v>120</v>
      </c>
      <c r="AA50" s="923"/>
      <c r="AB50" s="924"/>
      <c r="AC50" s="925"/>
      <c r="AD50" s="206" t="s">
        <v>524</v>
      </c>
      <c r="AE50" s="910"/>
      <c r="AF50" s="911"/>
      <c r="AG50" s="911"/>
      <c r="AH50" s="911"/>
      <c r="AI50" s="911"/>
      <c r="AJ50" s="911"/>
      <c r="AK50" s="912"/>
      <c r="AP50" s="938"/>
      <c r="AQ50" s="939"/>
      <c r="AR50" s="940"/>
      <c r="AS50" s="213">
        <v>6</v>
      </c>
      <c r="AT50" s="530"/>
      <c r="AU50" s="530"/>
      <c r="AV50" s="530"/>
      <c r="AW50" s="531"/>
      <c r="AX50" s="524"/>
      <c r="AY50" s="525"/>
      <c r="AZ50" s="525"/>
      <c r="BA50" s="525"/>
      <c r="BB50" s="525"/>
      <c r="BC50" s="525"/>
      <c r="BD50" s="525"/>
      <c r="BE50" s="525"/>
      <c r="BF50" s="534"/>
      <c r="BG50" s="521"/>
      <c r="BH50" s="522"/>
      <c r="BI50" s="523"/>
      <c r="BJ50" s="206" t="s">
        <v>120</v>
      </c>
      <c r="BK50" s="521"/>
      <c r="BL50" s="522"/>
      <c r="BM50" s="522"/>
      <c r="BN50" s="522"/>
      <c r="BO50" s="522"/>
      <c r="BP50" s="522"/>
      <c r="BQ50" s="206" t="s">
        <v>524</v>
      </c>
      <c r="BR50" s="910"/>
      <c r="BS50" s="911"/>
      <c r="BT50" s="911"/>
      <c r="BU50" s="911"/>
      <c r="BV50" s="911"/>
      <c r="BW50" s="911"/>
      <c r="BX50" s="912"/>
    </row>
    <row r="51" spans="2:76" ht="25.35" customHeight="1">
      <c r="C51" s="938"/>
      <c r="D51" s="939"/>
      <c r="E51" s="940"/>
      <c r="F51" s="213">
        <v>7</v>
      </c>
      <c r="G51" s="926"/>
      <c r="H51" s="926"/>
      <c r="I51" s="926"/>
      <c r="J51" s="927"/>
      <c r="K51" s="918"/>
      <c r="L51" s="919"/>
      <c r="M51" s="919"/>
      <c r="N51" s="920"/>
      <c r="O51" s="921"/>
      <c r="P51" s="921"/>
      <c r="Q51" s="921"/>
      <c r="R51" s="921"/>
      <c r="S51" s="921"/>
      <c r="T51" s="921"/>
      <c r="U51" s="921"/>
      <c r="V51" s="922"/>
      <c r="W51" s="923"/>
      <c r="X51" s="924"/>
      <c r="Y51" s="925"/>
      <c r="Z51" s="206" t="s">
        <v>120</v>
      </c>
      <c r="AA51" s="923"/>
      <c r="AB51" s="924"/>
      <c r="AC51" s="925"/>
      <c r="AD51" s="206" t="s">
        <v>524</v>
      </c>
      <c r="AE51" s="910"/>
      <c r="AF51" s="911"/>
      <c r="AG51" s="911"/>
      <c r="AH51" s="911"/>
      <c r="AI51" s="911"/>
      <c r="AJ51" s="911"/>
      <c r="AK51" s="912"/>
      <c r="AP51" s="938"/>
      <c r="AQ51" s="939"/>
      <c r="AR51" s="940"/>
      <c r="AS51" s="213">
        <v>7</v>
      </c>
      <c r="AT51" s="926"/>
      <c r="AU51" s="926"/>
      <c r="AV51" s="926"/>
      <c r="AW51" s="927"/>
      <c r="AX51" s="918"/>
      <c r="AY51" s="919"/>
      <c r="AZ51" s="919"/>
      <c r="BA51" s="919"/>
      <c r="BB51" s="919"/>
      <c r="BC51" s="919"/>
      <c r="BD51" s="919"/>
      <c r="BE51" s="919"/>
      <c r="BF51" s="928"/>
      <c r="BG51" s="923"/>
      <c r="BH51" s="924"/>
      <c r="BI51" s="925"/>
      <c r="BJ51" s="206" t="s">
        <v>120</v>
      </c>
      <c r="BK51" s="923"/>
      <c r="BL51" s="924"/>
      <c r="BM51" s="924"/>
      <c r="BN51" s="924"/>
      <c r="BO51" s="924"/>
      <c r="BP51" s="924"/>
      <c r="BQ51" s="206" t="s">
        <v>524</v>
      </c>
      <c r="BR51" s="910"/>
      <c r="BS51" s="911"/>
      <c r="BT51" s="911"/>
      <c r="BU51" s="911"/>
      <c r="BV51" s="911"/>
      <c r="BW51" s="911"/>
      <c r="BX51" s="912"/>
    </row>
    <row r="52" spans="2:76" ht="25.35" customHeight="1">
      <c r="C52" s="938"/>
      <c r="D52" s="939"/>
      <c r="E52" s="940"/>
      <c r="F52" s="213">
        <v>8</v>
      </c>
      <c r="G52" s="926"/>
      <c r="H52" s="926"/>
      <c r="I52" s="926"/>
      <c r="J52" s="927"/>
      <c r="K52" s="918"/>
      <c r="L52" s="919"/>
      <c r="M52" s="919"/>
      <c r="N52" s="920"/>
      <c r="O52" s="921"/>
      <c r="P52" s="921"/>
      <c r="Q52" s="921"/>
      <c r="R52" s="921"/>
      <c r="S52" s="921"/>
      <c r="T52" s="921"/>
      <c r="U52" s="921"/>
      <c r="V52" s="922"/>
      <c r="W52" s="923"/>
      <c r="X52" s="924"/>
      <c r="Y52" s="925"/>
      <c r="Z52" s="206" t="s">
        <v>120</v>
      </c>
      <c r="AA52" s="923"/>
      <c r="AB52" s="924"/>
      <c r="AC52" s="925"/>
      <c r="AD52" s="206" t="s">
        <v>524</v>
      </c>
      <c r="AE52" s="910"/>
      <c r="AF52" s="911"/>
      <c r="AG52" s="911"/>
      <c r="AH52" s="911"/>
      <c r="AI52" s="911"/>
      <c r="AJ52" s="911"/>
      <c r="AK52" s="912"/>
      <c r="AP52" s="938"/>
      <c r="AQ52" s="939"/>
      <c r="AR52" s="940"/>
      <c r="AS52" s="213">
        <v>8</v>
      </c>
      <c r="AT52" s="926"/>
      <c r="AU52" s="926"/>
      <c r="AV52" s="926"/>
      <c r="AW52" s="927"/>
      <c r="AX52" s="929"/>
      <c r="AY52" s="930"/>
      <c r="AZ52" s="930"/>
      <c r="BA52" s="930"/>
      <c r="BB52" s="930"/>
      <c r="BC52" s="930"/>
      <c r="BD52" s="930"/>
      <c r="BE52" s="930"/>
      <c r="BF52" s="931"/>
      <c r="BG52" s="923"/>
      <c r="BH52" s="924"/>
      <c r="BI52" s="925"/>
      <c r="BJ52" s="206" t="s">
        <v>120</v>
      </c>
      <c r="BK52" s="923"/>
      <c r="BL52" s="924"/>
      <c r="BM52" s="924"/>
      <c r="BN52" s="924"/>
      <c r="BO52" s="924"/>
      <c r="BP52" s="924"/>
      <c r="BQ52" s="206" t="s">
        <v>524</v>
      </c>
      <c r="BR52" s="910"/>
      <c r="BS52" s="911"/>
      <c r="BT52" s="911"/>
      <c r="BU52" s="911"/>
      <c r="BV52" s="911"/>
      <c r="BW52" s="911"/>
      <c r="BX52" s="912"/>
    </row>
    <row r="53" spans="2:76" ht="25.35" customHeight="1">
      <c r="C53" s="938"/>
      <c r="D53" s="939"/>
      <c r="E53" s="940"/>
      <c r="F53" s="213">
        <v>9</v>
      </c>
      <c r="G53" s="926"/>
      <c r="H53" s="926"/>
      <c r="I53" s="926"/>
      <c r="J53" s="927"/>
      <c r="K53" s="918"/>
      <c r="L53" s="919"/>
      <c r="M53" s="919"/>
      <c r="N53" s="920"/>
      <c r="O53" s="921"/>
      <c r="P53" s="921"/>
      <c r="Q53" s="921"/>
      <c r="R53" s="921"/>
      <c r="S53" s="921"/>
      <c r="T53" s="921"/>
      <c r="U53" s="921"/>
      <c r="V53" s="922"/>
      <c r="W53" s="923"/>
      <c r="X53" s="924"/>
      <c r="Y53" s="925"/>
      <c r="Z53" s="206" t="s">
        <v>120</v>
      </c>
      <c r="AA53" s="923"/>
      <c r="AB53" s="924"/>
      <c r="AC53" s="925"/>
      <c r="AD53" s="206" t="s">
        <v>524</v>
      </c>
      <c r="AE53" s="910"/>
      <c r="AF53" s="911"/>
      <c r="AG53" s="911"/>
      <c r="AH53" s="911"/>
      <c r="AI53" s="911"/>
      <c r="AJ53" s="911"/>
      <c r="AK53" s="912"/>
      <c r="AP53" s="938"/>
      <c r="AQ53" s="939"/>
      <c r="AR53" s="940"/>
      <c r="AS53" s="213">
        <v>9</v>
      </c>
      <c r="AT53" s="926"/>
      <c r="AU53" s="926"/>
      <c r="AV53" s="926"/>
      <c r="AW53" s="927"/>
      <c r="AX53" s="929"/>
      <c r="AY53" s="930"/>
      <c r="AZ53" s="930"/>
      <c r="BA53" s="930"/>
      <c r="BB53" s="930"/>
      <c r="BC53" s="930"/>
      <c r="BD53" s="930"/>
      <c r="BE53" s="930"/>
      <c r="BF53" s="931"/>
      <c r="BG53" s="923"/>
      <c r="BH53" s="924"/>
      <c r="BI53" s="925"/>
      <c r="BJ53" s="206" t="s">
        <v>120</v>
      </c>
      <c r="BK53" s="923"/>
      <c r="BL53" s="924"/>
      <c r="BM53" s="924"/>
      <c r="BN53" s="924"/>
      <c r="BO53" s="924"/>
      <c r="BP53" s="924"/>
      <c r="BQ53" s="206" t="s">
        <v>524</v>
      </c>
      <c r="BR53" s="910"/>
      <c r="BS53" s="911"/>
      <c r="BT53" s="911"/>
      <c r="BU53" s="911"/>
      <c r="BV53" s="911"/>
      <c r="BW53" s="911"/>
      <c r="BX53" s="912"/>
    </row>
    <row r="54" spans="2:76" ht="25.35" customHeight="1" thickBot="1">
      <c r="C54" s="941"/>
      <c r="D54" s="942"/>
      <c r="E54" s="943"/>
      <c r="F54" s="216">
        <v>10</v>
      </c>
      <c r="G54" s="898"/>
      <c r="H54" s="898"/>
      <c r="I54" s="898"/>
      <c r="J54" s="899"/>
      <c r="K54" s="900"/>
      <c r="L54" s="901"/>
      <c r="M54" s="902"/>
      <c r="N54" s="903"/>
      <c r="O54" s="898"/>
      <c r="P54" s="898"/>
      <c r="Q54" s="898"/>
      <c r="R54" s="898"/>
      <c r="S54" s="898"/>
      <c r="T54" s="898"/>
      <c r="U54" s="898"/>
      <c r="V54" s="899"/>
      <c r="W54" s="904"/>
      <c r="X54" s="905"/>
      <c r="Y54" s="906"/>
      <c r="Z54" s="217" t="s">
        <v>120</v>
      </c>
      <c r="AA54" s="905"/>
      <c r="AB54" s="905"/>
      <c r="AC54" s="906"/>
      <c r="AD54" s="217" t="s">
        <v>524</v>
      </c>
      <c r="AE54" s="913"/>
      <c r="AF54" s="914"/>
      <c r="AG54" s="914"/>
      <c r="AH54" s="914"/>
      <c r="AI54" s="914"/>
      <c r="AJ54" s="914"/>
      <c r="AK54" s="915"/>
      <c r="AP54" s="941"/>
      <c r="AQ54" s="942"/>
      <c r="AR54" s="943"/>
      <c r="AS54" s="216">
        <v>10</v>
      </c>
      <c r="AT54" s="898"/>
      <c r="AU54" s="898"/>
      <c r="AV54" s="898"/>
      <c r="AW54" s="899"/>
      <c r="AX54" s="900"/>
      <c r="AY54" s="901"/>
      <c r="AZ54" s="901"/>
      <c r="BA54" s="901"/>
      <c r="BB54" s="901"/>
      <c r="BC54" s="901"/>
      <c r="BD54" s="901"/>
      <c r="BE54" s="901"/>
      <c r="BF54" s="902"/>
      <c r="BG54" s="904"/>
      <c r="BH54" s="905"/>
      <c r="BI54" s="906"/>
      <c r="BJ54" s="217" t="s">
        <v>120</v>
      </c>
      <c r="BK54" s="904"/>
      <c r="BL54" s="905"/>
      <c r="BM54" s="905"/>
      <c r="BN54" s="905"/>
      <c r="BO54" s="905"/>
      <c r="BP54" s="905"/>
      <c r="BQ54" s="217" t="s">
        <v>524</v>
      </c>
      <c r="BR54" s="913"/>
      <c r="BS54" s="914"/>
      <c r="BT54" s="914"/>
      <c r="BU54" s="914"/>
      <c r="BV54" s="914"/>
      <c r="BW54" s="914"/>
      <c r="BX54" s="915"/>
    </row>
    <row r="55" spans="2:76" ht="45" customHeight="1">
      <c r="C55" s="897" t="s">
        <v>850</v>
      </c>
      <c r="D55" s="897"/>
      <c r="E55" s="897"/>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P55" s="897" t="s">
        <v>850</v>
      </c>
      <c r="AQ55" s="897"/>
      <c r="AR55" s="897"/>
      <c r="AS55" s="897"/>
      <c r="AT55" s="897"/>
      <c r="AU55" s="897"/>
      <c r="AV55" s="897"/>
      <c r="AW55" s="897"/>
      <c r="AX55" s="897"/>
      <c r="AY55" s="897"/>
      <c r="AZ55" s="897"/>
      <c r="BA55" s="897"/>
      <c r="BB55" s="897"/>
      <c r="BC55" s="897"/>
      <c r="BD55" s="897"/>
      <c r="BE55" s="897"/>
      <c r="BF55" s="897"/>
      <c r="BG55" s="897"/>
      <c r="BH55" s="897"/>
      <c r="BI55" s="897"/>
      <c r="BJ55" s="897"/>
      <c r="BK55" s="897"/>
      <c r="BL55" s="897"/>
      <c r="BM55" s="897"/>
      <c r="BN55" s="897"/>
      <c r="BO55" s="897"/>
      <c r="BP55" s="897"/>
      <c r="BQ55" s="897"/>
      <c r="BR55" s="897"/>
      <c r="BS55" s="897"/>
      <c r="BT55" s="897"/>
      <c r="BU55" s="897"/>
      <c r="BV55" s="897"/>
      <c r="BW55" s="897"/>
    </row>
    <row r="57" spans="2:76" ht="25.35" customHeight="1" thickBot="1">
      <c r="B57" s="200" t="s">
        <v>972</v>
      </c>
      <c r="C57" s="200"/>
      <c r="AO57" s="200" t="s">
        <v>972</v>
      </c>
      <c r="AP57" s="200"/>
    </row>
    <row r="58" spans="2:76" ht="25.35" customHeight="1" thickBot="1">
      <c r="B58" s="200"/>
      <c r="C58" s="969" t="s">
        <v>631</v>
      </c>
      <c r="D58" s="970"/>
      <c r="E58" s="970"/>
      <c r="F58" s="203"/>
      <c r="G58" s="204"/>
      <c r="H58" s="205"/>
      <c r="I58" s="205"/>
      <c r="J58" s="205"/>
      <c r="K58" s="205"/>
      <c r="L58" s="205"/>
      <c r="M58" s="205"/>
      <c r="N58" s="205"/>
      <c r="O58" s="205"/>
      <c r="P58" s="205"/>
      <c r="Q58" s="205"/>
      <c r="R58" s="205"/>
      <c r="S58" s="205"/>
      <c r="AO58" s="200"/>
      <c r="AP58" s="969" t="s">
        <v>631</v>
      </c>
      <c r="AQ58" s="970"/>
      <c r="AR58" s="970"/>
      <c r="AS58" s="203"/>
      <c r="AT58" s="204"/>
      <c r="AU58" s="205"/>
      <c r="AV58" s="205"/>
      <c r="AW58" s="205"/>
      <c r="AX58" s="205"/>
      <c r="AY58" s="205"/>
      <c r="AZ58" s="205"/>
      <c r="BA58" s="205"/>
      <c r="BB58" s="205"/>
      <c r="BC58" s="205"/>
      <c r="BD58" s="205"/>
      <c r="BE58" s="205"/>
      <c r="BF58" s="205"/>
    </row>
    <row r="59" spans="2:76" ht="25.35" customHeight="1">
      <c r="C59" s="971" t="s">
        <v>121</v>
      </c>
      <c r="D59" s="972"/>
      <c r="E59" s="972"/>
      <c r="F59" s="972"/>
      <c r="G59" s="972"/>
      <c r="H59" s="972"/>
      <c r="I59" s="972"/>
      <c r="J59" s="972"/>
      <c r="K59" s="972"/>
      <c r="L59" s="972"/>
      <c r="M59" s="972"/>
      <c r="N59" s="972"/>
      <c r="O59" s="972"/>
      <c r="P59" s="972"/>
      <c r="Q59" s="972"/>
      <c r="R59" s="972"/>
      <c r="S59" s="973"/>
      <c r="T59" s="974" t="s">
        <v>122</v>
      </c>
      <c r="U59" s="974"/>
      <c r="V59" s="974"/>
      <c r="W59" s="974"/>
      <c r="X59" s="975" t="s">
        <v>190</v>
      </c>
      <c r="Y59" s="976"/>
      <c r="Z59" s="976"/>
      <c r="AA59" s="976"/>
      <c r="AB59" s="976"/>
      <c r="AC59" s="976"/>
      <c r="AD59" s="976"/>
      <c r="AE59" s="976"/>
      <c r="AF59" s="976"/>
      <c r="AG59" s="976"/>
      <c r="AH59" s="976"/>
      <c r="AI59" s="976"/>
      <c r="AJ59" s="976"/>
      <c r="AK59" s="977"/>
      <c r="AP59" s="971" t="s">
        <v>121</v>
      </c>
      <c r="AQ59" s="972"/>
      <c r="AR59" s="972"/>
      <c r="AS59" s="972"/>
      <c r="AT59" s="972"/>
      <c r="AU59" s="972"/>
      <c r="AV59" s="972"/>
      <c r="AW59" s="972"/>
      <c r="AX59" s="972"/>
      <c r="AY59" s="972"/>
      <c r="AZ59" s="972"/>
      <c r="BA59" s="972"/>
      <c r="BB59" s="972"/>
      <c r="BC59" s="972"/>
      <c r="BD59" s="972"/>
      <c r="BE59" s="972"/>
      <c r="BF59" s="973"/>
      <c r="BG59" s="974" t="s">
        <v>122</v>
      </c>
      <c r="BH59" s="974"/>
      <c r="BI59" s="974"/>
      <c r="BJ59" s="974"/>
      <c r="BK59" s="975" t="s">
        <v>190</v>
      </c>
      <c r="BL59" s="976"/>
      <c r="BM59" s="976"/>
      <c r="BN59" s="976"/>
      <c r="BO59" s="976"/>
      <c r="BP59" s="976"/>
      <c r="BQ59" s="976"/>
      <c r="BR59" s="976"/>
      <c r="BS59" s="976"/>
      <c r="BT59" s="976"/>
      <c r="BU59" s="976"/>
      <c r="BV59" s="976"/>
      <c r="BW59" s="976"/>
      <c r="BX59" s="977"/>
    </row>
    <row r="60" spans="2:76" ht="25.35" customHeight="1">
      <c r="C60" s="978" t="s">
        <v>123</v>
      </c>
      <c r="D60" s="979"/>
      <c r="E60" s="980"/>
      <c r="F60" s="984" t="s">
        <v>527</v>
      </c>
      <c r="G60" s="985"/>
      <c r="H60" s="985"/>
      <c r="I60" s="985"/>
      <c r="J60" s="985"/>
      <c r="K60" s="985"/>
      <c r="L60" s="985"/>
      <c r="M60" s="965"/>
      <c r="N60" s="965"/>
      <c r="O60" s="965"/>
      <c r="P60" s="965"/>
      <c r="Q60" s="965"/>
      <c r="R60" s="965"/>
      <c r="S60" s="986"/>
      <c r="T60" s="987"/>
      <c r="U60" s="987"/>
      <c r="V60" s="987"/>
      <c r="W60" s="206" t="s">
        <v>119</v>
      </c>
      <c r="X60" s="988" t="s">
        <v>135</v>
      </c>
      <c r="Y60" s="989"/>
      <c r="Z60" s="989"/>
      <c r="AA60" s="989"/>
      <c r="AB60" s="965"/>
      <c r="AC60" s="965"/>
      <c r="AD60" s="965"/>
      <c r="AE60" s="965"/>
      <c r="AF60" s="965"/>
      <c r="AG60" s="965"/>
      <c r="AH60" s="965"/>
      <c r="AI60" s="965"/>
      <c r="AJ60" s="965"/>
      <c r="AK60" s="990"/>
      <c r="AP60" s="978" t="s">
        <v>123</v>
      </c>
      <c r="AQ60" s="979"/>
      <c r="AR60" s="980"/>
      <c r="AS60" s="984" t="s">
        <v>527</v>
      </c>
      <c r="AT60" s="985"/>
      <c r="AU60" s="985"/>
      <c r="AV60" s="985"/>
      <c r="AW60" s="985"/>
      <c r="AX60" s="985"/>
      <c r="AY60" s="985"/>
      <c r="AZ60" s="965"/>
      <c r="BA60" s="965"/>
      <c r="BB60" s="965"/>
      <c r="BC60" s="965"/>
      <c r="BD60" s="965"/>
      <c r="BE60" s="965"/>
      <c r="BF60" s="986"/>
      <c r="BG60" s="1005">
        <v>27</v>
      </c>
      <c r="BH60" s="1005"/>
      <c r="BI60" s="1005"/>
      <c r="BJ60" s="206" t="s">
        <v>119</v>
      </c>
      <c r="BK60" s="988" t="s">
        <v>135</v>
      </c>
      <c r="BL60" s="989"/>
      <c r="BM60" s="989"/>
      <c r="BN60" s="989"/>
      <c r="BO60" s="965"/>
      <c r="BP60" s="965"/>
      <c r="BQ60" s="965"/>
      <c r="BR60" s="965"/>
      <c r="BS60" s="965"/>
      <c r="BT60" s="965"/>
      <c r="BU60" s="965"/>
      <c r="BV60" s="965"/>
      <c r="BW60" s="965"/>
      <c r="BX60" s="990"/>
    </row>
    <row r="61" spans="2:76" ht="25.35" customHeight="1">
      <c r="C61" s="981"/>
      <c r="D61" s="982"/>
      <c r="E61" s="983"/>
      <c r="F61" s="964" t="s">
        <v>802</v>
      </c>
      <c r="G61" s="965"/>
      <c r="H61" s="965"/>
      <c r="I61" s="965"/>
      <c r="J61" s="965"/>
      <c r="K61" s="965"/>
      <c r="L61" s="965"/>
      <c r="M61" s="965"/>
      <c r="N61" s="965"/>
      <c r="O61" s="965"/>
      <c r="P61" s="965"/>
      <c r="Q61" s="965"/>
      <c r="R61" s="965"/>
      <c r="S61" s="986"/>
      <c r="T61" s="923"/>
      <c r="U61" s="924"/>
      <c r="V61" s="925"/>
      <c r="W61" s="207" t="s">
        <v>804</v>
      </c>
      <c r="X61" s="405"/>
      <c r="Y61" s="408"/>
      <c r="Z61" s="408"/>
      <c r="AA61" s="408"/>
      <c r="AB61" s="403"/>
      <c r="AC61" s="403"/>
      <c r="AD61" s="403"/>
      <c r="AE61" s="403"/>
      <c r="AF61" s="403"/>
      <c r="AG61" s="403"/>
      <c r="AH61" s="403"/>
      <c r="AI61" s="403"/>
      <c r="AJ61" s="403"/>
      <c r="AK61" s="406"/>
      <c r="AP61" s="981"/>
      <c r="AQ61" s="982"/>
      <c r="AR61" s="983"/>
      <c r="AS61" s="964" t="s">
        <v>802</v>
      </c>
      <c r="AT61" s="965"/>
      <c r="AU61" s="965"/>
      <c r="AV61" s="965"/>
      <c r="AW61" s="965"/>
      <c r="AX61" s="965"/>
      <c r="AY61" s="965"/>
      <c r="AZ61" s="965"/>
      <c r="BA61" s="965"/>
      <c r="BB61" s="965"/>
      <c r="BC61" s="965"/>
      <c r="BD61" s="965"/>
      <c r="BE61" s="965"/>
      <c r="BF61" s="986"/>
      <c r="BG61" s="996">
        <v>1795</v>
      </c>
      <c r="BH61" s="997"/>
      <c r="BI61" s="998"/>
      <c r="BJ61" s="207" t="s">
        <v>804</v>
      </c>
      <c r="BK61" s="428"/>
      <c r="BL61" s="429"/>
      <c r="BM61" s="429"/>
      <c r="BN61" s="429"/>
      <c r="BO61" s="426"/>
      <c r="BP61" s="426"/>
      <c r="BQ61" s="426"/>
      <c r="BR61" s="426"/>
      <c r="BS61" s="426"/>
      <c r="BT61" s="426"/>
      <c r="BU61" s="426"/>
      <c r="BV61" s="426"/>
      <c r="BW61" s="426"/>
      <c r="BX61" s="430"/>
    </row>
    <row r="62" spans="2:76" ht="25.35" customHeight="1">
      <c r="C62" s="935" t="s">
        <v>134</v>
      </c>
      <c r="D62" s="950"/>
      <c r="E62" s="951"/>
      <c r="F62" s="402" t="s">
        <v>130</v>
      </c>
      <c r="G62" s="403"/>
      <c r="H62" s="403"/>
      <c r="I62" s="403"/>
      <c r="J62" s="403"/>
      <c r="K62" s="403"/>
      <c r="L62" s="403"/>
      <c r="M62" s="403"/>
      <c r="N62" s="403"/>
      <c r="O62" s="403"/>
      <c r="P62" s="403"/>
      <c r="Q62" s="403"/>
      <c r="R62" s="403"/>
      <c r="S62" s="404"/>
      <c r="T62" s="958"/>
      <c r="U62" s="959"/>
      <c r="V62" s="960"/>
      <c r="W62" s="206"/>
      <c r="X62" s="208" t="s">
        <v>394</v>
      </c>
      <c r="Y62" s="413"/>
      <c r="Z62" s="413"/>
      <c r="AA62" s="413"/>
      <c r="AB62" s="209"/>
      <c r="AC62" s="209"/>
      <c r="AD62" s="209"/>
      <c r="AE62" s="209"/>
      <c r="AF62" s="209"/>
      <c r="AG62" s="209"/>
      <c r="AH62" s="209"/>
      <c r="AI62" s="209"/>
      <c r="AJ62" s="209"/>
      <c r="AK62" s="210"/>
      <c r="AP62" s="935" t="s">
        <v>134</v>
      </c>
      <c r="AQ62" s="950"/>
      <c r="AR62" s="951"/>
      <c r="AS62" s="425" t="s">
        <v>130</v>
      </c>
      <c r="AT62" s="426"/>
      <c r="AU62" s="426"/>
      <c r="AV62" s="426"/>
      <c r="AW62" s="426"/>
      <c r="AX62" s="426"/>
      <c r="AY62" s="426"/>
      <c r="AZ62" s="426"/>
      <c r="BA62" s="426"/>
      <c r="BB62" s="426"/>
      <c r="BC62" s="426"/>
      <c r="BD62" s="426"/>
      <c r="BE62" s="426"/>
      <c r="BF62" s="427"/>
      <c r="BG62" s="999">
        <v>0.375</v>
      </c>
      <c r="BH62" s="1000"/>
      <c r="BI62" s="1001"/>
      <c r="BJ62" s="206"/>
      <c r="BK62" s="208" t="s">
        <v>394</v>
      </c>
      <c r="BL62" s="413"/>
      <c r="BM62" s="413"/>
      <c r="BN62" s="413"/>
      <c r="BO62" s="209"/>
      <c r="BP62" s="209"/>
      <c r="BQ62" s="209"/>
      <c r="BR62" s="209"/>
      <c r="BS62" s="209"/>
      <c r="BT62" s="209"/>
      <c r="BU62" s="209"/>
      <c r="BV62" s="209"/>
      <c r="BW62" s="209"/>
      <c r="BX62" s="210"/>
    </row>
    <row r="63" spans="2:76" ht="25.35" customHeight="1">
      <c r="C63" s="952"/>
      <c r="D63" s="953"/>
      <c r="E63" s="954"/>
      <c r="F63" s="402" t="s">
        <v>131</v>
      </c>
      <c r="G63" s="403"/>
      <c r="H63" s="403"/>
      <c r="I63" s="403"/>
      <c r="J63" s="403"/>
      <c r="K63" s="403"/>
      <c r="L63" s="403"/>
      <c r="M63" s="403"/>
      <c r="N63" s="403"/>
      <c r="O63" s="403"/>
      <c r="P63" s="403"/>
      <c r="Q63" s="403"/>
      <c r="R63" s="403"/>
      <c r="S63" s="404"/>
      <c r="T63" s="958"/>
      <c r="U63" s="959"/>
      <c r="V63" s="960"/>
      <c r="W63" s="206"/>
      <c r="X63" s="208" t="s">
        <v>328</v>
      </c>
      <c r="Y63" s="413"/>
      <c r="Z63" s="413"/>
      <c r="AA63" s="413"/>
      <c r="AB63" s="209"/>
      <c r="AC63" s="209"/>
      <c r="AD63" s="209"/>
      <c r="AE63" s="209"/>
      <c r="AF63" s="209"/>
      <c r="AG63" s="209"/>
      <c r="AH63" s="209"/>
      <c r="AI63" s="209"/>
      <c r="AJ63" s="209"/>
      <c r="AK63" s="210"/>
      <c r="AP63" s="952"/>
      <c r="AQ63" s="953"/>
      <c r="AR63" s="954"/>
      <c r="AS63" s="425" t="s">
        <v>131</v>
      </c>
      <c r="AT63" s="426"/>
      <c r="AU63" s="426"/>
      <c r="AV63" s="426"/>
      <c r="AW63" s="426"/>
      <c r="AX63" s="426"/>
      <c r="AY63" s="426"/>
      <c r="AZ63" s="426"/>
      <c r="BA63" s="426"/>
      <c r="BB63" s="426"/>
      <c r="BC63" s="426"/>
      <c r="BD63" s="426"/>
      <c r="BE63" s="426"/>
      <c r="BF63" s="427"/>
      <c r="BG63" s="999">
        <v>0.75</v>
      </c>
      <c r="BH63" s="1000"/>
      <c r="BI63" s="1001"/>
      <c r="BJ63" s="206"/>
      <c r="BK63" s="208" t="s">
        <v>328</v>
      </c>
      <c r="BL63" s="413"/>
      <c r="BM63" s="413"/>
      <c r="BN63" s="413"/>
      <c r="BO63" s="209"/>
      <c r="BP63" s="209"/>
      <c r="BQ63" s="209"/>
      <c r="BR63" s="209"/>
      <c r="BS63" s="209"/>
      <c r="BT63" s="209"/>
      <c r="BU63" s="209"/>
      <c r="BV63" s="209"/>
      <c r="BW63" s="209"/>
      <c r="BX63" s="210"/>
    </row>
    <row r="64" spans="2:76" ht="25.35" customHeight="1">
      <c r="C64" s="952"/>
      <c r="D64" s="953"/>
      <c r="E64" s="954"/>
      <c r="F64" s="402" t="s">
        <v>132</v>
      </c>
      <c r="G64" s="403"/>
      <c r="H64" s="403"/>
      <c r="I64" s="403"/>
      <c r="J64" s="403"/>
      <c r="K64" s="403"/>
      <c r="L64" s="403"/>
      <c r="M64" s="403"/>
      <c r="N64" s="403"/>
      <c r="O64" s="403"/>
      <c r="P64" s="403"/>
      <c r="Q64" s="403"/>
      <c r="R64" s="403"/>
      <c r="S64" s="403"/>
      <c r="T64" s="961"/>
      <c r="U64" s="962"/>
      <c r="V64" s="963"/>
      <c r="W64" s="211"/>
      <c r="X64" s="212"/>
      <c r="Y64" s="209"/>
      <c r="Z64" s="209"/>
      <c r="AA64" s="209"/>
      <c r="AB64" s="209"/>
      <c r="AC64" s="209"/>
      <c r="AD64" s="209"/>
      <c r="AE64" s="209"/>
      <c r="AF64" s="209"/>
      <c r="AG64" s="209"/>
      <c r="AH64" s="209"/>
      <c r="AI64" s="209"/>
      <c r="AJ64" s="209"/>
      <c r="AK64" s="210"/>
      <c r="AP64" s="952"/>
      <c r="AQ64" s="953"/>
      <c r="AR64" s="954"/>
      <c r="AS64" s="425" t="s">
        <v>132</v>
      </c>
      <c r="AT64" s="426"/>
      <c r="AU64" s="426"/>
      <c r="AV64" s="426"/>
      <c r="AW64" s="426"/>
      <c r="AX64" s="426"/>
      <c r="AY64" s="426"/>
      <c r="AZ64" s="426"/>
      <c r="BA64" s="426"/>
      <c r="BB64" s="426"/>
      <c r="BC64" s="426"/>
      <c r="BD64" s="426"/>
      <c r="BE64" s="426"/>
      <c r="BF64" s="426"/>
      <c r="BG64" s="1002">
        <v>15</v>
      </c>
      <c r="BH64" s="1003"/>
      <c r="BI64" s="1004"/>
      <c r="BJ64" s="211"/>
      <c r="BK64" s="212"/>
      <c r="BL64" s="209"/>
      <c r="BM64" s="209"/>
      <c r="BN64" s="209"/>
      <c r="BO64" s="209"/>
      <c r="BP64" s="209"/>
      <c r="BQ64" s="209"/>
      <c r="BR64" s="209"/>
      <c r="BS64" s="209"/>
      <c r="BT64" s="209"/>
      <c r="BU64" s="209"/>
      <c r="BV64" s="209"/>
      <c r="BW64" s="209"/>
      <c r="BX64" s="210"/>
    </row>
    <row r="65" spans="3:76" ht="25.35" customHeight="1">
      <c r="C65" s="952"/>
      <c r="D65" s="953"/>
      <c r="E65" s="954"/>
      <c r="F65" s="402" t="s">
        <v>395</v>
      </c>
      <c r="G65" s="403"/>
      <c r="H65" s="403"/>
      <c r="I65" s="403"/>
      <c r="J65" s="403"/>
      <c r="K65" s="403"/>
      <c r="L65" s="403"/>
      <c r="M65" s="403"/>
      <c r="N65" s="403"/>
      <c r="O65" s="403"/>
      <c r="P65" s="403"/>
      <c r="Q65" s="403"/>
      <c r="R65" s="403"/>
      <c r="S65" s="403"/>
      <c r="T65" s="961"/>
      <c r="U65" s="962"/>
      <c r="V65" s="963"/>
      <c r="W65" s="211"/>
      <c r="X65" s="212"/>
      <c r="Y65" s="209"/>
      <c r="Z65" s="209"/>
      <c r="AA65" s="209"/>
      <c r="AB65" s="209"/>
      <c r="AC65" s="209"/>
      <c r="AD65" s="209"/>
      <c r="AE65" s="209"/>
      <c r="AF65" s="209"/>
      <c r="AG65" s="209"/>
      <c r="AH65" s="209"/>
      <c r="AI65" s="209"/>
      <c r="AJ65" s="209"/>
      <c r="AK65" s="210"/>
      <c r="AP65" s="952"/>
      <c r="AQ65" s="953"/>
      <c r="AR65" s="954"/>
      <c r="AS65" s="425" t="s">
        <v>395</v>
      </c>
      <c r="AT65" s="426"/>
      <c r="AU65" s="426"/>
      <c r="AV65" s="426"/>
      <c r="AW65" s="426"/>
      <c r="AX65" s="426"/>
      <c r="AY65" s="426"/>
      <c r="AZ65" s="426"/>
      <c r="BA65" s="426"/>
      <c r="BB65" s="426"/>
      <c r="BC65" s="426"/>
      <c r="BD65" s="426"/>
      <c r="BE65" s="426"/>
      <c r="BF65" s="426"/>
      <c r="BG65" s="1002">
        <v>15</v>
      </c>
      <c r="BH65" s="1003"/>
      <c r="BI65" s="1004"/>
      <c r="BJ65" s="211"/>
      <c r="BK65" s="212"/>
      <c r="BL65" s="209"/>
      <c r="BM65" s="209"/>
      <c r="BN65" s="209"/>
      <c r="BO65" s="209"/>
      <c r="BP65" s="209"/>
      <c r="BQ65" s="209"/>
      <c r="BR65" s="209"/>
      <c r="BS65" s="209"/>
      <c r="BT65" s="209"/>
      <c r="BU65" s="209"/>
      <c r="BV65" s="209"/>
      <c r="BW65" s="209"/>
      <c r="BX65" s="210"/>
    </row>
    <row r="66" spans="3:76" ht="25.35" customHeight="1">
      <c r="C66" s="952"/>
      <c r="D66" s="953"/>
      <c r="E66" s="954"/>
      <c r="F66" s="402" t="s">
        <v>133</v>
      </c>
      <c r="G66" s="403"/>
      <c r="H66" s="403"/>
      <c r="I66" s="403"/>
      <c r="J66" s="403"/>
      <c r="K66" s="403"/>
      <c r="L66" s="403"/>
      <c r="M66" s="403"/>
      <c r="N66" s="403"/>
      <c r="O66" s="403"/>
      <c r="P66" s="403"/>
      <c r="Q66" s="403"/>
      <c r="R66" s="403"/>
      <c r="S66" s="403"/>
      <c r="T66" s="961"/>
      <c r="U66" s="962"/>
      <c r="V66" s="963"/>
      <c r="W66" s="211"/>
      <c r="X66" s="212"/>
      <c r="Y66" s="209"/>
      <c r="Z66" s="209"/>
      <c r="AA66" s="209"/>
      <c r="AB66" s="209"/>
      <c r="AC66" s="209"/>
      <c r="AD66" s="209"/>
      <c r="AE66" s="209"/>
      <c r="AF66" s="209"/>
      <c r="AG66" s="209"/>
      <c r="AH66" s="209"/>
      <c r="AI66" s="209"/>
      <c r="AJ66" s="209"/>
      <c r="AK66" s="210"/>
      <c r="AM66" s="215"/>
      <c r="AN66" s="215"/>
      <c r="AP66" s="952"/>
      <c r="AQ66" s="953"/>
      <c r="AR66" s="954"/>
      <c r="AS66" s="425" t="s">
        <v>133</v>
      </c>
      <c r="AT66" s="426"/>
      <c r="AU66" s="426"/>
      <c r="AV66" s="426"/>
      <c r="AW66" s="426"/>
      <c r="AX66" s="426"/>
      <c r="AY66" s="426"/>
      <c r="AZ66" s="426"/>
      <c r="BA66" s="426"/>
      <c r="BB66" s="426"/>
      <c r="BC66" s="426"/>
      <c r="BD66" s="426"/>
      <c r="BE66" s="426"/>
      <c r="BF66" s="426"/>
      <c r="BG66" s="1002">
        <v>60</v>
      </c>
      <c r="BH66" s="1003"/>
      <c r="BI66" s="1004"/>
      <c r="BJ66" s="211"/>
      <c r="BK66" s="212"/>
      <c r="BL66" s="209"/>
      <c r="BM66" s="209"/>
      <c r="BN66" s="209"/>
      <c r="BO66" s="209"/>
      <c r="BP66" s="209"/>
      <c r="BQ66" s="209"/>
      <c r="BR66" s="209"/>
      <c r="BS66" s="209"/>
      <c r="BT66" s="209"/>
      <c r="BU66" s="209"/>
      <c r="BV66" s="209"/>
      <c r="BW66" s="209"/>
      <c r="BX66" s="210"/>
    </row>
    <row r="67" spans="3:76" ht="25.35" customHeight="1">
      <c r="C67" s="955"/>
      <c r="D67" s="956"/>
      <c r="E67" s="957"/>
      <c r="F67" s="964" t="s">
        <v>191</v>
      </c>
      <c r="G67" s="965"/>
      <c r="H67" s="965"/>
      <c r="I67" s="965"/>
      <c r="J67" s="965"/>
      <c r="K67" s="965"/>
      <c r="L67" s="965"/>
      <c r="M67" s="965"/>
      <c r="N67" s="965"/>
      <c r="O67" s="965"/>
      <c r="P67" s="965"/>
      <c r="Q67" s="965"/>
      <c r="R67" s="965"/>
      <c r="S67" s="965"/>
      <c r="T67" s="966" t="str">
        <f>IF(T62="","",T63+1-T62-TIME(,T66,))</f>
        <v/>
      </c>
      <c r="U67" s="967"/>
      <c r="V67" s="968"/>
      <c r="W67" s="211"/>
      <c r="X67" s="932"/>
      <c r="Y67" s="933"/>
      <c r="Z67" s="933"/>
      <c r="AA67" s="933"/>
      <c r="AB67" s="933"/>
      <c r="AC67" s="933"/>
      <c r="AD67" s="933"/>
      <c r="AE67" s="933"/>
      <c r="AF67" s="933"/>
      <c r="AG67" s="933"/>
      <c r="AH67" s="933"/>
      <c r="AI67" s="933"/>
      <c r="AJ67" s="933"/>
      <c r="AK67" s="934"/>
      <c r="AP67" s="955"/>
      <c r="AQ67" s="956"/>
      <c r="AR67" s="957"/>
      <c r="AS67" s="964" t="s">
        <v>191</v>
      </c>
      <c r="AT67" s="965"/>
      <c r="AU67" s="965"/>
      <c r="AV67" s="965"/>
      <c r="AW67" s="965"/>
      <c r="AX67" s="965"/>
      <c r="AY67" s="965"/>
      <c r="AZ67" s="965"/>
      <c r="BA67" s="965"/>
      <c r="BB67" s="965"/>
      <c r="BC67" s="965"/>
      <c r="BD67" s="965"/>
      <c r="BE67" s="965"/>
      <c r="BF67" s="965"/>
      <c r="BG67" s="966">
        <f>IF(BG62="","",BG63+1-BG62-TIME(,BG66,))</f>
        <v>1.3333333333333333</v>
      </c>
      <c r="BH67" s="967"/>
      <c r="BI67" s="968"/>
      <c r="BJ67" s="211"/>
      <c r="BK67" s="932"/>
      <c r="BL67" s="933"/>
      <c r="BM67" s="933"/>
      <c r="BN67" s="933"/>
      <c r="BO67" s="933"/>
      <c r="BP67" s="933"/>
      <c r="BQ67" s="933"/>
      <c r="BR67" s="933"/>
      <c r="BS67" s="933"/>
      <c r="BT67" s="933"/>
      <c r="BU67" s="933"/>
      <c r="BV67" s="933"/>
      <c r="BW67" s="933"/>
      <c r="BX67" s="934"/>
    </row>
    <row r="68" spans="3:76" ht="25.35" customHeight="1">
      <c r="C68" s="935" t="s">
        <v>193</v>
      </c>
      <c r="D68" s="936"/>
      <c r="E68" s="937"/>
      <c r="F68" s="218" t="s">
        <v>53</v>
      </c>
      <c r="G68" s="944" t="s">
        <v>124</v>
      </c>
      <c r="H68" s="944"/>
      <c r="I68" s="944"/>
      <c r="J68" s="945"/>
      <c r="K68" s="946" t="s">
        <v>118</v>
      </c>
      <c r="L68" s="944"/>
      <c r="M68" s="944"/>
      <c r="N68" s="946" t="s">
        <v>830</v>
      </c>
      <c r="O68" s="944"/>
      <c r="P68" s="944"/>
      <c r="Q68" s="944"/>
      <c r="R68" s="944"/>
      <c r="S68" s="944"/>
      <c r="T68" s="944"/>
      <c r="U68" s="944"/>
      <c r="V68" s="945"/>
      <c r="W68" s="946" t="s">
        <v>525</v>
      </c>
      <c r="X68" s="944"/>
      <c r="Y68" s="944"/>
      <c r="Z68" s="945"/>
      <c r="AA68" s="946" t="s">
        <v>523</v>
      </c>
      <c r="AB68" s="944"/>
      <c r="AC68" s="944"/>
      <c r="AD68" s="945"/>
      <c r="AE68" s="946" t="s">
        <v>190</v>
      </c>
      <c r="AF68" s="944"/>
      <c r="AG68" s="944"/>
      <c r="AH68" s="944"/>
      <c r="AI68" s="944"/>
      <c r="AJ68" s="944"/>
      <c r="AK68" s="947"/>
      <c r="AP68" s="935" t="s">
        <v>193</v>
      </c>
      <c r="AQ68" s="936"/>
      <c r="AR68" s="937"/>
      <c r="AS68" s="218" t="s">
        <v>53</v>
      </c>
      <c r="AT68" s="944" t="s">
        <v>124</v>
      </c>
      <c r="AU68" s="944"/>
      <c r="AV68" s="944"/>
      <c r="AW68" s="945"/>
      <c r="AX68" s="946" t="s">
        <v>118</v>
      </c>
      <c r="AY68" s="944"/>
      <c r="AZ68" s="944"/>
      <c r="BA68" s="944"/>
      <c r="BB68" s="944"/>
      <c r="BC68" s="944"/>
      <c r="BD68" s="944"/>
      <c r="BE68" s="944"/>
      <c r="BF68" s="945"/>
      <c r="BG68" s="946" t="s">
        <v>525</v>
      </c>
      <c r="BH68" s="944"/>
      <c r="BI68" s="944"/>
      <c r="BJ68" s="945"/>
      <c r="BK68" s="946" t="s">
        <v>523</v>
      </c>
      <c r="BL68" s="944"/>
      <c r="BM68" s="944"/>
      <c r="BN68" s="944"/>
      <c r="BO68" s="944"/>
      <c r="BP68" s="944"/>
      <c r="BQ68" s="945"/>
      <c r="BR68" s="946" t="s">
        <v>190</v>
      </c>
      <c r="BS68" s="944"/>
      <c r="BT68" s="944"/>
      <c r="BU68" s="944"/>
      <c r="BV68" s="944"/>
      <c r="BW68" s="944"/>
      <c r="BX68" s="947"/>
    </row>
    <row r="69" spans="3:76" ht="25.35" customHeight="1">
      <c r="C69" s="938"/>
      <c r="D69" s="939"/>
      <c r="E69" s="940"/>
      <c r="F69" s="213">
        <v>1</v>
      </c>
      <c r="G69" s="948" t="s">
        <v>938</v>
      </c>
      <c r="H69" s="948"/>
      <c r="I69" s="948"/>
      <c r="J69" s="949"/>
      <c r="K69" s="918"/>
      <c r="L69" s="919"/>
      <c r="M69" s="919"/>
      <c r="N69" s="920"/>
      <c r="O69" s="921"/>
      <c r="P69" s="921"/>
      <c r="Q69" s="921"/>
      <c r="R69" s="921"/>
      <c r="S69" s="921"/>
      <c r="T69" s="921"/>
      <c r="U69" s="921"/>
      <c r="V69" s="922"/>
      <c r="W69" s="923"/>
      <c r="X69" s="924"/>
      <c r="Y69" s="925"/>
      <c r="Z69" s="206" t="s">
        <v>120</v>
      </c>
      <c r="AA69" s="923"/>
      <c r="AB69" s="924"/>
      <c r="AC69" s="925"/>
      <c r="AD69" s="206" t="s">
        <v>524</v>
      </c>
      <c r="AE69" s="907" t="s">
        <v>829</v>
      </c>
      <c r="AF69" s="908"/>
      <c r="AG69" s="908"/>
      <c r="AH69" s="908"/>
      <c r="AI69" s="908"/>
      <c r="AJ69" s="908"/>
      <c r="AK69" s="909"/>
      <c r="AP69" s="938"/>
      <c r="AQ69" s="939"/>
      <c r="AR69" s="940"/>
      <c r="AS69" s="213">
        <v>1</v>
      </c>
      <c r="AT69" s="991" t="s">
        <v>817</v>
      </c>
      <c r="AU69" s="991"/>
      <c r="AV69" s="991"/>
      <c r="AW69" s="992"/>
      <c r="AX69" s="993" t="s">
        <v>816</v>
      </c>
      <c r="AY69" s="994"/>
      <c r="AZ69" s="994"/>
      <c r="BA69" s="994"/>
      <c r="BB69" s="994"/>
      <c r="BC69" s="994"/>
      <c r="BD69" s="994"/>
      <c r="BE69" s="994"/>
      <c r="BF69" s="995"/>
      <c r="BG69" s="996">
        <v>6</v>
      </c>
      <c r="BH69" s="997"/>
      <c r="BI69" s="998"/>
      <c r="BJ69" s="206" t="s">
        <v>120</v>
      </c>
      <c r="BK69" s="996">
        <v>1</v>
      </c>
      <c r="BL69" s="997"/>
      <c r="BM69" s="997"/>
      <c r="BN69" s="997"/>
      <c r="BO69" s="997"/>
      <c r="BP69" s="997"/>
      <c r="BQ69" s="206" t="s">
        <v>524</v>
      </c>
      <c r="BR69" s="907" t="s">
        <v>129</v>
      </c>
      <c r="BS69" s="908"/>
      <c r="BT69" s="908"/>
      <c r="BU69" s="908"/>
      <c r="BV69" s="908"/>
      <c r="BW69" s="908"/>
      <c r="BX69" s="909"/>
    </row>
    <row r="70" spans="3:76" ht="25.35" customHeight="1">
      <c r="C70" s="938"/>
      <c r="D70" s="939"/>
      <c r="E70" s="940"/>
      <c r="F70" s="213">
        <v>2</v>
      </c>
      <c r="G70" s="916" t="s">
        <v>939</v>
      </c>
      <c r="H70" s="916"/>
      <c r="I70" s="916"/>
      <c r="J70" s="917"/>
      <c r="K70" s="918"/>
      <c r="L70" s="919"/>
      <c r="M70" s="919"/>
      <c r="N70" s="920"/>
      <c r="O70" s="921"/>
      <c r="P70" s="921"/>
      <c r="Q70" s="921"/>
      <c r="R70" s="921"/>
      <c r="S70" s="921"/>
      <c r="T70" s="921"/>
      <c r="U70" s="921"/>
      <c r="V70" s="922"/>
      <c r="W70" s="923"/>
      <c r="X70" s="924"/>
      <c r="Y70" s="925"/>
      <c r="Z70" s="206" t="s">
        <v>120</v>
      </c>
      <c r="AA70" s="923"/>
      <c r="AB70" s="924"/>
      <c r="AC70" s="925"/>
      <c r="AD70" s="206" t="s">
        <v>524</v>
      </c>
      <c r="AE70" s="910"/>
      <c r="AF70" s="911"/>
      <c r="AG70" s="911"/>
      <c r="AH70" s="911"/>
      <c r="AI70" s="911"/>
      <c r="AJ70" s="911"/>
      <c r="AK70" s="912"/>
      <c r="AP70" s="938"/>
      <c r="AQ70" s="939"/>
      <c r="AR70" s="940"/>
      <c r="AS70" s="213">
        <v>2</v>
      </c>
      <c r="AT70" s="926"/>
      <c r="AU70" s="926"/>
      <c r="AV70" s="926"/>
      <c r="AW70" s="927"/>
      <c r="AX70" s="918"/>
      <c r="AY70" s="919"/>
      <c r="AZ70" s="919"/>
      <c r="BA70" s="919"/>
      <c r="BB70" s="919"/>
      <c r="BC70" s="919"/>
      <c r="BD70" s="919"/>
      <c r="BE70" s="919"/>
      <c r="BF70" s="928"/>
      <c r="BG70" s="923"/>
      <c r="BH70" s="924"/>
      <c r="BI70" s="925"/>
      <c r="BJ70" s="206" t="s">
        <v>120</v>
      </c>
      <c r="BK70" s="923"/>
      <c r="BL70" s="924"/>
      <c r="BM70" s="924"/>
      <c r="BN70" s="924"/>
      <c r="BO70" s="924"/>
      <c r="BP70" s="924"/>
      <c r="BQ70" s="206" t="s">
        <v>524</v>
      </c>
      <c r="BR70" s="910"/>
      <c r="BS70" s="911"/>
      <c r="BT70" s="911"/>
      <c r="BU70" s="911"/>
      <c r="BV70" s="911"/>
      <c r="BW70" s="911"/>
      <c r="BX70" s="912"/>
    </row>
    <row r="71" spans="3:76" ht="25.35" customHeight="1">
      <c r="C71" s="938"/>
      <c r="D71" s="939"/>
      <c r="E71" s="940"/>
      <c r="F71" s="213">
        <v>3</v>
      </c>
      <c r="G71" s="916" t="s">
        <v>946</v>
      </c>
      <c r="H71" s="916" t="s">
        <v>941</v>
      </c>
      <c r="I71" s="916" t="s">
        <v>941</v>
      </c>
      <c r="J71" s="917" t="s">
        <v>941</v>
      </c>
      <c r="K71" s="918"/>
      <c r="L71" s="919"/>
      <c r="M71" s="919"/>
      <c r="N71" s="920"/>
      <c r="O71" s="921"/>
      <c r="P71" s="921"/>
      <c r="Q71" s="921"/>
      <c r="R71" s="921"/>
      <c r="S71" s="921"/>
      <c r="T71" s="921"/>
      <c r="U71" s="921"/>
      <c r="V71" s="922"/>
      <c r="W71" s="923"/>
      <c r="X71" s="924"/>
      <c r="Y71" s="925"/>
      <c r="Z71" s="206" t="s">
        <v>120</v>
      </c>
      <c r="AA71" s="923"/>
      <c r="AB71" s="924"/>
      <c r="AC71" s="925"/>
      <c r="AD71" s="206" t="s">
        <v>524</v>
      </c>
      <c r="AE71" s="910"/>
      <c r="AF71" s="911"/>
      <c r="AG71" s="911"/>
      <c r="AH71" s="911"/>
      <c r="AI71" s="911"/>
      <c r="AJ71" s="911"/>
      <c r="AK71" s="912"/>
      <c r="AP71" s="938"/>
      <c r="AQ71" s="939"/>
      <c r="AR71" s="940"/>
      <c r="AS71" s="213">
        <v>3</v>
      </c>
      <c r="AT71" s="926"/>
      <c r="AU71" s="926"/>
      <c r="AV71" s="926"/>
      <c r="AW71" s="927"/>
      <c r="AX71" s="918"/>
      <c r="AY71" s="919"/>
      <c r="AZ71" s="919"/>
      <c r="BA71" s="919"/>
      <c r="BB71" s="919"/>
      <c r="BC71" s="919"/>
      <c r="BD71" s="919"/>
      <c r="BE71" s="919"/>
      <c r="BF71" s="928"/>
      <c r="BG71" s="923"/>
      <c r="BH71" s="924"/>
      <c r="BI71" s="925"/>
      <c r="BJ71" s="206" t="s">
        <v>120</v>
      </c>
      <c r="BK71" s="923"/>
      <c r="BL71" s="924"/>
      <c r="BM71" s="924"/>
      <c r="BN71" s="924"/>
      <c r="BO71" s="924"/>
      <c r="BP71" s="924"/>
      <c r="BQ71" s="206" t="s">
        <v>524</v>
      </c>
      <c r="BR71" s="910"/>
      <c r="BS71" s="911"/>
      <c r="BT71" s="911"/>
      <c r="BU71" s="911"/>
      <c r="BV71" s="911"/>
      <c r="BW71" s="911"/>
      <c r="BX71" s="912"/>
    </row>
    <row r="72" spans="3:76" ht="25.35" customHeight="1">
      <c r="C72" s="938"/>
      <c r="D72" s="939"/>
      <c r="E72" s="940"/>
      <c r="F72" s="213">
        <v>4</v>
      </c>
      <c r="G72" s="916" t="s">
        <v>947</v>
      </c>
      <c r="H72" s="916" t="s">
        <v>943</v>
      </c>
      <c r="I72" s="916" t="s">
        <v>943</v>
      </c>
      <c r="J72" s="917" t="s">
        <v>943</v>
      </c>
      <c r="K72" s="918"/>
      <c r="L72" s="919"/>
      <c r="M72" s="919"/>
      <c r="N72" s="920"/>
      <c r="O72" s="921"/>
      <c r="P72" s="921"/>
      <c r="Q72" s="921"/>
      <c r="R72" s="921"/>
      <c r="S72" s="921"/>
      <c r="T72" s="921"/>
      <c r="U72" s="921"/>
      <c r="V72" s="922"/>
      <c r="W72" s="923"/>
      <c r="X72" s="924"/>
      <c r="Y72" s="925"/>
      <c r="Z72" s="206" t="s">
        <v>120</v>
      </c>
      <c r="AA72" s="923"/>
      <c r="AB72" s="924"/>
      <c r="AC72" s="925"/>
      <c r="AD72" s="206" t="s">
        <v>524</v>
      </c>
      <c r="AE72" s="910"/>
      <c r="AF72" s="911"/>
      <c r="AG72" s="911"/>
      <c r="AH72" s="911"/>
      <c r="AI72" s="911"/>
      <c r="AJ72" s="911"/>
      <c r="AK72" s="912"/>
      <c r="AP72" s="938"/>
      <c r="AQ72" s="939"/>
      <c r="AR72" s="940"/>
      <c r="AS72" s="213">
        <v>4</v>
      </c>
      <c r="AT72" s="417"/>
      <c r="AU72" s="417"/>
      <c r="AV72" s="417"/>
      <c r="AW72" s="418"/>
      <c r="AX72" s="421"/>
      <c r="AY72" s="422"/>
      <c r="AZ72" s="422"/>
      <c r="BA72" s="422"/>
      <c r="BB72" s="422"/>
      <c r="BC72" s="422"/>
      <c r="BD72" s="422"/>
      <c r="BE72" s="422"/>
      <c r="BF72" s="423"/>
      <c r="BG72" s="419"/>
      <c r="BH72" s="420"/>
      <c r="BI72" s="424"/>
      <c r="BJ72" s="206" t="s">
        <v>120</v>
      </c>
      <c r="BK72" s="419"/>
      <c r="BL72" s="420"/>
      <c r="BM72" s="420"/>
      <c r="BN72" s="420"/>
      <c r="BO72" s="420"/>
      <c r="BP72" s="420"/>
      <c r="BQ72" s="206" t="s">
        <v>524</v>
      </c>
      <c r="BR72" s="910"/>
      <c r="BS72" s="911"/>
      <c r="BT72" s="911"/>
      <c r="BU72" s="911"/>
      <c r="BV72" s="911"/>
      <c r="BW72" s="911"/>
      <c r="BX72" s="912"/>
    </row>
    <row r="73" spans="3:76" ht="25.35" customHeight="1">
      <c r="C73" s="938"/>
      <c r="D73" s="939"/>
      <c r="E73" s="940"/>
      <c r="F73" s="213">
        <v>5</v>
      </c>
      <c r="G73" s="926"/>
      <c r="H73" s="926"/>
      <c r="I73" s="926"/>
      <c r="J73" s="927"/>
      <c r="K73" s="918"/>
      <c r="L73" s="919"/>
      <c r="M73" s="919"/>
      <c r="N73" s="920"/>
      <c r="O73" s="921"/>
      <c r="P73" s="921"/>
      <c r="Q73" s="921"/>
      <c r="R73" s="921"/>
      <c r="S73" s="921"/>
      <c r="T73" s="921"/>
      <c r="U73" s="921"/>
      <c r="V73" s="922"/>
      <c r="W73" s="923"/>
      <c r="X73" s="924"/>
      <c r="Y73" s="925"/>
      <c r="Z73" s="206" t="s">
        <v>120</v>
      </c>
      <c r="AA73" s="923"/>
      <c r="AB73" s="924"/>
      <c r="AC73" s="925"/>
      <c r="AD73" s="206" t="s">
        <v>524</v>
      </c>
      <c r="AE73" s="910"/>
      <c r="AF73" s="911"/>
      <c r="AG73" s="911"/>
      <c r="AH73" s="911"/>
      <c r="AI73" s="911"/>
      <c r="AJ73" s="911"/>
      <c r="AK73" s="912"/>
      <c r="AP73" s="938"/>
      <c r="AQ73" s="939"/>
      <c r="AR73" s="940"/>
      <c r="AS73" s="213">
        <v>5</v>
      </c>
      <c r="AT73" s="417"/>
      <c r="AU73" s="417"/>
      <c r="AV73" s="417"/>
      <c r="AW73" s="418"/>
      <c r="AX73" s="421"/>
      <c r="AY73" s="422"/>
      <c r="AZ73" s="422"/>
      <c r="BA73" s="422"/>
      <c r="BB73" s="422"/>
      <c r="BC73" s="422"/>
      <c r="BD73" s="422"/>
      <c r="BE73" s="422"/>
      <c r="BF73" s="423"/>
      <c r="BG73" s="419"/>
      <c r="BH73" s="420"/>
      <c r="BI73" s="424"/>
      <c r="BJ73" s="206" t="s">
        <v>120</v>
      </c>
      <c r="BK73" s="419"/>
      <c r="BL73" s="420"/>
      <c r="BM73" s="420"/>
      <c r="BN73" s="420"/>
      <c r="BO73" s="420"/>
      <c r="BP73" s="420"/>
      <c r="BQ73" s="206" t="s">
        <v>524</v>
      </c>
      <c r="BR73" s="910"/>
      <c r="BS73" s="911"/>
      <c r="BT73" s="911"/>
      <c r="BU73" s="911"/>
      <c r="BV73" s="911"/>
      <c r="BW73" s="911"/>
      <c r="BX73" s="912"/>
    </row>
    <row r="74" spans="3:76" ht="25.35" customHeight="1">
      <c r="C74" s="938"/>
      <c r="D74" s="939"/>
      <c r="E74" s="940"/>
      <c r="F74" s="213">
        <v>6</v>
      </c>
      <c r="G74" s="926"/>
      <c r="H74" s="926"/>
      <c r="I74" s="926"/>
      <c r="J74" s="927"/>
      <c r="K74" s="918"/>
      <c r="L74" s="919"/>
      <c r="M74" s="919"/>
      <c r="N74" s="920"/>
      <c r="O74" s="921"/>
      <c r="P74" s="921"/>
      <c r="Q74" s="921"/>
      <c r="R74" s="921"/>
      <c r="S74" s="921"/>
      <c r="T74" s="921"/>
      <c r="U74" s="921"/>
      <c r="V74" s="922"/>
      <c r="W74" s="923"/>
      <c r="X74" s="924"/>
      <c r="Y74" s="925"/>
      <c r="Z74" s="206" t="s">
        <v>120</v>
      </c>
      <c r="AA74" s="923"/>
      <c r="AB74" s="924"/>
      <c r="AC74" s="925"/>
      <c r="AD74" s="206" t="s">
        <v>524</v>
      </c>
      <c r="AE74" s="910"/>
      <c r="AF74" s="911"/>
      <c r="AG74" s="911"/>
      <c r="AH74" s="911"/>
      <c r="AI74" s="911"/>
      <c r="AJ74" s="911"/>
      <c r="AK74" s="912"/>
      <c r="AP74" s="938"/>
      <c r="AQ74" s="939"/>
      <c r="AR74" s="940"/>
      <c r="AS74" s="213">
        <v>6</v>
      </c>
      <c r="AT74" s="417"/>
      <c r="AU74" s="417"/>
      <c r="AV74" s="417"/>
      <c r="AW74" s="418"/>
      <c r="AX74" s="421"/>
      <c r="AY74" s="422"/>
      <c r="AZ74" s="422"/>
      <c r="BA74" s="422"/>
      <c r="BB74" s="422"/>
      <c r="BC74" s="422"/>
      <c r="BD74" s="422"/>
      <c r="BE74" s="422"/>
      <c r="BF74" s="423"/>
      <c r="BG74" s="419"/>
      <c r="BH74" s="420"/>
      <c r="BI74" s="424"/>
      <c r="BJ74" s="206" t="s">
        <v>120</v>
      </c>
      <c r="BK74" s="419"/>
      <c r="BL74" s="420"/>
      <c r="BM74" s="420"/>
      <c r="BN74" s="420"/>
      <c r="BO74" s="420"/>
      <c r="BP74" s="420"/>
      <c r="BQ74" s="206" t="s">
        <v>524</v>
      </c>
      <c r="BR74" s="910"/>
      <c r="BS74" s="911"/>
      <c r="BT74" s="911"/>
      <c r="BU74" s="911"/>
      <c r="BV74" s="911"/>
      <c r="BW74" s="911"/>
      <c r="BX74" s="912"/>
    </row>
    <row r="75" spans="3:76" ht="25.35" customHeight="1">
      <c r="C75" s="938"/>
      <c r="D75" s="939"/>
      <c r="E75" s="940"/>
      <c r="F75" s="213">
        <v>7</v>
      </c>
      <c r="G75" s="926"/>
      <c r="H75" s="926"/>
      <c r="I75" s="926"/>
      <c r="J75" s="927"/>
      <c r="K75" s="918"/>
      <c r="L75" s="919"/>
      <c r="M75" s="919"/>
      <c r="N75" s="920"/>
      <c r="O75" s="921"/>
      <c r="P75" s="921"/>
      <c r="Q75" s="921"/>
      <c r="R75" s="921"/>
      <c r="S75" s="921"/>
      <c r="T75" s="921"/>
      <c r="U75" s="921"/>
      <c r="V75" s="922"/>
      <c r="W75" s="923"/>
      <c r="X75" s="924"/>
      <c r="Y75" s="925"/>
      <c r="Z75" s="206" t="s">
        <v>120</v>
      </c>
      <c r="AA75" s="923"/>
      <c r="AB75" s="924"/>
      <c r="AC75" s="925"/>
      <c r="AD75" s="206" t="s">
        <v>524</v>
      </c>
      <c r="AE75" s="910"/>
      <c r="AF75" s="911"/>
      <c r="AG75" s="911"/>
      <c r="AH75" s="911"/>
      <c r="AI75" s="911"/>
      <c r="AJ75" s="911"/>
      <c r="AK75" s="912"/>
      <c r="AP75" s="938"/>
      <c r="AQ75" s="939"/>
      <c r="AR75" s="940"/>
      <c r="AS75" s="213">
        <v>7</v>
      </c>
      <c r="AT75" s="926"/>
      <c r="AU75" s="926"/>
      <c r="AV75" s="926"/>
      <c r="AW75" s="927"/>
      <c r="AX75" s="918"/>
      <c r="AY75" s="919"/>
      <c r="AZ75" s="919"/>
      <c r="BA75" s="919"/>
      <c r="BB75" s="919"/>
      <c r="BC75" s="919"/>
      <c r="BD75" s="919"/>
      <c r="BE75" s="919"/>
      <c r="BF75" s="928"/>
      <c r="BG75" s="923"/>
      <c r="BH75" s="924"/>
      <c r="BI75" s="925"/>
      <c r="BJ75" s="206" t="s">
        <v>120</v>
      </c>
      <c r="BK75" s="923"/>
      <c r="BL75" s="924"/>
      <c r="BM75" s="924"/>
      <c r="BN75" s="924"/>
      <c r="BO75" s="924"/>
      <c r="BP75" s="924"/>
      <c r="BQ75" s="206" t="s">
        <v>524</v>
      </c>
      <c r="BR75" s="910"/>
      <c r="BS75" s="911"/>
      <c r="BT75" s="911"/>
      <c r="BU75" s="911"/>
      <c r="BV75" s="911"/>
      <c r="BW75" s="911"/>
      <c r="BX75" s="912"/>
    </row>
    <row r="76" spans="3:76" ht="25.35" customHeight="1">
      <c r="C76" s="938"/>
      <c r="D76" s="939"/>
      <c r="E76" s="940"/>
      <c r="F76" s="213">
        <v>8</v>
      </c>
      <c r="G76" s="926"/>
      <c r="H76" s="926"/>
      <c r="I76" s="926"/>
      <c r="J76" s="927"/>
      <c r="K76" s="918"/>
      <c r="L76" s="919"/>
      <c r="M76" s="919"/>
      <c r="N76" s="920"/>
      <c r="O76" s="921"/>
      <c r="P76" s="921"/>
      <c r="Q76" s="921"/>
      <c r="R76" s="921"/>
      <c r="S76" s="921"/>
      <c r="T76" s="921"/>
      <c r="U76" s="921"/>
      <c r="V76" s="922"/>
      <c r="W76" s="923"/>
      <c r="X76" s="924"/>
      <c r="Y76" s="925"/>
      <c r="Z76" s="206" t="s">
        <v>120</v>
      </c>
      <c r="AA76" s="923"/>
      <c r="AB76" s="924"/>
      <c r="AC76" s="925"/>
      <c r="AD76" s="206" t="s">
        <v>524</v>
      </c>
      <c r="AE76" s="910"/>
      <c r="AF76" s="911"/>
      <c r="AG76" s="911"/>
      <c r="AH76" s="911"/>
      <c r="AI76" s="911"/>
      <c r="AJ76" s="911"/>
      <c r="AK76" s="912"/>
      <c r="AP76" s="938"/>
      <c r="AQ76" s="939"/>
      <c r="AR76" s="940"/>
      <c r="AS76" s="213">
        <v>8</v>
      </c>
      <c r="AT76" s="926"/>
      <c r="AU76" s="926"/>
      <c r="AV76" s="926"/>
      <c r="AW76" s="927"/>
      <c r="AX76" s="929"/>
      <c r="AY76" s="930"/>
      <c r="AZ76" s="930"/>
      <c r="BA76" s="930"/>
      <c r="BB76" s="930"/>
      <c r="BC76" s="930"/>
      <c r="BD76" s="930"/>
      <c r="BE76" s="930"/>
      <c r="BF76" s="931"/>
      <c r="BG76" s="923"/>
      <c r="BH76" s="924"/>
      <c r="BI76" s="925"/>
      <c r="BJ76" s="206" t="s">
        <v>120</v>
      </c>
      <c r="BK76" s="923"/>
      <c r="BL76" s="924"/>
      <c r="BM76" s="924"/>
      <c r="BN76" s="924"/>
      <c r="BO76" s="924"/>
      <c r="BP76" s="924"/>
      <c r="BQ76" s="206" t="s">
        <v>524</v>
      </c>
      <c r="BR76" s="910"/>
      <c r="BS76" s="911"/>
      <c r="BT76" s="911"/>
      <c r="BU76" s="911"/>
      <c r="BV76" s="911"/>
      <c r="BW76" s="911"/>
      <c r="BX76" s="912"/>
    </row>
    <row r="77" spans="3:76" ht="25.35" customHeight="1">
      <c r="C77" s="938"/>
      <c r="D77" s="939"/>
      <c r="E77" s="940"/>
      <c r="F77" s="213">
        <v>9</v>
      </c>
      <c r="G77" s="926"/>
      <c r="H77" s="926"/>
      <c r="I77" s="926"/>
      <c r="J77" s="927"/>
      <c r="K77" s="918"/>
      <c r="L77" s="919"/>
      <c r="M77" s="919"/>
      <c r="N77" s="920"/>
      <c r="O77" s="921"/>
      <c r="P77" s="921"/>
      <c r="Q77" s="921"/>
      <c r="R77" s="921"/>
      <c r="S77" s="921"/>
      <c r="T77" s="921"/>
      <c r="U77" s="921"/>
      <c r="V77" s="922"/>
      <c r="W77" s="923"/>
      <c r="X77" s="924"/>
      <c r="Y77" s="925"/>
      <c r="Z77" s="206" t="s">
        <v>120</v>
      </c>
      <c r="AA77" s="923"/>
      <c r="AB77" s="924"/>
      <c r="AC77" s="925"/>
      <c r="AD77" s="206" t="s">
        <v>524</v>
      </c>
      <c r="AE77" s="910"/>
      <c r="AF77" s="911"/>
      <c r="AG77" s="911"/>
      <c r="AH77" s="911"/>
      <c r="AI77" s="911"/>
      <c r="AJ77" s="911"/>
      <c r="AK77" s="912"/>
      <c r="AP77" s="938"/>
      <c r="AQ77" s="939"/>
      <c r="AR77" s="940"/>
      <c r="AS77" s="213">
        <v>9</v>
      </c>
      <c r="AT77" s="926"/>
      <c r="AU77" s="926"/>
      <c r="AV77" s="926"/>
      <c r="AW77" s="927"/>
      <c r="AX77" s="929"/>
      <c r="AY77" s="930"/>
      <c r="AZ77" s="930"/>
      <c r="BA77" s="930"/>
      <c r="BB77" s="930"/>
      <c r="BC77" s="930"/>
      <c r="BD77" s="930"/>
      <c r="BE77" s="930"/>
      <c r="BF77" s="931"/>
      <c r="BG77" s="923"/>
      <c r="BH77" s="924"/>
      <c r="BI77" s="925"/>
      <c r="BJ77" s="206" t="s">
        <v>120</v>
      </c>
      <c r="BK77" s="923"/>
      <c r="BL77" s="924"/>
      <c r="BM77" s="924"/>
      <c r="BN77" s="924"/>
      <c r="BO77" s="924"/>
      <c r="BP77" s="924"/>
      <c r="BQ77" s="206" t="s">
        <v>524</v>
      </c>
      <c r="BR77" s="910"/>
      <c r="BS77" s="911"/>
      <c r="BT77" s="911"/>
      <c r="BU77" s="911"/>
      <c r="BV77" s="911"/>
      <c r="BW77" s="911"/>
      <c r="BX77" s="912"/>
    </row>
    <row r="78" spans="3:76" ht="25.35" customHeight="1" thickBot="1">
      <c r="C78" s="941"/>
      <c r="D78" s="942"/>
      <c r="E78" s="943"/>
      <c r="F78" s="216">
        <v>10</v>
      </c>
      <c r="G78" s="898"/>
      <c r="H78" s="898"/>
      <c r="I78" s="898"/>
      <c r="J78" s="899"/>
      <c r="K78" s="900"/>
      <c r="L78" s="901"/>
      <c r="M78" s="902"/>
      <c r="N78" s="903"/>
      <c r="O78" s="898"/>
      <c r="P78" s="898"/>
      <c r="Q78" s="898"/>
      <c r="R78" s="898"/>
      <c r="S78" s="898"/>
      <c r="T78" s="898"/>
      <c r="U78" s="898"/>
      <c r="V78" s="899"/>
      <c r="W78" s="904"/>
      <c r="X78" s="905"/>
      <c r="Y78" s="906"/>
      <c r="Z78" s="217" t="s">
        <v>120</v>
      </c>
      <c r="AA78" s="905"/>
      <c r="AB78" s="905"/>
      <c r="AC78" s="906"/>
      <c r="AD78" s="217" t="s">
        <v>524</v>
      </c>
      <c r="AE78" s="913"/>
      <c r="AF78" s="914"/>
      <c r="AG78" s="914"/>
      <c r="AH78" s="914"/>
      <c r="AI78" s="914"/>
      <c r="AJ78" s="914"/>
      <c r="AK78" s="915"/>
      <c r="AP78" s="941"/>
      <c r="AQ78" s="942"/>
      <c r="AR78" s="943"/>
      <c r="AS78" s="216">
        <v>10</v>
      </c>
      <c r="AT78" s="898"/>
      <c r="AU78" s="898"/>
      <c r="AV78" s="898"/>
      <c r="AW78" s="899"/>
      <c r="AX78" s="900"/>
      <c r="AY78" s="901"/>
      <c r="AZ78" s="901"/>
      <c r="BA78" s="901"/>
      <c r="BB78" s="901"/>
      <c r="BC78" s="901"/>
      <c r="BD78" s="901"/>
      <c r="BE78" s="901"/>
      <c r="BF78" s="902"/>
      <c r="BG78" s="904"/>
      <c r="BH78" s="905"/>
      <c r="BI78" s="906"/>
      <c r="BJ78" s="217" t="s">
        <v>120</v>
      </c>
      <c r="BK78" s="904"/>
      <c r="BL78" s="905"/>
      <c r="BM78" s="905"/>
      <c r="BN78" s="905"/>
      <c r="BO78" s="905"/>
      <c r="BP78" s="905"/>
      <c r="BQ78" s="217" t="s">
        <v>524</v>
      </c>
      <c r="BR78" s="913"/>
      <c r="BS78" s="914"/>
      <c r="BT78" s="914"/>
      <c r="BU78" s="914"/>
      <c r="BV78" s="914"/>
      <c r="BW78" s="914"/>
      <c r="BX78" s="915"/>
    </row>
    <row r="79" spans="3:76" ht="45" customHeight="1">
      <c r="C79" s="897" t="s">
        <v>850</v>
      </c>
      <c r="D79" s="897"/>
      <c r="E79" s="897"/>
      <c r="F79" s="897"/>
      <c r="G79" s="897"/>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7"/>
      <c r="AH79" s="897"/>
      <c r="AI79" s="897"/>
      <c r="AJ79" s="897"/>
      <c r="AP79" s="897" t="s">
        <v>850</v>
      </c>
      <c r="AQ79" s="897"/>
      <c r="AR79" s="897"/>
      <c r="AS79" s="897"/>
      <c r="AT79" s="897"/>
      <c r="AU79" s="897"/>
      <c r="AV79" s="897"/>
      <c r="AW79" s="897"/>
      <c r="AX79" s="897"/>
      <c r="AY79" s="897"/>
      <c r="AZ79" s="897"/>
      <c r="BA79" s="897"/>
      <c r="BB79" s="897"/>
      <c r="BC79" s="897"/>
      <c r="BD79" s="897"/>
      <c r="BE79" s="897"/>
      <c r="BF79" s="897"/>
      <c r="BG79" s="897"/>
      <c r="BH79" s="897"/>
      <c r="BI79" s="897"/>
      <c r="BJ79" s="897"/>
      <c r="BK79" s="897"/>
      <c r="BL79" s="897"/>
      <c r="BM79" s="897"/>
      <c r="BN79" s="897"/>
      <c r="BO79" s="897"/>
      <c r="BP79" s="897"/>
      <c r="BQ79" s="897"/>
      <c r="BR79" s="897"/>
      <c r="BS79" s="897"/>
      <c r="BT79" s="897"/>
      <c r="BU79" s="897"/>
      <c r="BV79" s="897"/>
      <c r="BW79" s="897"/>
    </row>
    <row r="81" spans="2:76" ht="25.35" customHeight="1" thickBot="1">
      <c r="B81" s="200" t="s">
        <v>1039</v>
      </c>
      <c r="C81" s="200"/>
      <c r="AO81" s="200" t="s">
        <v>1039</v>
      </c>
      <c r="AP81" s="200"/>
    </row>
    <row r="82" spans="2:76" ht="25.35" customHeight="1" thickBot="1">
      <c r="B82" s="200"/>
      <c r="C82" s="969" t="s">
        <v>678</v>
      </c>
      <c r="D82" s="970"/>
      <c r="E82" s="970"/>
      <c r="F82" s="203"/>
      <c r="G82" s="204"/>
      <c r="H82" s="205"/>
      <c r="I82" s="205"/>
      <c r="J82" s="205"/>
      <c r="K82" s="205"/>
      <c r="L82" s="205"/>
      <c r="M82" s="205"/>
      <c r="N82" s="205"/>
      <c r="O82" s="205"/>
      <c r="P82" s="205"/>
      <c r="Q82" s="205"/>
      <c r="R82" s="205"/>
      <c r="S82" s="205"/>
      <c r="AO82" s="200"/>
      <c r="AP82" s="969" t="s">
        <v>678</v>
      </c>
      <c r="AQ82" s="970"/>
      <c r="AR82" s="970"/>
      <c r="AS82" s="203"/>
      <c r="AT82" s="204"/>
      <c r="AU82" s="205"/>
      <c r="AV82" s="205"/>
      <c r="AW82" s="205"/>
      <c r="AX82" s="205"/>
      <c r="AY82" s="205"/>
      <c r="AZ82" s="205"/>
      <c r="BA82" s="205"/>
      <c r="BB82" s="205"/>
      <c r="BC82" s="205"/>
      <c r="BD82" s="205"/>
      <c r="BE82" s="205"/>
      <c r="BF82" s="205"/>
    </row>
    <row r="83" spans="2:76" ht="25.35" customHeight="1">
      <c r="C83" s="971" t="s">
        <v>121</v>
      </c>
      <c r="D83" s="972"/>
      <c r="E83" s="972"/>
      <c r="F83" s="972"/>
      <c r="G83" s="972"/>
      <c r="H83" s="972"/>
      <c r="I83" s="972"/>
      <c r="J83" s="972"/>
      <c r="K83" s="972"/>
      <c r="L83" s="972"/>
      <c r="M83" s="972"/>
      <c r="N83" s="972"/>
      <c r="O83" s="972"/>
      <c r="P83" s="972"/>
      <c r="Q83" s="972"/>
      <c r="R83" s="972"/>
      <c r="S83" s="973"/>
      <c r="T83" s="974" t="s">
        <v>122</v>
      </c>
      <c r="U83" s="974"/>
      <c r="V83" s="974"/>
      <c r="W83" s="974"/>
      <c r="X83" s="975" t="s">
        <v>190</v>
      </c>
      <c r="Y83" s="976"/>
      <c r="Z83" s="976"/>
      <c r="AA83" s="976"/>
      <c r="AB83" s="976"/>
      <c r="AC83" s="976"/>
      <c r="AD83" s="976"/>
      <c r="AE83" s="976"/>
      <c r="AF83" s="976"/>
      <c r="AG83" s="976"/>
      <c r="AH83" s="976"/>
      <c r="AI83" s="976"/>
      <c r="AJ83" s="976"/>
      <c r="AK83" s="977"/>
      <c r="AP83" s="971" t="s">
        <v>121</v>
      </c>
      <c r="AQ83" s="972"/>
      <c r="AR83" s="972"/>
      <c r="AS83" s="972"/>
      <c r="AT83" s="972"/>
      <c r="AU83" s="972"/>
      <c r="AV83" s="972"/>
      <c r="AW83" s="972"/>
      <c r="AX83" s="972"/>
      <c r="AY83" s="972"/>
      <c r="AZ83" s="972"/>
      <c r="BA83" s="972"/>
      <c r="BB83" s="972"/>
      <c r="BC83" s="972"/>
      <c r="BD83" s="972"/>
      <c r="BE83" s="972"/>
      <c r="BF83" s="973"/>
      <c r="BG83" s="974" t="s">
        <v>122</v>
      </c>
      <c r="BH83" s="974"/>
      <c r="BI83" s="974"/>
      <c r="BJ83" s="974"/>
      <c r="BK83" s="975" t="s">
        <v>190</v>
      </c>
      <c r="BL83" s="976"/>
      <c r="BM83" s="976"/>
      <c r="BN83" s="976"/>
      <c r="BO83" s="976"/>
      <c r="BP83" s="976"/>
      <c r="BQ83" s="976"/>
      <c r="BR83" s="976"/>
      <c r="BS83" s="976"/>
      <c r="BT83" s="976"/>
      <c r="BU83" s="976"/>
      <c r="BV83" s="976"/>
      <c r="BW83" s="976"/>
      <c r="BX83" s="977"/>
    </row>
    <row r="84" spans="2:76" ht="25.35" customHeight="1">
      <c r="C84" s="978" t="s">
        <v>123</v>
      </c>
      <c r="D84" s="979"/>
      <c r="E84" s="980"/>
      <c r="F84" s="984" t="s">
        <v>527</v>
      </c>
      <c r="G84" s="985"/>
      <c r="H84" s="985"/>
      <c r="I84" s="985"/>
      <c r="J84" s="985"/>
      <c r="K84" s="985"/>
      <c r="L84" s="985"/>
      <c r="M84" s="965"/>
      <c r="N84" s="965"/>
      <c r="O84" s="965"/>
      <c r="P84" s="965"/>
      <c r="Q84" s="965"/>
      <c r="R84" s="965"/>
      <c r="S84" s="986"/>
      <c r="T84" s="987"/>
      <c r="U84" s="987"/>
      <c r="V84" s="987"/>
      <c r="W84" s="206" t="s">
        <v>119</v>
      </c>
      <c r="X84" s="988" t="s">
        <v>135</v>
      </c>
      <c r="Y84" s="989"/>
      <c r="Z84" s="989"/>
      <c r="AA84" s="989"/>
      <c r="AB84" s="965"/>
      <c r="AC84" s="965"/>
      <c r="AD84" s="965"/>
      <c r="AE84" s="965"/>
      <c r="AF84" s="965"/>
      <c r="AG84" s="965"/>
      <c r="AH84" s="965"/>
      <c r="AI84" s="965"/>
      <c r="AJ84" s="965"/>
      <c r="AK84" s="990"/>
      <c r="AP84" s="978" t="s">
        <v>123</v>
      </c>
      <c r="AQ84" s="979"/>
      <c r="AR84" s="980"/>
      <c r="AS84" s="984" t="s">
        <v>527</v>
      </c>
      <c r="AT84" s="985"/>
      <c r="AU84" s="985"/>
      <c r="AV84" s="985"/>
      <c r="AW84" s="985"/>
      <c r="AX84" s="985"/>
      <c r="AY84" s="985"/>
      <c r="AZ84" s="965"/>
      <c r="BA84" s="965"/>
      <c r="BB84" s="965"/>
      <c r="BC84" s="965"/>
      <c r="BD84" s="965"/>
      <c r="BE84" s="965"/>
      <c r="BF84" s="986"/>
      <c r="BG84" s="987"/>
      <c r="BH84" s="987"/>
      <c r="BI84" s="987"/>
      <c r="BJ84" s="206" t="s">
        <v>119</v>
      </c>
      <c r="BK84" s="988" t="s">
        <v>135</v>
      </c>
      <c r="BL84" s="989"/>
      <c r="BM84" s="989"/>
      <c r="BN84" s="989"/>
      <c r="BO84" s="965"/>
      <c r="BP84" s="965"/>
      <c r="BQ84" s="965"/>
      <c r="BR84" s="965"/>
      <c r="BS84" s="965"/>
      <c r="BT84" s="965"/>
      <c r="BU84" s="965"/>
      <c r="BV84" s="965"/>
      <c r="BW84" s="965"/>
      <c r="BX84" s="990"/>
    </row>
    <row r="85" spans="2:76" ht="25.35" customHeight="1">
      <c r="C85" s="981"/>
      <c r="D85" s="982"/>
      <c r="E85" s="983"/>
      <c r="F85" s="964" t="s">
        <v>802</v>
      </c>
      <c r="G85" s="965"/>
      <c r="H85" s="965"/>
      <c r="I85" s="965"/>
      <c r="J85" s="965"/>
      <c r="K85" s="965"/>
      <c r="L85" s="965"/>
      <c r="M85" s="965"/>
      <c r="N85" s="965"/>
      <c r="O85" s="965"/>
      <c r="P85" s="965"/>
      <c r="Q85" s="965"/>
      <c r="R85" s="965"/>
      <c r="S85" s="986"/>
      <c r="T85" s="923"/>
      <c r="U85" s="924"/>
      <c r="V85" s="925"/>
      <c r="W85" s="207" t="s">
        <v>805</v>
      </c>
      <c r="X85" s="405"/>
      <c r="Y85" s="408"/>
      <c r="Z85" s="408"/>
      <c r="AA85" s="408"/>
      <c r="AB85" s="403"/>
      <c r="AC85" s="403"/>
      <c r="AD85" s="403"/>
      <c r="AE85" s="403"/>
      <c r="AF85" s="403"/>
      <c r="AG85" s="403"/>
      <c r="AH85" s="403"/>
      <c r="AI85" s="403"/>
      <c r="AJ85" s="403"/>
      <c r="AK85" s="406"/>
      <c r="AP85" s="981"/>
      <c r="AQ85" s="982"/>
      <c r="AR85" s="983"/>
      <c r="AS85" s="964" t="s">
        <v>802</v>
      </c>
      <c r="AT85" s="965"/>
      <c r="AU85" s="965"/>
      <c r="AV85" s="965"/>
      <c r="AW85" s="965"/>
      <c r="AX85" s="965"/>
      <c r="AY85" s="965"/>
      <c r="AZ85" s="965"/>
      <c r="BA85" s="965"/>
      <c r="BB85" s="965"/>
      <c r="BC85" s="965"/>
      <c r="BD85" s="965"/>
      <c r="BE85" s="965"/>
      <c r="BF85" s="986"/>
      <c r="BG85" s="923"/>
      <c r="BH85" s="924"/>
      <c r="BI85" s="925"/>
      <c r="BJ85" s="207" t="s">
        <v>679</v>
      </c>
      <c r="BK85" s="428"/>
      <c r="BL85" s="429"/>
      <c r="BM85" s="429"/>
      <c r="BN85" s="429"/>
      <c r="BO85" s="426"/>
      <c r="BP85" s="426"/>
      <c r="BQ85" s="426"/>
      <c r="BR85" s="426"/>
      <c r="BS85" s="426"/>
      <c r="BT85" s="426"/>
      <c r="BU85" s="426"/>
      <c r="BV85" s="426"/>
      <c r="BW85" s="426"/>
      <c r="BX85" s="430"/>
    </row>
    <row r="86" spans="2:76" ht="25.35" customHeight="1">
      <c r="C86" s="935" t="s">
        <v>134</v>
      </c>
      <c r="D86" s="950"/>
      <c r="E86" s="951"/>
      <c r="F86" s="402" t="s">
        <v>130</v>
      </c>
      <c r="G86" s="403"/>
      <c r="H86" s="403"/>
      <c r="I86" s="403"/>
      <c r="J86" s="403"/>
      <c r="K86" s="403"/>
      <c r="L86" s="403"/>
      <c r="M86" s="403"/>
      <c r="N86" s="403"/>
      <c r="O86" s="403"/>
      <c r="P86" s="403"/>
      <c r="Q86" s="403"/>
      <c r="R86" s="403"/>
      <c r="S86" s="404"/>
      <c r="T86" s="958"/>
      <c r="U86" s="959"/>
      <c r="V86" s="960"/>
      <c r="W86" s="206"/>
      <c r="X86" s="208" t="s">
        <v>394</v>
      </c>
      <c r="Y86" s="413"/>
      <c r="Z86" s="413"/>
      <c r="AA86" s="413"/>
      <c r="AB86" s="209"/>
      <c r="AC86" s="209"/>
      <c r="AD86" s="209"/>
      <c r="AE86" s="209"/>
      <c r="AF86" s="209"/>
      <c r="AG86" s="209"/>
      <c r="AH86" s="209"/>
      <c r="AI86" s="209"/>
      <c r="AJ86" s="209"/>
      <c r="AK86" s="210"/>
      <c r="AP86" s="935" t="s">
        <v>134</v>
      </c>
      <c r="AQ86" s="950"/>
      <c r="AR86" s="951"/>
      <c r="AS86" s="425" t="s">
        <v>130</v>
      </c>
      <c r="AT86" s="426"/>
      <c r="AU86" s="426"/>
      <c r="AV86" s="426"/>
      <c r="AW86" s="426"/>
      <c r="AX86" s="426"/>
      <c r="AY86" s="426"/>
      <c r="AZ86" s="426"/>
      <c r="BA86" s="426"/>
      <c r="BB86" s="426"/>
      <c r="BC86" s="426"/>
      <c r="BD86" s="426"/>
      <c r="BE86" s="426"/>
      <c r="BF86" s="427"/>
      <c r="BG86" s="958"/>
      <c r="BH86" s="959"/>
      <c r="BI86" s="960"/>
      <c r="BJ86" s="206"/>
      <c r="BK86" s="208" t="s">
        <v>394</v>
      </c>
      <c r="BL86" s="413"/>
      <c r="BM86" s="413"/>
      <c r="BN86" s="413"/>
      <c r="BO86" s="209"/>
      <c r="BP86" s="209"/>
      <c r="BQ86" s="209"/>
      <c r="BR86" s="209"/>
      <c r="BS86" s="209"/>
      <c r="BT86" s="209"/>
      <c r="BU86" s="209"/>
      <c r="BV86" s="209"/>
      <c r="BW86" s="209"/>
      <c r="BX86" s="210"/>
    </row>
    <row r="87" spans="2:76" ht="25.35" customHeight="1">
      <c r="C87" s="952"/>
      <c r="D87" s="953"/>
      <c r="E87" s="954"/>
      <c r="F87" s="402" t="s">
        <v>131</v>
      </c>
      <c r="G87" s="403"/>
      <c r="H87" s="403"/>
      <c r="I87" s="403"/>
      <c r="J87" s="403"/>
      <c r="K87" s="403"/>
      <c r="L87" s="403"/>
      <c r="M87" s="403"/>
      <c r="N87" s="403"/>
      <c r="O87" s="403"/>
      <c r="P87" s="403"/>
      <c r="Q87" s="403"/>
      <c r="R87" s="403"/>
      <c r="S87" s="404"/>
      <c r="T87" s="958"/>
      <c r="U87" s="959"/>
      <c r="V87" s="960"/>
      <c r="W87" s="206"/>
      <c r="X87" s="208" t="s">
        <v>328</v>
      </c>
      <c r="Y87" s="413"/>
      <c r="Z87" s="413"/>
      <c r="AA87" s="413"/>
      <c r="AB87" s="209"/>
      <c r="AC87" s="209"/>
      <c r="AD87" s="209"/>
      <c r="AE87" s="209"/>
      <c r="AF87" s="209"/>
      <c r="AG87" s="209"/>
      <c r="AH87" s="209"/>
      <c r="AI87" s="209"/>
      <c r="AJ87" s="209"/>
      <c r="AK87" s="210"/>
      <c r="AP87" s="952"/>
      <c r="AQ87" s="953"/>
      <c r="AR87" s="954"/>
      <c r="AS87" s="425" t="s">
        <v>131</v>
      </c>
      <c r="AT87" s="426"/>
      <c r="AU87" s="426"/>
      <c r="AV87" s="426"/>
      <c r="AW87" s="426"/>
      <c r="AX87" s="426"/>
      <c r="AY87" s="426"/>
      <c r="AZ87" s="426"/>
      <c r="BA87" s="426"/>
      <c r="BB87" s="426"/>
      <c r="BC87" s="426"/>
      <c r="BD87" s="426"/>
      <c r="BE87" s="426"/>
      <c r="BF87" s="427"/>
      <c r="BG87" s="958"/>
      <c r="BH87" s="959"/>
      <c r="BI87" s="960"/>
      <c r="BJ87" s="206"/>
      <c r="BK87" s="208" t="s">
        <v>328</v>
      </c>
      <c r="BL87" s="413"/>
      <c r="BM87" s="413"/>
      <c r="BN87" s="413"/>
      <c r="BO87" s="209"/>
      <c r="BP87" s="209"/>
      <c r="BQ87" s="209"/>
      <c r="BR87" s="209"/>
      <c r="BS87" s="209"/>
      <c r="BT87" s="209"/>
      <c r="BU87" s="209"/>
      <c r="BV87" s="209"/>
      <c r="BW87" s="209"/>
      <c r="BX87" s="210"/>
    </row>
    <row r="88" spans="2:76" ht="25.35" customHeight="1">
      <c r="C88" s="952"/>
      <c r="D88" s="953"/>
      <c r="E88" s="954"/>
      <c r="F88" s="402" t="s">
        <v>132</v>
      </c>
      <c r="G88" s="403"/>
      <c r="H88" s="403"/>
      <c r="I88" s="403"/>
      <c r="J88" s="403"/>
      <c r="K88" s="403"/>
      <c r="L88" s="403"/>
      <c r="M88" s="403"/>
      <c r="N88" s="403"/>
      <c r="O88" s="403"/>
      <c r="P88" s="403"/>
      <c r="Q88" s="403"/>
      <c r="R88" s="403"/>
      <c r="S88" s="403"/>
      <c r="T88" s="961"/>
      <c r="U88" s="962"/>
      <c r="V88" s="963"/>
      <c r="W88" s="211"/>
      <c r="X88" s="212"/>
      <c r="Y88" s="209"/>
      <c r="Z88" s="209"/>
      <c r="AA88" s="209"/>
      <c r="AB88" s="209"/>
      <c r="AC88" s="209"/>
      <c r="AD88" s="209"/>
      <c r="AE88" s="209"/>
      <c r="AF88" s="209"/>
      <c r="AG88" s="209"/>
      <c r="AH88" s="209"/>
      <c r="AI88" s="209"/>
      <c r="AJ88" s="209"/>
      <c r="AK88" s="210"/>
      <c r="AP88" s="952"/>
      <c r="AQ88" s="953"/>
      <c r="AR88" s="954"/>
      <c r="AS88" s="425" t="s">
        <v>132</v>
      </c>
      <c r="AT88" s="426"/>
      <c r="AU88" s="426"/>
      <c r="AV88" s="426"/>
      <c r="AW88" s="426"/>
      <c r="AX88" s="426"/>
      <c r="AY88" s="426"/>
      <c r="AZ88" s="426"/>
      <c r="BA88" s="426"/>
      <c r="BB88" s="426"/>
      <c r="BC88" s="426"/>
      <c r="BD88" s="426"/>
      <c r="BE88" s="426"/>
      <c r="BF88" s="426"/>
      <c r="BG88" s="961"/>
      <c r="BH88" s="962"/>
      <c r="BI88" s="963"/>
      <c r="BJ88" s="211"/>
      <c r="BK88" s="212"/>
      <c r="BL88" s="209"/>
      <c r="BM88" s="209"/>
      <c r="BN88" s="209"/>
      <c r="BO88" s="209"/>
      <c r="BP88" s="209"/>
      <c r="BQ88" s="209"/>
      <c r="BR88" s="209"/>
      <c r="BS88" s="209"/>
      <c r="BT88" s="209"/>
      <c r="BU88" s="209"/>
      <c r="BV88" s="209"/>
      <c r="BW88" s="209"/>
      <c r="BX88" s="210"/>
    </row>
    <row r="89" spans="2:76" ht="25.35" customHeight="1">
      <c r="C89" s="952"/>
      <c r="D89" s="953"/>
      <c r="E89" s="954"/>
      <c r="F89" s="402" t="s">
        <v>395</v>
      </c>
      <c r="G89" s="403"/>
      <c r="H89" s="403"/>
      <c r="I89" s="403"/>
      <c r="J89" s="403"/>
      <c r="K89" s="403"/>
      <c r="L89" s="403"/>
      <c r="M89" s="403"/>
      <c r="N89" s="403"/>
      <c r="O89" s="403"/>
      <c r="P89" s="403"/>
      <c r="Q89" s="403"/>
      <c r="R89" s="403"/>
      <c r="S89" s="403"/>
      <c r="T89" s="961"/>
      <c r="U89" s="962"/>
      <c r="V89" s="963"/>
      <c r="W89" s="211"/>
      <c r="X89" s="212"/>
      <c r="Y89" s="209"/>
      <c r="Z89" s="209"/>
      <c r="AA89" s="209"/>
      <c r="AB89" s="209"/>
      <c r="AC89" s="209"/>
      <c r="AD89" s="209"/>
      <c r="AE89" s="209"/>
      <c r="AF89" s="209"/>
      <c r="AG89" s="209"/>
      <c r="AH89" s="209"/>
      <c r="AI89" s="209"/>
      <c r="AJ89" s="209"/>
      <c r="AK89" s="210"/>
      <c r="AP89" s="952"/>
      <c r="AQ89" s="953"/>
      <c r="AR89" s="954"/>
      <c r="AS89" s="425" t="s">
        <v>395</v>
      </c>
      <c r="AT89" s="426"/>
      <c r="AU89" s="426"/>
      <c r="AV89" s="426"/>
      <c r="AW89" s="426"/>
      <c r="AX89" s="426"/>
      <c r="AY89" s="426"/>
      <c r="AZ89" s="426"/>
      <c r="BA89" s="426"/>
      <c r="BB89" s="426"/>
      <c r="BC89" s="426"/>
      <c r="BD89" s="426"/>
      <c r="BE89" s="426"/>
      <c r="BF89" s="426"/>
      <c r="BG89" s="961"/>
      <c r="BH89" s="962"/>
      <c r="BI89" s="963"/>
      <c r="BJ89" s="211"/>
      <c r="BK89" s="212"/>
      <c r="BL89" s="209"/>
      <c r="BM89" s="209"/>
      <c r="BN89" s="209"/>
      <c r="BO89" s="209"/>
      <c r="BP89" s="209"/>
      <c r="BQ89" s="209"/>
      <c r="BR89" s="209"/>
      <c r="BS89" s="209"/>
      <c r="BT89" s="209"/>
      <c r="BU89" s="209"/>
      <c r="BV89" s="209"/>
      <c r="BW89" s="209"/>
      <c r="BX89" s="210"/>
    </row>
    <row r="90" spans="2:76" ht="25.35" customHeight="1">
      <c r="C90" s="952"/>
      <c r="D90" s="953"/>
      <c r="E90" s="954"/>
      <c r="F90" s="402" t="s">
        <v>133</v>
      </c>
      <c r="G90" s="403"/>
      <c r="H90" s="403"/>
      <c r="I90" s="403"/>
      <c r="J90" s="403"/>
      <c r="K90" s="403"/>
      <c r="L90" s="403"/>
      <c r="M90" s="403"/>
      <c r="N90" s="403"/>
      <c r="O90" s="403"/>
      <c r="P90" s="403"/>
      <c r="Q90" s="403"/>
      <c r="R90" s="403"/>
      <c r="S90" s="403"/>
      <c r="T90" s="961"/>
      <c r="U90" s="962"/>
      <c r="V90" s="963"/>
      <c r="W90" s="211"/>
      <c r="X90" s="212"/>
      <c r="Y90" s="209"/>
      <c r="Z90" s="209"/>
      <c r="AA90" s="209"/>
      <c r="AB90" s="209"/>
      <c r="AC90" s="209"/>
      <c r="AD90" s="209"/>
      <c r="AE90" s="209"/>
      <c r="AF90" s="209"/>
      <c r="AG90" s="209"/>
      <c r="AH90" s="209"/>
      <c r="AI90" s="209"/>
      <c r="AJ90" s="209"/>
      <c r="AK90" s="210"/>
      <c r="AM90" s="215"/>
      <c r="AN90" s="215"/>
      <c r="AP90" s="952"/>
      <c r="AQ90" s="953"/>
      <c r="AR90" s="954"/>
      <c r="AS90" s="425" t="s">
        <v>133</v>
      </c>
      <c r="AT90" s="426"/>
      <c r="AU90" s="426"/>
      <c r="AV90" s="426"/>
      <c r="AW90" s="426"/>
      <c r="AX90" s="426"/>
      <c r="AY90" s="426"/>
      <c r="AZ90" s="426"/>
      <c r="BA90" s="426"/>
      <c r="BB90" s="426"/>
      <c r="BC90" s="426"/>
      <c r="BD90" s="426"/>
      <c r="BE90" s="426"/>
      <c r="BF90" s="426"/>
      <c r="BG90" s="961"/>
      <c r="BH90" s="962"/>
      <c r="BI90" s="963"/>
      <c r="BJ90" s="211"/>
      <c r="BK90" s="212"/>
      <c r="BL90" s="209"/>
      <c r="BM90" s="209"/>
      <c r="BN90" s="209"/>
      <c r="BO90" s="209"/>
      <c r="BP90" s="209"/>
      <c r="BQ90" s="209"/>
      <c r="BR90" s="209"/>
      <c r="BS90" s="209"/>
      <c r="BT90" s="209"/>
      <c r="BU90" s="209"/>
      <c r="BV90" s="209"/>
      <c r="BW90" s="209"/>
      <c r="BX90" s="210"/>
    </row>
    <row r="91" spans="2:76" ht="25.35" customHeight="1">
      <c r="C91" s="955"/>
      <c r="D91" s="956"/>
      <c r="E91" s="957"/>
      <c r="F91" s="964" t="s">
        <v>191</v>
      </c>
      <c r="G91" s="965"/>
      <c r="H91" s="965"/>
      <c r="I91" s="965"/>
      <c r="J91" s="965"/>
      <c r="K91" s="965"/>
      <c r="L91" s="965"/>
      <c r="M91" s="965"/>
      <c r="N91" s="965"/>
      <c r="O91" s="965"/>
      <c r="P91" s="965"/>
      <c r="Q91" s="965"/>
      <c r="R91" s="965"/>
      <c r="S91" s="965"/>
      <c r="T91" s="966" t="str">
        <f>IF(T86="","",T87+1-T86-TIME(,T90,))</f>
        <v/>
      </c>
      <c r="U91" s="967"/>
      <c r="V91" s="968"/>
      <c r="W91" s="211"/>
      <c r="X91" s="932"/>
      <c r="Y91" s="933"/>
      <c r="Z91" s="933"/>
      <c r="AA91" s="933"/>
      <c r="AB91" s="933"/>
      <c r="AC91" s="933"/>
      <c r="AD91" s="933"/>
      <c r="AE91" s="933"/>
      <c r="AF91" s="933"/>
      <c r="AG91" s="933"/>
      <c r="AH91" s="933"/>
      <c r="AI91" s="933"/>
      <c r="AJ91" s="933"/>
      <c r="AK91" s="934"/>
      <c r="AP91" s="955"/>
      <c r="AQ91" s="956"/>
      <c r="AR91" s="957"/>
      <c r="AS91" s="964" t="s">
        <v>191</v>
      </c>
      <c r="AT91" s="965"/>
      <c r="AU91" s="965"/>
      <c r="AV91" s="965"/>
      <c r="AW91" s="965"/>
      <c r="AX91" s="965"/>
      <c r="AY91" s="965"/>
      <c r="AZ91" s="965"/>
      <c r="BA91" s="965"/>
      <c r="BB91" s="965"/>
      <c r="BC91" s="965"/>
      <c r="BD91" s="965"/>
      <c r="BE91" s="965"/>
      <c r="BF91" s="965"/>
      <c r="BG91" s="966" t="str">
        <f>IF(BG86="","",BG87+1-BG86-TIME(,BG90,))</f>
        <v/>
      </c>
      <c r="BH91" s="967"/>
      <c r="BI91" s="968"/>
      <c r="BJ91" s="211"/>
      <c r="BK91" s="932"/>
      <c r="BL91" s="933"/>
      <c r="BM91" s="933"/>
      <c r="BN91" s="933"/>
      <c r="BO91" s="933"/>
      <c r="BP91" s="933"/>
      <c r="BQ91" s="933"/>
      <c r="BR91" s="933"/>
      <c r="BS91" s="933"/>
      <c r="BT91" s="933"/>
      <c r="BU91" s="933"/>
      <c r="BV91" s="933"/>
      <c r="BW91" s="933"/>
      <c r="BX91" s="934"/>
    </row>
    <row r="92" spans="2:76" ht="25.35" customHeight="1">
      <c r="C92" s="935" t="s">
        <v>193</v>
      </c>
      <c r="D92" s="936"/>
      <c r="E92" s="937"/>
      <c r="F92" s="218" t="s">
        <v>53</v>
      </c>
      <c r="G92" s="944" t="s">
        <v>124</v>
      </c>
      <c r="H92" s="944"/>
      <c r="I92" s="944"/>
      <c r="J92" s="945"/>
      <c r="K92" s="946" t="s">
        <v>118</v>
      </c>
      <c r="L92" s="944"/>
      <c r="M92" s="944"/>
      <c r="N92" s="946" t="s">
        <v>830</v>
      </c>
      <c r="O92" s="944"/>
      <c r="P92" s="944"/>
      <c r="Q92" s="944"/>
      <c r="R92" s="944"/>
      <c r="S92" s="944"/>
      <c r="T92" s="944"/>
      <c r="U92" s="944"/>
      <c r="V92" s="945"/>
      <c r="W92" s="946" t="s">
        <v>525</v>
      </c>
      <c r="X92" s="944"/>
      <c r="Y92" s="944"/>
      <c r="Z92" s="945"/>
      <c r="AA92" s="946" t="s">
        <v>523</v>
      </c>
      <c r="AB92" s="944"/>
      <c r="AC92" s="944"/>
      <c r="AD92" s="945"/>
      <c r="AE92" s="946" t="s">
        <v>190</v>
      </c>
      <c r="AF92" s="944"/>
      <c r="AG92" s="944"/>
      <c r="AH92" s="944"/>
      <c r="AI92" s="944"/>
      <c r="AJ92" s="944"/>
      <c r="AK92" s="947"/>
      <c r="AP92" s="935" t="s">
        <v>193</v>
      </c>
      <c r="AQ92" s="936"/>
      <c r="AR92" s="937"/>
      <c r="AS92" s="218" t="s">
        <v>53</v>
      </c>
      <c r="AT92" s="944" t="s">
        <v>124</v>
      </c>
      <c r="AU92" s="944"/>
      <c r="AV92" s="944"/>
      <c r="AW92" s="945"/>
      <c r="AX92" s="946" t="s">
        <v>118</v>
      </c>
      <c r="AY92" s="944"/>
      <c r="AZ92" s="944"/>
      <c r="BA92" s="944"/>
      <c r="BB92" s="944"/>
      <c r="BC92" s="944"/>
      <c r="BD92" s="944"/>
      <c r="BE92" s="944"/>
      <c r="BF92" s="945"/>
      <c r="BG92" s="946" t="s">
        <v>525</v>
      </c>
      <c r="BH92" s="944"/>
      <c r="BI92" s="944"/>
      <c r="BJ92" s="945"/>
      <c r="BK92" s="946" t="s">
        <v>523</v>
      </c>
      <c r="BL92" s="944"/>
      <c r="BM92" s="944"/>
      <c r="BN92" s="944"/>
      <c r="BO92" s="944"/>
      <c r="BP92" s="944"/>
      <c r="BQ92" s="945"/>
      <c r="BR92" s="946" t="s">
        <v>190</v>
      </c>
      <c r="BS92" s="944"/>
      <c r="BT92" s="944"/>
      <c r="BU92" s="944"/>
      <c r="BV92" s="944"/>
      <c r="BW92" s="944"/>
      <c r="BX92" s="947"/>
    </row>
    <row r="93" spans="2:76" ht="25.35" customHeight="1">
      <c r="C93" s="938"/>
      <c r="D93" s="939"/>
      <c r="E93" s="940"/>
      <c r="F93" s="213">
        <v>1</v>
      </c>
      <c r="G93" s="948" t="s">
        <v>938</v>
      </c>
      <c r="H93" s="948"/>
      <c r="I93" s="948"/>
      <c r="J93" s="949"/>
      <c r="K93" s="918"/>
      <c r="L93" s="919"/>
      <c r="M93" s="919"/>
      <c r="N93" s="920"/>
      <c r="O93" s="921"/>
      <c r="P93" s="921"/>
      <c r="Q93" s="921"/>
      <c r="R93" s="921"/>
      <c r="S93" s="921"/>
      <c r="T93" s="921"/>
      <c r="U93" s="921"/>
      <c r="V93" s="922"/>
      <c r="W93" s="923"/>
      <c r="X93" s="924"/>
      <c r="Y93" s="925"/>
      <c r="Z93" s="206" t="s">
        <v>120</v>
      </c>
      <c r="AA93" s="923"/>
      <c r="AB93" s="924"/>
      <c r="AC93" s="925"/>
      <c r="AD93" s="206" t="s">
        <v>524</v>
      </c>
      <c r="AE93" s="907" t="s">
        <v>829</v>
      </c>
      <c r="AF93" s="908"/>
      <c r="AG93" s="908"/>
      <c r="AH93" s="908"/>
      <c r="AI93" s="908"/>
      <c r="AJ93" s="908"/>
      <c r="AK93" s="909"/>
      <c r="AP93" s="938"/>
      <c r="AQ93" s="939"/>
      <c r="AR93" s="940"/>
      <c r="AS93" s="213">
        <v>1</v>
      </c>
      <c r="AT93" s="926"/>
      <c r="AU93" s="926"/>
      <c r="AV93" s="926"/>
      <c r="AW93" s="927"/>
      <c r="AX93" s="918"/>
      <c r="AY93" s="919"/>
      <c r="AZ93" s="919"/>
      <c r="BA93" s="919"/>
      <c r="BB93" s="919"/>
      <c r="BC93" s="919"/>
      <c r="BD93" s="919"/>
      <c r="BE93" s="919"/>
      <c r="BF93" s="928"/>
      <c r="BG93" s="923"/>
      <c r="BH93" s="924"/>
      <c r="BI93" s="925"/>
      <c r="BJ93" s="206" t="s">
        <v>120</v>
      </c>
      <c r="BK93" s="923"/>
      <c r="BL93" s="924"/>
      <c r="BM93" s="924"/>
      <c r="BN93" s="924"/>
      <c r="BO93" s="924"/>
      <c r="BP93" s="924"/>
      <c r="BQ93" s="206" t="s">
        <v>524</v>
      </c>
      <c r="BR93" s="907" t="s">
        <v>129</v>
      </c>
      <c r="BS93" s="908"/>
      <c r="BT93" s="908"/>
      <c r="BU93" s="908"/>
      <c r="BV93" s="908"/>
      <c r="BW93" s="908"/>
      <c r="BX93" s="909"/>
    </row>
    <row r="94" spans="2:76" ht="25.35" customHeight="1">
      <c r="C94" s="938"/>
      <c r="D94" s="939"/>
      <c r="E94" s="940"/>
      <c r="F94" s="213">
        <v>2</v>
      </c>
      <c r="G94" s="916" t="s">
        <v>939</v>
      </c>
      <c r="H94" s="916"/>
      <c r="I94" s="916"/>
      <c r="J94" s="917"/>
      <c r="K94" s="918"/>
      <c r="L94" s="919"/>
      <c r="M94" s="919"/>
      <c r="N94" s="920"/>
      <c r="O94" s="921"/>
      <c r="P94" s="921"/>
      <c r="Q94" s="921"/>
      <c r="R94" s="921"/>
      <c r="S94" s="921"/>
      <c r="T94" s="921"/>
      <c r="U94" s="921"/>
      <c r="V94" s="922"/>
      <c r="W94" s="923"/>
      <c r="X94" s="924"/>
      <c r="Y94" s="925"/>
      <c r="Z94" s="206" t="s">
        <v>120</v>
      </c>
      <c r="AA94" s="923"/>
      <c r="AB94" s="924"/>
      <c r="AC94" s="925"/>
      <c r="AD94" s="206" t="s">
        <v>524</v>
      </c>
      <c r="AE94" s="910"/>
      <c r="AF94" s="911"/>
      <c r="AG94" s="911"/>
      <c r="AH94" s="911"/>
      <c r="AI94" s="911"/>
      <c r="AJ94" s="911"/>
      <c r="AK94" s="912"/>
      <c r="AP94" s="938"/>
      <c r="AQ94" s="939"/>
      <c r="AR94" s="940"/>
      <c r="AS94" s="213">
        <v>2</v>
      </c>
      <c r="AT94" s="926"/>
      <c r="AU94" s="926"/>
      <c r="AV94" s="926"/>
      <c r="AW94" s="927"/>
      <c r="AX94" s="918"/>
      <c r="AY94" s="919"/>
      <c r="AZ94" s="919"/>
      <c r="BA94" s="919"/>
      <c r="BB94" s="919"/>
      <c r="BC94" s="919"/>
      <c r="BD94" s="919"/>
      <c r="BE94" s="919"/>
      <c r="BF94" s="928"/>
      <c r="BG94" s="923"/>
      <c r="BH94" s="924"/>
      <c r="BI94" s="925"/>
      <c r="BJ94" s="206" t="s">
        <v>120</v>
      </c>
      <c r="BK94" s="923"/>
      <c r="BL94" s="924"/>
      <c r="BM94" s="924"/>
      <c r="BN94" s="924"/>
      <c r="BO94" s="924"/>
      <c r="BP94" s="924"/>
      <c r="BQ94" s="206" t="s">
        <v>524</v>
      </c>
      <c r="BR94" s="910"/>
      <c r="BS94" s="911"/>
      <c r="BT94" s="911"/>
      <c r="BU94" s="911"/>
      <c r="BV94" s="911"/>
      <c r="BW94" s="911"/>
      <c r="BX94" s="912"/>
    </row>
    <row r="95" spans="2:76" ht="25.35" customHeight="1">
      <c r="C95" s="938"/>
      <c r="D95" s="939"/>
      <c r="E95" s="940"/>
      <c r="F95" s="213">
        <v>3</v>
      </c>
      <c r="G95" s="916" t="s">
        <v>946</v>
      </c>
      <c r="H95" s="916" t="s">
        <v>941</v>
      </c>
      <c r="I95" s="916" t="s">
        <v>941</v>
      </c>
      <c r="J95" s="917" t="s">
        <v>941</v>
      </c>
      <c r="K95" s="918"/>
      <c r="L95" s="919"/>
      <c r="M95" s="919"/>
      <c r="N95" s="920"/>
      <c r="O95" s="921"/>
      <c r="P95" s="921"/>
      <c r="Q95" s="921"/>
      <c r="R95" s="921"/>
      <c r="S95" s="921"/>
      <c r="T95" s="921"/>
      <c r="U95" s="921"/>
      <c r="V95" s="922"/>
      <c r="W95" s="923"/>
      <c r="X95" s="924"/>
      <c r="Y95" s="925"/>
      <c r="Z95" s="206" t="s">
        <v>120</v>
      </c>
      <c r="AA95" s="923"/>
      <c r="AB95" s="924"/>
      <c r="AC95" s="925"/>
      <c r="AD95" s="206" t="s">
        <v>524</v>
      </c>
      <c r="AE95" s="910"/>
      <c r="AF95" s="911"/>
      <c r="AG95" s="911"/>
      <c r="AH95" s="911"/>
      <c r="AI95" s="911"/>
      <c r="AJ95" s="911"/>
      <c r="AK95" s="912"/>
      <c r="AP95" s="938"/>
      <c r="AQ95" s="939"/>
      <c r="AR95" s="940"/>
      <c r="AS95" s="213">
        <v>3</v>
      </c>
      <c r="AT95" s="926"/>
      <c r="AU95" s="926"/>
      <c r="AV95" s="926"/>
      <c r="AW95" s="927"/>
      <c r="AX95" s="918"/>
      <c r="AY95" s="919"/>
      <c r="AZ95" s="919"/>
      <c r="BA95" s="919"/>
      <c r="BB95" s="919"/>
      <c r="BC95" s="919"/>
      <c r="BD95" s="919"/>
      <c r="BE95" s="919"/>
      <c r="BF95" s="928"/>
      <c r="BG95" s="923"/>
      <c r="BH95" s="924"/>
      <c r="BI95" s="925"/>
      <c r="BJ95" s="206" t="s">
        <v>120</v>
      </c>
      <c r="BK95" s="923"/>
      <c r="BL95" s="924"/>
      <c r="BM95" s="924"/>
      <c r="BN95" s="924"/>
      <c r="BO95" s="924"/>
      <c r="BP95" s="924"/>
      <c r="BQ95" s="206" t="s">
        <v>524</v>
      </c>
      <c r="BR95" s="910"/>
      <c r="BS95" s="911"/>
      <c r="BT95" s="911"/>
      <c r="BU95" s="911"/>
      <c r="BV95" s="911"/>
      <c r="BW95" s="911"/>
      <c r="BX95" s="912"/>
    </row>
    <row r="96" spans="2:76" ht="25.35" customHeight="1">
      <c r="C96" s="938"/>
      <c r="D96" s="939"/>
      <c r="E96" s="940"/>
      <c r="F96" s="213">
        <v>4</v>
      </c>
      <c r="G96" s="916" t="s">
        <v>947</v>
      </c>
      <c r="H96" s="916" t="s">
        <v>943</v>
      </c>
      <c r="I96" s="916" t="s">
        <v>943</v>
      </c>
      <c r="J96" s="917" t="s">
        <v>943</v>
      </c>
      <c r="K96" s="918"/>
      <c r="L96" s="919"/>
      <c r="M96" s="919"/>
      <c r="N96" s="920"/>
      <c r="O96" s="921"/>
      <c r="P96" s="921"/>
      <c r="Q96" s="921"/>
      <c r="R96" s="921"/>
      <c r="S96" s="921"/>
      <c r="T96" s="921"/>
      <c r="U96" s="921"/>
      <c r="V96" s="922"/>
      <c r="W96" s="923"/>
      <c r="X96" s="924"/>
      <c r="Y96" s="925"/>
      <c r="Z96" s="206" t="s">
        <v>120</v>
      </c>
      <c r="AA96" s="923"/>
      <c r="AB96" s="924"/>
      <c r="AC96" s="925"/>
      <c r="AD96" s="206" t="s">
        <v>524</v>
      </c>
      <c r="AE96" s="910"/>
      <c r="AF96" s="911"/>
      <c r="AG96" s="911"/>
      <c r="AH96" s="911"/>
      <c r="AI96" s="911"/>
      <c r="AJ96" s="911"/>
      <c r="AK96" s="912"/>
      <c r="AP96" s="938"/>
      <c r="AQ96" s="939"/>
      <c r="AR96" s="940"/>
      <c r="AS96" s="213">
        <v>4</v>
      </c>
      <c r="AT96" s="417"/>
      <c r="AU96" s="417"/>
      <c r="AV96" s="417"/>
      <c r="AW96" s="418"/>
      <c r="AX96" s="421"/>
      <c r="AY96" s="422"/>
      <c r="AZ96" s="422"/>
      <c r="BA96" s="422"/>
      <c r="BB96" s="422"/>
      <c r="BC96" s="422"/>
      <c r="BD96" s="422"/>
      <c r="BE96" s="422"/>
      <c r="BF96" s="423"/>
      <c r="BG96" s="419"/>
      <c r="BH96" s="420"/>
      <c r="BI96" s="424"/>
      <c r="BJ96" s="206" t="s">
        <v>120</v>
      </c>
      <c r="BK96" s="419"/>
      <c r="BL96" s="420"/>
      <c r="BM96" s="420"/>
      <c r="BN96" s="420"/>
      <c r="BO96" s="420"/>
      <c r="BP96" s="420"/>
      <c r="BQ96" s="206" t="s">
        <v>524</v>
      </c>
      <c r="BR96" s="910"/>
      <c r="BS96" s="911"/>
      <c r="BT96" s="911"/>
      <c r="BU96" s="911"/>
      <c r="BV96" s="911"/>
      <c r="BW96" s="911"/>
      <c r="BX96" s="912"/>
    </row>
    <row r="97" spans="2:76" ht="25.35" customHeight="1">
      <c r="C97" s="938"/>
      <c r="D97" s="939"/>
      <c r="E97" s="940"/>
      <c r="F97" s="213">
        <v>5</v>
      </c>
      <c r="G97" s="926"/>
      <c r="H97" s="926"/>
      <c r="I97" s="926"/>
      <c r="J97" s="927"/>
      <c r="K97" s="918"/>
      <c r="L97" s="919"/>
      <c r="M97" s="919"/>
      <c r="N97" s="920"/>
      <c r="O97" s="921"/>
      <c r="P97" s="921"/>
      <c r="Q97" s="921"/>
      <c r="R97" s="921"/>
      <c r="S97" s="921"/>
      <c r="T97" s="921"/>
      <c r="U97" s="921"/>
      <c r="V97" s="922"/>
      <c r="W97" s="923"/>
      <c r="X97" s="924"/>
      <c r="Y97" s="925"/>
      <c r="Z97" s="206" t="s">
        <v>120</v>
      </c>
      <c r="AA97" s="923"/>
      <c r="AB97" s="924"/>
      <c r="AC97" s="925"/>
      <c r="AD97" s="206" t="s">
        <v>524</v>
      </c>
      <c r="AE97" s="910"/>
      <c r="AF97" s="911"/>
      <c r="AG97" s="911"/>
      <c r="AH97" s="911"/>
      <c r="AI97" s="911"/>
      <c r="AJ97" s="911"/>
      <c r="AK97" s="912"/>
      <c r="AP97" s="938"/>
      <c r="AQ97" s="939"/>
      <c r="AR97" s="940"/>
      <c r="AS97" s="213">
        <v>5</v>
      </c>
      <c r="AT97" s="417"/>
      <c r="AU97" s="417"/>
      <c r="AV97" s="417"/>
      <c r="AW97" s="418"/>
      <c r="AX97" s="421"/>
      <c r="AY97" s="422"/>
      <c r="AZ97" s="422"/>
      <c r="BA97" s="422"/>
      <c r="BB97" s="422"/>
      <c r="BC97" s="422"/>
      <c r="BD97" s="422"/>
      <c r="BE97" s="422"/>
      <c r="BF97" s="423"/>
      <c r="BG97" s="419"/>
      <c r="BH97" s="420"/>
      <c r="BI97" s="424"/>
      <c r="BJ97" s="206" t="s">
        <v>120</v>
      </c>
      <c r="BK97" s="419"/>
      <c r="BL97" s="420"/>
      <c r="BM97" s="420"/>
      <c r="BN97" s="420"/>
      <c r="BO97" s="420"/>
      <c r="BP97" s="420"/>
      <c r="BQ97" s="206" t="s">
        <v>524</v>
      </c>
      <c r="BR97" s="910"/>
      <c r="BS97" s="911"/>
      <c r="BT97" s="911"/>
      <c r="BU97" s="911"/>
      <c r="BV97" s="911"/>
      <c r="BW97" s="911"/>
      <c r="BX97" s="912"/>
    </row>
    <row r="98" spans="2:76" ht="25.35" customHeight="1">
      <c r="C98" s="938"/>
      <c r="D98" s="939"/>
      <c r="E98" s="940"/>
      <c r="F98" s="213">
        <v>6</v>
      </c>
      <c r="G98" s="926"/>
      <c r="H98" s="926"/>
      <c r="I98" s="926"/>
      <c r="J98" s="927"/>
      <c r="K98" s="918"/>
      <c r="L98" s="919"/>
      <c r="M98" s="919"/>
      <c r="N98" s="920"/>
      <c r="O98" s="921"/>
      <c r="P98" s="921"/>
      <c r="Q98" s="921"/>
      <c r="R98" s="921"/>
      <c r="S98" s="921"/>
      <c r="T98" s="921"/>
      <c r="U98" s="921"/>
      <c r="V98" s="922"/>
      <c r="W98" s="923"/>
      <c r="X98" s="924"/>
      <c r="Y98" s="925"/>
      <c r="Z98" s="206" t="s">
        <v>120</v>
      </c>
      <c r="AA98" s="923"/>
      <c r="AB98" s="924"/>
      <c r="AC98" s="925"/>
      <c r="AD98" s="206" t="s">
        <v>524</v>
      </c>
      <c r="AE98" s="910"/>
      <c r="AF98" s="911"/>
      <c r="AG98" s="911"/>
      <c r="AH98" s="911"/>
      <c r="AI98" s="911"/>
      <c r="AJ98" s="911"/>
      <c r="AK98" s="912"/>
      <c r="AP98" s="938"/>
      <c r="AQ98" s="939"/>
      <c r="AR98" s="940"/>
      <c r="AS98" s="213">
        <v>6</v>
      </c>
      <c r="AT98" s="417"/>
      <c r="AU98" s="417"/>
      <c r="AV98" s="417"/>
      <c r="AW98" s="418"/>
      <c r="AX98" s="421"/>
      <c r="AY98" s="422"/>
      <c r="AZ98" s="422"/>
      <c r="BA98" s="422"/>
      <c r="BB98" s="422"/>
      <c r="BC98" s="422"/>
      <c r="BD98" s="422"/>
      <c r="BE98" s="422"/>
      <c r="BF98" s="423"/>
      <c r="BG98" s="419"/>
      <c r="BH98" s="420"/>
      <c r="BI98" s="424"/>
      <c r="BJ98" s="206" t="s">
        <v>120</v>
      </c>
      <c r="BK98" s="419"/>
      <c r="BL98" s="420"/>
      <c r="BM98" s="420"/>
      <c r="BN98" s="420"/>
      <c r="BO98" s="420"/>
      <c r="BP98" s="420"/>
      <c r="BQ98" s="206" t="s">
        <v>524</v>
      </c>
      <c r="BR98" s="910"/>
      <c r="BS98" s="911"/>
      <c r="BT98" s="911"/>
      <c r="BU98" s="911"/>
      <c r="BV98" s="911"/>
      <c r="BW98" s="911"/>
      <c r="BX98" s="912"/>
    </row>
    <row r="99" spans="2:76" ht="25.35" customHeight="1">
      <c r="C99" s="938"/>
      <c r="D99" s="939"/>
      <c r="E99" s="940"/>
      <c r="F99" s="213">
        <v>7</v>
      </c>
      <c r="G99" s="926"/>
      <c r="H99" s="926"/>
      <c r="I99" s="926"/>
      <c r="J99" s="927"/>
      <c r="K99" s="918"/>
      <c r="L99" s="919"/>
      <c r="M99" s="919"/>
      <c r="N99" s="920"/>
      <c r="O99" s="921"/>
      <c r="P99" s="921"/>
      <c r="Q99" s="921"/>
      <c r="R99" s="921"/>
      <c r="S99" s="921"/>
      <c r="T99" s="921"/>
      <c r="U99" s="921"/>
      <c r="V99" s="922"/>
      <c r="W99" s="923"/>
      <c r="X99" s="924"/>
      <c r="Y99" s="925"/>
      <c r="Z99" s="206" t="s">
        <v>120</v>
      </c>
      <c r="AA99" s="923"/>
      <c r="AB99" s="924"/>
      <c r="AC99" s="925"/>
      <c r="AD99" s="206" t="s">
        <v>524</v>
      </c>
      <c r="AE99" s="910"/>
      <c r="AF99" s="911"/>
      <c r="AG99" s="911"/>
      <c r="AH99" s="911"/>
      <c r="AI99" s="911"/>
      <c r="AJ99" s="911"/>
      <c r="AK99" s="912"/>
      <c r="AP99" s="938"/>
      <c r="AQ99" s="939"/>
      <c r="AR99" s="940"/>
      <c r="AS99" s="213">
        <v>7</v>
      </c>
      <c r="AT99" s="926"/>
      <c r="AU99" s="926"/>
      <c r="AV99" s="926"/>
      <c r="AW99" s="927"/>
      <c r="AX99" s="918"/>
      <c r="AY99" s="919"/>
      <c r="AZ99" s="919"/>
      <c r="BA99" s="919"/>
      <c r="BB99" s="919"/>
      <c r="BC99" s="919"/>
      <c r="BD99" s="919"/>
      <c r="BE99" s="919"/>
      <c r="BF99" s="928"/>
      <c r="BG99" s="923"/>
      <c r="BH99" s="924"/>
      <c r="BI99" s="925"/>
      <c r="BJ99" s="206" t="s">
        <v>120</v>
      </c>
      <c r="BK99" s="923"/>
      <c r="BL99" s="924"/>
      <c r="BM99" s="924"/>
      <c r="BN99" s="924"/>
      <c r="BO99" s="924"/>
      <c r="BP99" s="924"/>
      <c r="BQ99" s="206" t="s">
        <v>524</v>
      </c>
      <c r="BR99" s="910"/>
      <c r="BS99" s="911"/>
      <c r="BT99" s="911"/>
      <c r="BU99" s="911"/>
      <c r="BV99" s="911"/>
      <c r="BW99" s="911"/>
      <c r="BX99" s="912"/>
    </row>
    <row r="100" spans="2:76" ht="25.35" customHeight="1">
      <c r="C100" s="938"/>
      <c r="D100" s="939"/>
      <c r="E100" s="940"/>
      <c r="F100" s="213">
        <v>8</v>
      </c>
      <c r="G100" s="926"/>
      <c r="H100" s="926"/>
      <c r="I100" s="926"/>
      <c r="J100" s="927"/>
      <c r="K100" s="918"/>
      <c r="L100" s="919"/>
      <c r="M100" s="919"/>
      <c r="N100" s="920"/>
      <c r="O100" s="921"/>
      <c r="P100" s="921"/>
      <c r="Q100" s="921"/>
      <c r="R100" s="921"/>
      <c r="S100" s="921"/>
      <c r="T100" s="921"/>
      <c r="U100" s="921"/>
      <c r="V100" s="922"/>
      <c r="W100" s="923"/>
      <c r="X100" s="924"/>
      <c r="Y100" s="925"/>
      <c r="Z100" s="206" t="s">
        <v>120</v>
      </c>
      <c r="AA100" s="923"/>
      <c r="AB100" s="924"/>
      <c r="AC100" s="925"/>
      <c r="AD100" s="206" t="s">
        <v>524</v>
      </c>
      <c r="AE100" s="910"/>
      <c r="AF100" s="911"/>
      <c r="AG100" s="911"/>
      <c r="AH100" s="911"/>
      <c r="AI100" s="911"/>
      <c r="AJ100" s="911"/>
      <c r="AK100" s="912"/>
      <c r="AP100" s="938"/>
      <c r="AQ100" s="939"/>
      <c r="AR100" s="940"/>
      <c r="AS100" s="213">
        <v>8</v>
      </c>
      <c r="AT100" s="926"/>
      <c r="AU100" s="926"/>
      <c r="AV100" s="926"/>
      <c r="AW100" s="927"/>
      <c r="AX100" s="929"/>
      <c r="AY100" s="930"/>
      <c r="AZ100" s="930"/>
      <c r="BA100" s="930"/>
      <c r="BB100" s="930"/>
      <c r="BC100" s="930"/>
      <c r="BD100" s="930"/>
      <c r="BE100" s="930"/>
      <c r="BF100" s="931"/>
      <c r="BG100" s="923"/>
      <c r="BH100" s="924"/>
      <c r="BI100" s="925"/>
      <c r="BJ100" s="206" t="s">
        <v>120</v>
      </c>
      <c r="BK100" s="923"/>
      <c r="BL100" s="924"/>
      <c r="BM100" s="924"/>
      <c r="BN100" s="924"/>
      <c r="BO100" s="924"/>
      <c r="BP100" s="924"/>
      <c r="BQ100" s="206" t="s">
        <v>524</v>
      </c>
      <c r="BR100" s="910"/>
      <c r="BS100" s="911"/>
      <c r="BT100" s="911"/>
      <c r="BU100" s="911"/>
      <c r="BV100" s="911"/>
      <c r="BW100" s="911"/>
      <c r="BX100" s="912"/>
    </row>
    <row r="101" spans="2:76" ht="25.35" customHeight="1">
      <c r="C101" s="938"/>
      <c r="D101" s="939"/>
      <c r="E101" s="940"/>
      <c r="F101" s="213">
        <v>9</v>
      </c>
      <c r="G101" s="926"/>
      <c r="H101" s="926"/>
      <c r="I101" s="926"/>
      <c r="J101" s="927"/>
      <c r="K101" s="918"/>
      <c r="L101" s="919"/>
      <c r="M101" s="919"/>
      <c r="N101" s="920"/>
      <c r="O101" s="921"/>
      <c r="P101" s="921"/>
      <c r="Q101" s="921"/>
      <c r="R101" s="921"/>
      <c r="S101" s="921"/>
      <c r="T101" s="921"/>
      <c r="U101" s="921"/>
      <c r="V101" s="922"/>
      <c r="W101" s="923"/>
      <c r="X101" s="924"/>
      <c r="Y101" s="925"/>
      <c r="Z101" s="206" t="s">
        <v>120</v>
      </c>
      <c r="AA101" s="923"/>
      <c r="AB101" s="924"/>
      <c r="AC101" s="925"/>
      <c r="AD101" s="206" t="s">
        <v>524</v>
      </c>
      <c r="AE101" s="910"/>
      <c r="AF101" s="911"/>
      <c r="AG101" s="911"/>
      <c r="AH101" s="911"/>
      <c r="AI101" s="911"/>
      <c r="AJ101" s="911"/>
      <c r="AK101" s="912"/>
      <c r="AP101" s="938"/>
      <c r="AQ101" s="939"/>
      <c r="AR101" s="940"/>
      <c r="AS101" s="213">
        <v>9</v>
      </c>
      <c r="AT101" s="926"/>
      <c r="AU101" s="926"/>
      <c r="AV101" s="926"/>
      <c r="AW101" s="927"/>
      <c r="AX101" s="929"/>
      <c r="AY101" s="930"/>
      <c r="AZ101" s="930"/>
      <c r="BA101" s="930"/>
      <c r="BB101" s="930"/>
      <c r="BC101" s="930"/>
      <c r="BD101" s="930"/>
      <c r="BE101" s="930"/>
      <c r="BF101" s="931"/>
      <c r="BG101" s="923"/>
      <c r="BH101" s="924"/>
      <c r="BI101" s="925"/>
      <c r="BJ101" s="206" t="s">
        <v>120</v>
      </c>
      <c r="BK101" s="923"/>
      <c r="BL101" s="924"/>
      <c r="BM101" s="924"/>
      <c r="BN101" s="924"/>
      <c r="BO101" s="924"/>
      <c r="BP101" s="924"/>
      <c r="BQ101" s="206" t="s">
        <v>524</v>
      </c>
      <c r="BR101" s="910"/>
      <c r="BS101" s="911"/>
      <c r="BT101" s="911"/>
      <c r="BU101" s="911"/>
      <c r="BV101" s="911"/>
      <c r="BW101" s="911"/>
      <c r="BX101" s="912"/>
    </row>
    <row r="102" spans="2:76" ht="25.35" customHeight="1" thickBot="1">
      <c r="C102" s="941"/>
      <c r="D102" s="942"/>
      <c r="E102" s="943"/>
      <c r="F102" s="216">
        <v>10</v>
      </c>
      <c r="G102" s="898"/>
      <c r="H102" s="898"/>
      <c r="I102" s="898"/>
      <c r="J102" s="899"/>
      <c r="K102" s="900"/>
      <c r="L102" s="901"/>
      <c r="M102" s="902"/>
      <c r="N102" s="903"/>
      <c r="O102" s="898"/>
      <c r="P102" s="898"/>
      <c r="Q102" s="898"/>
      <c r="R102" s="898"/>
      <c r="S102" s="898"/>
      <c r="T102" s="898"/>
      <c r="U102" s="898"/>
      <c r="V102" s="899"/>
      <c r="W102" s="904"/>
      <c r="X102" s="905"/>
      <c r="Y102" s="906"/>
      <c r="Z102" s="217" t="s">
        <v>120</v>
      </c>
      <c r="AA102" s="905"/>
      <c r="AB102" s="905"/>
      <c r="AC102" s="906"/>
      <c r="AD102" s="217" t="s">
        <v>524</v>
      </c>
      <c r="AE102" s="913"/>
      <c r="AF102" s="914"/>
      <c r="AG102" s="914"/>
      <c r="AH102" s="914"/>
      <c r="AI102" s="914"/>
      <c r="AJ102" s="914"/>
      <c r="AK102" s="915"/>
      <c r="AP102" s="941"/>
      <c r="AQ102" s="942"/>
      <c r="AR102" s="943"/>
      <c r="AS102" s="216">
        <v>10</v>
      </c>
      <c r="AT102" s="898"/>
      <c r="AU102" s="898"/>
      <c r="AV102" s="898"/>
      <c r="AW102" s="899"/>
      <c r="AX102" s="900"/>
      <c r="AY102" s="901"/>
      <c r="AZ102" s="901"/>
      <c r="BA102" s="901"/>
      <c r="BB102" s="901"/>
      <c r="BC102" s="901"/>
      <c r="BD102" s="901"/>
      <c r="BE102" s="901"/>
      <c r="BF102" s="902"/>
      <c r="BG102" s="904"/>
      <c r="BH102" s="905"/>
      <c r="BI102" s="906"/>
      <c r="BJ102" s="217" t="s">
        <v>120</v>
      </c>
      <c r="BK102" s="904"/>
      <c r="BL102" s="905"/>
      <c r="BM102" s="905"/>
      <c r="BN102" s="905"/>
      <c r="BO102" s="905"/>
      <c r="BP102" s="905"/>
      <c r="BQ102" s="217" t="s">
        <v>524</v>
      </c>
      <c r="BR102" s="913"/>
      <c r="BS102" s="914"/>
      <c r="BT102" s="914"/>
      <c r="BU102" s="914"/>
      <c r="BV102" s="914"/>
      <c r="BW102" s="914"/>
      <c r="BX102" s="915"/>
    </row>
    <row r="103" spans="2:76" ht="45" customHeight="1">
      <c r="C103" s="897" t="s">
        <v>850</v>
      </c>
      <c r="D103" s="897"/>
      <c r="E103" s="897"/>
      <c r="F103" s="897"/>
      <c r="G103" s="897"/>
      <c r="H103" s="897"/>
      <c r="I103" s="897"/>
      <c r="J103" s="897"/>
      <c r="K103" s="897"/>
      <c r="L103" s="897"/>
      <c r="M103" s="897"/>
      <c r="N103" s="897"/>
      <c r="O103" s="897"/>
      <c r="P103" s="897"/>
      <c r="Q103" s="897"/>
      <c r="R103" s="897"/>
      <c r="S103" s="897"/>
      <c r="T103" s="897"/>
      <c r="U103" s="897"/>
      <c r="V103" s="897"/>
      <c r="W103" s="897"/>
      <c r="X103" s="897"/>
      <c r="Y103" s="897"/>
      <c r="Z103" s="897"/>
      <c r="AA103" s="897"/>
      <c r="AB103" s="897"/>
      <c r="AC103" s="897"/>
      <c r="AD103" s="897"/>
      <c r="AE103" s="897"/>
      <c r="AF103" s="897"/>
      <c r="AG103" s="897"/>
      <c r="AH103" s="897"/>
      <c r="AI103" s="897"/>
      <c r="AJ103" s="897"/>
      <c r="AP103" s="897" t="s">
        <v>850</v>
      </c>
      <c r="AQ103" s="897"/>
      <c r="AR103" s="897"/>
      <c r="AS103" s="897"/>
      <c r="AT103" s="897"/>
      <c r="AU103" s="897"/>
      <c r="AV103" s="897"/>
      <c r="AW103" s="897"/>
      <c r="AX103" s="897"/>
      <c r="AY103" s="897"/>
      <c r="AZ103" s="897"/>
      <c r="BA103" s="897"/>
      <c r="BB103" s="897"/>
      <c r="BC103" s="897"/>
      <c r="BD103" s="897"/>
      <c r="BE103" s="897"/>
      <c r="BF103" s="897"/>
      <c r="BG103" s="897"/>
      <c r="BH103" s="897"/>
      <c r="BI103" s="897"/>
      <c r="BJ103" s="897"/>
      <c r="BK103" s="897"/>
      <c r="BL103" s="897"/>
      <c r="BM103" s="897"/>
      <c r="BN103" s="897"/>
      <c r="BO103" s="897"/>
      <c r="BP103" s="897"/>
      <c r="BQ103" s="897"/>
      <c r="BR103" s="897"/>
      <c r="BS103" s="897"/>
      <c r="BT103" s="897"/>
      <c r="BU103" s="897"/>
      <c r="BV103" s="897"/>
      <c r="BW103" s="897"/>
    </row>
    <row r="105" spans="2:76" ht="25.35" customHeight="1" thickBot="1">
      <c r="B105" s="200" t="s">
        <v>1038</v>
      </c>
      <c r="C105" s="200"/>
      <c r="AO105" s="200" t="s">
        <v>1038</v>
      </c>
      <c r="AP105" s="200"/>
    </row>
    <row r="106" spans="2:76" ht="25.35" customHeight="1" thickBot="1">
      <c r="B106" s="200"/>
      <c r="C106" s="969" t="s">
        <v>1024</v>
      </c>
      <c r="D106" s="970"/>
      <c r="E106" s="970"/>
      <c r="F106" s="203"/>
      <c r="G106" s="204"/>
      <c r="H106" s="205"/>
      <c r="I106" s="205"/>
      <c r="J106" s="205"/>
      <c r="K106" s="205"/>
      <c r="L106" s="205"/>
      <c r="M106" s="205"/>
      <c r="N106" s="205"/>
      <c r="O106" s="205"/>
      <c r="P106" s="205"/>
      <c r="Q106" s="205"/>
      <c r="R106" s="205"/>
      <c r="S106" s="205"/>
      <c r="AO106" s="200"/>
      <c r="AP106" s="969" t="s">
        <v>1024</v>
      </c>
      <c r="AQ106" s="970"/>
      <c r="AR106" s="970"/>
      <c r="AS106" s="203"/>
      <c r="AT106" s="204"/>
      <c r="AU106" s="205"/>
      <c r="AV106" s="205"/>
      <c r="AW106" s="205"/>
      <c r="AX106" s="205"/>
      <c r="AY106" s="205"/>
      <c r="AZ106" s="205"/>
      <c r="BA106" s="205"/>
      <c r="BB106" s="205"/>
      <c r="BC106" s="205"/>
      <c r="BD106" s="205"/>
      <c r="BE106" s="205"/>
      <c r="BF106" s="205"/>
    </row>
    <row r="107" spans="2:76" ht="25.35" customHeight="1">
      <c r="C107" s="971" t="s">
        <v>121</v>
      </c>
      <c r="D107" s="972"/>
      <c r="E107" s="972"/>
      <c r="F107" s="972"/>
      <c r="G107" s="972"/>
      <c r="H107" s="972"/>
      <c r="I107" s="972"/>
      <c r="J107" s="972"/>
      <c r="K107" s="972"/>
      <c r="L107" s="972"/>
      <c r="M107" s="972"/>
      <c r="N107" s="972"/>
      <c r="O107" s="972"/>
      <c r="P107" s="972"/>
      <c r="Q107" s="972"/>
      <c r="R107" s="972"/>
      <c r="S107" s="973"/>
      <c r="T107" s="974" t="s">
        <v>122</v>
      </c>
      <c r="U107" s="974"/>
      <c r="V107" s="974"/>
      <c r="W107" s="974"/>
      <c r="X107" s="975" t="s">
        <v>190</v>
      </c>
      <c r="Y107" s="976"/>
      <c r="Z107" s="976"/>
      <c r="AA107" s="976"/>
      <c r="AB107" s="976"/>
      <c r="AC107" s="976"/>
      <c r="AD107" s="976"/>
      <c r="AE107" s="976"/>
      <c r="AF107" s="976"/>
      <c r="AG107" s="976"/>
      <c r="AH107" s="976"/>
      <c r="AI107" s="976"/>
      <c r="AJ107" s="976"/>
      <c r="AK107" s="977"/>
      <c r="AP107" s="971" t="s">
        <v>121</v>
      </c>
      <c r="AQ107" s="972"/>
      <c r="AR107" s="972"/>
      <c r="AS107" s="972"/>
      <c r="AT107" s="972"/>
      <c r="AU107" s="972"/>
      <c r="AV107" s="972"/>
      <c r="AW107" s="972"/>
      <c r="AX107" s="972"/>
      <c r="AY107" s="972"/>
      <c r="AZ107" s="972"/>
      <c r="BA107" s="972"/>
      <c r="BB107" s="972"/>
      <c r="BC107" s="972"/>
      <c r="BD107" s="972"/>
      <c r="BE107" s="972"/>
      <c r="BF107" s="973"/>
      <c r="BG107" s="974" t="s">
        <v>122</v>
      </c>
      <c r="BH107" s="974"/>
      <c r="BI107" s="974"/>
      <c r="BJ107" s="974"/>
      <c r="BK107" s="975" t="s">
        <v>190</v>
      </c>
      <c r="BL107" s="976"/>
      <c r="BM107" s="976"/>
      <c r="BN107" s="976"/>
      <c r="BO107" s="976"/>
      <c r="BP107" s="976"/>
      <c r="BQ107" s="976"/>
      <c r="BR107" s="976"/>
      <c r="BS107" s="976"/>
      <c r="BT107" s="976"/>
      <c r="BU107" s="976"/>
      <c r="BV107" s="976"/>
      <c r="BW107" s="976"/>
      <c r="BX107" s="977"/>
    </row>
    <row r="108" spans="2:76" ht="25.35" customHeight="1">
      <c r="C108" s="978" t="s">
        <v>123</v>
      </c>
      <c r="D108" s="979"/>
      <c r="E108" s="980"/>
      <c r="F108" s="984" t="s">
        <v>527</v>
      </c>
      <c r="G108" s="985"/>
      <c r="H108" s="985"/>
      <c r="I108" s="985"/>
      <c r="J108" s="985"/>
      <c r="K108" s="985"/>
      <c r="L108" s="985"/>
      <c r="M108" s="965"/>
      <c r="N108" s="965"/>
      <c r="O108" s="965"/>
      <c r="P108" s="965"/>
      <c r="Q108" s="965"/>
      <c r="R108" s="965"/>
      <c r="S108" s="986"/>
      <c r="T108" s="987"/>
      <c r="U108" s="987"/>
      <c r="V108" s="987"/>
      <c r="W108" s="206" t="s">
        <v>119</v>
      </c>
      <c r="X108" s="988" t="s">
        <v>135</v>
      </c>
      <c r="Y108" s="989"/>
      <c r="Z108" s="989"/>
      <c r="AA108" s="989"/>
      <c r="AB108" s="965"/>
      <c r="AC108" s="965"/>
      <c r="AD108" s="965"/>
      <c r="AE108" s="965"/>
      <c r="AF108" s="965"/>
      <c r="AG108" s="965"/>
      <c r="AH108" s="965"/>
      <c r="AI108" s="965"/>
      <c r="AJ108" s="965"/>
      <c r="AK108" s="990"/>
      <c r="AP108" s="978" t="s">
        <v>123</v>
      </c>
      <c r="AQ108" s="979"/>
      <c r="AR108" s="980"/>
      <c r="AS108" s="984" t="s">
        <v>527</v>
      </c>
      <c r="AT108" s="985"/>
      <c r="AU108" s="985"/>
      <c r="AV108" s="985"/>
      <c r="AW108" s="985"/>
      <c r="AX108" s="985"/>
      <c r="AY108" s="985"/>
      <c r="AZ108" s="965"/>
      <c r="BA108" s="965"/>
      <c r="BB108" s="965"/>
      <c r="BC108" s="965"/>
      <c r="BD108" s="965"/>
      <c r="BE108" s="965"/>
      <c r="BF108" s="986"/>
      <c r="BG108" s="987"/>
      <c r="BH108" s="987"/>
      <c r="BI108" s="987"/>
      <c r="BJ108" s="206" t="s">
        <v>119</v>
      </c>
      <c r="BK108" s="988" t="s">
        <v>135</v>
      </c>
      <c r="BL108" s="989"/>
      <c r="BM108" s="989"/>
      <c r="BN108" s="989"/>
      <c r="BO108" s="965"/>
      <c r="BP108" s="965"/>
      <c r="BQ108" s="965"/>
      <c r="BR108" s="965"/>
      <c r="BS108" s="965"/>
      <c r="BT108" s="965"/>
      <c r="BU108" s="965"/>
      <c r="BV108" s="965"/>
      <c r="BW108" s="965"/>
      <c r="BX108" s="990"/>
    </row>
    <row r="109" spans="2:76" ht="25.35" customHeight="1">
      <c r="C109" s="981"/>
      <c r="D109" s="982"/>
      <c r="E109" s="983"/>
      <c r="F109" s="964" t="s">
        <v>802</v>
      </c>
      <c r="G109" s="965"/>
      <c r="H109" s="965"/>
      <c r="I109" s="965"/>
      <c r="J109" s="965"/>
      <c r="K109" s="965"/>
      <c r="L109" s="965"/>
      <c r="M109" s="965"/>
      <c r="N109" s="965"/>
      <c r="O109" s="965"/>
      <c r="P109" s="965"/>
      <c r="Q109" s="965"/>
      <c r="R109" s="965"/>
      <c r="S109" s="986"/>
      <c r="T109" s="923"/>
      <c r="U109" s="924"/>
      <c r="V109" s="925"/>
      <c r="W109" s="207" t="s">
        <v>679</v>
      </c>
      <c r="X109" s="612"/>
      <c r="Y109" s="613"/>
      <c r="Z109" s="613"/>
      <c r="AA109" s="613"/>
      <c r="AB109" s="610"/>
      <c r="AC109" s="610"/>
      <c r="AD109" s="610"/>
      <c r="AE109" s="610"/>
      <c r="AF109" s="610"/>
      <c r="AG109" s="610"/>
      <c r="AH109" s="610"/>
      <c r="AI109" s="610"/>
      <c r="AJ109" s="610"/>
      <c r="AK109" s="614"/>
      <c r="AP109" s="981"/>
      <c r="AQ109" s="982"/>
      <c r="AR109" s="983"/>
      <c r="AS109" s="964" t="s">
        <v>802</v>
      </c>
      <c r="AT109" s="965"/>
      <c r="AU109" s="965"/>
      <c r="AV109" s="965"/>
      <c r="AW109" s="965"/>
      <c r="AX109" s="965"/>
      <c r="AY109" s="965"/>
      <c r="AZ109" s="965"/>
      <c r="BA109" s="965"/>
      <c r="BB109" s="965"/>
      <c r="BC109" s="965"/>
      <c r="BD109" s="965"/>
      <c r="BE109" s="965"/>
      <c r="BF109" s="986"/>
      <c r="BG109" s="923"/>
      <c r="BH109" s="924"/>
      <c r="BI109" s="925"/>
      <c r="BJ109" s="207" t="s">
        <v>679</v>
      </c>
      <c r="BK109" s="612"/>
      <c r="BL109" s="613"/>
      <c r="BM109" s="613"/>
      <c r="BN109" s="613"/>
      <c r="BO109" s="610"/>
      <c r="BP109" s="610"/>
      <c r="BQ109" s="610"/>
      <c r="BR109" s="610"/>
      <c r="BS109" s="610"/>
      <c r="BT109" s="610"/>
      <c r="BU109" s="610"/>
      <c r="BV109" s="610"/>
      <c r="BW109" s="610"/>
      <c r="BX109" s="614"/>
    </row>
    <row r="110" spans="2:76" ht="25.35" customHeight="1">
      <c r="C110" s="935" t="s">
        <v>134</v>
      </c>
      <c r="D110" s="950"/>
      <c r="E110" s="951"/>
      <c r="F110" s="609" t="s">
        <v>130</v>
      </c>
      <c r="G110" s="610"/>
      <c r="H110" s="610"/>
      <c r="I110" s="610"/>
      <c r="J110" s="610"/>
      <c r="K110" s="610"/>
      <c r="L110" s="610"/>
      <c r="M110" s="610"/>
      <c r="N110" s="610"/>
      <c r="O110" s="610"/>
      <c r="P110" s="610"/>
      <c r="Q110" s="610"/>
      <c r="R110" s="610"/>
      <c r="S110" s="611"/>
      <c r="T110" s="958"/>
      <c r="U110" s="959"/>
      <c r="V110" s="960"/>
      <c r="W110" s="206"/>
      <c r="X110" s="208" t="s">
        <v>394</v>
      </c>
      <c r="Y110" s="413"/>
      <c r="Z110" s="413"/>
      <c r="AA110" s="413"/>
      <c r="AB110" s="209"/>
      <c r="AC110" s="209"/>
      <c r="AD110" s="209"/>
      <c r="AE110" s="209"/>
      <c r="AF110" s="209"/>
      <c r="AG110" s="209"/>
      <c r="AH110" s="209"/>
      <c r="AI110" s="209"/>
      <c r="AJ110" s="209"/>
      <c r="AK110" s="210"/>
      <c r="AP110" s="935" t="s">
        <v>134</v>
      </c>
      <c r="AQ110" s="950"/>
      <c r="AR110" s="951"/>
      <c r="AS110" s="609" t="s">
        <v>130</v>
      </c>
      <c r="AT110" s="610"/>
      <c r="AU110" s="610"/>
      <c r="AV110" s="610"/>
      <c r="AW110" s="610"/>
      <c r="AX110" s="610"/>
      <c r="AY110" s="610"/>
      <c r="AZ110" s="610"/>
      <c r="BA110" s="610"/>
      <c r="BB110" s="610"/>
      <c r="BC110" s="610"/>
      <c r="BD110" s="610"/>
      <c r="BE110" s="610"/>
      <c r="BF110" s="611"/>
      <c r="BG110" s="958"/>
      <c r="BH110" s="959"/>
      <c r="BI110" s="960"/>
      <c r="BJ110" s="206"/>
      <c r="BK110" s="208" t="s">
        <v>394</v>
      </c>
      <c r="BL110" s="413"/>
      <c r="BM110" s="413"/>
      <c r="BN110" s="413"/>
      <c r="BO110" s="209"/>
      <c r="BP110" s="209"/>
      <c r="BQ110" s="209"/>
      <c r="BR110" s="209"/>
      <c r="BS110" s="209"/>
      <c r="BT110" s="209"/>
      <c r="BU110" s="209"/>
      <c r="BV110" s="209"/>
      <c r="BW110" s="209"/>
      <c r="BX110" s="210"/>
    </row>
    <row r="111" spans="2:76" ht="25.35" customHeight="1">
      <c r="C111" s="952"/>
      <c r="D111" s="953"/>
      <c r="E111" s="954"/>
      <c r="F111" s="609" t="s">
        <v>131</v>
      </c>
      <c r="G111" s="610"/>
      <c r="H111" s="610"/>
      <c r="I111" s="610"/>
      <c r="J111" s="610"/>
      <c r="K111" s="610"/>
      <c r="L111" s="610"/>
      <c r="M111" s="610"/>
      <c r="N111" s="610"/>
      <c r="O111" s="610"/>
      <c r="P111" s="610"/>
      <c r="Q111" s="610"/>
      <c r="R111" s="610"/>
      <c r="S111" s="611"/>
      <c r="T111" s="958"/>
      <c r="U111" s="959"/>
      <c r="V111" s="960"/>
      <c r="W111" s="206"/>
      <c r="X111" s="208" t="s">
        <v>328</v>
      </c>
      <c r="Y111" s="413"/>
      <c r="Z111" s="413"/>
      <c r="AA111" s="413"/>
      <c r="AB111" s="209"/>
      <c r="AC111" s="209"/>
      <c r="AD111" s="209"/>
      <c r="AE111" s="209"/>
      <c r="AF111" s="209"/>
      <c r="AG111" s="209"/>
      <c r="AH111" s="209"/>
      <c r="AI111" s="209"/>
      <c r="AJ111" s="209"/>
      <c r="AK111" s="210"/>
      <c r="AP111" s="952"/>
      <c r="AQ111" s="953"/>
      <c r="AR111" s="954"/>
      <c r="AS111" s="609" t="s">
        <v>131</v>
      </c>
      <c r="AT111" s="610"/>
      <c r="AU111" s="610"/>
      <c r="AV111" s="610"/>
      <c r="AW111" s="610"/>
      <c r="AX111" s="610"/>
      <c r="AY111" s="610"/>
      <c r="AZ111" s="610"/>
      <c r="BA111" s="610"/>
      <c r="BB111" s="610"/>
      <c r="BC111" s="610"/>
      <c r="BD111" s="610"/>
      <c r="BE111" s="610"/>
      <c r="BF111" s="611"/>
      <c r="BG111" s="958"/>
      <c r="BH111" s="959"/>
      <c r="BI111" s="960"/>
      <c r="BJ111" s="206"/>
      <c r="BK111" s="208" t="s">
        <v>328</v>
      </c>
      <c r="BL111" s="413"/>
      <c r="BM111" s="413"/>
      <c r="BN111" s="413"/>
      <c r="BO111" s="209"/>
      <c r="BP111" s="209"/>
      <c r="BQ111" s="209"/>
      <c r="BR111" s="209"/>
      <c r="BS111" s="209"/>
      <c r="BT111" s="209"/>
      <c r="BU111" s="209"/>
      <c r="BV111" s="209"/>
      <c r="BW111" s="209"/>
      <c r="BX111" s="210"/>
    </row>
    <row r="112" spans="2:76" ht="25.35" customHeight="1">
      <c r="C112" s="952"/>
      <c r="D112" s="953"/>
      <c r="E112" s="954"/>
      <c r="F112" s="609" t="s">
        <v>132</v>
      </c>
      <c r="G112" s="610"/>
      <c r="H112" s="610"/>
      <c r="I112" s="610"/>
      <c r="J112" s="610"/>
      <c r="K112" s="610"/>
      <c r="L112" s="610"/>
      <c r="M112" s="610"/>
      <c r="N112" s="610"/>
      <c r="O112" s="610"/>
      <c r="P112" s="610"/>
      <c r="Q112" s="610"/>
      <c r="R112" s="610"/>
      <c r="S112" s="610"/>
      <c r="T112" s="961"/>
      <c r="U112" s="962"/>
      <c r="V112" s="963"/>
      <c r="W112" s="211"/>
      <c r="X112" s="212"/>
      <c r="Y112" s="209"/>
      <c r="Z112" s="209"/>
      <c r="AA112" s="209"/>
      <c r="AB112" s="209"/>
      <c r="AC112" s="209"/>
      <c r="AD112" s="209"/>
      <c r="AE112" s="209"/>
      <c r="AF112" s="209"/>
      <c r="AG112" s="209"/>
      <c r="AH112" s="209"/>
      <c r="AI112" s="209"/>
      <c r="AJ112" s="209"/>
      <c r="AK112" s="210"/>
      <c r="AP112" s="952"/>
      <c r="AQ112" s="953"/>
      <c r="AR112" s="954"/>
      <c r="AS112" s="609" t="s">
        <v>132</v>
      </c>
      <c r="AT112" s="610"/>
      <c r="AU112" s="610"/>
      <c r="AV112" s="610"/>
      <c r="AW112" s="610"/>
      <c r="AX112" s="610"/>
      <c r="AY112" s="610"/>
      <c r="AZ112" s="610"/>
      <c r="BA112" s="610"/>
      <c r="BB112" s="610"/>
      <c r="BC112" s="610"/>
      <c r="BD112" s="610"/>
      <c r="BE112" s="610"/>
      <c r="BF112" s="610"/>
      <c r="BG112" s="961"/>
      <c r="BH112" s="962"/>
      <c r="BI112" s="963"/>
      <c r="BJ112" s="211"/>
      <c r="BK112" s="212"/>
      <c r="BL112" s="209"/>
      <c r="BM112" s="209"/>
      <c r="BN112" s="209"/>
      <c r="BO112" s="209"/>
      <c r="BP112" s="209"/>
      <c r="BQ112" s="209"/>
      <c r="BR112" s="209"/>
      <c r="BS112" s="209"/>
      <c r="BT112" s="209"/>
      <c r="BU112" s="209"/>
      <c r="BV112" s="209"/>
      <c r="BW112" s="209"/>
      <c r="BX112" s="210"/>
    </row>
    <row r="113" spans="3:76" ht="25.35" customHeight="1">
      <c r="C113" s="952"/>
      <c r="D113" s="953"/>
      <c r="E113" s="954"/>
      <c r="F113" s="609" t="s">
        <v>395</v>
      </c>
      <c r="G113" s="610"/>
      <c r="H113" s="610"/>
      <c r="I113" s="610"/>
      <c r="J113" s="610"/>
      <c r="K113" s="610"/>
      <c r="L113" s="610"/>
      <c r="M113" s="610"/>
      <c r="N113" s="610"/>
      <c r="O113" s="610"/>
      <c r="P113" s="610"/>
      <c r="Q113" s="610"/>
      <c r="R113" s="610"/>
      <c r="S113" s="610"/>
      <c r="T113" s="961"/>
      <c r="U113" s="962"/>
      <c r="V113" s="963"/>
      <c r="W113" s="211"/>
      <c r="X113" s="212"/>
      <c r="Y113" s="209"/>
      <c r="Z113" s="209"/>
      <c r="AA113" s="209"/>
      <c r="AB113" s="209"/>
      <c r="AC113" s="209"/>
      <c r="AD113" s="209"/>
      <c r="AE113" s="209"/>
      <c r="AF113" s="209"/>
      <c r="AG113" s="209"/>
      <c r="AH113" s="209"/>
      <c r="AI113" s="209"/>
      <c r="AJ113" s="209"/>
      <c r="AK113" s="210"/>
      <c r="AP113" s="952"/>
      <c r="AQ113" s="953"/>
      <c r="AR113" s="954"/>
      <c r="AS113" s="609" t="s">
        <v>395</v>
      </c>
      <c r="AT113" s="610"/>
      <c r="AU113" s="610"/>
      <c r="AV113" s="610"/>
      <c r="AW113" s="610"/>
      <c r="AX113" s="610"/>
      <c r="AY113" s="610"/>
      <c r="AZ113" s="610"/>
      <c r="BA113" s="610"/>
      <c r="BB113" s="610"/>
      <c r="BC113" s="610"/>
      <c r="BD113" s="610"/>
      <c r="BE113" s="610"/>
      <c r="BF113" s="610"/>
      <c r="BG113" s="961"/>
      <c r="BH113" s="962"/>
      <c r="BI113" s="963"/>
      <c r="BJ113" s="211"/>
      <c r="BK113" s="212"/>
      <c r="BL113" s="209"/>
      <c r="BM113" s="209"/>
      <c r="BN113" s="209"/>
      <c r="BO113" s="209"/>
      <c r="BP113" s="209"/>
      <c r="BQ113" s="209"/>
      <c r="BR113" s="209"/>
      <c r="BS113" s="209"/>
      <c r="BT113" s="209"/>
      <c r="BU113" s="209"/>
      <c r="BV113" s="209"/>
      <c r="BW113" s="209"/>
      <c r="BX113" s="210"/>
    </row>
    <row r="114" spans="3:76" ht="25.35" customHeight="1">
      <c r="C114" s="952"/>
      <c r="D114" s="953"/>
      <c r="E114" s="954"/>
      <c r="F114" s="609" t="s">
        <v>133</v>
      </c>
      <c r="G114" s="610"/>
      <c r="H114" s="610"/>
      <c r="I114" s="610"/>
      <c r="J114" s="610"/>
      <c r="K114" s="610"/>
      <c r="L114" s="610"/>
      <c r="M114" s="610"/>
      <c r="N114" s="610"/>
      <c r="O114" s="610"/>
      <c r="P114" s="610"/>
      <c r="Q114" s="610"/>
      <c r="R114" s="610"/>
      <c r="S114" s="610"/>
      <c r="T114" s="961"/>
      <c r="U114" s="962"/>
      <c r="V114" s="963"/>
      <c r="W114" s="211"/>
      <c r="X114" s="212"/>
      <c r="Y114" s="209"/>
      <c r="Z114" s="209"/>
      <c r="AA114" s="209"/>
      <c r="AB114" s="209"/>
      <c r="AC114" s="209"/>
      <c r="AD114" s="209"/>
      <c r="AE114" s="209"/>
      <c r="AF114" s="209"/>
      <c r="AG114" s="209"/>
      <c r="AH114" s="209"/>
      <c r="AI114" s="209"/>
      <c r="AJ114" s="209"/>
      <c r="AK114" s="210"/>
      <c r="AM114" s="215"/>
      <c r="AN114" s="215"/>
      <c r="AP114" s="952"/>
      <c r="AQ114" s="953"/>
      <c r="AR114" s="954"/>
      <c r="AS114" s="609" t="s">
        <v>133</v>
      </c>
      <c r="AT114" s="610"/>
      <c r="AU114" s="610"/>
      <c r="AV114" s="610"/>
      <c r="AW114" s="610"/>
      <c r="AX114" s="610"/>
      <c r="AY114" s="610"/>
      <c r="AZ114" s="610"/>
      <c r="BA114" s="610"/>
      <c r="BB114" s="610"/>
      <c r="BC114" s="610"/>
      <c r="BD114" s="610"/>
      <c r="BE114" s="610"/>
      <c r="BF114" s="610"/>
      <c r="BG114" s="961"/>
      <c r="BH114" s="962"/>
      <c r="BI114" s="963"/>
      <c r="BJ114" s="211"/>
      <c r="BK114" s="212"/>
      <c r="BL114" s="209"/>
      <c r="BM114" s="209"/>
      <c r="BN114" s="209"/>
      <c r="BO114" s="209"/>
      <c r="BP114" s="209"/>
      <c r="BQ114" s="209"/>
      <c r="BR114" s="209"/>
      <c r="BS114" s="209"/>
      <c r="BT114" s="209"/>
      <c r="BU114" s="209"/>
      <c r="BV114" s="209"/>
      <c r="BW114" s="209"/>
      <c r="BX114" s="210"/>
    </row>
    <row r="115" spans="3:76" ht="25.35" customHeight="1">
      <c r="C115" s="955"/>
      <c r="D115" s="956"/>
      <c r="E115" s="957"/>
      <c r="F115" s="964" t="s">
        <v>191</v>
      </c>
      <c r="G115" s="965"/>
      <c r="H115" s="965"/>
      <c r="I115" s="965"/>
      <c r="J115" s="965"/>
      <c r="K115" s="965"/>
      <c r="L115" s="965"/>
      <c r="M115" s="965"/>
      <c r="N115" s="965"/>
      <c r="O115" s="965"/>
      <c r="P115" s="965"/>
      <c r="Q115" s="965"/>
      <c r="R115" s="965"/>
      <c r="S115" s="965"/>
      <c r="T115" s="966" t="str">
        <f>IF(T110="","",T111+1-T110-TIME(,T114,))</f>
        <v/>
      </c>
      <c r="U115" s="967"/>
      <c r="V115" s="968"/>
      <c r="W115" s="211"/>
      <c r="X115" s="932"/>
      <c r="Y115" s="933"/>
      <c r="Z115" s="933"/>
      <c r="AA115" s="933"/>
      <c r="AB115" s="933"/>
      <c r="AC115" s="933"/>
      <c r="AD115" s="933"/>
      <c r="AE115" s="933"/>
      <c r="AF115" s="933"/>
      <c r="AG115" s="933"/>
      <c r="AH115" s="933"/>
      <c r="AI115" s="933"/>
      <c r="AJ115" s="933"/>
      <c r="AK115" s="934"/>
      <c r="AP115" s="955"/>
      <c r="AQ115" s="956"/>
      <c r="AR115" s="957"/>
      <c r="AS115" s="964" t="s">
        <v>191</v>
      </c>
      <c r="AT115" s="965"/>
      <c r="AU115" s="965"/>
      <c r="AV115" s="965"/>
      <c r="AW115" s="965"/>
      <c r="AX115" s="965"/>
      <c r="AY115" s="965"/>
      <c r="AZ115" s="965"/>
      <c r="BA115" s="965"/>
      <c r="BB115" s="965"/>
      <c r="BC115" s="965"/>
      <c r="BD115" s="965"/>
      <c r="BE115" s="965"/>
      <c r="BF115" s="965"/>
      <c r="BG115" s="966" t="str">
        <f>IF(BG110="","",BG111+1-BG110-TIME(,BG114,))</f>
        <v/>
      </c>
      <c r="BH115" s="967"/>
      <c r="BI115" s="968"/>
      <c r="BJ115" s="211"/>
      <c r="BK115" s="932"/>
      <c r="BL115" s="933"/>
      <c r="BM115" s="933"/>
      <c r="BN115" s="933"/>
      <c r="BO115" s="933"/>
      <c r="BP115" s="933"/>
      <c r="BQ115" s="933"/>
      <c r="BR115" s="933"/>
      <c r="BS115" s="933"/>
      <c r="BT115" s="933"/>
      <c r="BU115" s="933"/>
      <c r="BV115" s="933"/>
      <c r="BW115" s="933"/>
      <c r="BX115" s="934"/>
    </row>
    <row r="116" spans="3:76" ht="25.35" customHeight="1">
      <c r="C116" s="935" t="s">
        <v>193</v>
      </c>
      <c r="D116" s="936"/>
      <c r="E116" s="937"/>
      <c r="F116" s="218" t="s">
        <v>53</v>
      </c>
      <c r="G116" s="944" t="s">
        <v>124</v>
      </c>
      <c r="H116" s="944"/>
      <c r="I116" s="944"/>
      <c r="J116" s="945"/>
      <c r="K116" s="946" t="s">
        <v>118</v>
      </c>
      <c r="L116" s="944"/>
      <c r="M116" s="944"/>
      <c r="N116" s="946" t="s">
        <v>830</v>
      </c>
      <c r="O116" s="944"/>
      <c r="P116" s="944"/>
      <c r="Q116" s="944"/>
      <c r="R116" s="944"/>
      <c r="S116" s="944"/>
      <c r="T116" s="944"/>
      <c r="U116" s="944"/>
      <c r="V116" s="945"/>
      <c r="W116" s="946" t="s">
        <v>525</v>
      </c>
      <c r="X116" s="944"/>
      <c r="Y116" s="944"/>
      <c r="Z116" s="945"/>
      <c r="AA116" s="946" t="s">
        <v>523</v>
      </c>
      <c r="AB116" s="944"/>
      <c r="AC116" s="944"/>
      <c r="AD116" s="945"/>
      <c r="AE116" s="946" t="s">
        <v>190</v>
      </c>
      <c r="AF116" s="944"/>
      <c r="AG116" s="944"/>
      <c r="AH116" s="944"/>
      <c r="AI116" s="944"/>
      <c r="AJ116" s="944"/>
      <c r="AK116" s="947"/>
      <c r="AP116" s="935" t="s">
        <v>193</v>
      </c>
      <c r="AQ116" s="936"/>
      <c r="AR116" s="937"/>
      <c r="AS116" s="218" t="s">
        <v>53</v>
      </c>
      <c r="AT116" s="944" t="s">
        <v>124</v>
      </c>
      <c r="AU116" s="944"/>
      <c r="AV116" s="944"/>
      <c r="AW116" s="945"/>
      <c r="AX116" s="946" t="s">
        <v>118</v>
      </c>
      <c r="AY116" s="944"/>
      <c r="AZ116" s="944"/>
      <c r="BA116" s="944"/>
      <c r="BB116" s="944"/>
      <c r="BC116" s="944"/>
      <c r="BD116" s="944"/>
      <c r="BE116" s="944"/>
      <c r="BF116" s="945"/>
      <c r="BG116" s="946" t="s">
        <v>525</v>
      </c>
      <c r="BH116" s="944"/>
      <c r="BI116" s="944"/>
      <c r="BJ116" s="945"/>
      <c r="BK116" s="946" t="s">
        <v>523</v>
      </c>
      <c r="BL116" s="944"/>
      <c r="BM116" s="944"/>
      <c r="BN116" s="944"/>
      <c r="BO116" s="944"/>
      <c r="BP116" s="944"/>
      <c r="BQ116" s="945"/>
      <c r="BR116" s="946" t="s">
        <v>190</v>
      </c>
      <c r="BS116" s="944"/>
      <c r="BT116" s="944"/>
      <c r="BU116" s="944"/>
      <c r="BV116" s="944"/>
      <c r="BW116" s="944"/>
      <c r="BX116" s="947"/>
    </row>
    <row r="117" spans="3:76" ht="25.35" customHeight="1">
      <c r="C117" s="938"/>
      <c r="D117" s="939"/>
      <c r="E117" s="940"/>
      <c r="F117" s="213">
        <v>1</v>
      </c>
      <c r="G117" s="948" t="s">
        <v>938</v>
      </c>
      <c r="H117" s="948"/>
      <c r="I117" s="948"/>
      <c r="J117" s="949"/>
      <c r="K117" s="918"/>
      <c r="L117" s="919"/>
      <c r="M117" s="919"/>
      <c r="N117" s="920"/>
      <c r="O117" s="921"/>
      <c r="P117" s="921"/>
      <c r="Q117" s="921"/>
      <c r="R117" s="921"/>
      <c r="S117" s="921"/>
      <c r="T117" s="921"/>
      <c r="U117" s="921"/>
      <c r="V117" s="922"/>
      <c r="W117" s="923"/>
      <c r="X117" s="924"/>
      <c r="Y117" s="925"/>
      <c r="Z117" s="206" t="s">
        <v>120</v>
      </c>
      <c r="AA117" s="923"/>
      <c r="AB117" s="924"/>
      <c r="AC117" s="925"/>
      <c r="AD117" s="206" t="s">
        <v>524</v>
      </c>
      <c r="AE117" s="907" t="s">
        <v>829</v>
      </c>
      <c r="AF117" s="908"/>
      <c r="AG117" s="908"/>
      <c r="AH117" s="908"/>
      <c r="AI117" s="908"/>
      <c r="AJ117" s="908"/>
      <c r="AK117" s="909"/>
      <c r="AP117" s="938"/>
      <c r="AQ117" s="939"/>
      <c r="AR117" s="940"/>
      <c r="AS117" s="213">
        <v>1</v>
      </c>
      <c r="AT117" s="926"/>
      <c r="AU117" s="926"/>
      <c r="AV117" s="926"/>
      <c r="AW117" s="927"/>
      <c r="AX117" s="918"/>
      <c r="AY117" s="919"/>
      <c r="AZ117" s="919"/>
      <c r="BA117" s="919"/>
      <c r="BB117" s="919"/>
      <c r="BC117" s="919"/>
      <c r="BD117" s="919"/>
      <c r="BE117" s="919"/>
      <c r="BF117" s="928"/>
      <c r="BG117" s="923"/>
      <c r="BH117" s="924"/>
      <c r="BI117" s="925"/>
      <c r="BJ117" s="206" t="s">
        <v>120</v>
      </c>
      <c r="BK117" s="923"/>
      <c r="BL117" s="924"/>
      <c r="BM117" s="924"/>
      <c r="BN117" s="924"/>
      <c r="BO117" s="924"/>
      <c r="BP117" s="924"/>
      <c r="BQ117" s="206" t="s">
        <v>524</v>
      </c>
      <c r="BR117" s="907" t="s">
        <v>129</v>
      </c>
      <c r="BS117" s="908"/>
      <c r="BT117" s="908"/>
      <c r="BU117" s="908"/>
      <c r="BV117" s="908"/>
      <c r="BW117" s="908"/>
      <c r="BX117" s="909"/>
    </row>
    <row r="118" spans="3:76" ht="25.35" customHeight="1">
      <c r="C118" s="938"/>
      <c r="D118" s="939"/>
      <c r="E118" s="940"/>
      <c r="F118" s="213">
        <v>2</v>
      </c>
      <c r="G118" s="916" t="s">
        <v>939</v>
      </c>
      <c r="H118" s="916"/>
      <c r="I118" s="916"/>
      <c r="J118" s="917"/>
      <c r="K118" s="918"/>
      <c r="L118" s="919"/>
      <c r="M118" s="919"/>
      <c r="N118" s="920"/>
      <c r="O118" s="921"/>
      <c r="P118" s="921"/>
      <c r="Q118" s="921"/>
      <c r="R118" s="921"/>
      <c r="S118" s="921"/>
      <c r="T118" s="921"/>
      <c r="U118" s="921"/>
      <c r="V118" s="922"/>
      <c r="W118" s="923"/>
      <c r="X118" s="924"/>
      <c r="Y118" s="925"/>
      <c r="Z118" s="206" t="s">
        <v>120</v>
      </c>
      <c r="AA118" s="923"/>
      <c r="AB118" s="924"/>
      <c r="AC118" s="925"/>
      <c r="AD118" s="206" t="s">
        <v>524</v>
      </c>
      <c r="AE118" s="910"/>
      <c r="AF118" s="911"/>
      <c r="AG118" s="911"/>
      <c r="AH118" s="911"/>
      <c r="AI118" s="911"/>
      <c r="AJ118" s="911"/>
      <c r="AK118" s="912"/>
      <c r="AP118" s="938"/>
      <c r="AQ118" s="939"/>
      <c r="AR118" s="940"/>
      <c r="AS118" s="213">
        <v>2</v>
      </c>
      <c r="AT118" s="926"/>
      <c r="AU118" s="926"/>
      <c r="AV118" s="926"/>
      <c r="AW118" s="927"/>
      <c r="AX118" s="918"/>
      <c r="AY118" s="919"/>
      <c r="AZ118" s="919"/>
      <c r="BA118" s="919"/>
      <c r="BB118" s="919"/>
      <c r="BC118" s="919"/>
      <c r="BD118" s="919"/>
      <c r="BE118" s="919"/>
      <c r="BF118" s="928"/>
      <c r="BG118" s="923"/>
      <c r="BH118" s="924"/>
      <c r="BI118" s="925"/>
      <c r="BJ118" s="206" t="s">
        <v>120</v>
      </c>
      <c r="BK118" s="923"/>
      <c r="BL118" s="924"/>
      <c r="BM118" s="924"/>
      <c r="BN118" s="924"/>
      <c r="BO118" s="924"/>
      <c r="BP118" s="924"/>
      <c r="BQ118" s="206" t="s">
        <v>524</v>
      </c>
      <c r="BR118" s="910"/>
      <c r="BS118" s="911"/>
      <c r="BT118" s="911"/>
      <c r="BU118" s="911"/>
      <c r="BV118" s="911"/>
      <c r="BW118" s="911"/>
      <c r="BX118" s="912"/>
    </row>
    <row r="119" spans="3:76" ht="25.35" customHeight="1">
      <c r="C119" s="938"/>
      <c r="D119" s="939"/>
      <c r="E119" s="940"/>
      <c r="F119" s="213">
        <v>3</v>
      </c>
      <c r="G119" s="916" t="s">
        <v>946</v>
      </c>
      <c r="H119" s="916" t="s">
        <v>941</v>
      </c>
      <c r="I119" s="916" t="s">
        <v>941</v>
      </c>
      <c r="J119" s="917" t="s">
        <v>941</v>
      </c>
      <c r="K119" s="918"/>
      <c r="L119" s="919"/>
      <c r="M119" s="919"/>
      <c r="N119" s="920"/>
      <c r="O119" s="921"/>
      <c r="P119" s="921"/>
      <c r="Q119" s="921"/>
      <c r="R119" s="921"/>
      <c r="S119" s="921"/>
      <c r="T119" s="921"/>
      <c r="U119" s="921"/>
      <c r="V119" s="922"/>
      <c r="W119" s="923"/>
      <c r="X119" s="924"/>
      <c r="Y119" s="925"/>
      <c r="Z119" s="206" t="s">
        <v>120</v>
      </c>
      <c r="AA119" s="923"/>
      <c r="AB119" s="924"/>
      <c r="AC119" s="925"/>
      <c r="AD119" s="206" t="s">
        <v>524</v>
      </c>
      <c r="AE119" s="910"/>
      <c r="AF119" s="911"/>
      <c r="AG119" s="911"/>
      <c r="AH119" s="911"/>
      <c r="AI119" s="911"/>
      <c r="AJ119" s="911"/>
      <c r="AK119" s="912"/>
      <c r="AP119" s="938"/>
      <c r="AQ119" s="939"/>
      <c r="AR119" s="940"/>
      <c r="AS119" s="213">
        <v>3</v>
      </c>
      <c r="AT119" s="926"/>
      <c r="AU119" s="926"/>
      <c r="AV119" s="926"/>
      <c r="AW119" s="927"/>
      <c r="AX119" s="918"/>
      <c r="AY119" s="919"/>
      <c r="AZ119" s="919"/>
      <c r="BA119" s="919"/>
      <c r="BB119" s="919"/>
      <c r="BC119" s="919"/>
      <c r="BD119" s="919"/>
      <c r="BE119" s="919"/>
      <c r="BF119" s="928"/>
      <c r="BG119" s="923"/>
      <c r="BH119" s="924"/>
      <c r="BI119" s="925"/>
      <c r="BJ119" s="206" t="s">
        <v>120</v>
      </c>
      <c r="BK119" s="923"/>
      <c r="BL119" s="924"/>
      <c r="BM119" s="924"/>
      <c r="BN119" s="924"/>
      <c r="BO119" s="924"/>
      <c r="BP119" s="924"/>
      <c r="BQ119" s="206" t="s">
        <v>524</v>
      </c>
      <c r="BR119" s="910"/>
      <c r="BS119" s="911"/>
      <c r="BT119" s="911"/>
      <c r="BU119" s="911"/>
      <c r="BV119" s="911"/>
      <c r="BW119" s="911"/>
      <c r="BX119" s="912"/>
    </row>
    <row r="120" spans="3:76" ht="25.35" customHeight="1">
      <c r="C120" s="938"/>
      <c r="D120" s="939"/>
      <c r="E120" s="940"/>
      <c r="F120" s="213">
        <v>4</v>
      </c>
      <c r="G120" s="916" t="s">
        <v>947</v>
      </c>
      <c r="H120" s="916" t="s">
        <v>943</v>
      </c>
      <c r="I120" s="916" t="s">
        <v>943</v>
      </c>
      <c r="J120" s="917" t="s">
        <v>943</v>
      </c>
      <c r="K120" s="918"/>
      <c r="L120" s="919"/>
      <c r="M120" s="919"/>
      <c r="N120" s="920"/>
      <c r="O120" s="921"/>
      <c r="P120" s="921"/>
      <c r="Q120" s="921"/>
      <c r="R120" s="921"/>
      <c r="S120" s="921"/>
      <c r="T120" s="921"/>
      <c r="U120" s="921"/>
      <c r="V120" s="922"/>
      <c r="W120" s="923"/>
      <c r="X120" s="924"/>
      <c r="Y120" s="925"/>
      <c r="Z120" s="206" t="s">
        <v>120</v>
      </c>
      <c r="AA120" s="923"/>
      <c r="AB120" s="924"/>
      <c r="AC120" s="925"/>
      <c r="AD120" s="206" t="s">
        <v>524</v>
      </c>
      <c r="AE120" s="910"/>
      <c r="AF120" s="911"/>
      <c r="AG120" s="911"/>
      <c r="AH120" s="911"/>
      <c r="AI120" s="911"/>
      <c r="AJ120" s="911"/>
      <c r="AK120" s="912"/>
      <c r="AP120" s="938"/>
      <c r="AQ120" s="939"/>
      <c r="AR120" s="940"/>
      <c r="AS120" s="213">
        <v>4</v>
      </c>
      <c r="AT120" s="607"/>
      <c r="AU120" s="607"/>
      <c r="AV120" s="607"/>
      <c r="AW120" s="608"/>
      <c r="AX120" s="601"/>
      <c r="AY120" s="602"/>
      <c r="AZ120" s="602"/>
      <c r="BA120" s="602"/>
      <c r="BB120" s="602"/>
      <c r="BC120" s="602"/>
      <c r="BD120" s="602"/>
      <c r="BE120" s="602"/>
      <c r="BF120" s="603"/>
      <c r="BG120" s="604"/>
      <c r="BH120" s="605"/>
      <c r="BI120" s="606"/>
      <c r="BJ120" s="206" t="s">
        <v>120</v>
      </c>
      <c r="BK120" s="604"/>
      <c r="BL120" s="605"/>
      <c r="BM120" s="605"/>
      <c r="BN120" s="605"/>
      <c r="BO120" s="605"/>
      <c r="BP120" s="605"/>
      <c r="BQ120" s="206" t="s">
        <v>524</v>
      </c>
      <c r="BR120" s="910"/>
      <c r="BS120" s="911"/>
      <c r="BT120" s="911"/>
      <c r="BU120" s="911"/>
      <c r="BV120" s="911"/>
      <c r="BW120" s="911"/>
      <c r="BX120" s="912"/>
    </row>
    <row r="121" spans="3:76" ht="25.35" customHeight="1">
      <c r="C121" s="938"/>
      <c r="D121" s="939"/>
      <c r="E121" s="940"/>
      <c r="F121" s="213">
        <v>5</v>
      </c>
      <c r="G121" s="926"/>
      <c r="H121" s="926"/>
      <c r="I121" s="926"/>
      <c r="J121" s="927"/>
      <c r="K121" s="918"/>
      <c r="L121" s="919"/>
      <c r="M121" s="919"/>
      <c r="N121" s="920"/>
      <c r="O121" s="921"/>
      <c r="P121" s="921"/>
      <c r="Q121" s="921"/>
      <c r="R121" s="921"/>
      <c r="S121" s="921"/>
      <c r="T121" s="921"/>
      <c r="U121" s="921"/>
      <c r="V121" s="922"/>
      <c r="W121" s="923"/>
      <c r="X121" s="924"/>
      <c r="Y121" s="925"/>
      <c r="Z121" s="206" t="s">
        <v>120</v>
      </c>
      <c r="AA121" s="923"/>
      <c r="AB121" s="924"/>
      <c r="AC121" s="925"/>
      <c r="AD121" s="206" t="s">
        <v>524</v>
      </c>
      <c r="AE121" s="910"/>
      <c r="AF121" s="911"/>
      <c r="AG121" s="911"/>
      <c r="AH121" s="911"/>
      <c r="AI121" s="911"/>
      <c r="AJ121" s="911"/>
      <c r="AK121" s="912"/>
      <c r="AP121" s="938"/>
      <c r="AQ121" s="939"/>
      <c r="AR121" s="940"/>
      <c r="AS121" s="213">
        <v>5</v>
      </c>
      <c r="AT121" s="607"/>
      <c r="AU121" s="607"/>
      <c r="AV121" s="607"/>
      <c r="AW121" s="608"/>
      <c r="AX121" s="601"/>
      <c r="AY121" s="602"/>
      <c r="AZ121" s="602"/>
      <c r="BA121" s="602"/>
      <c r="BB121" s="602"/>
      <c r="BC121" s="602"/>
      <c r="BD121" s="602"/>
      <c r="BE121" s="602"/>
      <c r="BF121" s="603"/>
      <c r="BG121" s="604"/>
      <c r="BH121" s="605"/>
      <c r="BI121" s="606"/>
      <c r="BJ121" s="206" t="s">
        <v>120</v>
      </c>
      <c r="BK121" s="604"/>
      <c r="BL121" s="605"/>
      <c r="BM121" s="605"/>
      <c r="BN121" s="605"/>
      <c r="BO121" s="605"/>
      <c r="BP121" s="605"/>
      <c r="BQ121" s="206" t="s">
        <v>524</v>
      </c>
      <c r="BR121" s="910"/>
      <c r="BS121" s="911"/>
      <c r="BT121" s="911"/>
      <c r="BU121" s="911"/>
      <c r="BV121" s="911"/>
      <c r="BW121" s="911"/>
      <c r="BX121" s="912"/>
    </row>
    <row r="122" spans="3:76" ht="25.35" customHeight="1">
      <c r="C122" s="938"/>
      <c r="D122" s="939"/>
      <c r="E122" s="940"/>
      <c r="F122" s="213">
        <v>6</v>
      </c>
      <c r="G122" s="926"/>
      <c r="H122" s="926"/>
      <c r="I122" s="926"/>
      <c r="J122" s="927"/>
      <c r="K122" s="918"/>
      <c r="L122" s="919"/>
      <c r="M122" s="919"/>
      <c r="N122" s="920"/>
      <c r="O122" s="921"/>
      <c r="P122" s="921"/>
      <c r="Q122" s="921"/>
      <c r="R122" s="921"/>
      <c r="S122" s="921"/>
      <c r="T122" s="921"/>
      <c r="U122" s="921"/>
      <c r="V122" s="922"/>
      <c r="W122" s="923"/>
      <c r="X122" s="924"/>
      <c r="Y122" s="925"/>
      <c r="Z122" s="206" t="s">
        <v>120</v>
      </c>
      <c r="AA122" s="923"/>
      <c r="AB122" s="924"/>
      <c r="AC122" s="925"/>
      <c r="AD122" s="206" t="s">
        <v>524</v>
      </c>
      <c r="AE122" s="910"/>
      <c r="AF122" s="911"/>
      <c r="AG122" s="911"/>
      <c r="AH122" s="911"/>
      <c r="AI122" s="911"/>
      <c r="AJ122" s="911"/>
      <c r="AK122" s="912"/>
      <c r="AP122" s="938"/>
      <c r="AQ122" s="939"/>
      <c r="AR122" s="940"/>
      <c r="AS122" s="213">
        <v>6</v>
      </c>
      <c r="AT122" s="607"/>
      <c r="AU122" s="607"/>
      <c r="AV122" s="607"/>
      <c r="AW122" s="608"/>
      <c r="AX122" s="601"/>
      <c r="AY122" s="602"/>
      <c r="AZ122" s="602"/>
      <c r="BA122" s="602"/>
      <c r="BB122" s="602"/>
      <c r="BC122" s="602"/>
      <c r="BD122" s="602"/>
      <c r="BE122" s="602"/>
      <c r="BF122" s="603"/>
      <c r="BG122" s="604"/>
      <c r="BH122" s="605"/>
      <c r="BI122" s="606"/>
      <c r="BJ122" s="206" t="s">
        <v>120</v>
      </c>
      <c r="BK122" s="604"/>
      <c r="BL122" s="605"/>
      <c r="BM122" s="605"/>
      <c r="BN122" s="605"/>
      <c r="BO122" s="605"/>
      <c r="BP122" s="605"/>
      <c r="BQ122" s="206" t="s">
        <v>524</v>
      </c>
      <c r="BR122" s="910"/>
      <c r="BS122" s="911"/>
      <c r="BT122" s="911"/>
      <c r="BU122" s="911"/>
      <c r="BV122" s="911"/>
      <c r="BW122" s="911"/>
      <c r="BX122" s="912"/>
    </row>
    <row r="123" spans="3:76" ht="25.35" customHeight="1">
      <c r="C123" s="938"/>
      <c r="D123" s="939"/>
      <c r="E123" s="940"/>
      <c r="F123" s="213">
        <v>7</v>
      </c>
      <c r="G123" s="926"/>
      <c r="H123" s="926"/>
      <c r="I123" s="926"/>
      <c r="J123" s="927"/>
      <c r="K123" s="918"/>
      <c r="L123" s="919"/>
      <c r="M123" s="919"/>
      <c r="N123" s="920"/>
      <c r="O123" s="921"/>
      <c r="P123" s="921"/>
      <c r="Q123" s="921"/>
      <c r="R123" s="921"/>
      <c r="S123" s="921"/>
      <c r="T123" s="921"/>
      <c r="U123" s="921"/>
      <c r="V123" s="922"/>
      <c r="W123" s="923"/>
      <c r="X123" s="924"/>
      <c r="Y123" s="925"/>
      <c r="Z123" s="206" t="s">
        <v>120</v>
      </c>
      <c r="AA123" s="923"/>
      <c r="AB123" s="924"/>
      <c r="AC123" s="925"/>
      <c r="AD123" s="206" t="s">
        <v>524</v>
      </c>
      <c r="AE123" s="910"/>
      <c r="AF123" s="911"/>
      <c r="AG123" s="911"/>
      <c r="AH123" s="911"/>
      <c r="AI123" s="911"/>
      <c r="AJ123" s="911"/>
      <c r="AK123" s="912"/>
      <c r="AP123" s="938"/>
      <c r="AQ123" s="939"/>
      <c r="AR123" s="940"/>
      <c r="AS123" s="213">
        <v>7</v>
      </c>
      <c r="AT123" s="926"/>
      <c r="AU123" s="926"/>
      <c r="AV123" s="926"/>
      <c r="AW123" s="927"/>
      <c r="AX123" s="918"/>
      <c r="AY123" s="919"/>
      <c r="AZ123" s="919"/>
      <c r="BA123" s="919"/>
      <c r="BB123" s="919"/>
      <c r="BC123" s="919"/>
      <c r="BD123" s="919"/>
      <c r="BE123" s="919"/>
      <c r="BF123" s="928"/>
      <c r="BG123" s="923"/>
      <c r="BH123" s="924"/>
      <c r="BI123" s="925"/>
      <c r="BJ123" s="206" t="s">
        <v>120</v>
      </c>
      <c r="BK123" s="923"/>
      <c r="BL123" s="924"/>
      <c r="BM123" s="924"/>
      <c r="BN123" s="924"/>
      <c r="BO123" s="924"/>
      <c r="BP123" s="924"/>
      <c r="BQ123" s="206" t="s">
        <v>524</v>
      </c>
      <c r="BR123" s="910"/>
      <c r="BS123" s="911"/>
      <c r="BT123" s="911"/>
      <c r="BU123" s="911"/>
      <c r="BV123" s="911"/>
      <c r="BW123" s="911"/>
      <c r="BX123" s="912"/>
    </row>
    <row r="124" spans="3:76" ht="25.35" customHeight="1">
      <c r="C124" s="938"/>
      <c r="D124" s="939"/>
      <c r="E124" s="940"/>
      <c r="F124" s="213">
        <v>8</v>
      </c>
      <c r="G124" s="926"/>
      <c r="H124" s="926"/>
      <c r="I124" s="926"/>
      <c r="J124" s="927"/>
      <c r="K124" s="918"/>
      <c r="L124" s="919"/>
      <c r="M124" s="919"/>
      <c r="N124" s="920"/>
      <c r="O124" s="921"/>
      <c r="P124" s="921"/>
      <c r="Q124" s="921"/>
      <c r="R124" s="921"/>
      <c r="S124" s="921"/>
      <c r="T124" s="921"/>
      <c r="U124" s="921"/>
      <c r="V124" s="922"/>
      <c r="W124" s="923"/>
      <c r="X124" s="924"/>
      <c r="Y124" s="925"/>
      <c r="Z124" s="206" t="s">
        <v>120</v>
      </c>
      <c r="AA124" s="923"/>
      <c r="AB124" s="924"/>
      <c r="AC124" s="925"/>
      <c r="AD124" s="206" t="s">
        <v>524</v>
      </c>
      <c r="AE124" s="910"/>
      <c r="AF124" s="911"/>
      <c r="AG124" s="911"/>
      <c r="AH124" s="911"/>
      <c r="AI124" s="911"/>
      <c r="AJ124" s="911"/>
      <c r="AK124" s="912"/>
      <c r="AP124" s="938"/>
      <c r="AQ124" s="939"/>
      <c r="AR124" s="940"/>
      <c r="AS124" s="213">
        <v>8</v>
      </c>
      <c r="AT124" s="926"/>
      <c r="AU124" s="926"/>
      <c r="AV124" s="926"/>
      <c r="AW124" s="927"/>
      <c r="AX124" s="929"/>
      <c r="AY124" s="930"/>
      <c r="AZ124" s="930"/>
      <c r="BA124" s="930"/>
      <c r="BB124" s="930"/>
      <c r="BC124" s="930"/>
      <c r="BD124" s="930"/>
      <c r="BE124" s="930"/>
      <c r="BF124" s="931"/>
      <c r="BG124" s="923"/>
      <c r="BH124" s="924"/>
      <c r="BI124" s="925"/>
      <c r="BJ124" s="206" t="s">
        <v>120</v>
      </c>
      <c r="BK124" s="923"/>
      <c r="BL124" s="924"/>
      <c r="BM124" s="924"/>
      <c r="BN124" s="924"/>
      <c r="BO124" s="924"/>
      <c r="BP124" s="924"/>
      <c r="BQ124" s="206" t="s">
        <v>524</v>
      </c>
      <c r="BR124" s="910"/>
      <c r="BS124" s="911"/>
      <c r="BT124" s="911"/>
      <c r="BU124" s="911"/>
      <c r="BV124" s="911"/>
      <c r="BW124" s="911"/>
      <c r="BX124" s="912"/>
    </row>
    <row r="125" spans="3:76" ht="25.35" customHeight="1">
      <c r="C125" s="938"/>
      <c r="D125" s="939"/>
      <c r="E125" s="940"/>
      <c r="F125" s="213">
        <v>9</v>
      </c>
      <c r="G125" s="926"/>
      <c r="H125" s="926"/>
      <c r="I125" s="926"/>
      <c r="J125" s="927"/>
      <c r="K125" s="918"/>
      <c r="L125" s="919"/>
      <c r="M125" s="919"/>
      <c r="N125" s="920"/>
      <c r="O125" s="921"/>
      <c r="P125" s="921"/>
      <c r="Q125" s="921"/>
      <c r="R125" s="921"/>
      <c r="S125" s="921"/>
      <c r="T125" s="921"/>
      <c r="U125" s="921"/>
      <c r="V125" s="922"/>
      <c r="W125" s="923"/>
      <c r="X125" s="924"/>
      <c r="Y125" s="925"/>
      <c r="Z125" s="206" t="s">
        <v>120</v>
      </c>
      <c r="AA125" s="923"/>
      <c r="AB125" s="924"/>
      <c r="AC125" s="925"/>
      <c r="AD125" s="206" t="s">
        <v>524</v>
      </c>
      <c r="AE125" s="910"/>
      <c r="AF125" s="911"/>
      <c r="AG125" s="911"/>
      <c r="AH125" s="911"/>
      <c r="AI125" s="911"/>
      <c r="AJ125" s="911"/>
      <c r="AK125" s="912"/>
      <c r="AP125" s="938"/>
      <c r="AQ125" s="939"/>
      <c r="AR125" s="940"/>
      <c r="AS125" s="213">
        <v>9</v>
      </c>
      <c r="AT125" s="926"/>
      <c r="AU125" s="926"/>
      <c r="AV125" s="926"/>
      <c r="AW125" s="927"/>
      <c r="AX125" s="929"/>
      <c r="AY125" s="930"/>
      <c r="AZ125" s="930"/>
      <c r="BA125" s="930"/>
      <c r="BB125" s="930"/>
      <c r="BC125" s="930"/>
      <c r="BD125" s="930"/>
      <c r="BE125" s="930"/>
      <c r="BF125" s="931"/>
      <c r="BG125" s="923"/>
      <c r="BH125" s="924"/>
      <c r="BI125" s="925"/>
      <c r="BJ125" s="206" t="s">
        <v>120</v>
      </c>
      <c r="BK125" s="923"/>
      <c r="BL125" s="924"/>
      <c r="BM125" s="924"/>
      <c r="BN125" s="924"/>
      <c r="BO125" s="924"/>
      <c r="BP125" s="924"/>
      <c r="BQ125" s="206" t="s">
        <v>524</v>
      </c>
      <c r="BR125" s="910"/>
      <c r="BS125" s="911"/>
      <c r="BT125" s="911"/>
      <c r="BU125" s="911"/>
      <c r="BV125" s="911"/>
      <c r="BW125" s="911"/>
      <c r="BX125" s="912"/>
    </row>
    <row r="126" spans="3:76" ht="25.35" customHeight="1" thickBot="1">
      <c r="C126" s="941"/>
      <c r="D126" s="942"/>
      <c r="E126" s="943"/>
      <c r="F126" s="216">
        <v>10</v>
      </c>
      <c r="G126" s="898"/>
      <c r="H126" s="898"/>
      <c r="I126" s="898"/>
      <c r="J126" s="899"/>
      <c r="K126" s="900"/>
      <c r="L126" s="901"/>
      <c r="M126" s="902"/>
      <c r="N126" s="903"/>
      <c r="O126" s="898"/>
      <c r="P126" s="898"/>
      <c r="Q126" s="898"/>
      <c r="R126" s="898"/>
      <c r="S126" s="898"/>
      <c r="T126" s="898"/>
      <c r="U126" s="898"/>
      <c r="V126" s="899"/>
      <c r="W126" s="904"/>
      <c r="X126" s="905"/>
      <c r="Y126" s="906"/>
      <c r="Z126" s="217" t="s">
        <v>120</v>
      </c>
      <c r="AA126" s="905"/>
      <c r="AB126" s="905"/>
      <c r="AC126" s="906"/>
      <c r="AD126" s="217" t="s">
        <v>524</v>
      </c>
      <c r="AE126" s="913"/>
      <c r="AF126" s="914"/>
      <c r="AG126" s="914"/>
      <c r="AH126" s="914"/>
      <c r="AI126" s="914"/>
      <c r="AJ126" s="914"/>
      <c r="AK126" s="915"/>
      <c r="AP126" s="941"/>
      <c r="AQ126" s="942"/>
      <c r="AR126" s="943"/>
      <c r="AS126" s="216">
        <v>10</v>
      </c>
      <c r="AT126" s="898"/>
      <c r="AU126" s="898"/>
      <c r="AV126" s="898"/>
      <c r="AW126" s="899"/>
      <c r="AX126" s="900"/>
      <c r="AY126" s="901"/>
      <c r="AZ126" s="901"/>
      <c r="BA126" s="901"/>
      <c r="BB126" s="901"/>
      <c r="BC126" s="901"/>
      <c r="BD126" s="901"/>
      <c r="BE126" s="901"/>
      <c r="BF126" s="902"/>
      <c r="BG126" s="904"/>
      <c r="BH126" s="905"/>
      <c r="BI126" s="906"/>
      <c r="BJ126" s="217" t="s">
        <v>120</v>
      </c>
      <c r="BK126" s="904"/>
      <c r="BL126" s="905"/>
      <c r="BM126" s="905"/>
      <c r="BN126" s="905"/>
      <c r="BO126" s="905"/>
      <c r="BP126" s="905"/>
      <c r="BQ126" s="217" t="s">
        <v>524</v>
      </c>
      <c r="BR126" s="913"/>
      <c r="BS126" s="914"/>
      <c r="BT126" s="914"/>
      <c r="BU126" s="914"/>
      <c r="BV126" s="914"/>
      <c r="BW126" s="914"/>
      <c r="BX126" s="915"/>
    </row>
    <row r="127" spans="3:76" ht="45" customHeight="1">
      <c r="C127" s="897" t="s">
        <v>850</v>
      </c>
      <c r="D127" s="897"/>
      <c r="E127" s="897"/>
      <c r="F127" s="897"/>
      <c r="G127" s="897"/>
      <c r="H127" s="897"/>
      <c r="I127" s="897"/>
      <c r="J127" s="897"/>
      <c r="K127" s="897"/>
      <c r="L127" s="897"/>
      <c r="M127" s="897"/>
      <c r="N127" s="897"/>
      <c r="O127" s="897"/>
      <c r="P127" s="897"/>
      <c r="Q127" s="897"/>
      <c r="R127" s="897"/>
      <c r="S127" s="897"/>
      <c r="T127" s="897"/>
      <c r="U127" s="897"/>
      <c r="V127" s="897"/>
      <c r="W127" s="897"/>
      <c r="X127" s="897"/>
      <c r="Y127" s="897"/>
      <c r="Z127" s="897"/>
      <c r="AA127" s="897"/>
      <c r="AB127" s="897"/>
      <c r="AC127" s="897"/>
      <c r="AD127" s="897"/>
      <c r="AE127" s="897"/>
      <c r="AF127" s="897"/>
      <c r="AG127" s="897"/>
      <c r="AH127" s="897"/>
      <c r="AI127" s="897"/>
      <c r="AJ127" s="897"/>
      <c r="AP127" s="897" t="s">
        <v>850</v>
      </c>
      <c r="AQ127" s="897"/>
      <c r="AR127" s="897"/>
      <c r="AS127" s="897"/>
      <c r="AT127" s="897"/>
      <c r="AU127" s="897"/>
      <c r="AV127" s="897"/>
      <c r="AW127" s="897"/>
      <c r="AX127" s="897"/>
      <c r="AY127" s="897"/>
      <c r="AZ127" s="897"/>
      <c r="BA127" s="897"/>
      <c r="BB127" s="897"/>
      <c r="BC127" s="897"/>
      <c r="BD127" s="897"/>
      <c r="BE127" s="897"/>
      <c r="BF127" s="897"/>
      <c r="BG127" s="897"/>
      <c r="BH127" s="897"/>
      <c r="BI127" s="897"/>
      <c r="BJ127" s="897"/>
      <c r="BK127" s="897"/>
      <c r="BL127" s="897"/>
      <c r="BM127" s="897"/>
      <c r="BN127" s="897"/>
      <c r="BO127" s="897"/>
      <c r="BP127" s="897"/>
      <c r="BQ127" s="897"/>
      <c r="BR127" s="897"/>
      <c r="BS127" s="897"/>
      <c r="BT127" s="897"/>
      <c r="BU127" s="897"/>
      <c r="BV127" s="897"/>
      <c r="BW127" s="897"/>
    </row>
  </sheetData>
  <sheetProtection formatCells="0" formatColumns="0" formatRows="0" insertColumns="0" insertRows="0" deleteColumns="0" deleteRows="0"/>
  <mergeCells count="706">
    <mergeCell ref="G49:J49"/>
    <mergeCell ref="G50:J50"/>
    <mergeCell ref="G73:J73"/>
    <mergeCell ref="G74:J74"/>
    <mergeCell ref="G97:J97"/>
    <mergeCell ref="G98:J98"/>
    <mergeCell ref="C55:AJ55"/>
    <mergeCell ref="AP55:BW55"/>
    <mergeCell ref="AT53:AW53"/>
    <mergeCell ref="AX53:BF53"/>
    <mergeCell ref="BG53:BI53"/>
    <mergeCell ref="BK53:BP53"/>
    <mergeCell ref="G54:J54"/>
    <mergeCell ref="K54:M54"/>
    <mergeCell ref="N54:V54"/>
    <mergeCell ref="W54:Y54"/>
    <mergeCell ref="AA54:AC54"/>
    <mergeCell ref="AT54:AW54"/>
    <mergeCell ref="AX54:BF54"/>
    <mergeCell ref="BG54:BI54"/>
    <mergeCell ref="BK54:BP54"/>
    <mergeCell ref="BR45:BX54"/>
    <mergeCell ref="G46:J46"/>
    <mergeCell ref="K46:M46"/>
    <mergeCell ref="N46:V46"/>
    <mergeCell ref="W46:Y46"/>
    <mergeCell ref="AA46:AC46"/>
    <mergeCell ref="AT46:AW46"/>
    <mergeCell ref="AX46:BF46"/>
    <mergeCell ref="BG46:BI46"/>
    <mergeCell ref="AT51:AW51"/>
    <mergeCell ref="AX51:BF51"/>
    <mergeCell ref="BG51:BI51"/>
    <mergeCell ref="BK51:BP51"/>
    <mergeCell ref="G52:J52"/>
    <mergeCell ref="K52:M52"/>
    <mergeCell ref="N52:V52"/>
    <mergeCell ref="W52:Y52"/>
    <mergeCell ref="AA52:AC52"/>
    <mergeCell ref="AT52:AW52"/>
    <mergeCell ref="AX52:BF52"/>
    <mergeCell ref="BG52:BI52"/>
    <mergeCell ref="BK52:BP52"/>
    <mergeCell ref="BK46:BP46"/>
    <mergeCell ref="G47:J47"/>
    <mergeCell ref="K47:M47"/>
    <mergeCell ref="N47:V47"/>
    <mergeCell ref="W47:Y47"/>
    <mergeCell ref="AA47:AC47"/>
    <mergeCell ref="AT47:AW47"/>
    <mergeCell ref="AX47:BF47"/>
    <mergeCell ref="BG47:BI47"/>
    <mergeCell ref="BK47:BP47"/>
    <mergeCell ref="AE45:AK54"/>
    <mergeCell ref="AT45:AW45"/>
    <mergeCell ref="AX45:BF45"/>
    <mergeCell ref="BG45:BI45"/>
    <mergeCell ref="BK45:BP45"/>
    <mergeCell ref="AT48:AW48"/>
    <mergeCell ref="K49:M49"/>
    <mergeCell ref="N49:V49"/>
    <mergeCell ref="W49:Y49"/>
    <mergeCell ref="AA49:AC49"/>
    <mergeCell ref="K50:M50"/>
    <mergeCell ref="N50:V50"/>
    <mergeCell ref="W50:Y50"/>
    <mergeCell ref="AA50:AC50"/>
    <mergeCell ref="G48:J48"/>
    <mergeCell ref="K48:M48"/>
    <mergeCell ref="N48:V48"/>
    <mergeCell ref="W48:Y48"/>
    <mergeCell ref="AA48:AC48"/>
    <mergeCell ref="BK43:BX43"/>
    <mergeCell ref="C44:E54"/>
    <mergeCell ref="G44:J44"/>
    <mergeCell ref="K44:M44"/>
    <mergeCell ref="N44:V44"/>
    <mergeCell ref="W44:Z44"/>
    <mergeCell ref="AA44:AD44"/>
    <mergeCell ref="AE44:AK44"/>
    <mergeCell ref="AP44:AR54"/>
    <mergeCell ref="AT44:AW44"/>
    <mergeCell ref="AX44:BF44"/>
    <mergeCell ref="BG44:BJ44"/>
    <mergeCell ref="BK44:BQ44"/>
    <mergeCell ref="BR44:BX44"/>
    <mergeCell ref="G45:J45"/>
    <mergeCell ref="K45:M45"/>
    <mergeCell ref="N45:V45"/>
    <mergeCell ref="W45:Y45"/>
    <mergeCell ref="AA45:AC45"/>
    <mergeCell ref="AP38:AR43"/>
    <mergeCell ref="BG38:BI38"/>
    <mergeCell ref="T39:V39"/>
    <mergeCell ref="BG39:BI39"/>
    <mergeCell ref="T40:V40"/>
    <mergeCell ref="BG40:BI40"/>
    <mergeCell ref="T41:V41"/>
    <mergeCell ref="BG41:BI41"/>
    <mergeCell ref="T42:V42"/>
    <mergeCell ref="BG42:BI42"/>
    <mergeCell ref="T43:V43"/>
    <mergeCell ref="X43:AK43"/>
    <mergeCell ref="AS43:BF43"/>
    <mergeCell ref="BG43:BI43"/>
    <mergeCell ref="AP34:AR34"/>
    <mergeCell ref="C35:S35"/>
    <mergeCell ref="T35:W35"/>
    <mergeCell ref="X35:AK35"/>
    <mergeCell ref="AP35:BF35"/>
    <mergeCell ref="BG35:BJ35"/>
    <mergeCell ref="BK35:BX35"/>
    <mergeCell ref="C36:E37"/>
    <mergeCell ref="F36:L36"/>
    <mergeCell ref="M36:S36"/>
    <mergeCell ref="T36:V36"/>
    <mergeCell ref="X36:AK36"/>
    <mergeCell ref="AP36:AR37"/>
    <mergeCell ref="AS36:AY36"/>
    <mergeCell ref="AZ36:BF36"/>
    <mergeCell ref="BG36:BI36"/>
    <mergeCell ref="BK36:BX36"/>
    <mergeCell ref="F37:L37"/>
    <mergeCell ref="M37:S37"/>
    <mergeCell ref="T37:V37"/>
    <mergeCell ref="AS37:AY37"/>
    <mergeCell ref="AZ37:BF37"/>
    <mergeCell ref="BG37:BI37"/>
    <mergeCell ref="BN22:BP22"/>
    <mergeCell ref="K101:M101"/>
    <mergeCell ref="N101:V101"/>
    <mergeCell ref="W101:Y101"/>
    <mergeCell ref="AA101:AC101"/>
    <mergeCell ref="K102:M102"/>
    <mergeCell ref="N102:V102"/>
    <mergeCell ref="W102:Y102"/>
    <mergeCell ref="AA102:AC102"/>
    <mergeCell ref="K99:M99"/>
    <mergeCell ref="N99:V99"/>
    <mergeCell ref="W99:Y99"/>
    <mergeCell ref="AA99:AC99"/>
    <mergeCell ref="K100:M100"/>
    <mergeCell ref="AA100:AC100"/>
    <mergeCell ref="N75:V75"/>
    <mergeCell ref="W75:Y75"/>
    <mergeCell ref="AA75:AC75"/>
    <mergeCell ref="K76:M76"/>
    <mergeCell ref="N76:V76"/>
    <mergeCell ref="W76:Y76"/>
    <mergeCell ref="AA76:AC76"/>
    <mergeCell ref="K77:M77"/>
    <mergeCell ref="N77:V77"/>
    <mergeCell ref="AX20:AZ20"/>
    <mergeCell ref="AX23:AZ23"/>
    <mergeCell ref="AX24:AZ24"/>
    <mergeCell ref="AX25:AZ25"/>
    <mergeCell ref="AX26:AZ26"/>
    <mergeCell ref="AX27:AZ27"/>
    <mergeCell ref="AX30:AZ30"/>
    <mergeCell ref="K75:M75"/>
    <mergeCell ref="N70:V70"/>
    <mergeCell ref="W70:Y70"/>
    <mergeCell ref="AA70:AC70"/>
    <mergeCell ref="K71:M71"/>
    <mergeCell ref="N71:V71"/>
    <mergeCell ref="W71:Y71"/>
    <mergeCell ref="AA71:AC71"/>
    <mergeCell ref="W74:Y74"/>
    <mergeCell ref="AA74:AC74"/>
    <mergeCell ref="K70:M70"/>
    <mergeCell ref="W27:Y27"/>
    <mergeCell ref="AA27:AC27"/>
    <mergeCell ref="W28:Y28"/>
    <mergeCell ref="AA28:AC28"/>
    <mergeCell ref="K29:M29"/>
    <mergeCell ref="N29:V29"/>
    <mergeCell ref="W77:Y77"/>
    <mergeCell ref="AA77:AC77"/>
    <mergeCell ref="K72:M72"/>
    <mergeCell ref="N72:V72"/>
    <mergeCell ref="W72:Y72"/>
    <mergeCell ref="AA72:AC72"/>
    <mergeCell ref="K73:M73"/>
    <mergeCell ref="AA98:AC98"/>
    <mergeCell ref="K95:M95"/>
    <mergeCell ref="N95:V95"/>
    <mergeCell ref="W95:Y95"/>
    <mergeCell ref="AA95:AC95"/>
    <mergeCell ref="K96:M96"/>
    <mergeCell ref="N96:V96"/>
    <mergeCell ref="W96:Y96"/>
    <mergeCell ref="AA96:AC96"/>
    <mergeCell ref="K97:M97"/>
    <mergeCell ref="N97:V97"/>
    <mergeCell ref="W97:Y97"/>
    <mergeCell ref="AA97:AC97"/>
    <mergeCell ref="W73:Y73"/>
    <mergeCell ref="AA73:AC73"/>
    <mergeCell ref="K74:M74"/>
    <mergeCell ref="N74:V74"/>
    <mergeCell ref="W29:Y29"/>
    <mergeCell ref="AA29:AC29"/>
    <mergeCell ref="K30:M30"/>
    <mergeCell ref="N30:V30"/>
    <mergeCell ref="W30:Y30"/>
    <mergeCell ref="AA30:AC30"/>
    <mergeCell ref="X60:AK60"/>
    <mergeCell ref="C31:AJ31"/>
    <mergeCell ref="C58:E58"/>
    <mergeCell ref="X59:AK59"/>
    <mergeCell ref="C34:E34"/>
    <mergeCell ref="C38:E43"/>
    <mergeCell ref="T38:V38"/>
    <mergeCell ref="F43:S43"/>
    <mergeCell ref="G51:J51"/>
    <mergeCell ref="K51:M51"/>
    <mergeCell ref="N51:V51"/>
    <mergeCell ref="W51:Y51"/>
    <mergeCell ref="AA51:AC51"/>
    <mergeCell ref="G53:J53"/>
    <mergeCell ref="K53:M53"/>
    <mergeCell ref="N53:V53"/>
    <mergeCell ref="W53:Y53"/>
    <mergeCell ref="AA53:AC53"/>
    <mergeCell ref="G72:J72"/>
    <mergeCell ref="C103:AJ103"/>
    <mergeCell ref="G102:J102"/>
    <mergeCell ref="G101:J101"/>
    <mergeCell ref="C92:E102"/>
    <mergeCell ref="AE92:AK92"/>
    <mergeCell ref="AE93:AK102"/>
    <mergeCell ref="W22:Y22"/>
    <mergeCell ref="AA22:AC22"/>
    <mergeCell ref="K23:M23"/>
    <mergeCell ref="N23:V23"/>
    <mergeCell ref="W23:Y23"/>
    <mergeCell ref="AA23:AC23"/>
    <mergeCell ref="K24:M24"/>
    <mergeCell ref="N24:V24"/>
    <mergeCell ref="W24:Y24"/>
    <mergeCell ref="AA24:AC24"/>
    <mergeCell ref="W25:Y25"/>
    <mergeCell ref="AA25:AC25"/>
    <mergeCell ref="K26:M26"/>
    <mergeCell ref="N26:V26"/>
    <mergeCell ref="W26:Y26"/>
    <mergeCell ref="AA26:AC26"/>
    <mergeCell ref="K27:M27"/>
    <mergeCell ref="N27:V27"/>
    <mergeCell ref="T86:V86"/>
    <mergeCell ref="T87:V87"/>
    <mergeCell ref="T88:V88"/>
    <mergeCell ref="T89:V89"/>
    <mergeCell ref="T90:V90"/>
    <mergeCell ref="C86:E91"/>
    <mergeCell ref="F91:S91"/>
    <mergeCell ref="T91:V91"/>
    <mergeCell ref="C59:S59"/>
    <mergeCell ref="T59:W59"/>
    <mergeCell ref="C62:E67"/>
    <mergeCell ref="F67:S67"/>
    <mergeCell ref="T67:V67"/>
    <mergeCell ref="C20:E30"/>
    <mergeCell ref="K22:M22"/>
    <mergeCell ref="N22:V22"/>
    <mergeCell ref="K25:M25"/>
    <mergeCell ref="N25:V25"/>
    <mergeCell ref="K28:M28"/>
    <mergeCell ref="N28:V28"/>
    <mergeCell ref="G24:J24"/>
    <mergeCell ref="G25:J25"/>
    <mergeCell ref="G26:J26"/>
    <mergeCell ref="X91:AK91"/>
    <mergeCell ref="C79:AJ79"/>
    <mergeCell ref="C82:E82"/>
    <mergeCell ref="C83:S83"/>
    <mergeCell ref="T83:W83"/>
    <mergeCell ref="X83:AK83"/>
    <mergeCell ref="T84:V84"/>
    <mergeCell ref="X84:AK84"/>
    <mergeCell ref="C84:E85"/>
    <mergeCell ref="F84:L84"/>
    <mergeCell ref="M84:S84"/>
    <mergeCell ref="F85:L85"/>
    <mergeCell ref="M85:S85"/>
    <mergeCell ref="T85:V85"/>
    <mergeCell ref="X67:AK67"/>
    <mergeCell ref="T61:V61"/>
    <mergeCell ref="T62:V62"/>
    <mergeCell ref="T63:V63"/>
    <mergeCell ref="T64:V64"/>
    <mergeCell ref="T65:V65"/>
    <mergeCell ref="T66:V66"/>
    <mergeCell ref="C60:E61"/>
    <mergeCell ref="F60:L60"/>
    <mergeCell ref="M60:S60"/>
    <mergeCell ref="F61:L61"/>
    <mergeCell ref="M61:S61"/>
    <mergeCell ref="T60:V60"/>
    <mergeCell ref="X19:AK19"/>
    <mergeCell ref="X11:AK11"/>
    <mergeCell ref="T12:V12"/>
    <mergeCell ref="X12:AK12"/>
    <mergeCell ref="T11:W11"/>
    <mergeCell ref="T13:V13"/>
    <mergeCell ref="G22:J22"/>
    <mergeCell ref="AE21:AK30"/>
    <mergeCell ref="G21:J21"/>
    <mergeCell ref="G28:J28"/>
    <mergeCell ref="G27:J27"/>
    <mergeCell ref="AE20:AK20"/>
    <mergeCell ref="G20:J20"/>
    <mergeCell ref="G30:J30"/>
    <mergeCell ref="G29:J29"/>
    <mergeCell ref="G23:J23"/>
    <mergeCell ref="K20:M20"/>
    <mergeCell ref="N20:V20"/>
    <mergeCell ref="W20:Z20"/>
    <mergeCell ref="AA20:AD20"/>
    <mergeCell ref="K21:M21"/>
    <mergeCell ref="N21:V21"/>
    <mergeCell ref="W21:Y21"/>
    <mergeCell ref="AA21:AC21"/>
    <mergeCell ref="C10:E10"/>
    <mergeCell ref="C11:S11"/>
    <mergeCell ref="C14:E19"/>
    <mergeCell ref="T14:V14"/>
    <mergeCell ref="T15:V15"/>
    <mergeCell ref="T16:V16"/>
    <mergeCell ref="T17:V17"/>
    <mergeCell ref="T18:V18"/>
    <mergeCell ref="F19:S19"/>
    <mergeCell ref="T19:V19"/>
    <mergeCell ref="F12:L12"/>
    <mergeCell ref="C12:E13"/>
    <mergeCell ref="F13:L13"/>
    <mergeCell ref="M12:S12"/>
    <mergeCell ref="M13:S13"/>
    <mergeCell ref="C68:E78"/>
    <mergeCell ref="AE68:AK68"/>
    <mergeCell ref="AE69:AK78"/>
    <mergeCell ref="G69:J69"/>
    <mergeCell ref="G68:J68"/>
    <mergeCell ref="G71:J71"/>
    <mergeCell ref="G70:J70"/>
    <mergeCell ref="G75:J75"/>
    <mergeCell ref="G76:J76"/>
    <mergeCell ref="G78:J78"/>
    <mergeCell ref="G77:J77"/>
    <mergeCell ref="K78:M78"/>
    <mergeCell ref="N78:V78"/>
    <mergeCell ref="W78:Y78"/>
    <mergeCell ref="AA78:AC78"/>
    <mergeCell ref="K69:M69"/>
    <mergeCell ref="N69:V69"/>
    <mergeCell ref="K68:M68"/>
    <mergeCell ref="N68:V68"/>
    <mergeCell ref="W68:Z68"/>
    <mergeCell ref="AA68:AD68"/>
    <mergeCell ref="W69:Y69"/>
    <mergeCell ref="AA69:AC69"/>
    <mergeCell ref="N73:V73"/>
    <mergeCell ref="G100:J100"/>
    <mergeCell ref="G93:J93"/>
    <mergeCell ref="G92:J92"/>
    <mergeCell ref="G95:J95"/>
    <mergeCell ref="G94:J94"/>
    <mergeCell ref="G99:J99"/>
    <mergeCell ref="K92:M92"/>
    <mergeCell ref="N92:V92"/>
    <mergeCell ref="W92:Z92"/>
    <mergeCell ref="N100:V100"/>
    <mergeCell ref="W100:Y100"/>
    <mergeCell ref="K98:M98"/>
    <mergeCell ref="N98:V98"/>
    <mergeCell ref="W98:Y98"/>
    <mergeCell ref="G96:J96"/>
    <mergeCell ref="AA92:AD92"/>
    <mergeCell ref="K93:M93"/>
    <mergeCell ref="N93:V93"/>
    <mergeCell ref="W93:Y93"/>
    <mergeCell ref="AA93:AC93"/>
    <mergeCell ref="K94:M94"/>
    <mergeCell ref="N94:V94"/>
    <mergeCell ref="W94:Y94"/>
    <mergeCell ref="AA94:AC94"/>
    <mergeCell ref="AP10:AR10"/>
    <mergeCell ref="AP11:BF11"/>
    <mergeCell ref="BG11:BJ11"/>
    <mergeCell ref="BK11:BX11"/>
    <mergeCell ref="AP12:AR13"/>
    <mergeCell ref="AS12:AY12"/>
    <mergeCell ref="AZ12:BF12"/>
    <mergeCell ref="BG12:BI12"/>
    <mergeCell ref="BK12:BX12"/>
    <mergeCell ref="AS13:AY13"/>
    <mergeCell ref="AZ13:BF13"/>
    <mergeCell ref="BG13:BI13"/>
    <mergeCell ref="AP14:AR19"/>
    <mergeCell ref="BG14:BI14"/>
    <mergeCell ref="BG15:BI15"/>
    <mergeCell ref="BG16:BI16"/>
    <mergeCell ref="BG17:BI17"/>
    <mergeCell ref="BG18:BI18"/>
    <mergeCell ref="AS19:BF19"/>
    <mergeCell ref="BG19:BI19"/>
    <mergeCell ref="BK19:BX19"/>
    <mergeCell ref="BR20:BX20"/>
    <mergeCell ref="AT21:AW21"/>
    <mergeCell ref="BR21:BX30"/>
    <mergeCell ref="AT22:AW22"/>
    <mergeCell ref="AT23:AW23"/>
    <mergeCell ref="AT27:AW27"/>
    <mergeCell ref="AT28:AW28"/>
    <mergeCell ref="BA23:BI23"/>
    <mergeCell ref="BJ23:BL23"/>
    <mergeCell ref="BN23:BP23"/>
    <mergeCell ref="BA24:BI24"/>
    <mergeCell ref="BJ24:BL24"/>
    <mergeCell ref="BN24:BP24"/>
    <mergeCell ref="BA25:BI25"/>
    <mergeCell ref="BA20:BI20"/>
    <mergeCell ref="BJ20:BM20"/>
    <mergeCell ref="BN20:BQ20"/>
    <mergeCell ref="AX21:AZ21"/>
    <mergeCell ref="BA21:BI21"/>
    <mergeCell ref="BJ21:BL21"/>
    <mergeCell ref="BN21:BP21"/>
    <mergeCell ref="AX22:AZ22"/>
    <mergeCell ref="BA22:BI22"/>
    <mergeCell ref="BJ22:BL22"/>
    <mergeCell ref="BJ25:BL25"/>
    <mergeCell ref="BN25:BP25"/>
    <mergeCell ref="BA26:BI26"/>
    <mergeCell ref="BJ26:BL26"/>
    <mergeCell ref="BN26:BP26"/>
    <mergeCell ref="BA27:BI27"/>
    <mergeCell ref="AT29:AW29"/>
    <mergeCell ref="AT30:AW30"/>
    <mergeCell ref="AP31:BW31"/>
    <mergeCell ref="BA30:BI30"/>
    <mergeCell ref="BJ30:BL30"/>
    <mergeCell ref="BN30:BP30"/>
    <mergeCell ref="BJ27:BL27"/>
    <mergeCell ref="BN27:BP27"/>
    <mergeCell ref="AX28:AZ28"/>
    <mergeCell ref="BA28:BI28"/>
    <mergeCell ref="BJ28:BL28"/>
    <mergeCell ref="BN28:BP28"/>
    <mergeCell ref="AX29:AZ29"/>
    <mergeCell ref="BA29:BI29"/>
    <mergeCell ref="BJ29:BL29"/>
    <mergeCell ref="BN29:BP29"/>
    <mergeCell ref="AP20:AR30"/>
    <mergeCell ref="AT20:AW20"/>
    <mergeCell ref="AP58:AR58"/>
    <mergeCell ref="AP59:BF59"/>
    <mergeCell ref="BG59:BJ59"/>
    <mergeCell ref="BK59:BX59"/>
    <mergeCell ref="AP60:AR61"/>
    <mergeCell ref="AS60:AY60"/>
    <mergeCell ref="AZ60:BF60"/>
    <mergeCell ref="BG60:BI60"/>
    <mergeCell ref="BK60:BX60"/>
    <mergeCell ref="AS61:AY61"/>
    <mergeCell ref="AZ61:BF61"/>
    <mergeCell ref="BG61:BI61"/>
    <mergeCell ref="AP62:AR67"/>
    <mergeCell ref="BG62:BI62"/>
    <mergeCell ref="BG63:BI63"/>
    <mergeCell ref="BG64:BI64"/>
    <mergeCell ref="BG65:BI65"/>
    <mergeCell ref="BG66:BI66"/>
    <mergeCell ref="AS67:BF67"/>
    <mergeCell ref="BG67:BI67"/>
    <mergeCell ref="BK67:BX67"/>
    <mergeCell ref="AX71:BF71"/>
    <mergeCell ref="BG71:BI71"/>
    <mergeCell ref="BK71:BP71"/>
    <mergeCell ref="AT75:AW75"/>
    <mergeCell ref="AX75:BF75"/>
    <mergeCell ref="BG75:BI75"/>
    <mergeCell ref="BK75:BP75"/>
    <mergeCell ref="AT76:AW76"/>
    <mergeCell ref="AX76:BF76"/>
    <mergeCell ref="BG76:BI76"/>
    <mergeCell ref="BK76:BP76"/>
    <mergeCell ref="AT71:AW71"/>
    <mergeCell ref="AT77:AW77"/>
    <mergeCell ref="AX77:BF77"/>
    <mergeCell ref="BG77:BI77"/>
    <mergeCell ref="BK77:BP77"/>
    <mergeCell ref="AT78:AW78"/>
    <mergeCell ref="AX78:BF78"/>
    <mergeCell ref="BG78:BI78"/>
    <mergeCell ref="BK78:BP78"/>
    <mergeCell ref="AP79:BW79"/>
    <mergeCell ref="AP68:AR78"/>
    <mergeCell ref="AT68:AW68"/>
    <mergeCell ref="AX68:BF68"/>
    <mergeCell ref="BG68:BJ68"/>
    <mergeCell ref="BK68:BQ68"/>
    <mergeCell ref="BR68:BX68"/>
    <mergeCell ref="AT69:AW69"/>
    <mergeCell ref="AX69:BF69"/>
    <mergeCell ref="BG69:BI69"/>
    <mergeCell ref="BK69:BP69"/>
    <mergeCell ref="BR69:BX78"/>
    <mergeCell ref="AT70:AW70"/>
    <mergeCell ref="AX70:BF70"/>
    <mergeCell ref="BG70:BI70"/>
    <mergeCell ref="BK70:BP70"/>
    <mergeCell ref="AP82:AR82"/>
    <mergeCell ref="AP83:BF83"/>
    <mergeCell ref="BG83:BJ83"/>
    <mergeCell ref="BK83:BX83"/>
    <mergeCell ref="AP84:AR85"/>
    <mergeCell ref="AS84:AY84"/>
    <mergeCell ref="AZ84:BF84"/>
    <mergeCell ref="BG84:BI84"/>
    <mergeCell ref="BK84:BX84"/>
    <mergeCell ref="AS85:AY85"/>
    <mergeCell ref="AZ85:BF85"/>
    <mergeCell ref="BG85:BI85"/>
    <mergeCell ref="AP86:AR91"/>
    <mergeCell ref="BG86:BI86"/>
    <mergeCell ref="BG87:BI87"/>
    <mergeCell ref="BG88:BI88"/>
    <mergeCell ref="BG89:BI89"/>
    <mergeCell ref="BG90:BI90"/>
    <mergeCell ref="AS91:BF91"/>
    <mergeCell ref="BG91:BI91"/>
    <mergeCell ref="BK91:BX91"/>
    <mergeCell ref="BK92:BQ92"/>
    <mergeCell ref="BR92:BX92"/>
    <mergeCell ref="AT93:AW93"/>
    <mergeCell ref="AX93:BF93"/>
    <mergeCell ref="BG93:BI93"/>
    <mergeCell ref="BK93:BP93"/>
    <mergeCell ref="BR93:BX102"/>
    <mergeCell ref="AT94:AW94"/>
    <mergeCell ref="AX94:BF94"/>
    <mergeCell ref="BG94:BI94"/>
    <mergeCell ref="BK94:BP94"/>
    <mergeCell ref="AT95:AW95"/>
    <mergeCell ref="AP103:BW103"/>
    <mergeCell ref="AX95:BF95"/>
    <mergeCell ref="BG95:BI95"/>
    <mergeCell ref="BK95:BP95"/>
    <mergeCell ref="AT99:AW99"/>
    <mergeCell ref="AX99:BF99"/>
    <mergeCell ref="BG99:BI99"/>
    <mergeCell ref="BK99:BP99"/>
    <mergeCell ref="AT100:AW100"/>
    <mergeCell ref="AX100:BF100"/>
    <mergeCell ref="BG100:BI100"/>
    <mergeCell ref="BK100:BP100"/>
    <mergeCell ref="AT101:AW101"/>
    <mergeCell ref="AX101:BF101"/>
    <mergeCell ref="BG101:BI101"/>
    <mergeCell ref="BK101:BP101"/>
    <mergeCell ref="AT102:AW102"/>
    <mergeCell ref="AX102:BF102"/>
    <mergeCell ref="BG102:BI102"/>
    <mergeCell ref="BK102:BP102"/>
    <mergeCell ref="AP92:AR102"/>
    <mergeCell ref="AT92:AW92"/>
    <mergeCell ref="AX92:BF92"/>
    <mergeCell ref="BG92:BJ92"/>
    <mergeCell ref="C106:E106"/>
    <mergeCell ref="AP106:AR106"/>
    <mergeCell ref="C107:S107"/>
    <mergeCell ref="T107:W107"/>
    <mergeCell ref="X107:AK107"/>
    <mergeCell ref="AP107:BF107"/>
    <mergeCell ref="BG107:BJ107"/>
    <mergeCell ref="BK107:BX107"/>
    <mergeCell ref="C108:E109"/>
    <mergeCell ref="F108:L108"/>
    <mergeCell ref="M108:S108"/>
    <mergeCell ref="T108:V108"/>
    <mergeCell ref="X108:AK108"/>
    <mergeCell ref="AP108:AR109"/>
    <mergeCell ref="AS108:AY108"/>
    <mergeCell ref="AZ108:BF108"/>
    <mergeCell ref="BG108:BI108"/>
    <mergeCell ref="BK108:BX108"/>
    <mergeCell ref="F109:L109"/>
    <mergeCell ref="M109:S109"/>
    <mergeCell ref="T109:V109"/>
    <mergeCell ref="AS109:AY109"/>
    <mergeCell ref="AZ109:BF109"/>
    <mergeCell ref="BG109:BI109"/>
    <mergeCell ref="C110:E115"/>
    <mergeCell ref="T110:V110"/>
    <mergeCell ref="AP110:AR115"/>
    <mergeCell ref="BG110:BI110"/>
    <mergeCell ref="T111:V111"/>
    <mergeCell ref="BG111:BI111"/>
    <mergeCell ref="T112:V112"/>
    <mergeCell ref="BG112:BI112"/>
    <mergeCell ref="T113:V113"/>
    <mergeCell ref="BG113:BI113"/>
    <mergeCell ref="T114:V114"/>
    <mergeCell ref="BG114:BI114"/>
    <mergeCell ref="F115:S115"/>
    <mergeCell ref="T115:V115"/>
    <mergeCell ref="X115:AK115"/>
    <mergeCell ref="AS115:BF115"/>
    <mergeCell ref="BG115:BI115"/>
    <mergeCell ref="BK115:BX115"/>
    <mergeCell ref="C116:E126"/>
    <mergeCell ref="G116:J116"/>
    <mergeCell ref="K116:M116"/>
    <mergeCell ref="N116:V116"/>
    <mergeCell ref="W116:Z116"/>
    <mergeCell ref="AA116:AD116"/>
    <mergeCell ref="AE116:AK116"/>
    <mergeCell ref="AP116:AR126"/>
    <mergeCell ref="AT116:AW116"/>
    <mergeCell ref="AX116:BF116"/>
    <mergeCell ref="BG116:BJ116"/>
    <mergeCell ref="BK116:BQ116"/>
    <mergeCell ref="BR116:BX116"/>
    <mergeCell ref="G117:J117"/>
    <mergeCell ref="K117:M117"/>
    <mergeCell ref="N117:V117"/>
    <mergeCell ref="W117:Y117"/>
    <mergeCell ref="AA117:AC117"/>
    <mergeCell ref="AE117:AK126"/>
    <mergeCell ref="AT117:AW117"/>
    <mergeCell ref="AX117:BF117"/>
    <mergeCell ref="BG117:BI117"/>
    <mergeCell ref="BK117:BP117"/>
    <mergeCell ref="W119:Y119"/>
    <mergeCell ref="AA119:AC119"/>
    <mergeCell ref="AT119:AW119"/>
    <mergeCell ref="AX119:BF119"/>
    <mergeCell ref="BG119:BI119"/>
    <mergeCell ref="BK119:BP119"/>
    <mergeCell ref="G120:J120"/>
    <mergeCell ref="K120:M120"/>
    <mergeCell ref="N120:V120"/>
    <mergeCell ref="W120:Y120"/>
    <mergeCell ref="AA120:AC120"/>
    <mergeCell ref="G121:J121"/>
    <mergeCell ref="K121:M121"/>
    <mergeCell ref="N121:V121"/>
    <mergeCell ref="W121:Y121"/>
    <mergeCell ref="AA121:AC121"/>
    <mergeCell ref="G122:J122"/>
    <mergeCell ref="K122:M122"/>
    <mergeCell ref="N122:V122"/>
    <mergeCell ref="W122:Y122"/>
    <mergeCell ref="AA122:AC122"/>
    <mergeCell ref="G123:J123"/>
    <mergeCell ref="K123:M123"/>
    <mergeCell ref="N123:V123"/>
    <mergeCell ref="W123:Y123"/>
    <mergeCell ref="AA123:AC123"/>
    <mergeCell ref="AT123:AW123"/>
    <mergeCell ref="AX123:BF123"/>
    <mergeCell ref="BG123:BI123"/>
    <mergeCell ref="BK123:BP123"/>
    <mergeCell ref="G124:J124"/>
    <mergeCell ref="K124:M124"/>
    <mergeCell ref="N124:V124"/>
    <mergeCell ref="W124:Y124"/>
    <mergeCell ref="AA124:AC124"/>
    <mergeCell ref="AT124:AW124"/>
    <mergeCell ref="AX124:BF124"/>
    <mergeCell ref="BG124:BI124"/>
    <mergeCell ref="BK124:BP124"/>
    <mergeCell ref="G125:J125"/>
    <mergeCell ref="K125:M125"/>
    <mergeCell ref="N125:V125"/>
    <mergeCell ref="W125:Y125"/>
    <mergeCell ref="AA125:AC125"/>
    <mergeCell ref="AT125:AW125"/>
    <mergeCell ref="AX125:BF125"/>
    <mergeCell ref="BG125:BI125"/>
    <mergeCell ref="BK125:BP125"/>
    <mergeCell ref="C127:AJ127"/>
    <mergeCell ref="AP127:BW127"/>
    <mergeCell ref="G126:J126"/>
    <mergeCell ref="K126:M126"/>
    <mergeCell ref="N126:V126"/>
    <mergeCell ref="W126:Y126"/>
    <mergeCell ref="AA126:AC126"/>
    <mergeCell ref="AT126:AW126"/>
    <mergeCell ref="AX126:BF126"/>
    <mergeCell ref="BG126:BI126"/>
    <mergeCell ref="BK126:BP126"/>
    <mergeCell ref="BR117:BX126"/>
    <mergeCell ref="G118:J118"/>
    <mergeCell ref="K118:M118"/>
    <mergeCell ref="N118:V118"/>
    <mergeCell ref="W118:Y118"/>
    <mergeCell ref="AA118:AC118"/>
    <mergeCell ref="AT118:AW118"/>
    <mergeCell ref="AX118:BF118"/>
    <mergeCell ref="BG118:BI118"/>
    <mergeCell ref="BK118:BP118"/>
    <mergeCell ref="G119:J119"/>
    <mergeCell ref="K119:M119"/>
    <mergeCell ref="N119:V119"/>
  </mergeCells>
  <phoneticPr fontId="8"/>
  <dataValidations count="8">
    <dataValidation imeMode="halfAlpha" allowBlank="1" showInputMessage="1" showErrorMessage="1" sqref="AA69:AA78 BK69:BP78 AA21:AA30 W69:Y78 W21:Y30 BK93:BP102 AA93:AA102 W93:Y102 BG69:BI78 BG93:BI102 BN21:BN30 BJ21:BL30 BG12:BI13 T12:V13 BG60:BI61 T60:V61 T84:V85 BG84:BI85 AA45:AA54 BK45:BP54 W45:Y54 BG45:BI54 BG36:BI37 T36:V37 BK117:BP126 AA117:AA126 W117:Y126 BG117:BI126 T108:V109 BG108:BI109" xr:uid="{00000000-0002-0000-0700-000000000000}"/>
    <dataValidation type="list" allowBlank="1" showInputMessage="1" showErrorMessage="1" sqref="K21:K30 AX69:BF78 K69:K78 AX93:BF102 K93:K102 AX21:AX30 AX45:BF54 K45:K54 AX117:BF126 K117:K126" xr:uid="{00000000-0002-0000-0700-000001000000}">
      <formula1>_06_保有区分</formula1>
    </dataValidation>
    <dataValidation type="list" allowBlank="1" showInputMessage="1" showErrorMessage="1" sqref="T14:V15 T62:V63 T86:V87 BG14:BI15 BG86:BI87 BG62:BI63 T38:V39 BG38:BI39 T110:V111 BG110:BI111" xr:uid="{00000000-0002-0000-0700-000002000000}">
      <formula1>_07_時刻</formula1>
    </dataValidation>
    <dataValidation type="list" allowBlank="1" showInputMessage="1" showErrorMessage="1" sqref="T64:V66 T16:V18 T88:V90 BG88:BI90 BG16:BI18 BG64:BI66 T40:V42 BG40:BI42 T112:V114 BG112:BI114" xr:uid="{00000000-0002-0000-0700-000003000000}">
      <formula1>_08_時間</formula1>
    </dataValidation>
    <dataValidation type="list" allowBlank="1" showInputMessage="1" showErrorMessage="1" sqref="Q64732:AB64741 Q130268:AB130277 Q195804:AB195813 Q261340:AB261349 Q326876:AB326885 Q392412:AB392421 Q457948:AB457957 Q523484:AB523493 Q589020:AB589029 Q654556:AB654565 Q720092:AB720101 Q785628:AB785637 Q851164:AB851173 Q916700:AB916709 Q982236:AB982245 Q64743:V64747 Q130279:V130283 Q195815:V195819 Q261351:V261355 Q326887:V326891 Q392423:V392427 Q457959:V457963 Q523495:V523499 Q589031:V589035 Q654567:V654571 Q720103:V720107 Q785639:V785643 Q851175:V851179 Q916711:V916715 Q982247:V982251 G982282:J982288 G916746:J916752 G851210:J851216 G785674:J785680 G720138:J720144 G654602:J654608 G589066:J589072 G523530:J523536 G457994:J458000 G392458:J392464 G326922:J326928 G261386:J261392 G195850:J195856 G130314:J130320 G64778:J64784 F64770:F64776 F130306:F130312 F195842:F195848 F261378:F261384 F326914:F326920 F392450:F392456 F457986:F457992 F523522:F523528 F589058:F589064 F654594:F654600 F720130:F720136 F785666:F785672 F851202:F851208 F916738:F916744 F982274:F982280 C64792:D64809 C982296:D982313 C916760:D916777 C851224:D851241 C785688:D785705 C720152:D720169 C654616:D654633 C589080:D589097 C523544:D523561 C458008:D458025 C392472:D392489 C326936:D326953 C261400:D261417 C195864:D195881 C130328:D130345 D64743:D64747 D982236:D982245 D916700:D916709 D851164:D851173 D785628:D785637 D720092:D720101 D654556:D654565 D589020:D589029 D523484:D523493 D457948:D457957 D392412:D392421 D326876:D326885 D261340:D261349 D195804:D195813 D130268:D130277 D64732:D64741 D982247:D982251 D916711:D916715 D851175:D851179 D785639:D785643 D720103:D720107 D654567:D654571 D589031:D589035 D523495:D523499 D457959:D457963 D392423:D392427 D326887:D326891 D261351:D261355 D195815:D195819 D130279:D130283 F64762:F64768 F982266:F982272 F916730:F916736 F851194:F851200 F785658:F785664 F720122:F720128 F654586:F654592 F589050:F589056 F523514:F523520 F457978:F457984 F392442:F392448 F326906:F326912 F261370:F261376 F195834:F195840 F130298:F130304" xr:uid="{00000000-0002-0000-0700-000004000000}">
      <formula1>#REF!</formula1>
    </dataValidation>
    <dataValidation type="list" allowBlank="1" showInputMessage="1" showErrorMessage="1" sqref="AC64743:AC64747 AC130279:AC130283 AC195815:AC195819 AC261351:AC261355 AC326887:AC326891 AC392423:AC392427 AC457959:AC457963 AC523495:AC523499 AC589031:AC589035 AC654567:AC654571 AC720103:AC720107 AC785639:AC785643 AC851175:AC851179 AC916711:AC916715 AC982247:AC982251" xr:uid="{00000000-0002-0000-0700-000005000000}">
      <formula1>"1,2"</formula1>
    </dataValidation>
    <dataValidation type="list" allowBlank="1" showInputMessage="1" showErrorMessage="1" sqref="W64743:W64747 W130279:W130283 W195815:W195819 W261351:W261355 W326887:W326891 W392423:W392427 W457959:W457963 W523495:W523499 W589031:W589035 W654567:W654571 W720103:W720107 W785639:W785643 W851175:W851179 W916711:W916715 W982247:W982251" xr:uid="{00000000-0002-0000-0700-000006000000}">
      <formula1>"1,2,3"</formula1>
    </dataValidation>
    <dataValidation type="list" allowBlank="1" showInputMessage="1" sqref="E64792:I64809 E130328:I130345 E195864:I195881 E261400:I261417 E326936:I326953 E392472:I392489 E458008:I458025 E523544:I523561 E589080:I589097 E654616:I654633 E720152:I720169 E785688:I785705 E851224:I851241 E916760:I916777 E982296:I982313 G130306:J130312 G195842:J195848 G261378:J261384 G326914:J326920 G392450:J392456 G457986:J457992 G523522:J523528 G589058:J589064 G654594:J654600 G720130:J720136 G785666:J785672 G851202:J851208 G916738:J916744 G982274:J982280 F64743:F64747 F130279:F130283 F195815:F195819 F261351:F261355 F326887:F326891 F392423:F392427 F457959:F457963 F523495:F523499 F589031:F589035 F654567:F654571 F720103:F720107 F785639:F785643 F851175:F851179 F916711:F916715 F982247:F982251 G64770:J64776 G64762:J64768 G130298:J130304 G195834:J195840 G261370:J261376 G326906:J326912 G392442:J392448 G457978:J457984 G523514:J523520 G589050:J589056 G654586:J654592 G720122:J720128 G785658:J785664 G851194:J851200 G916730:J916736 G982266:J982272 W130306:W130312 W195842:W195848 W261378:W261384 W326914:W326920 W392450:W392456 W457986:W457992 W523522:W523528 W589058:W589064 W654594:W654600 W720130:W720136 W785666:W785672 W851202:W851208 W916738:W916744 W982274:W982280 W64770:W64776" xr:uid="{00000000-0002-0000-0700-000007000000}">
      <formula1>#REF!</formula1>
    </dataValidation>
  </dataValidations>
  <pageMargins left="0.78740157480314965" right="0.31496062992125984" top="0.59055118110236227" bottom="0.39370078740157483" header="0.31496062992125984" footer="0.19685039370078741"/>
  <pageSetup paperSize="9" scale="64" fitToHeight="0" orientation="portrait" r:id="rId1"/>
  <headerFooter alignWithMargins="0"/>
  <rowBreaks count="4" manualBreakCount="4">
    <brk id="32" min="1" max="37" man="1"/>
    <brk id="56" min="1" max="37" man="1"/>
    <brk id="80" min="1" max="37" man="1"/>
    <brk id="104" min="1" max="3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autoPageBreaks="0" fitToPage="1"/>
  </sheetPr>
  <dimension ref="B1:BX191"/>
  <sheetViews>
    <sheetView showGridLines="0" view="pageBreakPreview" zoomScaleNormal="100" zoomScaleSheetLayoutView="100" workbookViewId="0">
      <selection activeCell="N9" sqref="N9"/>
    </sheetView>
  </sheetViews>
  <sheetFormatPr defaultColWidth="3.625" defaultRowHeight="24.75" customHeight="1"/>
  <cols>
    <col min="1" max="1" width="8.625" style="189" customWidth="1"/>
    <col min="2" max="2" width="2.125" style="189" customWidth="1"/>
    <col min="3" max="22" width="3.875" style="189" customWidth="1"/>
    <col min="23" max="23" width="4.125" style="189" customWidth="1"/>
    <col min="24" max="32" width="3.875" style="189" customWidth="1"/>
    <col min="33" max="33" width="6" style="189" customWidth="1"/>
    <col min="34" max="34" width="4.125" style="189" customWidth="1"/>
    <col min="35" max="35" width="3.125" style="189" customWidth="1"/>
    <col min="36" max="38" width="3.875" style="189" customWidth="1"/>
    <col min="39" max="39" width="8.625" style="189" customWidth="1"/>
    <col min="40" max="40" width="2.125" style="189" customWidth="1"/>
    <col min="41" max="60" width="3.875" style="189" customWidth="1"/>
    <col min="61" max="61" width="4.125" style="189" customWidth="1"/>
    <col min="62" max="70" width="3.875" style="189" customWidth="1"/>
    <col min="71" max="71" width="6" style="189" customWidth="1"/>
    <col min="72" max="72" width="4.125" style="189" customWidth="1"/>
    <col min="73" max="73" width="3.125" style="189" customWidth="1"/>
    <col min="74" max="76" width="3.875" style="189" customWidth="1"/>
    <col min="77" max="16384" width="3.625" style="189"/>
  </cols>
  <sheetData>
    <row r="1" spans="2:76" ht="15" customHeight="1"/>
    <row r="2" spans="2:76" ht="45" customHeight="1">
      <c r="B2" s="190" t="s">
        <v>810</v>
      </c>
      <c r="C2" s="191"/>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3"/>
      <c r="AE2" s="194"/>
      <c r="AF2" s="194"/>
      <c r="AG2" s="194"/>
      <c r="AH2" s="195" t="s">
        <v>624</v>
      </c>
      <c r="AI2" s="196"/>
      <c r="AJ2" s="196"/>
      <c r="AK2" s="196"/>
      <c r="AL2" s="197"/>
      <c r="AM2" s="198"/>
      <c r="AN2" s="190" t="s">
        <v>810</v>
      </c>
      <c r="AO2" s="191"/>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451" t="s">
        <v>785</v>
      </c>
      <c r="BQ2" s="452"/>
      <c r="BR2" s="452"/>
      <c r="BS2" s="453"/>
      <c r="BT2" s="195" t="s">
        <v>624</v>
      </c>
      <c r="BU2" s="196"/>
      <c r="BV2" s="196"/>
      <c r="BW2" s="196"/>
      <c r="BX2" s="197"/>
    </row>
    <row r="3" spans="2:76" ht="30" customHeight="1">
      <c r="B3" s="167" t="str">
        <f>Memo1</f>
        <v>　※水色の箇所はプルダウンメニューから選択して下さい。黄色の箇所は記入するようお願いします。</v>
      </c>
      <c r="K3" s="199"/>
      <c r="AN3" s="167" t="str">
        <f>Memo1</f>
        <v>　※水色の箇所はプルダウンメニューから選択して下さい。黄色の箇所は記入するようお願いします。</v>
      </c>
      <c r="AW3" s="199"/>
    </row>
    <row r="4" spans="2:76" ht="20.100000000000001" customHeight="1">
      <c r="B4" s="200"/>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201"/>
      <c r="AN4" s="20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201"/>
    </row>
    <row r="5" spans="2:76" ht="20.100000000000001" customHeight="1">
      <c r="C5" s="189" t="s">
        <v>809</v>
      </c>
      <c r="AO5" s="189" t="s">
        <v>809</v>
      </c>
    </row>
    <row r="6" spans="2:76" ht="20.100000000000001" customHeight="1">
      <c r="B6" s="200"/>
      <c r="C6" s="189" t="s">
        <v>390</v>
      </c>
      <c r="AN6" s="200"/>
      <c r="AO6" s="189" t="s">
        <v>390</v>
      </c>
    </row>
    <row r="7" spans="2:76" ht="20.100000000000001" customHeight="1">
      <c r="B7" s="200"/>
      <c r="C7" s="202" t="s">
        <v>421</v>
      </c>
      <c r="AN7" s="200"/>
      <c r="AO7" s="202" t="s">
        <v>421</v>
      </c>
    </row>
    <row r="8" spans="2:76" ht="25.35" customHeight="1" thickBot="1">
      <c r="B8" s="200" t="s">
        <v>801</v>
      </c>
      <c r="C8" s="200"/>
      <c r="AN8" s="200" t="s">
        <v>801</v>
      </c>
      <c r="AO8" s="200"/>
    </row>
    <row r="9" spans="2:76" ht="25.35" customHeight="1" thickBot="1">
      <c r="B9" s="200"/>
      <c r="C9" s="969" t="s">
        <v>627</v>
      </c>
      <c r="D9" s="970"/>
      <c r="E9" s="970"/>
      <c r="F9" s="203"/>
      <c r="G9" s="204"/>
      <c r="H9" s="205"/>
      <c r="I9" s="205"/>
      <c r="J9" s="205"/>
      <c r="K9" s="205"/>
      <c r="L9" s="205"/>
      <c r="M9" s="205"/>
      <c r="N9" s="205"/>
      <c r="O9" s="205"/>
      <c r="P9" s="205"/>
      <c r="Q9" s="205"/>
      <c r="R9" s="205"/>
      <c r="S9" s="205"/>
      <c r="AN9" s="200"/>
      <c r="AO9" s="969" t="s">
        <v>627</v>
      </c>
      <c r="AP9" s="970"/>
      <c r="AQ9" s="970"/>
      <c r="AR9" s="203"/>
      <c r="AS9" s="204"/>
      <c r="AT9" s="205"/>
      <c r="AU9" s="205"/>
      <c r="AV9" s="205"/>
      <c r="AW9" s="205"/>
      <c r="AX9" s="205"/>
      <c r="AY9" s="205"/>
      <c r="AZ9" s="205"/>
      <c r="BA9" s="205"/>
      <c r="BB9" s="205"/>
      <c r="BC9" s="205"/>
      <c r="BD9" s="205"/>
      <c r="BE9" s="205"/>
    </row>
    <row r="10" spans="2:76" ht="25.35" customHeight="1">
      <c r="C10" s="971" t="s">
        <v>121</v>
      </c>
      <c r="D10" s="972"/>
      <c r="E10" s="972"/>
      <c r="F10" s="972"/>
      <c r="G10" s="972"/>
      <c r="H10" s="972"/>
      <c r="I10" s="972"/>
      <c r="J10" s="972"/>
      <c r="K10" s="972"/>
      <c r="L10" s="972"/>
      <c r="M10" s="972"/>
      <c r="N10" s="972"/>
      <c r="O10" s="972"/>
      <c r="P10" s="972"/>
      <c r="Q10" s="972"/>
      <c r="R10" s="972"/>
      <c r="S10" s="973"/>
      <c r="T10" s="974" t="s">
        <v>122</v>
      </c>
      <c r="U10" s="974"/>
      <c r="V10" s="974"/>
      <c r="W10" s="974"/>
      <c r="X10" s="975" t="s">
        <v>190</v>
      </c>
      <c r="Y10" s="976"/>
      <c r="Z10" s="976"/>
      <c r="AA10" s="976"/>
      <c r="AB10" s="976"/>
      <c r="AC10" s="976"/>
      <c r="AD10" s="976"/>
      <c r="AE10" s="976"/>
      <c r="AF10" s="976"/>
      <c r="AG10" s="976"/>
      <c r="AH10" s="976"/>
      <c r="AI10" s="976"/>
      <c r="AJ10" s="976"/>
      <c r="AK10" s="977"/>
      <c r="AO10" s="971" t="s">
        <v>121</v>
      </c>
      <c r="AP10" s="972"/>
      <c r="AQ10" s="972"/>
      <c r="AR10" s="972"/>
      <c r="AS10" s="972"/>
      <c r="AT10" s="972"/>
      <c r="AU10" s="972"/>
      <c r="AV10" s="972"/>
      <c r="AW10" s="972"/>
      <c r="AX10" s="972"/>
      <c r="AY10" s="972"/>
      <c r="AZ10" s="972"/>
      <c r="BA10" s="972"/>
      <c r="BB10" s="972"/>
      <c r="BC10" s="972"/>
      <c r="BD10" s="972"/>
      <c r="BE10" s="973"/>
      <c r="BF10" s="974" t="s">
        <v>122</v>
      </c>
      <c r="BG10" s="974"/>
      <c r="BH10" s="974"/>
      <c r="BI10" s="974"/>
      <c r="BJ10" s="975" t="s">
        <v>190</v>
      </c>
      <c r="BK10" s="976"/>
      <c r="BL10" s="976"/>
      <c r="BM10" s="976"/>
      <c r="BN10" s="976"/>
      <c r="BO10" s="976"/>
      <c r="BP10" s="976"/>
      <c r="BQ10" s="976"/>
      <c r="BR10" s="976"/>
      <c r="BS10" s="976"/>
      <c r="BT10" s="976"/>
      <c r="BU10" s="976"/>
      <c r="BV10" s="976"/>
      <c r="BW10" s="977"/>
    </row>
    <row r="11" spans="2:76" ht="25.35" customHeight="1">
      <c r="C11" s="978" t="s">
        <v>123</v>
      </c>
      <c r="D11" s="979"/>
      <c r="E11" s="980"/>
      <c r="F11" s="964" t="s">
        <v>813</v>
      </c>
      <c r="G11" s="965"/>
      <c r="H11" s="965"/>
      <c r="I11" s="965"/>
      <c r="J11" s="965"/>
      <c r="K11" s="965"/>
      <c r="L11" s="965"/>
      <c r="M11" s="965"/>
      <c r="N11" s="965"/>
      <c r="O11" s="965"/>
      <c r="P11" s="965"/>
      <c r="Q11" s="965"/>
      <c r="R11" s="965"/>
      <c r="S11" s="986"/>
      <c r="T11" s="987"/>
      <c r="U11" s="987"/>
      <c r="V11" s="987"/>
      <c r="W11" s="206" t="s">
        <v>119</v>
      </c>
      <c r="X11" s="988" t="s">
        <v>135</v>
      </c>
      <c r="Y11" s="989"/>
      <c r="Z11" s="989"/>
      <c r="AA11" s="989"/>
      <c r="AB11" s="965"/>
      <c r="AC11" s="965"/>
      <c r="AD11" s="965"/>
      <c r="AE11" s="965"/>
      <c r="AF11" s="965"/>
      <c r="AG11" s="965"/>
      <c r="AH11" s="965"/>
      <c r="AI11" s="965"/>
      <c r="AJ11" s="965"/>
      <c r="AK11" s="990"/>
      <c r="AO11" s="978" t="s">
        <v>123</v>
      </c>
      <c r="AP11" s="979"/>
      <c r="AQ11" s="980"/>
      <c r="AR11" s="964" t="s">
        <v>813</v>
      </c>
      <c r="AS11" s="965"/>
      <c r="AT11" s="965"/>
      <c r="AU11" s="965"/>
      <c r="AV11" s="965"/>
      <c r="AW11" s="965"/>
      <c r="AX11" s="965"/>
      <c r="AY11" s="965"/>
      <c r="AZ11" s="965"/>
      <c r="BA11" s="965"/>
      <c r="BB11" s="965"/>
      <c r="BC11" s="965"/>
      <c r="BD11" s="965"/>
      <c r="BE11" s="986"/>
      <c r="BF11" s="1005">
        <v>4</v>
      </c>
      <c r="BG11" s="1005"/>
      <c r="BH11" s="1005"/>
      <c r="BI11" s="206" t="s">
        <v>119</v>
      </c>
      <c r="BJ11" s="988" t="s">
        <v>135</v>
      </c>
      <c r="BK11" s="989"/>
      <c r="BL11" s="989"/>
      <c r="BM11" s="989"/>
      <c r="BN11" s="965"/>
      <c r="BO11" s="965"/>
      <c r="BP11" s="965"/>
      <c r="BQ11" s="965"/>
      <c r="BR11" s="965"/>
      <c r="BS11" s="965"/>
      <c r="BT11" s="965"/>
      <c r="BU11" s="965"/>
      <c r="BV11" s="965"/>
      <c r="BW11" s="990"/>
    </row>
    <row r="12" spans="2:76" ht="25.35" customHeight="1">
      <c r="C12" s="981"/>
      <c r="D12" s="982"/>
      <c r="E12" s="983"/>
      <c r="F12" s="964" t="s">
        <v>814</v>
      </c>
      <c r="G12" s="965"/>
      <c r="H12" s="965"/>
      <c r="I12" s="965"/>
      <c r="J12" s="965"/>
      <c r="K12" s="965"/>
      <c r="L12" s="965"/>
      <c r="M12" s="965"/>
      <c r="N12" s="965"/>
      <c r="O12" s="965"/>
      <c r="P12" s="965"/>
      <c r="Q12" s="965"/>
      <c r="R12" s="965"/>
      <c r="S12" s="986"/>
      <c r="T12" s="1072">
        <f>'【ダクト工事】様式1-1_施工工法別概要'!G179</f>
        <v>0</v>
      </c>
      <c r="U12" s="1072"/>
      <c r="V12" s="1072"/>
      <c r="W12" s="207" t="s">
        <v>803</v>
      </c>
      <c r="X12" s="405"/>
      <c r="Y12" s="408"/>
      <c r="Z12" s="408"/>
      <c r="AA12" s="408"/>
      <c r="AB12" s="403"/>
      <c r="AC12" s="403"/>
      <c r="AD12" s="403"/>
      <c r="AE12" s="403"/>
      <c r="AF12" s="403"/>
      <c r="AG12" s="403"/>
      <c r="AH12" s="403"/>
      <c r="AI12" s="403"/>
      <c r="AJ12" s="403"/>
      <c r="AK12" s="406"/>
      <c r="AO12" s="981"/>
      <c r="AP12" s="982"/>
      <c r="AQ12" s="983"/>
      <c r="AR12" s="964" t="s">
        <v>814</v>
      </c>
      <c r="AS12" s="965"/>
      <c r="AT12" s="965"/>
      <c r="AU12" s="965"/>
      <c r="AV12" s="965"/>
      <c r="AW12" s="965"/>
      <c r="AX12" s="965"/>
      <c r="AY12" s="965"/>
      <c r="AZ12" s="965"/>
      <c r="BA12" s="965"/>
      <c r="BB12" s="965"/>
      <c r="BC12" s="965"/>
      <c r="BD12" s="965"/>
      <c r="BE12" s="986"/>
      <c r="BF12" s="1073">
        <f>'【ダクト工事】様式1-1_施工工法別概要'!T179</f>
        <v>128</v>
      </c>
      <c r="BG12" s="1073"/>
      <c r="BH12" s="1073"/>
      <c r="BI12" s="207" t="s">
        <v>803</v>
      </c>
      <c r="BJ12" s="441"/>
      <c r="BK12" s="442"/>
      <c r="BL12" s="442"/>
      <c r="BM12" s="442"/>
      <c r="BN12" s="440"/>
      <c r="BO12" s="440"/>
      <c r="BP12" s="440"/>
      <c r="BQ12" s="440"/>
      <c r="BR12" s="440"/>
      <c r="BS12" s="440"/>
      <c r="BT12" s="440"/>
      <c r="BU12" s="440"/>
      <c r="BV12" s="440"/>
      <c r="BW12" s="443"/>
    </row>
    <row r="13" spans="2:76" ht="25.35" customHeight="1">
      <c r="C13" s="981"/>
      <c r="D13" s="982"/>
      <c r="E13" s="983"/>
      <c r="F13" s="964" t="s">
        <v>815</v>
      </c>
      <c r="G13" s="965"/>
      <c r="H13" s="965"/>
      <c r="I13" s="965"/>
      <c r="J13" s="965"/>
      <c r="K13" s="965"/>
      <c r="L13" s="965"/>
      <c r="M13" s="965"/>
      <c r="N13" s="965"/>
      <c r="O13" s="965"/>
      <c r="P13" s="965"/>
      <c r="Q13" s="965"/>
      <c r="R13" s="965"/>
      <c r="S13" s="986"/>
      <c r="T13" s="923"/>
      <c r="U13" s="924"/>
      <c r="V13" s="925"/>
      <c r="W13" s="207" t="s">
        <v>804</v>
      </c>
      <c r="X13" s="405"/>
      <c r="Y13" s="408"/>
      <c r="Z13" s="408"/>
      <c r="AA13" s="408"/>
      <c r="AB13" s="403"/>
      <c r="AC13" s="403"/>
      <c r="AD13" s="403"/>
      <c r="AE13" s="403"/>
      <c r="AF13" s="403"/>
      <c r="AG13" s="403"/>
      <c r="AH13" s="403"/>
      <c r="AI13" s="403"/>
      <c r="AJ13" s="403"/>
      <c r="AK13" s="406"/>
      <c r="AO13" s="981"/>
      <c r="AP13" s="982"/>
      <c r="AQ13" s="983"/>
      <c r="AR13" s="964" t="s">
        <v>815</v>
      </c>
      <c r="AS13" s="965"/>
      <c r="AT13" s="965"/>
      <c r="AU13" s="965"/>
      <c r="AV13" s="965"/>
      <c r="AW13" s="965"/>
      <c r="AX13" s="965"/>
      <c r="AY13" s="965"/>
      <c r="AZ13" s="965"/>
      <c r="BA13" s="965"/>
      <c r="BB13" s="965"/>
      <c r="BC13" s="965"/>
      <c r="BD13" s="965"/>
      <c r="BE13" s="986"/>
      <c r="BF13" s="996">
        <f>'【ダクト工事】様式1-1_施工工法別概要'!T17</f>
        <v>44</v>
      </c>
      <c r="BG13" s="997"/>
      <c r="BH13" s="998"/>
      <c r="BI13" s="207" t="s">
        <v>804</v>
      </c>
      <c r="BJ13" s="441"/>
      <c r="BK13" s="442"/>
      <c r="BL13" s="442"/>
      <c r="BM13" s="442"/>
      <c r="BN13" s="440"/>
      <c r="BO13" s="440"/>
      <c r="BP13" s="440"/>
      <c r="BQ13" s="440"/>
      <c r="BR13" s="440"/>
      <c r="BS13" s="440"/>
      <c r="BT13" s="440"/>
      <c r="BU13" s="440"/>
      <c r="BV13" s="440"/>
      <c r="BW13" s="443"/>
    </row>
    <row r="14" spans="2:76" ht="25.35" customHeight="1">
      <c r="C14" s="935" t="s">
        <v>134</v>
      </c>
      <c r="D14" s="950"/>
      <c r="E14" s="951"/>
      <c r="F14" s="402" t="s">
        <v>130</v>
      </c>
      <c r="G14" s="403"/>
      <c r="H14" s="403"/>
      <c r="I14" s="403"/>
      <c r="J14" s="403"/>
      <c r="K14" s="403"/>
      <c r="L14" s="403"/>
      <c r="M14" s="403"/>
      <c r="N14" s="403"/>
      <c r="O14" s="403"/>
      <c r="P14" s="403"/>
      <c r="Q14" s="403"/>
      <c r="R14" s="403"/>
      <c r="S14" s="404"/>
      <c r="T14" s="958"/>
      <c r="U14" s="959"/>
      <c r="V14" s="960"/>
      <c r="W14" s="206"/>
      <c r="X14" s="208" t="s">
        <v>394</v>
      </c>
      <c r="Y14" s="413"/>
      <c r="Z14" s="413"/>
      <c r="AA14" s="413"/>
      <c r="AB14" s="209"/>
      <c r="AC14" s="209"/>
      <c r="AD14" s="209"/>
      <c r="AE14" s="209"/>
      <c r="AF14" s="209"/>
      <c r="AG14" s="209"/>
      <c r="AH14" s="209"/>
      <c r="AI14" s="209"/>
      <c r="AJ14" s="209"/>
      <c r="AK14" s="210"/>
      <c r="AO14" s="935" t="s">
        <v>134</v>
      </c>
      <c r="AP14" s="950"/>
      <c r="AQ14" s="951"/>
      <c r="AR14" s="439" t="s">
        <v>130</v>
      </c>
      <c r="AS14" s="440"/>
      <c r="AT14" s="440"/>
      <c r="AU14" s="440"/>
      <c r="AV14" s="440"/>
      <c r="AW14" s="440"/>
      <c r="AX14" s="440"/>
      <c r="AY14" s="440"/>
      <c r="AZ14" s="440"/>
      <c r="BA14" s="440"/>
      <c r="BB14" s="440"/>
      <c r="BC14" s="440"/>
      <c r="BD14" s="440"/>
      <c r="BE14" s="444"/>
      <c r="BF14" s="999">
        <v>0.375</v>
      </c>
      <c r="BG14" s="1000"/>
      <c r="BH14" s="1001"/>
      <c r="BI14" s="206"/>
      <c r="BJ14" s="208" t="s">
        <v>394</v>
      </c>
      <c r="BK14" s="413"/>
      <c r="BL14" s="413"/>
      <c r="BM14" s="413"/>
      <c r="BN14" s="209"/>
      <c r="BO14" s="209"/>
      <c r="BP14" s="209"/>
      <c r="BQ14" s="209"/>
      <c r="BR14" s="209"/>
      <c r="BS14" s="209"/>
      <c r="BT14" s="209"/>
      <c r="BU14" s="209"/>
      <c r="BV14" s="209"/>
      <c r="BW14" s="210"/>
    </row>
    <row r="15" spans="2:76" ht="25.35" customHeight="1">
      <c r="C15" s="952"/>
      <c r="D15" s="953"/>
      <c r="E15" s="954"/>
      <c r="F15" s="402" t="s">
        <v>131</v>
      </c>
      <c r="G15" s="403"/>
      <c r="H15" s="403"/>
      <c r="I15" s="403"/>
      <c r="J15" s="403"/>
      <c r="K15" s="403"/>
      <c r="L15" s="403"/>
      <c r="M15" s="403"/>
      <c r="N15" s="403"/>
      <c r="O15" s="403"/>
      <c r="P15" s="403"/>
      <c r="Q15" s="403"/>
      <c r="R15" s="403"/>
      <c r="S15" s="404"/>
      <c r="T15" s="958"/>
      <c r="U15" s="959"/>
      <c r="V15" s="960"/>
      <c r="W15" s="206"/>
      <c r="X15" s="208" t="s">
        <v>328</v>
      </c>
      <c r="Y15" s="413"/>
      <c r="Z15" s="413"/>
      <c r="AA15" s="413"/>
      <c r="AB15" s="209"/>
      <c r="AC15" s="209"/>
      <c r="AD15" s="209"/>
      <c r="AE15" s="209"/>
      <c r="AF15" s="209"/>
      <c r="AG15" s="209"/>
      <c r="AH15" s="209"/>
      <c r="AI15" s="209"/>
      <c r="AJ15" s="209"/>
      <c r="AK15" s="210"/>
      <c r="AO15" s="952"/>
      <c r="AP15" s="953"/>
      <c r="AQ15" s="954"/>
      <c r="AR15" s="439" t="s">
        <v>131</v>
      </c>
      <c r="AS15" s="440"/>
      <c r="AT15" s="440"/>
      <c r="AU15" s="440"/>
      <c r="AV15" s="440"/>
      <c r="AW15" s="440"/>
      <c r="AX15" s="440"/>
      <c r="AY15" s="440"/>
      <c r="AZ15" s="440"/>
      <c r="BA15" s="440"/>
      <c r="BB15" s="440"/>
      <c r="BC15" s="440"/>
      <c r="BD15" s="440"/>
      <c r="BE15" s="444"/>
      <c r="BF15" s="999">
        <v>0.75</v>
      </c>
      <c r="BG15" s="1000"/>
      <c r="BH15" s="1001"/>
      <c r="BI15" s="206"/>
      <c r="BJ15" s="208" t="s">
        <v>328</v>
      </c>
      <c r="BK15" s="413"/>
      <c r="BL15" s="413"/>
      <c r="BM15" s="413"/>
      <c r="BN15" s="209"/>
      <c r="BO15" s="209"/>
      <c r="BP15" s="209"/>
      <c r="BQ15" s="209"/>
      <c r="BR15" s="209"/>
      <c r="BS15" s="209"/>
      <c r="BT15" s="209"/>
      <c r="BU15" s="209"/>
      <c r="BV15" s="209"/>
      <c r="BW15" s="210"/>
    </row>
    <row r="16" spans="2:76" ht="25.35" customHeight="1">
      <c r="C16" s="952"/>
      <c r="D16" s="953"/>
      <c r="E16" s="954"/>
      <c r="F16" s="402" t="s">
        <v>132</v>
      </c>
      <c r="G16" s="403"/>
      <c r="H16" s="403"/>
      <c r="I16" s="403"/>
      <c r="J16" s="403"/>
      <c r="K16" s="403"/>
      <c r="L16" s="403"/>
      <c r="M16" s="403"/>
      <c r="N16" s="403"/>
      <c r="O16" s="403"/>
      <c r="P16" s="403"/>
      <c r="Q16" s="403"/>
      <c r="R16" s="403"/>
      <c r="S16" s="403"/>
      <c r="T16" s="961"/>
      <c r="U16" s="962"/>
      <c r="V16" s="963"/>
      <c r="W16" s="211"/>
      <c r="X16" s="212"/>
      <c r="Y16" s="209"/>
      <c r="Z16" s="209"/>
      <c r="AA16" s="209"/>
      <c r="AB16" s="209"/>
      <c r="AC16" s="209"/>
      <c r="AD16" s="209"/>
      <c r="AE16" s="209"/>
      <c r="AF16" s="209"/>
      <c r="AG16" s="209"/>
      <c r="AH16" s="209"/>
      <c r="AI16" s="209"/>
      <c r="AJ16" s="209"/>
      <c r="AK16" s="210"/>
      <c r="AO16" s="952"/>
      <c r="AP16" s="953"/>
      <c r="AQ16" s="954"/>
      <c r="AR16" s="439" t="s">
        <v>132</v>
      </c>
      <c r="AS16" s="440"/>
      <c r="AT16" s="440"/>
      <c r="AU16" s="440"/>
      <c r="AV16" s="440"/>
      <c r="AW16" s="440"/>
      <c r="AX16" s="440"/>
      <c r="AY16" s="440"/>
      <c r="AZ16" s="440"/>
      <c r="BA16" s="440"/>
      <c r="BB16" s="440"/>
      <c r="BC16" s="440"/>
      <c r="BD16" s="440"/>
      <c r="BE16" s="440"/>
      <c r="BF16" s="1002">
        <v>15</v>
      </c>
      <c r="BG16" s="1003"/>
      <c r="BH16" s="1004"/>
      <c r="BI16" s="211"/>
      <c r="BJ16" s="212"/>
      <c r="BK16" s="209"/>
      <c r="BL16" s="209"/>
      <c r="BM16" s="209"/>
      <c r="BN16" s="209"/>
      <c r="BO16" s="209"/>
      <c r="BP16" s="209"/>
      <c r="BQ16" s="209"/>
      <c r="BR16" s="209"/>
      <c r="BS16" s="209"/>
      <c r="BT16" s="209"/>
      <c r="BU16" s="209"/>
      <c r="BV16" s="209"/>
      <c r="BW16" s="210"/>
    </row>
    <row r="17" spans="3:75" ht="25.35" customHeight="1">
      <c r="C17" s="952"/>
      <c r="D17" s="953"/>
      <c r="E17" s="954"/>
      <c r="F17" s="402" t="s">
        <v>395</v>
      </c>
      <c r="G17" s="403"/>
      <c r="H17" s="403"/>
      <c r="I17" s="403"/>
      <c r="J17" s="403"/>
      <c r="K17" s="403"/>
      <c r="L17" s="403"/>
      <c r="M17" s="403"/>
      <c r="N17" s="403"/>
      <c r="O17" s="403"/>
      <c r="P17" s="403"/>
      <c r="Q17" s="403"/>
      <c r="R17" s="403"/>
      <c r="S17" s="403"/>
      <c r="T17" s="961"/>
      <c r="U17" s="962"/>
      <c r="V17" s="963"/>
      <c r="W17" s="211"/>
      <c r="X17" s="212"/>
      <c r="Y17" s="209"/>
      <c r="Z17" s="209"/>
      <c r="AA17" s="209"/>
      <c r="AB17" s="209"/>
      <c r="AC17" s="209"/>
      <c r="AD17" s="209"/>
      <c r="AE17" s="209"/>
      <c r="AF17" s="209"/>
      <c r="AG17" s="209"/>
      <c r="AH17" s="209"/>
      <c r="AI17" s="209"/>
      <c r="AJ17" s="209"/>
      <c r="AK17" s="210"/>
      <c r="AO17" s="952"/>
      <c r="AP17" s="953"/>
      <c r="AQ17" s="954"/>
      <c r="AR17" s="439" t="s">
        <v>395</v>
      </c>
      <c r="AS17" s="440"/>
      <c r="AT17" s="440"/>
      <c r="AU17" s="440"/>
      <c r="AV17" s="440"/>
      <c r="AW17" s="440"/>
      <c r="AX17" s="440"/>
      <c r="AY17" s="440"/>
      <c r="AZ17" s="440"/>
      <c r="BA17" s="440"/>
      <c r="BB17" s="440"/>
      <c r="BC17" s="440"/>
      <c r="BD17" s="440"/>
      <c r="BE17" s="440"/>
      <c r="BF17" s="1002">
        <v>15</v>
      </c>
      <c r="BG17" s="1003"/>
      <c r="BH17" s="1004"/>
      <c r="BI17" s="211"/>
      <c r="BJ17" s="212"/>
      <c r="BK17" s="209"/>
      <c r="BL17" s="209"/>
      <c r="BM17" s="209"/>
      <c r="BN17" s="209"/>
      <c r="BO17" s="209"/>
      <c r="BP17" s="209"/>
      <c r="BQ17" s="209"/>
      <c r="BR17" s="209"/>
      <c r="BS17" s="209"/>
      <c r="BT17" s="209"/>
      <c r="BU17" s="209"/>
      <c r="BV17" s="209"/>
      <c r="BW17" s="210"/>
    </row>
    <row r="18" spans="3:75" ht="25.35" customHeight="1">
      <c r="C18" s="952"/>
      <c r="D18" s="953"/>
      <c r="E18" s="954"/>
      <c r="F18" s="402" t="s">
        <v>133</v>
      </c>
      <c r="G18" s="403"/>
      <c r="H18" s="403"/>
      <c r="I18" s="403"/>
      <c r="J18" s="403"/>
      <c r="K18" s="403"/>
      <c r="L18" s="403"/>
      <c r="M18" s="403"/>
      <c r="N18" s="403"/>
      <c r="O18" s="403"/>
      <c r="P18" s="403"/>
      <c r="Q18" s="403"/>
      <c r="R18" s="403"/>
      <c r="S18" s="403"/>
      <c r="T18" s="961"/>
      <c r="U18" s="962"/>
      <c r="V18" s="963"/>
      <c r="W18" s="211"/>
      <c r="X18" s="212"/>
      <c r="Y18" s="209"/>
      <c r="Z18" s="209"/>
      <c r="AA18" s="209"/>
      <c r="AB18" s="209"/>
      <c r="AC18" s="209"/>
      <c r="AD18" s="209"/>
      <c r="AE18" s="209"/>
      <c r="AF18" s="209"/>
      <c r="AG18" s="209"/>
      <c r="AH18" s="209"/>
      <c r="AI18" s="209"/>
      <c r="AJ18" s="209"/>
      <c r="AK18" s="210"/>
      <c r="AO18" s="952"/>
      <c r="AP18" s="953"/>
      <c r="AQ18" s="954"/>
      <c r="AR18" s="439" t="s">
        <v>133</v>
      </c>
      <c r="AS18" s="440"/>
      <c r="AT18" s="440"/>
      <c r="AU18" s="440"/>
      <c r="AV18" s="440"/>
      <c r="AW18" s="440"/>
      <c r="AX18" s="440"/>
      <c r="AY18" s="440"/>
      <c r="AZ18" s="440"/>
      <c r="BA18" s="440"/>
      <c r="BB18" s="440"/>
      <c r="BC18" s="440"/>
      <c r="BD18" s="440"/>
      <c r="BE18" s="440"/>
      <c r="BF18" s="1002">
        <v>60</v>
      </c>
      <c r="BG18" s="1003"/>
      <c r="BH18" s="1004"/>
      <c r="BI18" s="211"/>
      <c r="BJ18" s="212"/>
      <c r="BK18" s="209"/>
      <c r="BL18" s="209"/>
      <c r="BM18" s="209"/>
      <c r="BN18" s="209"/>
      <c r="BO18" s="209"/>
      <c r="BP18" s="209"/>
      <c r="BQ18" s="209"/>
      <c r="BR18" s="209"/>
      <c r="BS18" s="209"/>
      <c r="BT18" s="209"/>
      <c r="BU18" s="209"/>
      <c r="BV18" s="209"/>
      <c r="BW18" s="210"/>
    </row>
    <row r="19" spans="3:75" ht="25.35" customHeight="1">
      <c r="C19" s="955"/>
      <c r="D19" s="956"/>
      <c r="E19" s="957"/>
      <c r="F19" s="964" t="s">
        <v>191</v>
      </c>
      <c r="G19" s="965"/>
      <c r="H19" s="965"/>
      <c r="I19" s="965"/>
      <c r="J19" s="965"/>
      <c r="K19" s="965"/>
      <c r="L19" s="965"/>
      <c r="M19" s="965"/>
      <c r="N19" s="965"/>
      <c r="O19" s="965"/>
      <c r="P19" s="965"/>
      <c r="Q19" s="965"/>
      <c r="R19" s="965"/>
      <c r="S19" s="965"/>
      <c r="T19" s="966" t="str">
        <f>IF(T14="","",T15+1-T14-TIME(,T18,))</f>
        <v/>
      </c>
      <c r="U19" s="967"/>
      <c r="V19" s="968"/>
      <c r="W19" s="211"/>
      <c r="X19" s="932"/>
      <c r="Y19" s="933"/>
      <c r="Z19" s="933"/>
      <c r="AA19" s="933"/>
      <c r="AB19" s="933"/>
      <c r="AC19" s="933"/>
      <c r="AD19" s="933"/>
      <c r="AE19" s="933"/>
      <c r="AF19" s="933"/>
      <c r="AG19" s="933"/>
      <c r="AH19" s="933"/>
      <c r="AI19" s="933"/>
      <c r="AJ19" s="933"/>
      <c r="AK19" s="934"/>
      <c r="AO19" s="955"/>
      <c r="AP19" s="956"/>
      <c r="AQ19" s="957"/>
      <c r="AR19" s="964" t="s">
        <v>191</v>
      </c>
      <c r="AS19" s="965"/>
      <c r="AT19" s="965"/>
      <c r="AU19" s="965"/>
      <c r="AV19" s="965"/>
      <c r="AW19" s="965"/>
      <c r="AX19" s="965"/>
      <c r="AY19" s="965"/>
      <c r="AZ19" s="965"/>
      <c r="BA19" s="965"/>
      <c r="BB19" s="965"/>
      <c r="BC19" s="965"/>
      <c r="BD19" s="965"/>
      <c r="BE19" s="965"/>
      <c r="BF19" s="966">
        <f>IF(BF14="","",BF15+1-BF14-TIME(,BF18,))</f>
        <v>1.3333333333333333</v>
      </c>
      <c r="BG19" s="967"/>
      <c r="BH19" s="968"/>
      <c r="BI19" s="211"/>
      <c r="BJ19" s="932"/>
      <c r="BK19" s="933"/>
      <c r="BL19" s="933"/>
      <c r="BM19" s="933"/>
      <c r="BN19" s="933"/>
      <c r="BO19" s="933"/>
      <c r="BP19" s="933"/>
      <c r="BQ19" s="933"/>
      <c r="BR19" s="933"/>
      <c r="BS19" s="933"/>
      <c r="BT19" s="933"/>
      <c r="BU19" s="933"/>
      <c r="BV19" s="933"/>
      <c r="BW19" s="934"/>
    </row>
    <row r="20" spans="3:75" ht="25.35" customHeight="1">
      <c r="C20" s="1039" t="s">
        <v>507</v>
      </c>
      <c r="D20" s="1040"/>
      <c r="E20" s="1041"/>
      <c r="F20" s="1045" t="s">
        <v>53</v>
      </c>
      <c r="G20" s="1047" t="s">
        <v>117</v>
      </c>
      <c r="H20" s="1048"/>
      <c r="I20" s="1048"/>
      <c r="J20" s="1049"/>
      <c r="K20" s="1051" t="s">
        <v>142</v>
      </c>
      <c r="L20" s="1052"/>
      <c r="M20" s="1053"/>
      <c r="N20" s="1057" t="s">
        <v>136</v>
      </c>
      <c r="O20" s="1058"/>
      <c r="P20" s="1059"/>
      <c r="Q20" s="1063" t="s">
        <v>396</v>
      </c>
      <c r="R20" s="1064"/>
      <c r="S20" s="1064"/>
      <c r="T20" s="1064"/>
      <c r="U20" s="1064"/>
      <c r="V20" s="1045" t="s">
        <v>53</v>
      </c>
      <c r="W20" s="1047" t="s">
        <v>117</v>
      </c>
      <c r="X20" s="1048"/>
      <c r="Y20" s="1048"/>
      <c r="Z20" s="1049"/>
      <c r="AA20" s="1051" t="s">
        <v>142</v>
      </c>
      <c r="AB20" s="1052"/>
      <c r="AC20" s="1053"/>
      <c r="AD20" s="1057" t="s">
        <v>136</v>
      </c>
      <c r="AE20" s="1058"/>
      <c r="AF20" s="1059"/>
      <c r="AG20" s="1063" t="s">
        <v>396</v>
      </c>
      <c r="AH20" s="1064"/>
      <c r="AI20" s="1064"/>
      <c r="AJ20" s="1064"/>
      <c r="AK20" s="1069"/>
      <c r="AM20" s="215"/>
      <c r="AO20" s="1039" t="s">
        <v>507</v>
      </c>
      <c r="AP20" s="1040"/>
      <c r="AQ20" s="1041"/>
      <c r="AR20" s="1045" t="s">
        <v>53</v>
      </c>
      <c r="AS20" s="1047" t="s">
        <v>117</v>
      </c>
      <c r="AT20" s="1048"/>
      <c r="AU20" s="1048"/>
      <c r="AV20" s="1049"/>
      <c r="AW20" s="1051" t="s">
        <v>142</v>
      </c>
      <c r="AX20" s="1052"/>
      <c r="AY20" s="1053"/>
      <c r="AZ20" s="1057" t="s">
        <v>136</v>
      </c>
      <c r="BA20" s="1058"/>
      <c r="BB20" s="1059"/>
      <c r="BC20" s="1063" t="s">
        <v>396</v>
      </c>
      <c r="BD20" s="1064"/>
      <c r="BE20" s="1064"/>
      <c r="BF20" s="1064"/>
      <c r="BG20" s="1064"/>
      <c r="BH20" s="1045" t="s">
        <v>53</v>
      </c>
      <c r="BI20" s="1047" t="s">
        <v>117</v>
      </c>
      <c r="BJ20" s="1048"/>
      <c r="BK20" s="1048"/>
      <c r="BL20" s="1049"/>
      <c r="BM20" s="1051" t="s">
        <v>142</v>
      </c>
      <c r="BN20" s="1052"/>
      <c r="BO20" s="1053"/>
      <c r="BP20" s="1057" t="s">
        <v>136</v>
      </c>
      <c r="BQ20" s="1058"/>
      <c r="BR20" s="1059"/>
      <c r="BS20" s="1063" t="s">
        <v>396</v>
      </c>
      <c r="BT20" s="1064"/>
      <c r="BU20" s="1064"/>
      <c r="BV20" s="1064"/>
      <c r="BW20" s="1069"/>
    </row>
    <row r="21" spans="3:75" ht="25.35" customHeight="1">
      <c r="C21" s="1042"/>
      <c r="D21" s="1043"/>
      <c r="E21" s="1044"/>
      <c r="F21" s="1071"/>
      <c r="G21" s="1050"/>
      <c r="H21" s="972"/>
      <c r="I21" s="972"/>
      <c r="J21" s="973"/>
      <c r="K21" s="1054"/>
      <c r="L21" s="1055"/>
      <c r="M21" s="1056"/>
      <c r="N21" s="1060"/>
      <c r="O21" s="1061"/>
      <c r="P21" s="1062"/>
      <c r="Q21" s="1066"/>
      <c r="R21" s="1067"/>
      <c r="S21" s="1067"/>
      <c r="T21" s="1067"/>
      <c r="U21" s="1067"/>
      <c r="V21" s="1071"/>
      <c r="W21" s="1050"/>
      <c r="X21" s="972"/>
      <c r="Y21" s="972"/>
      <c r="Z21" s="973"/>
      <c r="AA21" s="1054"/>
      <c r="AB21" s="1055"/>
      <c r="AC21" s="1056"/>
      <c r="AD21" s="1060"/>
      <c r="AE21" s="1061"/>
      <c r="AF21" s="1062"/>
      <c r="AG21" s="1066"/>
      <c r="AH21" s="1067"/>
      <c r="AI21" s="1067"/>
      <c r="AJ21" s="1067"/>
      <c r="AK21" s="1070"/>
      <c r="AM21" s="215"/>
      <c r="AO21" s="1042"/>
      <c r="AP21" s="1043"/>
      <c r="AQ21" s="1044"/>
      <c r="AR21" s="1071"/>
      <c r="AS21" s="1050"/>
      <c r="AT21" s="972"/>
      <c r="AU21" s="972"/>
      <c r="AV21" s="973"/>
      <c r="AW21" s="1054"/>
      <c r="AX21" s="1055"/>
      <c r="AY21" s="1056"/>
      <c r="AZ21" s="1060"/>
      <c r="BA21" s="1061"/>
      <c r="BB21" s="1062"/>
      <c r="BC21" s="1066"/>
      <c r="BD21" s="1067"/>
      <c r="BE21" s="1067"/>
      <c r="BF21" s="1067"/>
      <c r="BG21" s="1067"/>
      <c r="BH21" s="1071"/>
      <c r="BI21" s="1050"/>
      <c r="BJ21" s="972"/>
      <c r="BK21" s="972"/>
      <c r="BL21" s="973"/>
      <c r="BM21" s="1054"/>
      <c r="BN21" s="1055"/>
      <c r="BO21" s="1056"/>
      <c r="BP21" s="1060"/>
      <c r="BQ21" s="1061"/>
      <c r="BR21" s="1062"/>
      <c r="BS21" s="1066"/>
      <c r="BT21" s="1067"/>
      <c r="BU21" s="1067"/>
      <c r="BV21" s="1067"/>
      <c r="BW21" s="1070"/>
    </row>
    <row r="22" spans="3:75" ht="25.35" customHeight="1">
      <c r="C22" s="1042"/>
      <c r="D22" s="1043"/>
      <c r="E22" s="1044"/>
      <c r="F22" s="213">
        <v>1</v>
      </c>
      <c r="G22" s="1016"/>
      <c r="H22" s="1017"/>
      <c r="I22" s="1017"/>
      <c r="J22" s="1018"/>
      <c r="K22" s="1019"/>
      <c r="L22" s="1020"/>
      <c r="M22" s="1021"/>
      <c r="N22" s="1027"/>
      <c r="O22" s="1028"/>
      <c r="P22" s="1029"/>
      <c r="Q22" s="1022"/>
      <c r="R22" s="1023"/>
      <c r="S22" s="1023"/>
      <c r="T22" s="1023"/>
      <c r="U22" s="1023"/>
      <c r="V22" s="213">
        <v>11</v>
      </c>
      <c r="W22" s="1016"/>
      <c r="X22" s="1017"/>
      <c r="Y22" s="1017"/>
      <c r="Z22" s="1018"/>
      <c r="AA22" s="1019"/>
      <c r="AB22" s="1020"/>
      <c r="AC22" s="1021"/>
      <c r="AD22" s="1027"/>
      <c r="AE22" s="1028"/>
      <c r="AF22" s="1029"/>
      <c r="AG22" s="1022"/>
      <c r="AH22" s="1023"/>
      <c r="AI22" s="1023"/>
      <c r="AJ22" s="1023"/>
      <c r="AK22" s="1026"/>
      <c r="AM22" s="215"/>
      <c r="AO22" s="1042"/>
      <c r="AP22" s="1043"/>
      <c r="AQ22" s="1044"/>
      <c r="AR22" s="213">
        <v>1</v>
      </c>
      <c r="AS22" s="1030" t="s">
        <v>629</v>
      </c>
      <c r="AT22" s="1031"/>
      <c r="AU22" s="1031"/>
      <c r="AV22" s="1032"/>
      <c r="AW22" s="1033" t="s">
        <v>147</v>
      </c>
      <c r="AX22" s="1034"/>
      <c r="AY22" s="1035"/>
      <c r="AZ22" s="1036" t="s">
        <v>141</v>
      </c>
      <c r="BA22" s="1037"/>
      <c r="BB22" s="1038"/>
      <c r="BC22" s="1022"/>
      <c r="BD22" s="1023"/>
      <c r="BE22" s="1023"/>
      <c r="BF22" s="1023"/>
      <c r="BG22" s="1023"/>
      <c r="BH22" s="213">
        <v>11</v>
      </c>
      <c r="BI22" s="1016"/>
      <c r="BJ22" s="1017"/>
      <c r="BK22" s="1017"/>
      <c r="BL22" s="1018"/>
      <c r="BM22" s="1019"/>
      <c r="BN22" s="1020"/>
      <c r="BO22" s="1021"/>
      <c r="BP22" s="1027"/>
      <c r="BQ22" s="1028"/>
      <c r="BR22" s="1029"/>
      <c r="BS22" s="1022"/>
      <c r="BT22" s="1023"/>
      <c r="BU22" s="1023"/>
      <c r="BV22" s="1023"/>
      <c r="BW22" s="1026"/>
    </row>
    <row r="23" spans="3:75" ht="25.35" customHeight="1">
      <c r="C23" s="1042"/>
      <c r="D23" s="1043"/>
      <c r="E23" s="1044"/>
      <c r="F23" s="213">
        <v>2</v>
      </c>
      <c r="G23" s="1016"/>
      <c r="H23" s="1017"/>
      <c r="I23" s="1017"/>
      <c r="J23" s="1018"/>
      <c r="K23" s="1019"/>
      <c r="L23" s="1020"/>
      <c r="M23" s="1021"/>
      <c r="N23" s="1027"/>
      <c r="O23" s="1028"/>
      <c r="P23" s="1029"/>
      <c r="Q23" s="1022"/>
      <c r="R23" s="1023"/>
      <c r="S23" s="1023"/>
      <c r="T23" s="1023"/>
      <c r="U23" s="1023"/>
      <c r="V23" s="213">
        <v>12</v>
      </c>
      <c r="W23" s="1016"/>
      <c r="X23" s="1017"/>
      <c r="Y23" s="1017"/>
      <c r="Z23" s="1018"/>
      <c r="AA23" s="1019"/>
      <c r="AB23" s="1020"/>
      <c r="AC23" s="1021"/>
      <c r="AD23" s="1027"/>
      <c r="AE23" s="1028"/>
      <c r="AF23" s="1029"/>
      <c r="AG23" s="1022"/>
      <c r="AH23" s="1023"/>
      <c r="AI23" s="1023"/>
      <c r="AJ23" s="1023"/>
      <c r="AK23" s="1026"/>
      <c r="AM23" s="215"/>
      <c r="AO23" s="1042"/>
      <c r="AP23" s="1043"/>
      <c r="AQ23" s="1044"/>
      <c r="AR23" s="213">
        <v>2</v>
      </c>
      <c r="AS23" s="1030" t="s">
        <v>629</v>
      </c>
      <c r="AT23" s="1031"/>
      <c r="AU23" s="1031"/>
      <c r="AV23" s="1032"/>
      <c r="AW23" s="1033" t="s">
        <v>145</v>
      </c>
      <c r="AX23" s="1034"/>
      <c r="AY23" s="1035"/>
      <c r="AZ23" s="1036" t="s">
        <v>140</v>
      </c>
      <c r="BA23" s="1037"/>
      <c r="BB23" s="1038"/>
      <c r="BC23" s="1022"/>
      <c r="BD23" s="1023"/>
      <c r="BE23" s="1023"/>
      <c r="BF23" s="1023"/>
      <c r="BG23" s="1023"/>
      <c r="BH23" s="213">
        <v>12</v>
      </c>
      <c r="BI23" s="1016"/>
      <c r="BJ23" s="1017"/>
      <c r="BK23" s="1017"/>
      <c r="BL23" s="1018"/>
      <c r="BM23" s="1019"/>
      <c r="BN23" s="1020"/>
      <c r="BO23" s="1021"/>
      <c r="BP23" s="1027"/>
      <c r="BQ23" s="1028"/>
      <c r="BR23" s="1029"/>
      <c r="BS23" s="1022"/>
      <c r="BT23" s="1023"/>
      <c r="BU23" s="1023"/>
      <c r="BV23" s="1023"/>
      <c r="BW23" s="1026"/>
    </row>
    <row r="24" spans="3:75" ht="25.35" customHeight="1">
      <c r="C24" s="1042"/>
      <c r="D24" s="1043"/>
      <c r="E24" s="1044"/>
      <c r="F24" s="213">
        <v>3</v>
      </c>
      <c r="G24" s="1016"/>
      <c r="H24" s="1017"/>
      <c r="I24" s="1017"/>
      <c r="J24" s="1018"/>
      <c r="K24" s="1019"/>
      <c r="L24" s="1020"/>
      <c r="M24" s="1021"/>
      <c r="N24" s="1027"/>
      <c r="O24" s="1028"/>
      <c r="P24" s="1029"/>
      <c r="Q24" s="1022"/>
      <c r="R24" s="1023"/>
      <c r="S24" s="1023"/>
      <c r="T24" s="1023"/>
      <c r="U24" s="1023"/>
      <c r="V24" s="213">
        <v>13</v>
      </c>
      <c r="W24" s="1016"/>
      <c r="X24" s="1017"/>
      <c r="Y24" s="1017"/>
      <c r="Z24" s="1018"/>
      <c r="AA24" s="1019"/>
      <c r="AB24" s="1020"/>
      <c r="AC24" s="1021"/>
      <c r="AD24" s="1027"/>
      <c r="AE24" s="1028"/>
      <c r="AF24" s="1029"/>
      <c r="AG24" s="1022"/>
      <c r="AH24" s="1023"/>
      <c r="AI24" s="1023"/>
      <c r="AJ24" s="1023"/>
      <c r="AK24" s="1026"/>
      <c r="AM24" s="215"/>
      <c r="AO24" s="1042"/>
      <c r="AP24" s="1043"/>
      <c r="AQ24" s="1044"/>
      <c r="AR24" s="213">
        <v>3</v>
      </c>
      <c r="AS24" s="1030" t="s">
        <v>629</v>
      </c>
      <c r="AT24" s="1031"/>
      <c r="AU24" s="1031"/>
      <c r="AV24" s="1032"/>
      <c r="AW24" s="1033" t="s">
        <v>143</v>
      </c>
      <c r="AX24" s="1034"/>
      <c r="AY24" s="1035"/>
      <c r="AZ24" s="1036" t="s">
        <v>138</v>
      </c>
      <c r="BA24" s="1037"/>
      <c r="BB24" s="1038"/>
      <c r="BC24" s="1022"/>
      <c r="BD24" s="1023"/>
      <c r="BE24" s="1023"/>
      <c r="BF24" s="1023"/>
      <c r="BG24" s="1023"/>
      <c r="BH24" s="213">
        <v>13</v>
      </c>
      <c r="BI24" s="1016"/>
      <c r="BJ24" s="1017"/>
      <c r="BK24" s="1017"/>
      <c r="BL24" s="1018"/>
      <c r="BM24" s="1019"/>
      <c r="BN24" s="1020"/>
      <c r="BO24" s="1021"/>
      <c r="BP24" s="1027"/>
      <c r="BQ24" s="1028"/>
      <c r="BR24" s="1029"/>
      <c r="BS24" s="1022"/>
      <c r="BT24" s="1023"/>
      <c r="BU24" s="1023"/>
      <c r="BV24" s="1023"/>
      <c r="BW24" s="1026"/>
    </row>
    <row r="25" spans="3:75" ht="25.35" customHeight="1">
      <c r="C25" s="1042"/>
      <c r="D25" s="1043"/>
      <c r="E25" s="1044"/>
      <c r="F25" s="213">
        <v>4</v>
      </c>
      <c r="G25" s="1016"/>
      <c r="H25" s="1017"/>
      <c r="I25" s="1017"/>
      <c r="J25" s="1018"/>
      <c r="K25" s="1019"/>
      <c r="L25" s="1020"/>
      <c r="M25" s="1021"/>
      <c r="N25" s="1027"/>
      <c r="O25" s="1028"/>
      <c r="P25" s="1029"/>
      <c r="Q25" s="1022"/>
      <c r="R25" s="1023"/>
      <c r="S25" s="1023"/>
      <c r="T25" s="1023"/>
      <c r="U25" s="1023"/>
      <c r="V25" s="213">
        <v>14</v>
      </c>
      <c r="W25" s="1016"/>
      <c r="X25" s="1017"/>
      <c r="Y25" s="1017"/>
      <c r="Z25" s="1018"/>
      <c r="AA25" s="1019"/>
      <c r="AB25" s="1020"/>
      <c r="AC25" s="1021"/>
      <c r="AD25" s="1027"/>
      <c r="AE25" s="1028"/>
      <c r="AF25" s="1029"/>
      <c r="AG25" s="1022"/>
      <c r="AH25" s="1023"/>
      <c r="AI25" s="1023"/>
      <c r="AJ25" s="1023"/>
      <c r="AK25" s="1026"/>
      <c r="AM25" s="215"/>
      <c r="AO25" s="1042"/>
      <c r="AP25" s="1043"/>
      <c r="AQ25" s="1044"/>
      <c r="AR25" s="213">
        <v>4</v>
      </c>
      <c r="AS25" s="1030" t="s">
        <v>629</v>
      </c>
      <c r="AT25" s="1031"/>
      <c r="AU25" s="1031"/>
      <c r="AV25" s="1032"/>
      <c r="AW25" s="1033" t="s">
        <v>143</v>
      </c>
      <c r="AX25" s="1034"/>
      <c r="AY25" s="1035"/>
      <c r="AZ25" s="1036" t="s">
        <v>138</v>
      </c>
      <c r="BA25" s="1037"/>
      <c r="BB25" s="1038"/>
      <c r="BC25" s="1022"/>
      <c r="BD25" s="1023"/>
      <c r="BE25" s="1023"/>
      <c r="BF25" s="1023"/>
      <c r="BG25" s="1023"/>
      <c r="BH25" s="213">
        <v>14</v>
      </c>
      <c r="BI25" s="1016"/>
      <c r="BJ25" s="1017"/>
      <c r="BK25" s="1017"/>
      <c r="BL25" s="1018"/>
      <c r="BM25" s="1019"/>
      <c r="BN25" s="1020"/>
      <c r="BO25" s="1021"/>
      <c r="BP25" s="1027"/>
      <c r="BQ25" s="1028"/>
      <c r="BR25" s="1029"/>
      <c r="BS25" s="1022"/>
      <c r="BT25" s="1023"/>
      <c r="BU25" s="1023"/>
      <c r="BV25" s="1023"/>
      <c r="BW25" s="1026"/>
    </row>
    <row r="26" spans="3:75" ht="25.35" customHeight="1">
      <c r="C26" s="1042"/>
      <c r="D26" s="1043"/>
      <c r="E26" s="1044"/>
      <c r="F26" s="213">
        <v>5</v>
      </c>
      <c r="G26" s="1016"/>
      <c r="H26" s="1017"/>
      <c r="I26" s="1017"/>
      <c r="J26" s="1018"/>
      <c r="K26" s="1019"/>
      <c r="L26" s="1020"/>
      <c r="M26" s="1021"/>
      <c r="N26" s="1027"/>
      <c r="O26" s="1028"/>
      <c r="P26" s="1029"/>
      <c r="Q26" s="1022"/>
      <c r="R26" s="1023"/>
      <c r="S26" s="1023"/>
      <c r="T26" s="1023"/>
      <c r="U26" s="1023"/>
      <c r="V26" s="213">
        <v>15</v>
      </c>
      <c r="W26" s="1016"/>
      <c r="X26" s="1017"/>
      <c r="Y26" s="1017"/>
      <c r="Z26" s="1018"/>
      <c r="AA26" s="1019"/>
      <c r="AB26" s="1020"/>
      <c r="AC26" s="1021"/>
      <c r="AD26" s="1027"/>
      <c r="AE26" s="1028"/>
      <c r="AF26" s="1029"/>
      <c r="AG26" s="1022"/>
      <c r="AH26" s="1023"/>
      <c r="AI26" s="1023"/>
      <c r="AJ26" s="1023"/>
      <c r="AK26" s="1026"/>
      <c r="AM26" s="215"/>
      <c r="AO26" s="1042"/>
      <c r="AP26" s="1043"/>
      <c r="AQ26" s="1044"/>
      <c r="AR26" s="213">
        <v>5</v>
      </c>
      <c r="AS26" s="1016"/>
      <c r="AT26" s="1017"/>
      <c r="AU26" s="1017"/>
      <c r="AV26" s="1018"/>
      <c r="AW26" s="1019"/>
      <c r="AX26" s="1020"/>
      <c r="AY26" s="1021"/>
      <c r="AZ26" s="1027"/>
      <c r="BA26" s="1028"/>
      <c r="BB26" s="1029"/>
      <c r="BC26" s="1022"/>
      <c r="BD26" s="1023"/>
      <c r="BE26" s="1023"/>
      <c r="BF26" s="1023"/>
      <c r="BG26" s="1023"/>
      <c r="BH26" s="213">
        <v>15</v>
      </c>
      <c r="BI26" s="1016"/>
      <c r="BJ26" s="1017"/>
      <c r="BK26" s="1017"/>
      <c r="BL26" s="1018"/>
      <c r="BM26" s="1019"/>
      <c r="BN26" s="1020"/>
      <c r="BO26" s="1021"/>
      <c r="BP26" s="1027"/>
      <c r="BQ26" s="1028"/>
      <c r="BR26" s="1029"/>
      <c r="BS26" s="1022"/>
      <c r="BT26" s="1023"/>
      <c r="BU26" s="1023"/>
      <c r="BV26" s="1023"/>
      <c r="BW26" s="1026"/>
    </row>
    <row r="27" spans="3:75" ht="25.35" customHeight="1">
      <c r="C27" s="1042"/>
      <c r="D27" s="1043"/>
      <c r="E27" s="1044"/>
      <c r="F27" s="213">
        <v>6</v>
      </c>
      <c r="G27" s="1016"/>
      <c r="H27" s="1017"/>
      <c r="I27" s="1017"/>
      <c r="J27" s="1018"/>
      <c r="K27" s="1019"/>
      <c r="L27" s="1020"/>
      <c r="M27" s="1021"/>
      <c r="N27" s="1027"/>
      <c r="O27" s="1028"/>
      <c r="P27" s="1029"/>
      <c r="Q27" s="1022"/>
      <c r="R27" s="1023"/>
      <c r="S27" s="1023"/>
      <c r="T27" s="1023"/>
      <c r="U27" s="1023"/>
      <c r="V27" s="213">
        <v>16</v>
      </c>
      <c r="W27" s="926"/>
      <c r="X27" s="926"/>
      <c r="Y27" s="926"/>
      <c r="Z27" s="927"/>
      <c r="AA27" s="1019"/>
      <c r="AB27" s="1020"/>
      <c r="AC27" s="1021"/>
      <c r="AD27" s="1027"/>
      <c r="AE27" s="1028"/>
      <c r="AF27" s="1029"/>
      <c r="AG27" s="1022"/>
      <c r="AH27" s="1023"/>
      <c r="AI27" s="1023"/>
      <c r="AJ27" s="1023"/>
      <c r="AK27" s="1026"/>
      <c r="AO27" s="1042"/>
      <c r="AP27" s="1043"/>
      <c r="AQ27" s="1044"/>
      <c r="AR27" s="213">
        <v>6</v>
      </c>
      <c r="AS27" s="1016"/>
      <c r="AT27" s="1017"/>
      <c r="AU27" s="1017"/>
      <c r="AV27" s="1018"/>
      <c r="AW27" s="1019"/>
      <c r="AX27" s="1020"/>
      <c r="AY27" s="1021"/>
      <c r="AZ27" s="1027"/>
      <c r="BA27" s="1028"/>
      <c r="BB27" s="1029"/>
      <c r="BC27" s="1022"/>
      <c r="BD27" s="1023"/>
      <c r="BE27" s="1023"/>
      <c r="BF27" s="1023"/>
      <c r="BG27" s="1023"/>
      <c r="BH27" s="213">
        <v>16</v>
      </c>
      <c r="BI27" s="926"/>
      <c r="BJ27" s="926"/>
      <c r="BK27" s="926"/>
      <c r="BL27" s="927"/>
      <c r="BM27" s="1019"/>
      <c r="BN27" s="1020"/>
      <c r="BO27" s="1021"/>
      <c r="BP27" s="1027"/>
      <c r="BQ27" s="1028"/>
      <c r="BR27" s="1029"/>
      <c r="BS27" s="1022"/>
      <c r="BT27" s="1023"/>
      <c r="BU27" s="1023"/>
      <c r="BV27" s="1023"/>
      <c r="BW27" s="1026"/>
    </row>
    <row r="28" spans="3:75" ht="25.35" customHeight="1">
      <c r="C28" s="1042"/>
      <c r="D28" s="1043"/>
      <c r="E28" s="1044"/>
      <c r="F28" s="213">
        <v>7</v>
      </c>
      <c r="G28" s="1016"/>
      <c r="H28" s="1017"/>
      <c r="I28" s="1017"/>
      <c r="J28" s="1018"/>
      <c r="K28" s="1019"/>
      <c r="L28" s="1020"/>
      <c r="M28" s="1021"/>
      <c r="N28" s="1027"/>
      <c r="O28" s="1028"/>
      <c r="P28" s="1029"/>
      <c r="Q28" s="1022"/>
      <c r="R28" s="1023"/>
      <c r="S28" s="1023"/>
      <c r="T28" s="1023"/>
      <c r="U28" s="1023"/>
      <c r="V28" s="213">
        <v>17</v>
      </c>
      <c r="W28" s="1025"/>
      <c r="X28" s="926"/>
      <c r="Y28" s="926"/>
      <c r="Z28" s="927"/>
      <c r="AA28" s="1019"/>
      <c r="AB28" s="1020"/>
      <c r="AC28" s="1021"/>
      <c r="AD28" s="1027"/>
      <c r="AE28" s="1028"/>
      <c r="AF28" s="1029"/>
      <c r="AG28" s="1022"/>
      <c r="AH28" s="1023"/>
      <c r="AI28" s="1023"/>
      <c r="AJ28" s="1023"/>
      <c r="AK28" s="1026"/>
      <c r="AO28" s="1042"/>
      <c r="AP28" s="1043"/>
      <c r="AQ28" s="1044"/>
      <c r="AR28" s="213">
        <v>7</v>
      </c>
      <c r="AS28" s="1016"/>
      <c r="AT28" s="1017"/>
      <c r="AU28" s="1017"/>
      <c r="AV28" s="1018"/>
      <c r="AW28" s="1019"/>
      <c r="AX28" s="1020"/>
      <c r="AY28" s="1021"/>
      <c r="AZ28" s="1027"/>
      <c r="BA28" s="1028"/>
      <c r="BB28" s="1029"/>
      <c r="BC28" s="1022"/>
      <c r="BD28" s="1023"/>
      <c r="BE28" s="1023"/>
      <c r="BF28" s="1023"/>
      <c r="BG28" s="1023"/>
      <c r="BH28" s="213">
        <v>17</v>
      </c>
      <c r="BI28" s="1025"/>
      <c r="BJ28" s="926"/>
      <c r="BK28" s="926"/>
      <c r="BL28" s="927"/>
      <c r="BM28" s="1019"/>
      <c r="BN28" s="1020"/>
      <c r="BO28" s="1021"/>
      <c r="BP28" s="1027"/>
      <c r="BQ28" s="1028"/>
      <c r="BR28" s="1029"/>
      <c r="BS28" s="1022"/>
      <c r="BT28" s="1023"/>
      <c r="BU28" s="1023"/>
      <c r="BV28" s="1023"/>
      <c r="BW28" s="1026"/>
    </row>
    <row r="29" spans="3:75" ht="25.35" customHeight="1">
      <c r="C29" s="1042"/>
      <c r="D29" s="1043"/>
      <c r="E29" s="1044"/>
      <c r="F29" s="213">
        <v>8</v>
      </c>
      <c r="G29" s="1016"/>
      <c r="H29" s="1017"/>
      <c r="I29" s="1017"/>
      <c r="J29" s="1018"/>
      <c r="K29" s="1019"/>
      <c r="L29" s="1020"/>
      <c r="M29" s="1021"/>
      <c r="N29" s="1027"/>
      <c r="O29" s="1028"/>
      <c r="P29" s="1029"/>
      <c r="Q29" s="1022"/>
      <c r="R29" s="1023"/>
      <c r="S29" s="1023"/>
      <c r="T29" s="1023"/>
      <c r="U29" s="1023"/>
      <c r="V29" s="213">
        <v>18</v>
      </c>
      <c r="W29" s="1025"/>
      <c r="X29" s="926"/>
      <c r="Y29" s="926"/>
      <c r="Z29" s="927"/>
      <c r="AA29" s="1019"/>
      <c r="AB29" s="1020"/>
      <c r="AC29" s="1021"/>
      <c r="AD29" s="1027"/>
      <c r="AE29" s="1028"/>
      <c r="AF29" s="1029"/>
      <c r="AG29" s="1022"/>
      <c r="AH29" s="1023"/>
      <c r="AI29" s="1023"/>
      <c r="AJ29" s="1023"/>
      <c r="AK29" s="1026"/>
      <c r="AO29" s="1042"/>
      <c r="AP29" s="1043"/>
      <c r="AQ29" s="1044"/>
      <c r="AR29" s="213">
        <v>8</v>
      </c>
      <c r="AS29" s="1016"/>
      <c r="AT29" s="1017"/>
      <c r="AU29" s="1017"/>
      <c r="AV29" s="1018"/>
      <c r="AW29" s="1019"/>
      <c r="AX29" s="1020"/>
      <c r="AY29" s="1021"/>
      <c r="AZ29" s="1027"/>
      <c r="BA29" s="1028"/>
      <c r="BB29" s="1029"/>
      <c r="BC29" s="1022"/>
      <c r="BD29" s="1023"/>
      <c r="BE29" s="1023"/>
      <c r="BF29" s="1023"/>
      <c r="BG29" s="1023"/>
      <c r="BH29" s="213">
        <v>18</v>
      </c>
      <c r="BI29" s="1025"/>
      <c r="BJ29" s="926"/>
      <c r="BK29" s="926"/>
      <c r="BL29" s="927"/>
      <c r="BM29" s="1019"/>
      <c r="BN29" s="1020"/>
      <c r="BO29" s="1021"/>
      <c r="BP29" s="1027"/>
      <c r="BQ29" s="1028"/>
      <c r="BR29" s="1029"/>
      <c r="BS29" s="1022"/>
      <c r="BT29" s="1023"/>
      <c r="BU29" s="1023"/>
      <c r="BV29" s="1023"/>
      <c r="BW29" s="1026"/>
    </row>
    <row r="30" spans="3:75" ht="25.35" customHeight="1">
      <c r="C30" s="1042"/>
      <c r="D30" s="1043"/>
      <c r="E30" s="1044"/>
      <c r="F30" s="213">
        <v>9</v>
      </c>
      <c r="G30" s="1016"/>
      <c r="H30" s="1017"/>
      <c r="I30" s="1017"/>
      <c r="J30" s="1018"/>
      <c r="K30" s="1019"/>
      <c r="L30" s="1020"/>
      <c r="M30" s="1021"/>
      <c r="N30" s="1027"/>
      <c r="O30" s="1028"/>
      <c r="P30" s="1029"/>
      <c r="Q30" s="1022"/>
      <c r="R30" s="1023"/>
      <c r="S30" s="1023"/>
      <c r="T30" s="1023"/>
      <c r="U30" s="1023"/>
      <c r="V30" s="213">
        <v>19</v>
      </c>
      <c r="W30" s="1025"/>
      <c r="X30" s="926"/>
      <c r="Y30" s="926"/>
      <c r="Z30" s="927"/>
      <c r="AA30" s="1019"/>
      <c r="AB30" s="1020"/>
      <c r="AC30" s="1021"/>
      <c r="AD30" s="1027"/>
      <c r="AE30" s="1028"/>
      <c r="AF30" s="1029"/>
      <c r="AG30" s="1022"/>
      <c r="AH30" s="1023"/>
      <c r="AI30" s="1023"/>
      <c r="AJ30" s="1023"/>
      <c r="AK30" s="1026"/>
      <c r="AO30" s="1042"/>
      <c r="AP30" s="1043"/>
      <c r="AQ30" s="1044"/>
      <c r="AR30" s="213">
        <v>9</v>
      </c>
      <c r="AS30" s="1016"/>
      <c r="AT30" s="1017"/>
      <c r="AU30" s="1017"/>
      <c r="AV30" s="1018"/>
      <c r="AW30" s="1019"/>
      <c r="AX30" s="1020"/>
      <c r="AY30" s="1021"/>
      <c r="AZ30" s="1027"/>
      <c r="BA30" s="1028"/>
      <c r="BB30" s="1029"/>
      <c r="BC30" s="1022"/>
      <c r="BD30" s="1023"/>
      <c r="BE30" s="1023"/>
      <c r="BF30" s="1023"/>
      <c r="BG30" s="1023"/>
      <c r="BH30" s="213">
        <v>19</v>
      </c>
      <c r="BI30" s="1025"/>
      <c r="BJ30" s="926"/>
      <c r="BK30" s="926"/>
      <c r="BL30" s="927"/>
      <c r="BM30" s="1019"/>
      <c r="BN30" s="1020"/>
      <c r="BO30" s="1021"/>
      <c r="BP30" s="1027"/>
      <c r="BQ30" s="1028"/>
      <c r="BR30" s="1029"/>
      <c r="BS30" s="1022"/>
      <c r="BT30" s="1023"/>
      <c r="BU30" s="1023"/>
      <c r="BV30" s="1023"/>
      <c r="BW30" s="1026"/>
    </row>
    <row r="31" spans="3:75" ht="25.35" customHeight="1">
      <c r="C31" s="1042"/>
      <c r="D31" s="1043"/>
      <c r="E31" s="1044"/>
      <c r="F31" s="213">
        <v>10</v>
      </c>
      <c r="G31" s="1016"/>
      <c r="H31" s="1017"/>
      <c r="I31" s="1017"/>
      <c r="J31" s="1018"/>
      <c r="K31" s="1019"/>
      <c r="L31" s="1020"/>
      <c r="M31" s="1021"/>
      <c r="N31" s="1027"/>
      <c r="O31" s="1028"/>
      <c r="P31" s="1029"/>
      <c r="Q31" s="1022"/>
      <c r="R31" s="1023"/>
      <c r="S31" s="1023"/>
      <c r="T31" s="1023"/>
      <c r="U31" s="1023"/>
      <c r="V31" s="213">
        <v>20</v>
      </c>
      <c r="W31" s="1025"/>
      <c r="X31" s="926"/>
      <c r="Y31" s="926"/>
      <c r="Z31" s="927"/>
      <c r="AA31" s="1019"/>
      <c r="AB31" s="1020"/>
      <c r="AC31" s="1021"/>
      <c r="AD31" s="1027"/>
      <c r="AE31" s="1028"/>
      <c r="AF31" s="1029"/>
      <c r="AG31" s="1022"/>
      <c r="AH31" s="1023"/>
      <c r="AI31" s="1023"/>
      <c r="AJ31" s="1023"/>
      <c r="AK31" s="1026"/>
      <c r="AO31" s="1042"/>
      <c r="AP31" s="1043"/>
      <c r="AQ31" s="1044"/>
      <c r="AR31" s="213">
        <v>10</v>
      </c>
      <c r="AS31" s="1016"/>
      <c r="AT31" s="1017"/>
      <c r="AU31" s="1017"/>
      <c r="AV31" s="1018"/>
      <c r="AW31" s="1019"/>
      <c r="AX31" s="1020"/>
      <c r="AY31" s="1021"/>
      <c r="AZ31" s="1027"/>
      <c r="BA31" s="1028"/>
      <c r="BB31" s="1029"/>
      <c r="BC31" s="1022"/>
      <c r="BD31" s="1023"/>
      <c r="BE31" s="1023"/>
      <c r="BF31" s="1023"/>
      <c r="BG31" s="1023"/>
      <c r="BH31" s="213">
        <v>20</v>
      </c>
      <c r="BI31" s="1025"/>
      <c r="BJ31" s="926"/>
      <c r="BK31" s="926"/>
      <c r="BL31" s="927"/>
      <c r="BM31" s="1019"/>
      <c r="BN31" s="1020"/>
      <c r="BO31" s="1021"/>
      <c r="BP31" s="1027"/>
      <c r="BQ31" s="1028"/>
      <c r="BR31" s="1029"/>
      <c r="BS31" s="1022"/>
      <c r="BT31" s="1023"/>
      <c r="BU31" s="1023"/>
      <c r="BV31" s="1023"/>
      <c r="BW31" s="1026"/>
    </row>
    <row r="32" spans="3:75" ht="25.35" customHeight="1">
      <c r="C32" s="935" t="s">
        <v>193</v>
      </c>
      <c r="D32" s="936"/>
      <c r="E32" s="937"/>
      <c r="F32" s="218" t="s">
        <v>53</v>
      </c>
      <c r="G32" s="944" t="s">
        <v>124</v>
      </c>
      <c r="H32" s="944"/>
      <c r="I32" s="944"/>
      <c r="J32" s="945"/>
      <c r="K32" s="946" t="s">
        <v>118</v>
      </c>
      <c r="L32" s="944"/>
      <c r="M32" s="944"/>
      <c r="N32" s="946" t="s">
        <v>830</v>
      </c>
      <c r="O32" s="944"/>
      <c r="P32" s="944"/>
      <c r="Q32" s="944"/>
      <c r="R32" s="944"/>
      <c r="S32" s="944"/>
      <c r="T32" s="944"/>
      <c r="U32" s="944"/>
      <c r="V32" s="945"/>
      <c r="W32" s="946" t="s">
        <v>525</v>
      </c>
      <c r="X32" s="944"/>
      <c r="Y32" s="944"/>
      <c r="Z32" s="945"/>
      <c r="AA32" s="946" t="s">
        <v>523</v>
      </c>
      <c r="AB32" s="944"/>
      <c r="AC32" s="944"/>
      <c r="AD32" s="945"/>
      <c r="AE32" s="946" t="s">
        <v>190</v>
      </c>
      <c r="AF32" s="944"/>
      <c r="AG32" s="944"/>
      <c r="AH32" s="944"/>
      <c r="AI32" s="944"/>
      <c r="AJ32" s="944"/>
      <c r="AK32" s="947"/>
      <c r="AO32" s="935" t="s">
        <v>193</v>
      </c>
      <c r="AP32" s="936"/>
      <c r="AQ32" s="937"/>
      <c r="AR32" s="218" t="s">
        <v>53</v>
      </c>
      <c r="AS32" s="944" t="s">
        <v>124</v>
      </c>
      <c r="AT32" s="944"/>
      <c r="AU32" s="944"/>
      <c r="AV32" s="945"/>
      <c r="AW32" s="946" t="s">
        <v>118</v>
      </c>
      <c r="AX32" s="944"/>
      <c r="AY32" s="944"/>
      <c r="AZ32" s="946" t="s">
        <v>830</v>
      </c>
      <c r="BA32" s="944"/>
      <c r="BB32" s="944"/>
      <c r="BC32" s="944"/>
      <c r="BD32" s="944"/>
      <c r="BE32" s="944"/>
      <c r="BF32" s="944"/>
      <c r="BG32" s="944"/>
      <c r="BH32" s="945"/>
      <c r="BI32" s="946" t="s">
        <v>525</v>
      </c>
      <c r="BJ32" s="944"/>
      <c r="BK32" s="944"/>
      <c r="BL32" s="945"/>
      <c r="BM32" s="946" t="s">
        <v>523</v>
      </c>
      <c r="BN32" s="944"/>
      <c r="BO32" s="944"/>
      <c r="BP32" s="945"/>
      <c r="BQ32" s="946" t="s">
        <v>190</v>
      </c>
      <c r="BR32" s="944"/>
      <c r="BS32" s="944"/>
      <c r="BT32" s="944"/>
      <c r="BU32" s="944"/>
      <c r="BV32" s="944"/>
      <c r="BW32" s="947"/>
    </row>
    <row r="33" spans="2:75" ht="25.35" customHeight="1">
      <c r="C33" s="938"/>
      <c r="D33" s="939"/>
      <c r="E33" s="940"/>
      <c r="F33" s="213">
        <v>1</v>
      </c>
      <c r="G33" s="926"/>
      <c r="H33" s="926"/>
      <c r="I33" s="926"/>
      <c r="J33" s="927"/>
      <c r="K33" s="918"/>
      <c r="L33" s="919"/>
      <c r="M33" s="919"/>
      <c r="N33" s="920"/>
      <c r="O33" s="921"/>
      <c r="P33" s="921"/>
      <c r="Q33" s="921"/>
      <c r="R33" s="921"/>
      <c r="S33" s="921"/>
      <c r="T33" s="921"/>
      <c r="U33" s="921"/>
      <c r="V33" s="922"/>
      <c r="W33" s="923"/>
      <c r="X33" s="924"/>
      <c r="Y33" s="925"/>
      <c r="Z33" s="206" t="s">
        <v>120</v>
      </c>
      <c r="AA33" s="923"/>
      <c r="AB33" s="924"/>
      <c r="AC33" s="925"/>
      <c r="AD33" s="206" t="s">
        <v>524</v>
      </c>
      <c r="AE33" s="907" t="s">
        <v>829</v>
      </c>
      <c r="AF33" s="908"/>
      <c r="AG33" s="908"/>
      <c r="AH33" s="908"/>
      <c r="AI33" s="908"/>
      <c r="AJ33" s="908"/>
      <c r="AK33" s="909"/>
      <c r="AM33" s="214"/>
      <c r="AO33" s="938"/>
      <c r="AP33" s="939"/>
      <c r="AQ33" s="940"/>
      <c r="AR33" s="213">
        <v>1</v>
      </c>
      <c r="AS33" s="991" t="s">
        <v>828</v>
      </c>
      <c r="AT33" s="991"/>
      <c r="AU33" s="991"/>
      <c r="AV33" s="992"/>
      <c r="AW33" s="993" t="s">
        <v>816</v>
      </c>
      <c r="AX33" s="994"/>
      <c r="AY33" s="994"/>
      <c r="AZ33" s="1008" t="s">
        <v>835</v>
      </c>
      <c r="BA33" s="1009"/>
      <c r="BB33" s="1009"/>
      <c r="BC33" s="1009"/>
      <c r="BD33" s="1009"/>
      <c r="BE33" s="1009"/>
      <c r="BF33" s="1009"/>
      <c r="BG33" s="1009"/>
      <c r="BH33" s="1010"/>
      <c r="BI33" s="996">
        <v>4</v>
      </c>
      <c r="BJ33" s="997"/>
      <c r="BK33" s="998"/>
      <c r="BL33" s="206" t="s">
        <v>120</v>
      </c>
      <c r="BM33" s="996">
        <v>2</v>
      </c>
      <c r="BN33" s="997"/>
      <c r="BO33" s="998"/>
      <c r="BP33" s="206" t="s">
        <v>524</v>
      </c>
      <c r="BQ33" s="907" t="s">
        <v>829</v>
      </c>
      <c r="BR33" s="908"/>
      <c r="BS33" s="908"/>
      <c r="BT33" s="908"/>
      <c r="BU33" s="908"/>
      <c r="BV33" s="908"/>
      <c r="BW33" s="909"/>
    </row>
    <row r="34" spans="2:75" ht="25.35" customHeight="1">
      <c r="C34" s="938"/>
      <c r="D34" s="939"/>
      <c r="E34" s="940"/>
      <c r="F34" s="213">
        <v>2</v>
      </c>
      <c r="G34" s="926"/>
      <c r="H34" s="926"/>
      <c r="I34" s="926"/>
      <c r="J34" s="927"/>
      <c r="K34" s="918"/>
      <c r="L34" s="919"/>
      <c r="M34" s="919"/>
      <c r="N34" s="920"/>
      <c r="O34" s="921"/>
      <c r="P34" s="921"/>
      <c r="Q34" s="921"/>
      <c r="R34" s="921"/>
      <c r="S34" s="921"/>
      <c r="T34" s="921"/>
      <c r="U34" s="921"/>
      <c r="V34" s="922"/>
      <c r="W34" s="923"/>
      <c r="X34" s="924"/>
      <c r="Y34" s="925"/>
      <c r="Z34" s="206" t="s">
        <v>120</v>
      </c>
      <c r="AA34" s="923"/>
      <c r="AB34" s="924"/>
      <c r="AC34" s="925"/>
      <c r="AD34" s="206" t="s">
        <v>524</v>
      </c>
      <c r="AE34" s="910"/>
      <c r="AF34" s="911"/>
      <c r="AG34" s="911"/>
      <c r="AH34" s="911"/>
      <c r="AI34" s="911"/>
      <c r="AJ34" s="911"/>
      <c r="AK34" s="912"/>
      <c r="AM34" s="214"/>
      <c r="AO34" s="938"/>
      <c r="AP34" s="939"/>
      <c r="AQ34" s="940"/>
      <c r="AR34" s="213">
        <v>2</v>
      </c>
      <c r="AS34" s="991" t="s">
        <v>831</v>
      </c>
      <c r="AT34" s="991"/>
      <c r="AU34" s="991"/>
      <c r="AV34" s="992"/>
      <c r="AW34" s="993" t="s">
        <v>816</v>
      </c>
      <c r="AX34" s="994"/>
      <c r="AY34" s="994"/>
      <c r="AZ34" s="1008" t="s">
        <v>836</v>
      </c>
      <c r="BA34" s="1009"/>
      <c r="BB34" s="1009"/>
      <c r="BC34" s="1009"/>
      <c r="BD34" s="1009"/>
      <c r="BE34" s="1009"/>
      <c r="BF34" s="1009"/>
      <c r="BG34" s="1009"/>
      <c r="BH34" s="1010"/>
      <c r="BI34" s="996">
        <v>4</v>
      </c>
      <c r="BJ34" s="997"/>
      <c r="BK34" s="998"/>
      <c r="BL34" s="206" t="s">
        <v>120</v>
      </c>
      <c r="BM34" s="996">
        <v>4</v>
      </c>
      <c r="BN34" s="997"/>
      <c r="BO34" s="998"/>
      <c r="BP34" s="206" t="s">
        <v>524</v>
      </c>
      <c r="BQ34" s="910"/>
      <c r="BR34" s="911"/>
      <c r="BS34" s="911"/>
      <c r="BT34" s="911"/>
      <c r="BU34" s="911"/>
      <c r="BV34" s="911"/>
      <c r="BW34" s="912"/>
    </row>
    <row r="35" spans="2:75" ht="25.35" customHeight="1">
      <c r="C35" s="938"/>
      <c r="D35" s="939"/>
      <c r="E35" s="940"/>
      <c r="F35" s="213">
        <v>3</v>
      </c>
      <c r="G35" s="926"/>
      <c r="H35" s="926"/>
      <c r="I35" s="926"/>
      <c r="J35" s="927"/>
      <c r="K35" s="918"/>
      <c r="L35" s="919"/>
      <c r="M35" s="919"/>
      <c r="N35" s="920"/>
      <c r="O35" s="921"/>
      <c r="P35" s="921"/>
      <c r="Q35" s="921"/>
      <c r="R35" s="921"/>
      <c r="S35" s="921"/>
      <c r="T35" s="921"/>
      <c r="U35" s="921"/>
      <c r="V35" s="922"/>
      <c r="W35" s="923"/>
      <c r="X35" s="924"/>
      <c r="Y35" s="925"/>
      <c r="Z35" s="206" t="s">
        <v>120</v>
      </c>
      <c r="AA35" s="923"/>
      <c r="AB35" s="924"/>
      <c r="AC35" s="925"/>
      <c r="AD35" s="206" t="s">
        <v>524</v>
      </c>
      <c r="AE35" s="910"/>
      <c r="AF35" s="911"/>
      <c r="AG35" s="911"/>
      <c r="AH35" s="911"/>
      <c r="AI35" s="911"/>
      <c r="AJ35" s="911"/>
      <c r="AK35" s="912"/>
      <c r="AM35" s="214"/>
      <c r="AO35" s="938"/>
      <c r="AP35" s="939"/>
      <c r="AQ35" s="940"/>
      <c r="AR35" s="213">
        <v>3</v>
      </c>
      <c r="AS35" s="991" t="s">
        <v>832</v>
      </c>
      <c r="AT35" s="991"/>
      <c r="AU35" s="991"/>
      <c r="AV35" s="992"/>
      <c r="AW35" s="993" t="s">
        <v>816</v>
      </c>
      <c r="AX35" s="994"/>
      <c r="AY35" s="994"/>
      <c r="AZ35" s="1008" t="s">
        <v>838</v>
      </c>
      <c r="BA35" s="1009"/>
      <c r="BB35" s="1009"/>
      <c r="BC35" s="1009"/>
      <c r="BD35" s="1009"/>
      <c r="BE35" s="1009"/>
      <c r="BF35" s="1009"/>
      <c r="BG35" s="1009"/>
      <c r="BH35" s="1010"/>
      <c r="BI35" s="996">
        <v>4</v>
      </c>
      <c r="BJ35" s="997"/>
      <c r="BK35" s="998"/>
      <c r="BL35" s="206" t="s">
        <v>120</v>
      </c>
      <c r="BM35" s="996">
        <v>2</v>
      </c>
      <c r="BN35" s="997"/>
      <c r="BO35" s="998"/>
      <c r="BP35" s="206" t="s">
        <v>524</v>
      </c>
      <c r="BQ35" s="910"/>
      <c r="BR35" s="911"/>
      <c r="BS35" s="911"/>
      <c r="BT35" s="911"/>
      <c r="BU35" s="911"/>
      <c r="BV35" s="911"/>
      <c r="BW35" s="912"/>
    </row>
    <row r="36" spans="2:75" ht="25.35" customHeight="1">
      <c r="C36" s="938"/>
      <c r="D36" s="939"/>
      <c r="E36" s="940"/>
      <c r="F36" s="213">
        <v>4</v>
      </c>
      <c r="G36" s="926"/>
      <c r="H36" s="926"/>
      <c r="I36" s="926"/>
      <c r="J36" s="927"/>
      <c r="K36" s="918"/>
      <c r="L36" s="919"/>
      <c r="M36" s="919"/>
      <c r="N36" s="920"/>
      <c r="O36" s="921"/>
      <c r="P36" s="921"/>
      <c r="Q36" s="921"/>
      <c r="R36" s="921"/>
      <c r="S36" s="921"/>
      <c r="T36" s="921"/>
      <c r="U36" s="921"/>
      <c r="V36" s="922"/>
      <c r="W36" s="923"/>
      <c r="X36" s="924"/>
      <c r="Y36" s="925"/>
      <c r="Z36" s="206" t="s">
        <v>120</v>
      </c>
      <c r="AA36" s="923"/>
      <c r="AB36" s="924"/>
      <c r="AC36" s="925"/>
      <c r="AD36" s="206" t="s">
        <v>524</v>
      </c>
      <c r="AE36" s="910"/>
      <c r="AF36" s="911"/>
      <c r="AG36" s="911"/>
      <c r="AH36" s="911"/>
      <c r="AI36" s="911"/>
      <c r="AJ36" s="911"/>
      <c r="AK36" s="912"/>
      <c r="AM36" s="214"/>
      <c r="AO36" s="938"/>
      <c r="AP36" s="939"/>
      <c r="AQ36" s="940"/>
      <c r="AR36" s="213">
        <v>4</v>
      </c>
      <c r="AS36" s="991" t="s">
        <v>833</v>
      </c>
      <c r="AT36" s="991"/>
      <c r="AU36" s="991"/>
      <c r="AV36" s="992"/>
      <c r="AW36" s="993" t="s">
        <v>816</v>
      </c>
      <c r="AX36" s="994"/>
      <c r="AY36" s="994"/>
      <c r="AZ36" s="1008" t="s">
        <v>837</v>
      </c>
      <c r="BA36" s="1009"/>
      <c r="BB36" s="1009"/>
      <c r="BC36" s="1009"/>
      <c r="BD36" s="1009"/>
      <c r="BE36" s="1009"/>
      <c r="BF36" s="1009"/>
      <c r="BG36" s="1009"/>
      <c r="BH36" s="1010"/>
      <c r="BI36" s="996">
        <v>4</v>
      </c>
      <c r="BJ36" s="997"/>
      <c r="BK36" s="998"/>
      <c r="BL36" s="206" t="s">
        <v>120</v>
      </c>
      <c r="BM36" s="996">
        <v>2</v>
      </c>
      <c r="BN36" s="997"/>
      <c r="BO36" s="998"/>
      <c r="BP36" s="206" t="s">
        <v>524</v>
      </c>
      <c r="BQ36" s="910"/>
      <c r="BR36" s="911"/>
      <c r="BS36" s="911"/>
      <c r="BT36" s="911"/>
      <c r="BU36" s="911"/>
      <c r="BV36" s="911"/>
      <c r="BW36" s="912"/>
    </row>
    <row r="37" spans="2:75" ht="25.35" customHeight="1">
      <c r="C37" s="938"/>
      <c r="D37" s="939"/>
      <c r="E37" s="940"/>
      <c r="F37" s="213">
        <v>5</v>
      </c>
      <c r="G37" s="926"/>
      <c r="H37" s="926"/>
      <c r="I37" s="926"/>
      <c r="J37" s="927"/>
      <c r="K37" s="918"/>
      <c r="L37" s="919"/>
      <c r="M37" s="919"/>
      <c r="N37" s="920"/>
      <c r="O37" s="921"/>
      <c r="P37" s="921"/>
      <c r="Q37" s="921"/>
      <c r="R37" s="921"/>
      <c r="S37" s="921"/>
      <c r="T37" s="921"/>
      <c r="U37" s="921"/>
      <c r="V37" s="922"/>
      <c r="W37" s="923"/>
      <c r="X37" s="924"/>
      <c r="Y37" s="925"/>
      <c r="Z37" s="206" t="s">
        <v>120</v>
      </c>
      <c r="AA37" s="923"/>
      <c r="AB37" s="924"/>
      <c r="AC37" s="925"/>
      <c r="AD37" s="206" t="s">
        <v>524</v>
      </c>
      <c r="AE37" s="910"/>
      <c r="AF37" s="911"/>
      <c r="AG37" s="911"/>
      <c r="AH37" s="911"/>
      <c r="AI37" s="911"/>
      <c r="AJ37" s="911"/>
      <c r="AK37" s="912"/>
      <c r="AM37" s="214"/>
      <c r="AO37" s="938"/>
      <c r="AP37" s="939"/>
      <c r="AQ37" s="940"/>
      <c r="AR37" s="213">
        <v>5</v>
      </c>
      <c r="AS37" s="991" t="s">
        <v>834</v>
      </c>
      <c r="AT37" s="991"/>
      <c r="AU37" s="991"/>
      <c r="AV37" s="992"/>
      <c r="AW37" s="993" t="s">
        <v>816</v>
      </c>
      <c r="AX37" s="994"/>
      <c r="AY37" s="994"/>
      <c r="AZ37" s="1008" t="s">
        <v>839</v>
      </c>
      <c r="BA37" s="1009"/>
      <c r="BB37" s="1009"/>
      <c r="BC37" s="1009"/>
      <c r="BD37" s="1009"/>
      <c r="BE37" s="1009"/>
      <c r="BF37" s="1009"/>
      <c r="BG37" s="1009"/>
      <c r="BH37" s="1010"/>
      <c r="BI37" s="996">
        <v>8</v>
      </c>
      <c r="BJ37" s="997"/>
      <c r="BK37" s="998"/>
      <c r="BL37" s="206" t="s">
        <v>120</v>
      </c>
      <c r="BM37" s="996">
        <v>1</v>
      </c>
      <c r="BN37" s="997"/>
      <c r="BO37" s="998"/>
      <c r="BP37" s="206" t="s">
        <v>524</v>
      </c>
      <c r="BQ37" s="910"/>
      <c r="BR37" s="911"/>
      <c r="BS37" s="911"/>
      <c r="BT37" s="911"/>
      <c r="BU37" s="911"/>
      <c r="BV37" s="911"/>
      <c r="BW37" s="912"/>
    </row>
    <row r="38" spans="2:75" ht="25.35" customHeight="1">
      <c r="C38" s="938"/>
      <c r="D38" s="939"/>
      <c r="E38" s="940"/>
      <c r="F38" s="213">
        <v>6</v>
      </c>
      <c r="G38" s="926"/>
      <c r="H38" s="926"/>
      <c r="I38" s="926"/>
      <c r="J38" s="927"/>
      <c r="K38" s="918"/>
      <c r="L38" s="919"/>
      <c r="M38" s="919"/>
      <c r="N38" s="920"/>
      <c r="O38" s="921"/>
      <c r="P38" s="921"/>
      <c r="Q38" s="921"/>
      <c r="R38" s="921"/>
      <c r="S38" s="921"/>
      <c r="T38" s="921"/>
      <c r="U38" s="921"/>
      <c r="V38" s="922"/>
      <c r="W38" s="923"/>
      <c r="X38" s="924"/>
      <c r="Y38" s="925"/>
      <c r="Z38" s="206" t="s">
        <v>120</v>
      </c>
      <c r="AA38" s="923"/>
      <c r="AB38" s="924"/>
      <c r="AC38" s="925"/>
      <c r="AD38" s="206" t="s">
        <v>524</v>
      </c>
      <c r="AE38" s="910"/>
      <c r="AF38" s="911"/>
      <c r="AG38" s="911"/>
      <c r="AH38" s="911"/>
      <c r="AI38" s="911"/>
      <c r="AJ38" s="911"/>
      <c r="AK38" s="912"/>
      <c r="AM38" s="214"/>
      <c r="AO38" s="938"/>
      <c r="AP38" s="939"/>
      <c r="AQ38" s="940"/>
      <c r="AR38" s="213">
        <v>6</v>
      </c>
      <c r="AS38" s="926"/>
      <c r="AT38" s="926"/>
      <c r="AU38" s="926"/>
      <c r="AV38" s="927"/>
      <c r="AW38" s="918"/>
      <c r="AX38" s="919"/>
      <c r="AY38" s="919"/>
      <c r="AZ38" s="920"/>
      <c r="BA38" s="921"/>
      <c r="BB38" s="921"/>
      <c r="BC38" s="921"/>
      <c r="BD38" s="921"/>
      <c r="BE38" s="921"/>
      <c r="BF38" s="921"/>
      <c r="BG38" s="921"/>
      <c r="BH38" s="922"/>
      <c r="BI38" s="923"/>
      <c r="BJ38" s="924"/>
      <c r="BK38" s="925"/>
      <c r="BL38" s="206" t="s">
        <v>120</v>
      </c>
      <c r="BM38" s="923"/>
      <c r="BN38" s="924"/>
      <c r="BO38" s="925"/>
      <c r="BP38" s="206" t="s">
        <v>524</v>
      </c>
      <c r="BQ38" s="910"/>
      <c r="BR38" s="911"/>
      <c r="BS38" s="911"/>
      <c r="BT38" s="911"/>
      <c r="BU38" s="911"/>
      <c r="BV38" s="911"/>
      <c r="BW38" s="912"/>
    </row>
    <row r="39" spans="2:75" ht="25.35" customHeight="1">
      <c r="C39" s="938"/>
      <c r="D39" s="939"/>
      <c r="E39" s="940"/>
      <c r="F39" s="213">
        <v>7</v>
      </c>
      <c r="G39" s="926"/>
      <c r="H39" s="926"/>
      <c r="I39" s="926"/>
      <c r="J39" s="927"/>
      <c r="K39" s="918"/>
      <c r="L39" s="919"/>
      <c r="M39" s="919"/>
      <c r="N39" s="920"/>
      <c r="O39" s="921"/>
      <c r="P39" s="921"/>
      <c r="Q39" s="921"/>
      <c r="R39" s="921"/>
      <c r="S39" s="921"/>
      <c r="T39" s="921"/>
      <c r="U39" s="921"/>
      <c r="V39" s="922"/>
      <c r="W39" s="923"/>
      <c r="X39" s="924"/>
      <c r="Y39" s="925"/>
      <c r="Z39" s="206" t="s">
        <v>120</v>
      </c>
      <c r="AA39" s="923"/>
      <c r="AB39" s="924"/>
      <c r="AC39" s="925"/>
      <c r="AD39" s="206" t="s">
        <v>524</v>
      </c>
      <c r="AE39" s="910"/>
      <c r="AF39" s="911"/>
      <c r="AG39" s="911"/>
      <c r="AH39" s="911"/>
      <c r="AI39" s="911"/>
      <c r="AJ39" s="911"/>
      <c r="AK39" s="912"/>
      <c r="AO39" s="938"/>
      <c r="AP39" s="939"/>
      <c r="AQ39" s="940"/>
      <c r="AR39" s="213">
        <v>7</v>
      </c>
      <c r="AS39" s="926"/>
      <c r="AT39" s="926"/>
      <c r="AU39" s="926"/>
      <c r="AV39" s="927"/>
      <c r="AW39" s="918"/>
      <c r="AX39" s="919"/>
      <c r="AY39" s="919"/>
      <c r="AZ39" s="920"/>
      <c r="BA39" s="921"/>
      <c r="BB39" s="921"/>
      <c r="BC39" s="921"/>
      <c r="BD39" s="921"/>
      <c r="BE39" s="921"/>
      <c r="BF39" s="921"/>
      <c r="BG39" s="921"/>
      <c r="BH39" s="922"/>
      <c r="BI39" s="923"/>
      <c r="BJ39" s="924"/>
      <c r="BK39" s="925"/>
      <c r="BL39" s="206" t="s">
        <v>120</v>
      </c>
      <c r="BM39" s="923"/>
      <c r="BN39" s="924"/>
      <c r="BO39" s="925"/>
      <c r="BP39" s="206" t="s">
        <v>524</v>
      </c>
      <c r="BQ39" s="910"/>
      <c r="BR39" s="911"/>
      <c r="BS39" s="911"/>
      <c r="BT39" s="911"/>
      <c r="BU39" s="911"/>
      <c r="BV39" s="911"/>
      <c r="BW39" s="912"/>
    </row>
    <row r="40" spans="2:75" ht="25.35" customHeight="1">
      <c r="C40" s="938"/>
      <c r="D40" s="939"/>
      <c r="E40" s="940"/>
      <c r="F40" s="213">
        <v>8</v>
      </c>
      <c r="G40" s="926"/>
      <c r="H40" s="926"/>
      <c r="I40" s="926"/>
      <c r="J40" s="927"/>
      <c r="K40" s="918"/>
      <c r="L40" s="919"/>
      <c r="M40" s="919"/>
      <c r="N40" s="920"/>
      <c r="O40" s="921"/>
      <c r="P40" s="921"/>
      <c r="Q40" s="921"/>
      <c r="R40" s="921"/>
      <c r="S40" s="921"/>
      <c r="T40" s="921"/>
      <c r="U40" s="921"/>
      <c r="V40" s="922"/>
      <c r="W40" s="923"/>
      <c r="X40" s="924"/>
      <c r="Y40" s="925"/>
      <c r="Z40" s="206" t="s">
        <v>120</v>
      </c>
      <c r="AA40" s="923"/>
      <c r="AB40" s="924"/>
      <c r="AC40" s="925"/>
      <c r="AD40" s="206" t="s">
        <v>524</v>
      </c>
      <c r="AE40" s="910"/>
      <c r="AF40" s="911"/>
      <c r="AG40" s="911"/>
      <c r="AH40" s="911"/>
      <c r="AI40" s="911"/>
      <c r="AJ40" s="911"/>
      <c r="AK40" s="912"/>
      <c r="AM40" s="214"/>
      <c r="AO40" s="938"/>
      <c r="AP40" s="939"/>
      <c r="AQ40" s="940"/>
      <c r="AR40" s="213">
        <v>8</v>
      </c>
      <c r="AS40" s="926"/>
      <c r="AT40" s="926"/>
      <c r="AU40" s="926"/>
      <c r="AV40" s="927"/>
      <c r="AW40" s="918"/>
      <c r="AX40" s="919"/>
      <c r="AY40" s="919"/>
      <c r="AZ40" s="920"/>
      <c r="BA40" s="921"/>
      <c r="BB40" s="921"/>
      <c r="BC40" s="921"/>
      <c r="BD40" s="921"/>
      <c r="BE40" s="921"/>
      <c r="BF40" s="921"/>
      <c r="BG40" s="921"/>
      <c r="BH40" s="922"/>
      <c r="BI40" s="923"/>
      <c r="BJ40" s="924"/>
      <c r="BK40" s="925"/>
      <c r="BL40" s="206" t="s">
        <v>120</v>
      </c>
      <c r="BM40" s="923"/>
      <c r="BN40" s="924"/>
      <c r="BO40" s="925"/>
      <c r="BP40" s="206" t="s">
        <v>524</v>
      </c>
      <c r="BQ40" s="910"/>
      <c r="BR40" s="911"/>
      <c r="BS40" s="911"/>
      <c r="BT40" s="911"/>
      <c r="BU40" s="911"/>
      <c r="BV40" s="911"/>
      <c r="BW40" s="912"/>
    </row>
    <row r="41" spans="2:75" ht="25.35" customHeight="1">
      <c r="C41" s="938"/>
      <c r="D41" s="939"/>
      <c r="E41" s="940"/>
      <c r="F41" s="213">
        <v>9</v>
      </c>
      <c r="G41" s="926"/>
      <c r="H41" s="926"/>
      <c r="I41" s="926"/>
      <c r="J41" s="927"/>
      <c r="K41" s="918"/>
      <c r="L41" s="919"/>
      <c r="M41" s="919"/>
      <c r="N41" s="920"/>
      <c r="O41" s="921"/>
      <c r="P41" s="921"/>
      <c r="Q41" s="921"/>
      <c r="R41" s="921"/>
      <c r="S41" s="921"/>
      <c r="T41" s="921"/>
      <c r="U41" s="921"/>
      <c r="V41" s="922"/>
      <c r="W41" s="923"/>
      <c r="X41" s="924"/>
      <c r="Y41" s="925"/>
      <c r="Z41" s="206" t="s">
        <v>120</v>
      </c>
      <c r="AA41" s="923"/>
      <c r="AB41" s="924"/>
      <c r="AC41" s="925"/>
      <c r="AD41" s="206" t="s">
        <v>524</v>
      </c>
      <c r="AE41" s="910"/>
      <c r="AF41" s="911"/>
      <c r="AG41" s="911"/>
      <c r="AH41" s="911"/>
      <c r="AI41" s="911"/>
      <c r="AJ41" s="911"/>
      <c r="AK41" s="912"/>
      <c r="AM41" s="214"/>
      <c r="AO41" s="938"/>
      <c r="AP41" s="939"/>
      <c r="AQ41" s="940"/>
      <c r="AR41" s="213">
        <v>9</v>
      </c>
      <c r="AS41" s="926"/>
      <c r="AT41" s="926"/>
      <c r="AU41" s="926"/>
      <c r="AV41" s="927"/>
      <c r="AW41" s="918"/>
      <c r="AX41" s="919"/>
      <c r="AY41" s="919"/>
      <c r="AZ41" s="920"/>
      <c r="BA41" s="921"/>
      <c r="BB41" s="921"/>
      <c r="BC41" s="921"/>
      <c r="BD41" s="921"/>
      <c r="BE41" s="921"/>
      <c r="BF41" s="921"/>
      <c r="BG41" s="921"/>
      <c r="BH41" s="922"/>
      <c r="BI41" s="923"/>
      <c r="BJ41" s="924"/>
      <c r="BK41" s="925"/>
      <c r="BL41" s="206" t="s">
        <v>120</v>
      </c>
      <c r="BM41" s="923"/>
      <c r="BN41" s="924"/>
      <c r="BO41" s="925"/>
      <c r="BP41" s="206" t="s">
        <v>524</v>
      </c>
      <c r="BQ41" s="910"/>
      <c r="BR41" s="911"/>
      <c r="BS41" s="911"/>
      <c r="BT41" s="911"/>
      <c r="BU41" s="911"/>
      <c r="BV41" s="911"/>
      <c r="BW41" s="912"/>
    </row>
    <row r="42" spans="2:75" ht="25.35" customHeight="1" thickBot="1">
      <c r="C42" s="941"/>
      <c r="D42" s="942"/>
      <c r="E42" s="943"/>
      <c r="F42" s="216">
        <v>10</v>
      </c>
      <c r="G42" s="898"/>
      <c r="H42" s="898"/>
      <c r="I42" s="898"/>
      <c r="J42" s="899"/>
      <c r="K42" s="900"/>
      <c r="L42" s="901"/>
      <c r="M42" s="902"/>
      <c r="N42" s="903"/>
      <c r="O42" s="898"/>
      <c r="P42" s="898"/>
      <c r="Q42" s="898"/>
      <c r="R42" s="898"/>
      <c r="S42" s="898"/>
      <c r="T42" s="898"/>
      <c r="U42" s="898"/>
      <c r="V42" s="899"/>
      <c r="W42" s="904"/>
      <c r="X42" s="905"/>
      <c r="Y42" s="906"/>
      <c r="Z42" s="217" t="s">
        <v>120</v>
      </c>
      <c r="AA42" s="905"/>
      <c r="AB42" s="905"/>
      <c r="AC42" s="906"/>
      <c r="AD42" s="217" t="s">
        <v>524</v>
      </c>
      <c r="AE42" s="913"/>
      <c r="AF42" s="914"/>
      <c r="AG42" s="914"/>
      <c r="AH42" s="914"/>
      <c r="AI42" s="914"/>
      <c r="AJ42" s="914"/>
      <c r="AK42" s="915"/>
      <c r="AM42" s="215"/>
      <c r="AO42" s="941"/>
      <c r="AP42" s="942"/>
      <c r="AQ42" s="943"/>
      <c r="AR42" s="216">
        <v>10</v>
      </c>
      <c r="AS42" s="898"/>
      <c r="AT42" s="898"/>
      <c r="AU42" s="898"/>
      <c r="AV42" s="899"/>
      <c r="AW42" s="900"/>
      <c r="AX42" s="901"/>
      <c r="AY42" s="902"/>
      <c r="AZ42" s="903"/>
      <c r="BA42" s="898"/>
      <c r="BB42" s="898"/>
      <c r="BC42" s="898"/>
      <c r="BD42" s="898"/>
      <c r="BE42" s="898"/>
      <c r="BF42" s="898"/>
      <c r="BG42" s="898"/>
      <c r="BH42" s="899"/>
      <c r="BI42" s="904"/>
      <c r="BJ42" s="905"/>
      <c r="BK42" s="906"/>
      <c r="BL42" s="217" t="s">
        <v>120</v>
      </c>
      <c r="BM42" s="905"/>
      <c r="BN42" s="905"/>
      <c r="BO42" s="906"/>
      <c r="BP42" s="217" t="s">
        <v>524</v>
      </c>
      <c r="BQ42" s="913"/>
      <c r="BR42" s="914"/>
      <c r="BS42" s="914"/>
      <c r="BT42" s="914"/>
      <c r="BU42" s="914"/>
      <c r="BV42" s="914"/>
      <c r="BW42" s="915"/>
    </row>
    <row r="43" spans="2:75" ht="45" customHeight="1">
      <c r="C43" s="897" t="s">
        <v>850</v>
      </c>
      <c r="D43" s="897"/>
      <c r="E43" s="897"/>
      <c r="F43" s="897"/>
      <c r="G43" s="897"/>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P43" s="897" t="s">
        <v>850</v>
      </c>
      <c r="AQ43" s="897"/>
      <c r="AR43" s="897"/>
      <c r="AS43" s="897"/>
      <c r="AT43" s="897"/>
      <c r="AU43" s="897"/>
      <c r="AV43" s="897"/>
      <c r="AW43" s="897"/>
      <c r="AX43" s="897"/>
      <c r="AY43" s="897"/>
      <c r="AZ43" s="897"/>
      <c r="BA43" s="897"/>
      <c r="BB43" s="897"/>
      <c r="BC43" s="897"/>
      <c r="BD43" s="897"/>
      <c r="BE43" s="897"/>
      <c r="BF43" s="897"/>
      <c r="BG43" s="897"/>
      <c r="BH43" s="897"/>
      <c r="BI43" s="897"/>
      <c r="BJ43" s="897"/>
      <c r="BK43" s="897"/>
      <c r="BL43" s="897"/>
      <c r="BM43" s="897"/>
      <c r="BN43" s="897"/>
      <c r="BO43" s="897"/>
      <c r="BP43" s="897"/>
      <c r="BQ43" s="897"/>
      <c r="BR43" s="897"/>
      <c r="BS43" s="897"/>
      <c r="BT43" s="897"/>
      <c r="BU43" s="897"/>
      <c r="BV43" s="897"/>
      <c r="BW43" s="897"/>
    </row>
    <row r="45" spans="2:75" ht="25.35" customHeight="1" thickBot="1">
      <c r="B45" s="200" t="s">
        <v>971</v>
      </c>
      <c r="C45" s="200"/>
      <c r="AN45" s="200" t="s">
        <v>971</v>
      </c>
      <c r="AO45" s="200"/>
    </row>
    <row r="46" spans="2:75" ht="25.35" customHeight="1" thickBot="1">
      <c r="B46" s="200"/>
      <c r="C46" s="969" t="s">
        <v>967</v>
      </c>
      <c r="D46" s="970"/>
      <c r="E46" s="970"/>
      <c r="F46" s="203"/>
      <c r="G46" s="204"/>
      <c r="H46" s="205"/>
      <c r="I46" s="205"/>
      <c r="J46" s="205"/>
      <c r="K46" s="205"/>
      <c r="L46" s="205"/>
      <c r="M46" s="205"/>
      <c r="N46" s="205"/>
      <c r="O46" s="205"/>
      <c r="P46" s="205"/>
      <c r="Q46" s="205"/>
      <c r="R46" s="205"/>
      <c r="S46" s="205"/>
      <c r="AN46" s="200"/>
      <c r="AO46" s="969" t="s">
        <v>967</v>
      </c>
      <c r="AP46" s="970"/>
      <c r="AQ46" s="970"/>
      <c r="AR46" s="203"/>
      <c r="AS46" s="204"/>
      <c r="AT46" s="205"/>
      <c r="AU46" s="205"/>
      <c r="AV46" s="205"/>
      <c r="AW46" s="205"/>
      <c r="AX46" s="205"/>
      <c r="AY46" s="205"/>
      <c r="AZ46" s="205"/>
      <c r="BA46" s="205"/>
      <c r="BB46" s="205"/>
      <c r="BC46" s="205"/>
      <c r="BD46" s="205"/>
      <c r="BE46" s="205"/>
    </row>
    <row r="47" spans="2:75" ht="25.35" customHeight="1">
      <c r="C47" s="971" t="s">
        <v>121</v>
      </c>
      <c r="D47" s="972"/>
      <c r="E47" s="972"/>
      <c r="F47" s="972"/>
      <c r="G47" s="972"/>
      <c r="H47" s="972"/>
      <c r="I47" s="972"/>
      <c r="J47" s="972"/>
      <c r="K47" s="972"/>
      <c r="L47" s="972"/>
      <c r="M47" s="972"/>
      <c r="N47" s="972"/>
      <c r="O47" s="972"/>
      <c r="P47" s="972"/>
      <c r="Q47" s="972"/>
      <c r="R47" s="972"/>
      <c r="S47" s="973"/>
      <c r="T47" s="974" t="s">
        <v>122</v>
      </c>
      <c r="U47" s="974"/>
      <c r="V47" s="974"/>
      <c r="W47" s="974"/>
      <c r="X47" s="975" t="s">
        <v>190</v>
      </c>
      <c r="Y47" s="976"/>
      <c r="Z47" s="976"/>
      <c r="AA47" s="976"/>
      <c r="AB47" s="976"/>
      <c r="AC47" s="976"/>
      <c r="AD47" s="976"/>
      <c r="AE47" s="976"/>
      <c r="AF47" s="976"/>
      <c r="AG47" s="976"/>
      <c r="AH47" s="976"/>
      <c r="AI47" s="976"/>
      <c r="AJ47" s="976"/>
      <c r="AK47" s="977"/>
      <c r="AO47" s="971" t="s">
        <v>121</v>
      </c>
      <c r="AP47" s="972"/>
      <c r="AQ47" s="972"/>
      <c r="AR47" s="972"/>
      <c r="AS47" s="972"/>
      <c r="AT47" s="972"/>
      <c r="AU47" s="972"/>
      <c r="AV47" s="972"/>
      <c r="AW47" s="972"/>
      <c r="AX47" s="972"/>
      <c r="AY47" s="972"/>
      <c r="AZ47" s="972"/>
      <c r="BA47" s="972"/>
      <c r="BB47" s="972"/>
      <c r="BC47" s="972"/>
      <c r="BD47" s="972"/>
      <c r="BE47" s="973"/>
      <c r="BF47" s="974" t="s">
        <v>122</v>
      </c>
      <c r="BG47" s="974"/>
      <c r="BH47" s="974"/>
      <c r="BI47" s="974"/>
      <c r="BJ47" s="975" t="s">
        <v>190</v>
      </c>
      <c r="BK47" s="976"/>
      <c r="BL47" s="976"/>
      <c r="BM47" s="976"/>
      <c r="BN47" s="976"/>
      <c r="BO47" s="976"/>
      <c r="BP47" s="976"/>
      <c r="BQ47" s="976"/>
      <c r="BR47" s="976"/>
      <c r="BS47" s="976"/>
      <c r="BT47" s="976"/>
      <c r="BU47" s="976"/>
      <c r="BV47" s="976"/>
      <c r="BW47" s="977"/>
    </row>
    <row r="48" spans="2:75" ht="25.35" customHeight="1">
      <c r="C48" s="978" t="s">
        <v>123</v>
      </c>
      <c r="D48" s="979"/>
      <c r="E48" s="980"/>
      <c r="F48" s="964" t="s">
        <v>806</v>
      </c>
      <c r="G48" s="965"/>
      <c r="H48" s="965"/>
      <c r="I48" s="965"/>
      <c r="J48" s="965"/>
      <c r="K48" s="965"/>
      <c r="L48" s="965"/>
      <c r="M48" s="965"/>
      <c r="N48" s="965"/>
      <c r="O48" s="965"/>
      <c r="P48" s="965"/>
      <c r="Q48" s="965"/>
      <c r="R48" s="965"/>
      <c r="S48" s="986"/>
      <c r="T48" s="987"/>
      <c r="U48" s="987"/>
      <c r="V48" s="987"/>
      <c r="W48" s="206" t="s">
        <v>119</v>
      </c>
      <c r="X48" s="988" t="s">
        <v>135</v>
      </c>
      <c r="Y48" s="989"/>
      <c r="Z48" s="989"/>
      <c r="AA48" s="989"/>
      <c r="AB48" s="965"/>
      <c r="AC48" s="965"/>
      <c r="AD48" s="965"/>
      <c r="AE48" s="965"/>
      <c r="AF48" s="965"/>
      <c r="AG48" s="965"/>
      <c r="AH48" s="965"/>
      <c r="AI48" s="965"/>
      <c r="AJ48" s="965"/>
      <c r="AK48" s="990"/>
      <c r="AO48" s="978" t="s">
        <v>123</v>
      </c>
      <c r="AP48" s="979"/>
      <c r="AQ48" s="980"/>
      <c r="AR48" s="964" t="s">
        <v>806</v>
      </c>
      <c r="AS48" s="965"/>
      <c r="AT48" s="965"/>
      <c r="AU48" s="965"/>
      <c r="AV48" s="965"/>
      <c r="AW48" s="965"/>
      <c r="AX48" s="965"/>
      <c r="AY48" s="965"/>
      <c r="AZ48" s="965"/>
      <c r="BA48" s="965"/>
      <c r="BB48" s="965"/>
      <c r="BC48" s="965"/>
      <c r="BD48" s="965"/>
      <c r="BE48" s="986"/>
      <c r="BF48" s="1005"/>
      <c r="BG48" s="1005"/>
      <c r="BH48" s="1005"/>
      <c r="BI48" s="206" t="s">
        <v>119</v>
      </c>
      <c r="BJ48" s="988" t="s">
        <v>135</v>
      </c>
      <c r="BK48" s="989"/>
      <c r="BL48" s="989"/>
      <c r="BM48" s="989"/>
      <c r="BN48" s="965"/>
      <c r="BO48" s="965"/>
      <c r="BP48" s="965"/>
      <c r="BQ48" s="965"/>
      <c r="BR48" s="965"/>
      <c r="BS48" s="965"/>
      <c r="BT48" s="965"/>
      <c r="BU48" s="965"/>
      <c r="BV48" s="965"/>
      <c r="BW48" s="990"/>
    </row>
    <row r="49" spans="3:75" ht="25.35" customHeight="1">
      <c r="C49" s="981"/>
      <c r="D49" s="982"/>
      <c r="E49" s="983"/>
      <c r="F49" s="964" t="s">
        <v>807</v>
      </c>
      <c r="G49" s="965"/>
      <c r="H49" s="965"/>
      <c r="I49" s="965"/>
      <c r="J49" s="965"/>
      <c r="K49" s="965"/>
      <c r="L49" s="965"/>
      <c r="M49" s="965"/>
      <c r="N49" s="965"/>
      <c r="O49" s="965"/>
      <c r="P49" s="965"/>
      <c r="Q49" s="965"/>
      <c r="R49" s="965"/>
      <c r="S49" s="986"/>
      <c r="T49" s="1072">
        <f>'【ダクト工事】様式1-1_施工工法別概要'!H179</f>
        <v>0</v>
      </c>
      <c r="U49" s="1072"/>
      <c r="V49" s="1072"/>
      <c r="W49" s="207" t="s">
        <v>803</v>
      </c>
      <c r="X49" s="526"/>
      <c r="Y49" s="527"/>
      <c r="Z49" s="527"/>
      <c r="AA49" s="527"/>
      <c r="AB49" s="528"/>
      <c r="AC49" s="528"/>
      <c r="AD49" s="528"/>
      <c r="AE49" s="528"/>
      <c r="AF49" s="528"/>
      <c r="AG49" s="528"/>
      <c r="AH49" s="528"/>
      <c r="AI49" s="528"/>
      <c r="AJ49" s="528"/>
      <c r="AK49" s="529"/>
      <c r="AO49" s="981"/>
      <c r="AP49" s="982"/>
      <c r="AQ49" s="983"/>
      <c r="AR49" s="964" t="s">
        <v>807</v>
      </c>
      <c r="AS49" s="965"/>
      <c r="AT49" s="965"/>
      <c r="AU49" s="965"/>
      <c r="AV49" s="965"/>
      <c r="AW49" s="965"/>
      <c r="AX49" s="965"/>
      <c r="AY49" s="965"/>
      <c r="AZ49" s="965"/>
      <c r="BA49" s="965"/>
      <c r="BB49" s="965"/>
      <c r="BC49" s="965"/>
      <c r="BD49" s="965"/>
      <c r="BE49" s="986"/>
      <c r="BF49" s="1073">
        <f>'【ダクト工事】様式1-1_施工工法別概要'!U179</f>
        <v>0</v>
      </c>
      <c r="BG49" s="1073"/>
      <c r="BH49" s="1073"/>
      <c r="BI49" s="207" t="s">
        <v>803</v>
      </c>
      <c r="BJ49" s="526"/>
      <c r="BK49" s="527"/>
      <c r="BL49" s="527"/>
      <c r="BM49" s="527"/>
      <c r="BN49" s="528"/>
      <c r="BO49" s="528"/>
      <c r="BP49" s="528"/>
      <c r="BQ49" s="528"/>
      <c r="BR49" s="528"/>
      <c r="BS49" s="528"/>
      <c r="BT49" s="528"/>
      <c r="BU49" s="528"/>
      <c r="BV49" s="528"/>
      <c r="BW49" s="529"/>
    </row>
    <row r="50" spans="3:75" ht="25.35" customHeight="1">
      <c r="C50" s="981"/>
      <c r="D50" s="982"/>
      <c r="E50" s="983"/>
      <c r="F50" s="964" t="s">
        <v>808</v>
      </c>
      <c r="G50" s="965"/>
      <c r="H50" s="965"/>
      <c r="I50" s="965"/>
      <c r="J50" s="965"/>
      <c r="K50" s="965"/>
      <c r="L50" s="965"/>
      <c r="M50" s="965"/>
      <c r="N50" s="965"/>
      <c r="O50" s="965"/>
      <c r="P50" s="965"/>
      <c r="Q50" s="965"/>
      <c r="R50" s="965"/>
      <c r="S50" s="986"/>
      <c r="T50" s="923"/>
      <c r="U50" s="924"/>
      <c r="V50" s="925"/>
      <c r="W50" s="207" t="s">
        <v>804</v>
      </c>
      <c r="X50" s="526"/>
      <c r="Y50" s="527"/>
      <c r="Z50" s="527"/>
      <c r="AA50" s="527"/>
      <c r="AB50" s="528"/>
      <c r="AC50" s="528"/>
      <c r="AD50" s="528"/>
      <c r="AE50" s="528"/>
      <c r="AF50" s="528"/>
      <c r="AG50" s="528"/>
      <c r="AH50" s="528"/>
      <c r="AI50" s="528"/>
      <c r="AJ50" s="528"/>
      <c r="AK50" s="529"/>
      <c r="AO50" s="981"/>
      <c r="AP50" s="982"/>
      <c r="AQ50" s="983"/>
      <c r="AR50" s="964" t="s">
        <v>808</v>
      </c>
      <c r="AS50" s="965"/>
      <c r="AT50" s="965"/>
      <c r="AU50" s="965"/>
      <c r="AV50" s="965"/>
      <c r="AW50" s="965"/>
      <c r="AX50" s="965"/>
      <c r="AY50" s="965"/>
      <c r="AZ50" s="965"/>
      <c r="BA50" s="965"/>
      <c r="BB50" s="965"/>
      <c r="BC50" s="965"/>
      <c r="BD50" s="965"/>
      <c r="BE50" s="986"/>
      <c r="BF50" s="996"/>
      <c r="BG50" s="997"/>
      <c r="BH50" s="998"/>
      <c r="BI50" s="207" t="s">
        <v>804</v>
      </c>
      <c r="BJ50" s="526"/>
      <c r="BK50" s="527"/>
      <c r="BL50" s="527"/>
      <c r="BM50" s="527"/>
      <c r="BN50" s="528"/>
      <c r="BO50" s="528"/>
      <c r="BP50" s="528"/>
      <c r="BQ50" s="528"/>
      <c r="BR50" s="528"/>
      <c r="BS50" s="528"/>
      <c r="BT50" s="528"/>
      <c r="BU50" s="528"/>
      <c r="BV50" s="528"/>
      <c r="BW50" s="529"/>
    </row>
    <row r="51" spans="3:75" ht="25.35" customHeight="1">
      <c r="C51" s="935" t="s">
        <v>134</v>
      </c>
      <c r="D51" s="950"/>
      <c r="E51" s="951"/>
      <c r="F51" s="532" t="s">
        <v>130</v>
      </c>
      <c r="G51" s="528"/>
      <c r="H51" s="528"/>
      <c r="I51" s="528"/>
      <c r="J51" s="528"/>
      <c r="K51" s="528"/>
      <c r="L51" s="528"/>
      <c r="M51" s="528"/>
      <c r="N51" s="528"/>
      <c r="O51" s="528"/>
      <c r="P51" s="528"/>
      <c r="Q51" s="528"/>
      <c r="R51" s="528"/>
      <c r="S51" s="533"/>
      <c r="T51" s="958"/>
      <c r="U51" s="959"/>
      <c r="V51" s="960"/>
      <c r="W51" s="206"/>
      <c r="X51" s="208" t="s">
        <v>394</v>
      </c>
      <c r="Y51" s="413"/>
      <c r="Z51" s="413"/>
      <c r="AA51" s="413"/>
      <c r="AB51" s="209"/>
      <c r="AC51" s="209"/>
      <c r="AD51" s="209"/>
      <c r="AE51" s="209"/>
      <c r="AF51" s="209"/>
      <c r="AG51" s="209"/>
      <c r="AH51" s="209"/>
      <c r="AI51" s="209"/>
      <c r="AJ51" s="209"/>
      <c r="AK51" s="210"/>
      <c r="AO51" s="935" t="s">
        <v>134</v>
      </c>
      <c r="AP51" s="950"/>
      <c r="AQ51" s="951"/>
      <c r="AR51" s="532" t="s">
        <v>130</v>
      </c>
      <c r="AS51" s="528"/>
      <c r="AT51" s="528"/>
      <c r="AU51" s="528"/>
      <c r="AV51" s="528"/>
      <c r="AW51" s="528"/>
      <c r="AX51" s="528"/>
      <c r="AY51" s="528"/>
      <c r="AZ51" s="528"/>
      <c r="BA51" s="528"/>
      <c r="BB51" s="528"/>
      <c r="BC51" s="528"/>
      <c r="BD51" s="528"/>
      <c r="BE51" s="533"/>
      <c r="BF51" s="999"/>
      <c r="BG51" s="1000"/>
      <c r="BH51" s="1001"/>
      <c r="BI51" s="206"/>
      <c r="BJ51" s="208" t="s">
        <v>394</v>
      </c>
      <c r="BK51" s="413"/>
      <c r="BL51" s="413"/>
      <c r="BM51" s="413"/>
      <c r="BN51" s="209"/>
      <c r="BO51" s="209"/>
      <c r="BP51" s="209"/>
      <c r="BQ51" s="209"/>
      <c r="BR51" s="209"/>
      <c r="BS51" s="209"/>
      <c r="BT51" s="209"/>
      <c r="BU51" s="209"/>
      <c r="BV51" s="209"/>
      <c r="BW51" s="210"/>
    </row>
    <row r="52" spans="3:75" ht="25.35" customHeight="1">
      <c r="C52" s="952"/>
      <c r="D52" s="953"/>
      <c r="E52" s="954"/>
      <c r="F52" s="532" t="s">
        <v>131</v>
      </c>
      <c r="G52" s="528"/>
      <c r="H52" s="528"/>
      <c r="I52" s="528"/>
      <c r="J52" s="528"/>
      <c r="K52" s="528"/>
      <c r="L52" s="528"/>
      <c r="M52" s="528"/>
      <c r="N52" s="528"/>
      <c r="O52" s="528"/>
      <c r="P52" s="528"/>
      <c r="Q52" s="528"/>
      <c r="R52" s="528"/>
      <c r="S52" s="533"/>
      <c r="T52" s="958"/>
      <c r="U52" s="959"/>
      <c r="V52" s="960"/>
      <c r="W52" s="206"/>
      <c r="X52" s="208" t="s">
        <v>328</v>
      </c>
      <c r="Y52" s="413"/>
      <c r="Z52" s="413"/>
      <c r="AA52" s="413"/>
      <c r="AB52" s="209"/>
      <c r="AC52" s="209"/>
      <c r="AD52" s="209"/>
      <c r="AE52" s="209"/>
      <c r="AF52" s="209"/>
      <c r="AG52" s="209"/>
      <c r="AH52" s="209"/>
      <c r="AI52" s="209"/>
      <c r="AJ52" s="209"/>
      <c r="AK52" s="210"/>
      <c r="AO52" s="952"/>
      <c r="AP52" s="953"/>
      <c r="AQ52" s="954"/>
      <c r="AR52" s="532" t="s">
        <v>131</v>
      </c>
      <c r="AS52" s="528"/>
      <c r="AT52" s="528"/>
      <c r="AU52" s="528"/>
      <c r="AV52" s="528"/>
      <c r="AW52" s="528"/>
      <c r="AX52" s="528"/>
      <c r="AY52" s="528"/>
      <c r="AZ52" s="528"/>
      <c r="BA52" s="528"/>
      <c r="BB52" s="528"/>
      <c r="BC52" s="528"/>
      <c r="BD52" s="528"/>
      <c r="BE52" s="533"/>
      <c r="BF52" s="999"/>
      <c r="BG52" s="1000"/>
      <c r="BH52" s="1001"/>
      <c r="BI52" s="206"/>
      <c r="BJ52" s="208" t="s">
        <v>328</v>
      </c>
      <c r="BK52" s="413"/>
      <c r="BL52" s="413"/>
      <c r="BM52" s="413"/>
      <c r="BN52" s="209"/>
      <c r="BO52" s="209"/>
      <c r="BP52" s="209"/>
      <c r="BQ52" s="209"/>
      <c r="BR52" s="209"/>
      <c r="BS52" s="209"/>
      <c r="BT52" s="209"/>
      <c r="BU52" s="209"/>
      <c r="BV52" s="209"/>
      <c r="BW52" s="210"/>
    </row>
    <row r="53" spans="3:75" ht="25.35" customHeight="1">
      <c r="C53" s="952"/>
      <c r="D53" s="953"/>
      <c r="E53" s="954"/>
      <c r="F53" s="532" t="s">
        <v>132</v>
      </c>
      <c r="G53" s="528"/>
      <c r="H53" s="528"/>
      <c r="I53" s="528"/>
      <c r="J53" s="528"/>
      <c r="K53" s="528"/>
      <c r="L53" s="528"/>
      <c r="M53" s="528"/>
      <c r="N53" s="528"/>
      <c r="O53" s="528"/>
      <c r="P53" s="528"/>
      <c r="Q53" s="528"/>
      <c r="R53" s="528"/>
      <c r="S53" s="528"/>
      <c r="T53" s="961"/>
      <c r="U53" s="962"/>
      <c r="V53" s="963"/>
      <c r="W53" s="211"/>
      <c r="X53" s="212"/>
      <c r="Y53" s="209"/>
      <c r="Z53" s="209"/>
      <c r="AA53" s="209"/>
      <c r="AB53" s="209"/>
      <c r="AC53" s="209"/>
      <c r="AD53" s="209"/>
      <c r="AE53" s="209"/>
      <c r="AF53" s="209"/>
      <c r="AG53" s="209"/>
      <c r="AH53" s="209"/>
      <c r="AI53" s="209"/>
      <c r="AJ53" s="209"/>
      <c r="AK53" s="210"/>
      <c r="AO53" s="952"/>
      <c r="AP53" s="953"/>
      <c r="AQ53" s="954"/>
      <c r="AR53" s="532" t="s">
        <v>132</v>
      </c>
      <c r="AS53" s="528"/>
      <c r="AT53" s="528"/>
      <c r="AU53" s="528"/>
      <c r="AV53" s="528"/>
      <c r="AW53" s="528"/>
      <c r="AX53" s="528"/>
      <c r="AY53" s="528"/>
      <c r="AZ53" s="528"/>
      <c r="BA53" s="528"/>
      <c r="BB53" s="528"/>
      <c r="BC53" s="528"/>
      <c r="BD53" s="528"/>
      <c r="BE53" s="528"/>
      <c r="BF53" s="1002"/>
      <c r="BG53" s="1003"/>
      <c r="BH53" s="1004"/>
      <c r="BI53" s="211"/>
      <c r="BJ53" s="212"/>
      <c r="BK53" s="209"/>
      <c r="BL53" s="209"/>
      <c r="BM53" s="209"/>
      <c r="BN53" s="209"/>
      <c r="BO53" s="209"/>
      <c r="BP53" s="209"/>
      <c r="BQ53" s="209"/>
      <c r="BR53" s="209"/>
      <c r="BS53" s="209"/>
      <c r="BT53" s="209"/>
      <c r="BU53" s="209"/>
      <c r="BV53" s="209"/>
      <c r="BW53" s="210"/>
    </row>
    <row r="54" spans="3:75" ht="25.35" customHeight="1">
      <c r="C54" s="952"/>
      <c r="D54" s="953"/>
      <c r="E54" s="954"/>
      <c r="F54" s="532" t="s">
        <v>395</v>
      </c>
      <c r="G54" s="528"/>
      <c r="H54" s="528"/>
      <c r="I54" s="528"/>
      <c r="J54" s="528"/>
      <c r="K54" s="528"/>
      <c r="L54" s="528"/>
      <c r="M54" s="528"/>
      <c r="N54" s="528"/>
      <c r="O54" s="528"/>
      <c r="P54" s="528"/>
      <c r="Q54" s="528"/>
      <c r="R54" s="528"/>
      <c r="S54" s="528"/>
      <c r="T54" s="961"/>
      <c r="U54" s="962"/>
      <c r="V54" s="963"/>
      <c r="W54" s="211"/>
      <c r="X54" s="212"/>
      <c r="Y54" s="209"/>
      <c r="Z54" s="209"/>
      <c r="AA54" s="209"/>
      <c r="AB54" s="209"/>
      <c r="AC54" s="209"/>
      <c r="AD54" s="209"/>
      <c r="AE54" s="209"/>
      <c r="AF54" s="209"/>
      <c r="AG54" s="209"/>
      <c r="AH54" s="209"/>
      <c r="AI54" s="209"/>
      <c r="AJ54" s="209"/>
      <c r="AK54" s="210"/>
      <c r="AO54" s="952"/>
      <c r="AP54" s="953"/>
      <c r="AQ54" s="954"/>
      <c r="AR54" s="532" t="s">
        <v>395</v>
      </c>
      <c r="AS54" s="528"/>
      <c r="AT54" s="528"/>
      <c r="AU54" s="528"/>
      <c r="AV54" s="528"/>
      <c r="AW54" s="528"/>
      <c r="AX54" s="528"/>
      <c r="AY54" s="528"/>
      <c r="AZ54" s="528"/>
      <c r="BA54" s="528"/>
      <c r="BB54" s="528"/>
      <c r="BC54" s="528"/>
      <c r="BD54" s="528"/>
      <c r="BE54" s="528"/>
      <c r="BF54" s="1002"/>
      <c r="BG54" s="1003"/>
      <c r="BH54" s="1004"/>
      <c r="BI54" s="211"/>
      <c r="BJ54" s="212"/>
      <c r="BK54" s="209"/>
      <c r="BL54" s="209"/>
      <c r="BM54" s="209"/>
      <c r="BN54" s="209"/>
      <c r="BO54" s="209"/>
      <c r="BP54" s="209"/>
      <c r="BQ54" s="209"/>
      <c r="BR54" s="209"/>
      <c r="BS54" s="209"/>
      <c r="BT54" s="209"/>
      <c r="BU54" s="209"/>
      <c r="BV54" s="209"/>
      <c r="BW54" s="210"/>
    </row>
    <row r="55" spans="3:75" ht="25.35" customHeight="1">
      <c r="C55" s="952"/>
      <c r="D55" s="953"/>
      <c r="E55" s="954"/>
      <c r="F55" s="532" t="s">
        <v>133</v>
      </c>
      <c r="G55" s="528"/>
      <c r="H55" s="528"/>
      <c r="I55" s="528"/>
      <c r="J55" s="528"/>
      <c r="K55" s="528"/>
      <c r="L55" s="528"/>
      <c r="M55" s="528"/>
      <c r="N55" s="528"/>
      <c r="O55" s="528"/>
      <c r="P55" s="528"/>
      <c r="Q55" s="528"/>
      <c r="R55" s="528"/>
      <c r="S55" s="528"/>
      <c r="T55" s="961"/>
      <c r="U55" s="962"/>
      <c r="V55" s="963"/>
      <c r="W55" s="211"/>
      <c r="X55" s="212"/>
      <c r="Y55" s="209"/>
      <c r="Z55" s="209"/>
      <c r="AA55" s="209"/>
      <c r="AB55" s="209"/>
      <c r="AC55" s="209"/>
      <c r="AD55" s="209"/>
      <c r="AE55" s="209"/>
      <c r="AF55" s="209"/>
      <c r="AG55" s="209"/>
      <c r="AH55" s="209"/>
      <c r="AI55" s="209"/>
      <c r="AJ55" s="209"/>
      <c r="AK55" s="210"/>
      <c r="AM55" s="215"/>
      <c r="AO55" s="952"/>
      <c r="AP55" s="953"/>
      <c r="AQ55" s="954"/>
      <c r="AR55" s="532" t="s">
        <v>133</v>
      </c>
      <c r="AS55" s="528"/>
      <c r="AT55" s="528"/>
      <c r="AU55" s="528"/>
      <c r="AV55" s="528"/>
      <c r="AW55" s="528"/>
      <c r="AX55" s="528"/>
      <c r="AY55" s="528"/>
      <c r="AZ55" s="528"/>
      <c r="BA55" s="528"/>
      <c r="BB55" s="528"/>
      <c r="BC55" s="528"/>
      <c r="BD55" s="528"/>
      <c r="BE55" s="528"/>
      <c r="BF55" s="1002"/>
      <c r="BG55" s="1003"/>
      <c r="BH55" s="1004"/>
      <c r="BI55" s="211"/>
      <c r="BJ55" s="212"/>
      <c r="BK55" s="209"/>
      <c r="BL55" s="209"/>
      <c r="BM55" s="209"/>
      <c r="BN55" s="209"/>
      <c r="BO55" s="209"/>
      <c r="BP55" s="209"/>
      <c r="BQ55" s="209"/>
      <c r="BR55" s="209"/>
      <c r="BS55" s="209"/>
      <c r="BT55" s="209"/>
      <c r="BU55" s="209"/>
      <c r="BV55" s="209"/>
      <c r="BW55" s="210"/>
    </row>
    <row r="56" spans="3:75" ht="25.35" customHeight="1">
      <c r="C56" s="955"/>
      <c r="D56" s="956"/>
      <c r="E56" s="957"/>
      <c r="F56" s="964" t="s">
        <v>191</v>
      </c>
      <c r="G56" s="965"/>
      <c r="H56" s="965"/>
      <c r="I56" s="965"/>
      <c r="J56" s="965"/>
      <c r="K56" s="965"/>
      <c r="L56" s="965"/>
      <c r="M56" s="965"/>
      <c r="N56" s="965"/>
      <c r="O56" s="965"/>
      <c r="P56" s="965"/>
      <c r="Q56" s="965"/>
      <c r="R56" s="965"/>
      <c r="S56" s="965"/>
      <c r="T56" s="966" t="str">
        <f>IF(T51="","",T52+1-T51-TIME(,T55,))</f>
        <v/>
      </c>
      <c r="U56" s="967"/>
      <c r="V56" s="968"/>
      <c r="W56" s="211"/>
      <c r="X56" s="932"/>
      <c r="Y56" s="933"/>
      <c r="Z56" s="933"/>
      <c r="AA56" s="933"/>
      <c r="AB56" s="933"/>
      <c r="AC56" s="933"/>
      <c r="AD56" s="933"/>
      <c r="AE56" s="933"/>
      <c r="AF56" s="933"/>
      <c r="AG56" s="933"/>
      <c r="AH56" s="933"/>
      <c r="AI56" s="933"/>
      <c r="AJ56" s="933"/>
      <c r="AK56" s="934"/>
      <c r="AO56" s="955"/>
      <c r="AP56" s="956"/>
      <c r="AQ56" s="957"/>
      <c r="AR56" s="964" t="s">
        <v>191</v>
      </c>
      <c r="AS56" s="965"/>
      <c r="AT56" s="965"/>
      <c r="AU56" s="965"/>
      <c r="AV56" s="965"/>
      <c r="AW56" s="965"/>
      <c r="AX56" s="965"/>
      <c r="AY56" s="965"/>
      <c r="AZ56" s="965"/>
      <c r="BA56" s="965"/>
      <c r="BB56" s="965"/>
      <c r="BC56" s="965"/>
      <c r="BD56" s="965"/>
      <c r="BE56" s="965"/>
      <c r="BF56" s="966" t="str">
        <f>IF(BF51="","",BF52+1-BF51-TIME(,BF55,))</f>
        <v/>
      </c>
      <c r="BG56" s="967"/>
      <c r="BH56" s="968"/>
      <c r="BI56" s="211"/>
      <c r="BJ56" s="932"/>
      <c r="BK56" s="933"/>
      <c r="BL56" s="933"/>
      <c r="BM56" s="933"/>
      <c r="BN56" s="933"/>
      <c r="BO56" s="933"/>
      <c r="BP56" s="933"/>
      <c r="BQ56" s="933"/>
      <c r="BR56" s="933"/>
      <c r="BS56" s="933"/>
      <c r="BT56" s="933"/>
      <c r="BU56" s="933"/>
      <c r="BV56" s="933"/>
      <c r="BW56" s="934"/>
    </row>
    <row r="57" spans="3:75" ht="25.35" customHeight="1">
      <c r="C57" s="1039" t="s">
        <v>507</v>
      </c>
      <c r="D57" s="1040"/>
      <c r="E57" s="1041"/>
      <c r="F57" s="1045" t="s">
        <v>53</v>
      </c>
      <c r="G57" s="1047" t="s">
        <v>117</v>
      </c>
      <c r="H57" s="1048"/>
      <c r="I57" s="1048"/>
      <c r="J57" s="1049"/>
      <c r="K57" s="1051" t="s">
        <v>142</v>
      </c>
      <c r="L57" s="1052"/>
      <c r="M57" s="1053"/>
      <c r="N57" s="1057" t="s">
        <v>136</v>
      </c>
      <c r="O57" s="1058"/>
      <c r="P57" s="1059"/>
      <c r="Q57" s="1063" t="s">
        <v>396</v>
      </c>
      <c r="R57" s="1064"/>
      <c r="S57" s="1064"/>
      <c r="T57" s="1064"/>
      <c r="U57" s="1064"/>
      <c r="V57" s="1045" t="s">
        <v>53</v>
      </c>
      <c r="W57" s="1047" t="s">
        <v>117</v>
      </c>
      <c r="X57" s="1048"/>
      <c r="Y57" s="1048"/>
      <c r="Z57" s="1049"/>
      <c r="AA57" s="1051" t="s">
        <v>142</v>
      </c>
      <c r="AB57" s="1052"/>
      <c r="AC57" s="1053"/>
      <c r="AD57" s="1057" t="s">
        <v>136</v>
      </c>
      <c r="AE57" s="1058"/>
      <c r="AF57" s="1059"/>
      <c r="AG57" s="1063" t="s">
        <v>396</v>
      </c>
      <c r="AH57" s="1064"/>
      <c r="AI57" s="1064"/>
      <c r="AJ57" s="1064"/>
      <c r="AK57" s="1069"/>
      <c r="AO57" s="1039" t="s">
        <v>507</v>
      </c>
      <c r="AP57" s="1040"/>
      <c r="AQ57" s="1041"/>
      <c r="AR57" s="1045" t="s">
        <v>53</v>
      </c>
      <c r="AS57" s="1047" t="s">
        <v>117</v>
      </c>
      <c r="AT57" s="1048"/>
      <c r="AU57" s="1048"/>
      <c r="AV57" s="1049"/>
      <c r="AW57" s="1051" t="s">
        <v>142</v>
      </c>
      <c r="AX57" s="1052"/>
      <c r="AY57" s="1053"/>
      <c r="AZ57" s="1057" t="s">
        <v>136</v>
      </c>
      <c r="BA57" s="1058"/>
      <c r="BB57" s="1059"/>
      <c r="BC57" s="1063" t="s">
        <v>396</v>
      </c>
      <c r="BD57" s="1064"/>
      <c r="BE57" s="1064"/>
      <c r="BF57" s="1064"/>
      <c r="BG57" s="1064"/>
      <c r="BH57" s="1045" t="s">
        <v>53</v>
      </c>
      <c r="BI57" s="1047" t="s">
        <v>117</v>
      </c>
      <c r="BJ57" s="1048"/>
      <c r="BK57" s="1048"/>
      <c r="BL57" s="1049"/>
      <c r="BM57" s="1051" t="s">
        <v>142</v>
      </c>
      <c r="BN57" s="1052"/>
      <c r="BO57" s="1053"/>
      <c r="BP57" s="1057" t="s">
        <v>136</v>
      </c>
      <c r="BQ57" s="1058"/>
      <c r="BR57" s="1059"/>
      <c r="BS57" s="1063" t="s">
        <v>396</v>
      </c>
      <c r="BT57" s="1064"/>
      <c r="BU57" s="1064"/>
      <c r="BV57" s="1064"/>
      <c r="BW57" s="1069"/>
    </row>
    <row r="58" spans="3:75" ht="25.35" customHeight="1">
      <c r="C58" s="1042"/>
      <c r="D58" s="1043"/>
      <c r="E58" s="1044"/>
      <c r="F58" s="1071"/>
      <c r="G58" s="1050"/>
      <c r="H58" s="972"/>
      <c r="I58" s="972"/>
      <c r="J58" s="973"/>
      <c r="K58" s="1054"/>
      <c r="L58" s="1055"/>
      <c r="M58" s="1056"/>
      <c r="N58" s="1060"/>
      <c r="O58" s="1061"/>
      <c r="P58" s="1062"/>
      <c r="Q58" s="1066"/>
      <c r="R58" s="1067"/>
      <c r="S58" s="1067"/>
      <c r="T58" s="1067"/>
      <c r="U58" s="1067"/>
      <c r="V58" s="1071"/>
      <c r="W58" s="1050"/>
      <c r="X58" s="972"/>
      <c r="Y58" s="972"/>
      <c r="Z58" s="973"/>
      <c r="AA58" s="1054"/>
      <c r="AB58" s="1055"/>
      <c r="AC58" s="1056"/>
      <c r="AD58" s="1060"/>
      <c r="AE58" s="1061"/>
      <c r="AF58" s="1062"/>
      <c r="AG58" s="1066"/>
      <c r="AH58" s="1067"/>
      <c r="AI58" s="1067"/>
      <c r="AJ58" s="1067"/>
      <c r="AK58" s="1070"/>
      <c r="AO58" s="1042"/>
      <c r="AP58" s="1043"/>
      <c r="AQ58" s="1044"/>
      <c r="AR58" s="1071"/>
      <c r="AS58" s="1050"/>
      <c r="AT58" s="972"/>
      <c r="AU58" s="972"/>
      <c r="AV58" s="973"/>
      <c r="AW58" s="1054"/>
      <c r="AX58" s="1055"/>
      <c r="AY58" s="1056"/>
      <c r="AZ58" s="1060"/>
      <c r="BA58" s="1061"/>
      <c r="BB58" s="1062"/>
      <c r="BC58" s="1066"/>
      <c r="BD58" s="1067"/>
      <c r="BE58" s="1067"/>
      <c r="BF58" s="1067"/>
      <c r="BG58" s="1067"/>
      <c r="BH58" s="1071"/>
      <c r="BI58" s="1050"/>
      <c r="BJ58" s="972"/>
      <c r="BK58" s="972"/>
      <c r="BL58" s="973"/>
      <c r="BM58" s="1054"/>
      <c r="BN58" s="1055"/>
      <c r="BO58" s="1056"/>
      <c r="BP58" s="1060"/>
      <c r="BQ58" s="1061"/>
      <c r="BR58" s="1062"/>
      <c r="BS58" s="1066"/>
      <c r="BT58" s="1067"/>
      <c r="BU58" s="1067"/>
      <c r="BV58" s="1067"/>
      <c r="BW58" s="1070"/>
    </row>
    <row r="59" spans="3:75" ht="25.35" customHeight="1">
      <c r="C59" s="1042"/>
      <c r="D59" s="1043"/>
      <c r="E59" s="1044"/>
      <c r="F59" s="213">
        <v>1</v>
      </c>
      <c r="G59" s="1016"/>
      <c r="H59" s="1017"/>
      <c r="I59" s="1017"/>
      <c r="J59" s="1018"/>
      <c r="K59" s="1019"/>
      <c r="L59" s="1020"/>
      <c r="M59" s="1021"/>
      <c r="N59" s="1027"/>
      <c r="O59" s="1028"/>
      <c r="P59" s="1029"/>
      <c r="Q59" s="1022"/>
      <c r="R59" s="1023"/>
      <c r="S59" s="1023"/>
      <c r="T59" s="1023"/>
      <c r="U59" s="1023"/>
      <c r="V59" s="213">
        <v>11</v>
      </c>
      <c r="W59" s="1016"/>
      <c r="X59" s="1017"/>
      <c r="Y59" s="1017"/>
      <c r="Z59" s="1018"/>
      <c r="AA59" s="1019"/>
      <c r="AB59" s="1020"/>
      <c r="AC59" s="1021"/>
      <c r="AD59" s="1027"/>
      <c r="AE59" s="1028"/>
      <c r="AF59" s="1029"/>
      <c r="AG59" s="1022"/>
      <c r="AH59" s="1023"/>
      <c r="AI59" s="1023"/>
      <c r="AJ59" s="1023"/>
      <c r="AK59" s="1026"/>
      <c r="AO59" s="1042"/>
      <c r="AP59" s="1043"/>
      <c r="AQ59" s="1044"/>
      <c r="AR59" s="213">
        <v>1</v>
      </c>
      <c r="AS59" s="1030"/>
      <c r="AT59" s="1031"/>
      <c r="AU59" s="1031"/>
      <c r="AV59" s="1032"/>
      <c r="AW59" s="1033"/>
      <c r="AX59" s="1034"/>
      <c r="AY59" s="1035"/>
      <c r="AZ59" s="1036"/>
      <c r="BA59" s="1037"/>
      <c r="BB59" s="1038"/>
      <c r="BC59" s="1022"/>
      <c r="BD59" s="1023"/>
      <c r="BE59" s="1023"/>
      <c r="BF59" s="1023"/>
      <c r="BG59" s="1023"/>
      <c r="BH59" s="213">
        <v>11</v>
      </c>
      <c r="BI59" s="1016"/>
      <c r="BJ59" s="1017"/>
      <c r="BK59" s="1017"/>
      <c r="BL59" s="1018"/>
      <c r="BM59" s="1019"/>
      <c r="BN59" s="1020"/>
      <c r="BO59" s="1021"/>
      <c r="BP59" s="1027"/>
      <c r="BQ59" s="1028"/>
      <c r="BR59" s="1029"/>
      <c r="BS59" s="1022"/>
      <c r="BT59" s="1023"/>
      <c r="BU59" s="1023"/>
      <c r="BV59" s="1023"/>
      <c r="BW59" s="1026"/>
    </row>
    <row r="60" spans="3:75" ht="25.35" customHeight="1">
      <c r="C60" s="1042"/>
      <c r="D60" s="1043"/>
      <c r="E60" s="1044"/>
      <c r="F60" s="213">
        <v>2</v>
      </c>
      <c r="G60" s="1016"/>
      <c r="H60" s="1017"/>
      <c r="I60" s="1017"/>
      <c r="J60" s="1018"/>
      <c r="K60" s="1019"/>
      <c r="L60" s="1020"/>
      <c r="M60" s="1021"/>
      <c r="N60" s="1027"/>
      <c r="O60" s="1028"/>
      <c r="P60" s="1029"/>
      <c r="Q60" s="1022"/>
      <c r="R60" s="1023"/>
      <c r="S60" s="1023"/>
      <c r="T60" s="1023"/>
      <c r="U60" s="1023"/>
      <c r="V60" s="213">
        <v>12</v>
      </c>
      <c r="W60" s="1016"/>
      <c r="X60" s="1017"/>
      <c r="Y60" s="1017"/>
      <c r="Z60" s="1018"/>
      <c r="AA60" s="1019"/>
      <c r="AB60" s="1020"/>
      <c r="AC60" s="1021"/>
      <c r="AD60" s="1027"/>
      <c r="AE60" s="1028"/>
      <c r="AF60" s="1029"/>
      <c r="AG60" s="1022"/>
      <c r="AH60" s="1023"/>
      <c r="AI60" s="1023"/>
      <c r="AJ60" s="1023"/>
      <c r="AK60" s="1026"/>
      <c r="AO60" s="1042"/>
      <c r="AP60" s="1043"/>
      <c r="AQ60" s="1044"/>
      <c r="AR60" s="213">
        <v>2</v>
      </c>
      <c r="AS60" s="1030"/>
      <c r="AT60" s="1031"/>
      <c r="AU60" s="1031"/>
      <c r="AV60" s="1032"/>
      <c r="AW60" s="1033"/>
      <c r="AX60" s="1034"/>
      <c r="AY60" s="1035"/>
      <c r="AZ60" s="1036"/>
      <c r="BA60" s="1037"/>
      <c r="BB60" s="1038"/>
      <c r="BC60" s="1022"/>
      <c r="BD60" s="1023"/>
      <c r="BE60" s="1023"/>
      <c r="BF60" s="1023"/>
      <c r="BG60" s="1023"/>
      <c r="BH60" s="213">
        <v>12</v>
      </c>
      <c r="BI60" s="1016"/>
      <c r="BJ60" s="1017"/>
      <c r="BK60" s="1017"/>
      <c r="BL60" s="1018"/>
      <c r="BM60" s="1019"/>
      <c r="BN60" s="1020"/>
      <c r="BO60" s="1021"/>
      <c r="BP60" s="1027"/>
      <c r="BQ60" s="1028"/>
      <c r="BR60" s="1029"/>
      <c r="BS60" s="1022"/>
      <c r="BT60" s="1023"/>
      <c r="BU60" s="1023"/>
      <c r="BV60" s="1023"/>
      <c r="BW60" s="1026"/>
    </row>
    <row r="61" spans="3:75" ht="25.35" customHeight="1">
      <c r="C61" s="1042"/>
      <c r="D61" s="1043"/>
      <c r="E61" s="1044"/>
      <c r="F61" s="213">
        <v>3</v>
      </c>
      <c r="G61" s="1016"/>
      <c r="H61" s="1017"/>
      <c r="I61" s="1017"/>
      <c r="J61" s="1018"/>
      <c r="K61" s="1019"/>
      <c r="L61" s="1020"/>
      <c r="M61" s="1021"/>
      <c r="N61" s="1027"/>
      <c r="O61" s="1028"/>
      <c r="P61" s="1029"/>
      <c r="Q61" s="1022"/>
      <c r="R61" s="1023"/>
      <c r="S61" s="1023"/>
      <c r="T61" s="1023"/>
      <c r="U61" s="1023"/>
      <c r="V61" s="213">
        <v>13</v>
      </c>
      <c r="W61" s="1016"/>
      <c r="X61" s="1017"/>
      <c r="Y61" s="1017"/>
      <c r="Z61" s="1018"/>
      <c r="AA61" s="1019"/>
      <c r="AB61" s="1020"/>
      <c r="AC61" s="1021"/>
      <c r="AD61" s="1027"/>
      <c r="AE61" s="1028"/>
      <c r="AF61" s="1029"/>
      <c r="AG61" s="1022"/>
      <c r="AH61" s="1023"/>
      <c r="AI61" s="1023"/>
      <c r="AJ61" s="1023"/>
      <c r="AK61" s="1026"/>
      <c r="AO61" s="1042"/>
      <c r="AP61" s="1043"/>
      <c r="AQ61" s="1044"/>
      <c r="AR61" s="213">
        <v>3</v>
      </c>
      <c r="AS61" s="1030"/>
      <c r="AT61" s="1031"/>
      <c r="AU61" s="1031"/>
      <c r="AV61" s="1032"/>
      <c r="AW61" s="1033"/>
      <c r="AX61" s="1034"/>
      <c r="AY61" s="1035"/>
      <c r="AZ61" s="1036"/>
      <c r="BA61" s="1037"/>
      <c r="BB61" s="1038"/>
      <c r="BC61" s="1022"/>
      <c r="BD61" s="1023"/>
      <c r="BE61" s="1023"/>
      <c r="BF61" s="1023"/>
      <c r="BG61" s="1023"/>
      <c r="BH61" s="213">
        <v>13</v>
      </c>
      <c r="BI61" s="1016"/>
      <c r="BJ61" s="1017"/>
      <c r="BK61" s="1017"/>
      <c r="BL61" s="1018"/>
      <c r="BM61" s="1019"/>
      <c r="BN61" s="1020"/>
      <c r="BO61" s="1021"/>
      <c r="BP61" s="1027"/>
      <c r="BQ61" s="1028"/>
      <c r="BR61" s="1029"/>
      <c r="BS61" s="1022"/>
      <c r="BT61" s="1023"/>
      <c r="BU61" s="1023"/>
      <c r="BV61" s="1023"/>
      <c r="BW61" s="1026"/>
    </row>
    <row r="62" spans="3:75" ht="25.35" customHeight="1">
      <c r="C62" s="1042"/>
      <c r="D62" s="1043"/>
      <c r="E62" s="1044"/>
      <c r="F62" s="213">
        <v>4</v>
      </c>
      <c r="G62" s="1016"/>
      <c r="H62" s="1017"/>
      <c r="I62" s="1017"/>
      <c r="J62" s="1018"/>
      <c r="K62" s="1019"/>
      <c r="L62" s="1020"/>
      <c r="M62" s="1021"/>
      <c r="N62" s="1027"/>
      <c r="O62" s="1028"/>
      <c r="P62" s="1029"/>
      <c r="Q62" s="1022"/>
      <c r="R62" s="1023"/>
      <c r="S62" s="1023"/>
      <c r="T62" s="1023"/>
      <c r="U62" s="1023"/>
      <c r="V62" s="213">
        <v>14</v>
      </c>
      <c r="W62" s="1016"/>
      <c r="X62" s="1017"/>
      <c r="Y62" s="1017"/>
      <c r="Z62" s="1018"/>
      <c r="AA62" s="1019"/>
      <c r="AB62" s="1020"/>
      <c r="AC62" s="1021"/>
      <c r="AD62" s="1027"/>
      <c r="AE62" s="1028"/>
      <c r="AF62" s="1029"/>
      <c r="AG62" s="1022"/>
      <c r="AH62" s="1023"/>
      <c r="AI62" s="1023"/>
      <c r="AJ62" s="1023"/>
      <c r="AK62" s="1026"/>
      <c r="AO62" s="1042"/>
      <c r="AP62" s="1043"/>
      <c r="AQ62" s="1044"/>
      <c r="AR62" s="213">
        <v>4</v>
      </c>
      <c r="AS62" s="1030"/>
      <c r="AT62" s="1031"/>
      <c r="AU62" s="1031"/>
      <c r="AV62" s="1032"/>
      <c r="AW62" s="1033"/>
      <c r="AX62" s="1034"/>
      <c r="AY62" s="1035"/>
      <c r="AZ62" s="1036"/>
      <c r="BA62" s="1037"/>
      <c r="BB62" s="1038"/>
      <c r="BC62" s="1022"/>
      <c r="BD62" s="1023"/>
      <c r="BE62" s="1023"/>
      <c r="BF62" s="1023"/>
      <c r="BG62" s="1023"/>
      <c r="BH62" s="213">
        <v>14</v>
      </c>
      <c r="BI62" s="1016"/>
      <c r="BJ62" s="1017"/>
      <c r="BK62" s="1017"/>
      <c r="BL62" s="1018"/>
      <c r="BM62" s="1019"/>
      <c r="BN62" s="1020"/>
      <c r="BO62" s="1021"/>
      <c r="BP62" s="1027"/>
      <c r="BQ62" s="1028"/>
      <c r="BR62" s="1029"/>
      <c r="BS62" s="1022"/>
      <c r="BT62" s="1023"/>
      <c r="BU62" s="1023"/>
      <c r="BV62" s="1023"/>
      <c r="BW62" s="1026"/>
    </row>
    <row r="63" spans="3:75" ht="25.35" customHeight="1">
      <c r="C63" s="1042"/>
      <c r="D63" s="1043"/>
      <c r="E63" s="1044"/>
      <c r="F63" s="213">
        <v>5</v>
      </c>
      <c r="G63" s="1016"/>
      <c r="H63" s="1017"/>
      <c r="I63" s="1017"/>
      <c r="J63" s="1018"/>
      <c r="K63" s="1019"/>
      <c r="L63" s="1020"/>
      <c r="M63" s="1021"/>
      <c r="N63" s="1027"/>
      <c r="O63" s="1028"/>
      <c r="P63" s="1029"/>
      <c r="Q63" s="1022"/>
      <c r="R63" s="1023"/>
      <c r="S63" s="1023"/>
      <c r="T63" s="1023"/>
      <c r="U63" s="1023"/>
      <c r="V63" s="213">
        <v>15</v>
      </c>
      <c r="W63" s="1016"/>
      <c r="X63" s="1017"/>
      <c r="Y63" s="1017"/>
      <c r="Z63" s="1018"/>
      <c r="AA63" s="1019"/>
      <c r="AB63" s="1020"/>
      <c r="AC63" s="1021"/>
      <c r="AD63" s="1027"/>
      <c r="AE63" s="1028"/>
      <c r="AF63" s="1029"/>
      <c r="AG63" s="1022"/>
      <c r="AH63" s="1023"/>
      <c r="AI63" s="1023"/>
      <c r="AJ63" s="1023"/>
      <c r="AK63" s="1026"/>
      <c r="AO63" s="1042"/>
      <c r="AP63" s="1043"/>
      <c r="AQ63" s="1044"/>
      <c r="AR63" s="213">
        <v>5</v>
      </c>
      <c r="AS63" s="1030"/>
      <c r="AT63" s="1031"/>
      <c r="AU63" s="1031"/>
      <c r="AV63" s="1032"/>
      <c r="AW63" s="1033"/>
      <c r="AX63" s="1034"/>
      <c r="AY63" s="1035"/>
      <c r="AZ63" s="1036"/>
      <c r="BA63" s="1037"/>
      <c r="BB63" s="1038"/>
      <c r="BC63" s="1022"/>
      <c r="BD63" s="1023"/>
      <c r="BE63" s="1023"/>
      <c r="BF63" s="1023"/>
      <c r="BG63" s="1023"/>
      <c r="BH63" s="213">
        <v>15</v>
      </c>
      <c r="BI63" s="1016"/>
      <c r="BJ63" s="1017"/>
      <c r="BK63" s="1017"/>
      <c r="BL63" s="1018"/>
      <c r="BM63" s="1019"/>
      <c r="BN63" s="1020"/>
      <c r="BO63" s="1021"/>
      <c r="BP63" s="1027"/>
      <c r="BQ63" s="1028"/>
      <c r="BR63" s="1029"/>
      <c r="BS63" s="1022"/>
      <c r="BT63" s="1023"/>
      <c r="BU63" s="1023"/>
      <c r="BV63" s="1023"/>
      <c r="BW63" s="1026"/>
    </row>
    <row r="64" spans="3:75" ht="25.35" customHeight="1">
      <c r="C64" s="1042"/>
      <c r="D64" s="1043"/>
      <c r="E64" s="1044"/>
      <c r="F64" s="213">
        <v>6</v>
      </c>
      <c r="G64" s="1016"/>
      <c r="H64" s="1017"/>
      <c r="I64" s="1017"/>
      <c r="J64" s="1018"/>
      <c r="K64" s="1019"/>
      <c r="L64" s="1020"/>
      <c r="M64" s="1021"/>
      <c r="N64" s="1027"/>
      <c r="O64" s="1028"/>
      <c r="P64" s="1029"/>
      <c r="Q64" s="1022"/>
      <c r="R64" s="1023"/>
      <c r="S64" s="1023"/>
      <c r="T64" s="1023"/>
      <c r="U64" s="1023"/>
      <c r="V64" s="213">
        <v>16</v>
      </c>
      <c r="W64" s="926"/>
      <c r="X64" s="926"/>
      <c r="Y64" s="926"/>
      <c r="Z64" s="927"/>
      <c r="AA64" s="1019"/>
      <c r="AB64" s="1020"/>
      <c r="AC64" s="1021"/>
      <c r="AD64" s="1027"/>
      <c r="AE64" s="1028"/>
      <c r="AF64" s="1029"/>
      <c r="AG64" s="1022"/>
      <c r="AH64" s="1023"/>
      <c r="AI64" s="1023"/>
      <c r="AJ64" s="1023"/>
      <c r="AK64" s="1026"/>
      <c r="AO64" s="1042"/>
      <c r="AP64" s="1043"/>
      <c r="AQ64" s="1044"/>
      <c r="AR64" s="213">
        <v>6</v>
      </c>
      <c r="AS64" s="1030"/>
      <c r="AT64" s="1031"/>
      <c r="AU64" s="1031"/>
      <c r="AV64" s="1032"/>
      <c r="AW64" s="1033"/>
      <c r="AX64" s="1034"/>
      <c r="AY64" s="1035"/>
      <c r="AZ64" s="1036"/>
      <c r="BA64" s="1037"/>
      <c r="BB64" s="1038"/>
      <c r="BC64" s="1022"/>
      <c r="BD64" s="1023"/>
      <c r="BE64" s="1023"/>
      <c r="BF64" s="1023"/>
      <c r="BG64" s="1023"/>
      <c r="BH64" s="213">
        <v>16</v>
      </c>
      <c r="BI64" s="926"/>
      <c r="BJ64" s="926"/>
      <c r="BK64" s="926"/>
      <c r="BL64" s="927"/>
      <c r="BM64" s="1019"/>
      <c r="BN64" s="1020"/>
      <c r="BO64" s="1021"/>
      <c r="BP64" s="1027"/>
      <c r="BQ64" s="1028"/>
      <c r="BR64" s="1029"/>
      <c r="BS64" s="1022"/>
      <c r="BT64" s="1023"/>
      <c r="BU64" s="1023"/>
      <c r="BV64" s="1023"/>
      <c r="BW64" s="1026"/>
    </row>
    <row r="65" spans="3:75" ht="25.35" customHeight="1">
      <c r="C65" s="1042"/>
      <c r="D65" s="1043"/>
      <c r="E65" s="1044"/>
      <c r="F65" s="213">
        <v>7</v>
      </c>
      <c r="G65" s="1016"/>
      <c r="H65" s="1017"/>
      <c r="I65" s="1017"/>
      <c r="J65" s="1018"/>
      <c r="K65" s="1019"/>
      <c r="L65" s="1020"/>
      <c r="M65" s="1021"/>
      <c r="N65" s="1027"/>
      <c r="O65" s="1028"/>
      <c r="P65" s="1029"/>
      <c r="Q65" s="1022"/>
      <c r="R65" s="1023"/>
      <c r="S65" s="1023"/>
      <c r="T65" s="1023"/>
      <c r="U65" s="1023"/>
      <c r="V65" s="213">
        <v>17</v>
      </c>
      <c r="W65" s="1025"/>
      <c r="X65" s="926"/>
      <c r="Y65" s="926"/>
      <c r="Z65" s="927"/>
      <c r="AA65" s="1019"/>
      <c r="AB65" s="1020"/>
      <c r="AC65" s="1021"/>
      <c r="AD65" s="1027"/>
      <c r="AE65" s="1028"/>
      <c r="AF65" s="1029"/>
      <c r="AG65" s="1022"/>
      <c r="AH65" s="1023"/>
      <c r="AI65" s="1023"/>
      <c r="AJ65" s="1023"/>
      <c r="AK65" s="1026"/>
      <c r="AO65" s="1042"/>
      <c r="AP65" s="1043"/>
      <c r="AQ65" s="1044"/>
      <c r="AR65" s="213">
        <v>7</v>
      </c>
      <c r="AS65" s="1016"/>
      <c r="AT65" s="1017"/>
      <c r="AU65" s="1017"/>
      <c r="AV65" s="1018"/>
      <c r="AW65" s="1019"/>
      <c r="AX65" s="1020"/>
      <c r="AY65" s="1021"/>
      <c r="AZ65" s="1027"/>
      <c r="BA65" s="1028"/>
      <c r="BB65" s="1029"/>
      <c r="BC65" s="1022"/>
      <c r="BD65" s="1023"/>
      <c r="BE65" s="1023"/>
      <c r="BF65" s="1023"/>
      <c r="BG65" s="1023"/>
      <c r="BH65" s="213">
        <v>17</v>
      </c>
      <c r="BI65" s="1025"/>
      <c r="BJ65" s="926"/>
      <c r="BK65" s="926"/>
      <c r="BL65" s="927"/>
      <c r="BM65" s="1019"/>
      <c r="BN65" s="1020"/>
      <c r="BO65" s="1021"/>
      <c r="BP65" s="1027"/>
      <c r="BQ65" s="1028"/>
      <c r="BR65" s="1029"/>
      <c r="BS65" s="1022"/>
      <c r="BT65" s="1023"/>
      <c r="BU65" s="1023"/>
      <c r="BV65" s="1023"/>
      <c r="BW65" s="1026"/>
    </row>
    <row r="66" spans="3:75" ht="25.35" customHeight="1">
      <c r="C66" s="1042"/>
      <c r="D66" s="1043"/>
      <c r="E66" s="1044"/>
      <c r="F66" s="213">
        <v>8</v>
      </c>
      <c r="G66" s="1016"/>
      <c r="H66" s="1017"/>
      <c r="I66" s="1017"/>
      <c r="J66" s="1018"/>
      <c r="K66" s="1019"/>
      <c r="L66" s="1020"/>
      <c r="M66" s="1021"/>
      <c r="N66" s="1027"/>
      <c r="O66" s="1028"/>
      <c r="P66" s="1029"/>
      <c r="Q66" s="1022"/>
      <c r="R66" s="1023"/>
      <c r="S66" s="1023"/>
      <c r="T66" s="1023"/>
      <c r="U66" s="1023"/>
      <c r="V66" s="213">
        <v>18</v>
      </c>
      <c r="W66" s="1025"/>
      <c r="X66" s="926"/>
      <c r="Y66" s="926"/>
      <c r="Z66" s="927"/>
      <c r="AA66" s="1019"/>
      <c r="AB66" s="1020"/>
      <c r="AC66" s="1021"/>
      <c r="AD66" s="1027"/>
      <c r="AE66" s="1028"/>
      <c r="AF66" s="1029"/>
      <c r="AG66" s="1022"/>
      <c r="AH66" s="1023"/>
      <c r="AI66" s="1023"/>
      <c r="AJ66" s="1023"/>
      <c r="AK66" s="1026"/>
      <c r="AO66" s="1042"/>
      <c r="AP66" s="1043"/>
      <c r="AQ66" s="1044"/>
      <c r="AR66" s="213">
        <v>8</v>
      </c>
      <c r="AS66" s="1016"/>
      <c r="AT66" s="1017"/>
      <c r="AU66" s="1017"/>
      <c r="AV66" s="1018"/>
      <c r="AW66" s="1019"/>
      <c r="AX66" s="1020"/>
      <c r="AY66" s="1021"/>
      <c r="AZ66" s="1027"/>
      <c r="BA66" s="1028"/>
      <c r="BB66" s="1029"/>
      <c r="BC66" s="1022"/>
      <c r="BD66" s="1023"/>
      <c r="BE66" s="1023"/>
      <c r="BF66" s="1023"/>
      <c r="BG66" s="1023"/>
      <c r="BH66" s="213">
        <v>18</v>
      </c>
      <c r="BI66" s="1025"/>
      <c r="BJ66" s="926"/>
      <c r="BK66" s="926"/>
      <c r="BL66" s="927"/>
      <c r="BM66" s="1019"/>
      <c r="BN66" s="1020"/>
      <c r="BO66" s="1021"/>
      <c r="BP66" s="1027"/>
      <c r="BQ66" s="1028"/>
      <c r="BR66" s="1029"/>
      <c r="BS66" s="1022"/>
      <c r="BT66" s="1023"/>
      <c r="BU66" s="1023"/>
      <c r="BV66" s="1023"/>
      <c r="BW66" s="1026"/>
    </row>
    <row r="67" spans="3:75" ht="25.35" customHeight="1">
      <c r="C67" s="1042"/>
      <c r="D67" s="1043"/>
      <c r="E67" s="1044"/>
      <c r="F67" s="213">
        <v>9</v>
      </c>
      <c r="G67" s="1016"/>
      <c r="H67" s="1017"/>
      <c r="I67" s="1017"/>
      <c r="J67" s="1018"/>
      <c r="K67" s="1019"/>
      <c r="L67" s="1020"/>
      <c r="M67" s="1021"/>
      <c r="N67" s="1027"/>
      <c r="O67" s="1028"/>
      <c r="P67" s="1029"/>
      <c r="Q67" s="1022"/>
      <c r="R67" s="1023"/>
      <c r="S67" s="1023"/>
      <c r="T67" s="1023"/>
      <c r="U67" s="1023"/>
      <c r="V67" s="213">
        <v>19</v>
      </c>
      <c r="W67" s="1025"/>
      <c r="X67" s="926"/>
      <c r="Y67" s="926"/>
      <c r="Z67" s="927"/>
      <c r="AA67" s="1019"/>
      <c r="AB67" s="1020"/>
      <c r="AC67" s="1021"/>
      <c r="AD67" s="1027"/>
      <c r="AE67" s="1028"/>
      <c r="AF67" s="1029"/>
      <c r="AG67" s="1022"/>
      <c r="AH67" s="1023"/>
      <c r="AI67" s="1023"/>
      <c r="AJ67" s="1023"/>
      <c r="AK67" s="1026"/>
      <c r="AO67" s="1042"/>
      <c r="AP67" s="1043"/>
      <c r="AQ67" s="1044"/>
      <c r="AR67" s="213">
        <v>9</v>
      </c>
      <c r="AS67" s="1016"/>
      <c r="AT67" s="1017"/>
      <c r="AU67" s="1017"/>
      <c r="AV67" s="1018"/>
      <c r="AW67" s="1019"/>
      <c r="AX67" s="1020"/>
      <c r="AY67" s="1021"/>
      <c r="AZ67" s="1027"/>
      <c r="BA67" s="1028"/>
      <c r="BB67" s="1029"/>
      <c r="BC67" s="1022"/>
      <c r="BD67" s="1023"/>
      <c r="BE67" s="1023"/>
      <c r="BF67" s="1023"/>
      <c r="BG67" s="1023"/>
      <c r="BH67" s="213">
        <v>19</v>
      </c>
      <c r="BI67" s="1025"/>
      <c r="BJ67" s="926"/>
      <c r="BK67" s="926"/>
      <c r="BL67" s="927"/>
      <c r="BM67" s="1019"/>
      <c r="BN67" s="1020"/>
      <c r="BO67" s="1021"/>
      <c r="BP67" s="1027"/>
      <c r="BQ67" s="1028"/>
      <c r="BR67" s="1029"/>
      <c r="BS67" s="1022"/>
      <c r="BT67" s="1023"/>
      <c r="BU67" s="1023"/>
      <c r="BV67" s="1023"/>
      <c r="BW67" s="1026"/>
    </row>
    <row r="68" spans="3:75" ht="25.35" customHeight="1">
      <c r="C68" s="1042"/>
      <c r="D68" s="1043"/>
      <c r="E68" s="1044"/>
      <c r="F68" s="213">
        <v>10</v>
      </c>
      <c r="G68" s="1016"/>
      <c r="H68" s="1017"/>
      <c r="I68" s="1017"/>
      <c r="J68" s="1018"/>
      <c r="K68" s="1019"/>
      <c r="L68" s="1020"/>
      <c r="M68" s="1021"/>
      <c r="N68" s="1027"/>
      <c r="O68" s="1028"/>
      <c r="P68" s="1029"/>
      <c r="Q68" s="1022"/>
      <c r="R68" s="1023"/>
      <c r="S68" s="1023"/>
      <c r="T68" s="1023"/>
      <c r="U68" s="1023"/>
      <c r="V68" s="213">
        <v>20</v>
      </c>
      <c r="W68" s="1025"/>
      <c r="X68" s="926"/>
      <c r="Y68" s="926"/>
      <c r="Z68" s="927"/>
      <c r="AA68" s="1019"/>
      <c r="AB68" s="1020"/>
      <c r="AC68" s="1021"/>
      <c r="AD68" s="1027"/>
      <c r="AE68" s="1028"/>
      <c r="AF68" s="1029"/>
      <c r="AG68" s="1022"/>
      <c r="AH68" s="1023"/>
      <c r="AI68" s="1023"/>
      <c r="AJ68" s="1023"/>
      <c r="AK68" s="1026"/>
      <c r="AO68" s="1042"/>
      <c r="AP68" s="1043"/>
      <c r="AQ68" s="1044"/>
      <c r="AR68" s="213">
        <v>10</v>
      </c>
      <c r="AS68" s="1016"/>
      <c r="AT68" s="1017"/>
      <c r="AU68" s="1017"/>
      <c r="AV68" s="1018"/>
      <c r="AW68" s="1019"/>
      <c r="AX68" s="1020"/>
      <c r="AY68" s="1021"/>
      <c r="AZ68" s="1027"/>
      <c r="BA68" s="1028"/>
      <c r="BB68" s="1029"/>
      <c r="BC68" s="1022"/>
      <c r="BD68" s="1023"/>
      <c r="BE68" s="1023"/>
      <c r="BF68" s="1023"/>
      <c r="BG68" s="1023"/>
      <c r="BH68" s="213">
        <v>20</v>
      </c>
      <c r="BI68" s="1025"/>
      <c r="BJ68" s="926"/>
      <c r="BK68" s="926"/>
      <c r="BL68" s="927"/>
      <c r="BM68" s="1019"/>
      <c r="BN68" s="1020"/>
      <c r="BO68" s="1021"/>
      <c r="BP68" s="1027"/>
      <c r="BQ68" s="1028"/>
      <c r="BR68" s="1029"/>
      <c r="BS68" s="1022"/>
      <c r="BT68" s="1023"/>
      <c r="BU68" s="1023"/>
      <c r="BV68" s="1023"/>
      <c r="BW68" s="1026"/>
    </row>
    <row r="69" spans="3:75" ht="25.35" customHeight="1">
      <c r="C69" s="935" t="s">
        <v>193</v>
      </c>
      <c r="D69" s="936"/>
      <c r="E69" s="937"/>
      <c r="F69" s="218" t="s">
        <v>53</v>
      </c>
      <c r="G69" s="944" t="s">
        <v>124</v>
      </c>
      <c r="H69" s="944"/>
      <c r="I69" s="944"/>
      <c r="J69" s="945"/>
      <c r="K69" s="946" t="s">
        <v>118</v>
      </c>
      <c r="L69" s="944"/>
      <c r="M69" s="944"/>
      <c r="N69" s="946" t="s">
        <v>830</v>
      </c>
      <c r="O69" s="944"/>
      <c r="P69" s="944"/>
      <c r="Q69" s="944"/>
      <c r="R69" s="944"/>
      <c r="S69" s="944"/>
      <c r="T69" s="944"/>
      <c r="U69" s="944"/>
      <c r="V69" s="945"/>
      <c r="W69" s="946" t="s">
        <v>525</v>
      </c>
      <c r="X69" s="944"/>
      <c r="Y69" s="944"/>
      <c r="Z69" s="945"/>
      <c r="AA69" s="946" t="s">
        <v>523</v>
      </c>
      <c r="AB69" s="944"/>
      <c r="AC69" s="944"/>
      <c r="AD69" s="945"/>
      <c r="AE69" s="946" t="s">
        <v>190</v>
      </c>
      <c r="AF69" s="944"/>
      <c r="AG69" s="944"/>
      <c r="AH69" s="944"/>
      <c r="AI69" s="944"/>
      <c r="AJ69" s="944"/>
      <c r="AK69" s="947"/>
      <c r="AO69" s="935" t="s">
        <v>193</v>
      </c>
      <c r="AP69" s="936"/>
      <c r="AQ69" s="937"/>
      <c r="AR69" s="218" t="s">
        <v>53</v>
      </c>
      <c r="AS69" s="944" t="s">
        <v>124</v>
      </c>
      <c r="AT69" s="944"/>
      <c r="AU69" s="944"/>
      <c r="AV69" s="945"/>
      <c r="AW69" s="946" t="s">
        <v>118</v>
      </c>
      <c r="AX69" s="944"/>
      <c r="AY69" s="944"/>
      <c r="AZ69" s="946" t="s">
        <v>830</v>
      </c>
      <c r="BA69" s="944"/>
      <c r="BB69" s="944"/>
      <c r="BC69" s="944"/>
      <c r="BD69" s="944"/>
      <c r="BE69" s="944"/>
      <c r="BF69" s="944"/>
      <c r="BG69" s="944"/>
      <c r="BH69" s="945"/>
      <c r="BI69" s="946" t="s">
        <v>525</v>
      </c>
      <c r="BJ69" s="944"/>
      <c r="BK69" s="944"/>
      <c r="BL69" s="945"/>
      <c r="BM69" s="946" t="s">
        <v>523</v>
      </c>
      <c r="BN69" s="944"/>
      <c r="BO69" s="944"/>
      <c r="BP69" s="945"/>
      <c r="BQ69" s="946" t="s">
        <v>190</v>
      </c>
      <c r="BR69" s="944"/>
      <c r="BS69" s="944"/>
      <c r="BT69" s="944"/>
      <c r="BU69" s="944"/>
      <c r="BV69" s="944"/>
      <c r="BW69" s="947"/>
    </row>
    <row r="70" spans="3:75" ht="25.35" customHeight="1">
      <c r="C70" s="938"/>
      <c r="D70" s="939"/>
      <c r="E70" s="940"/>
      <c r="F70" s="213">
        <v>1</v>
      </c>
      <c r="G70" s="926"/>
      <c r="H70" s="926"/>
      <c r="I70" s="926"/>
      <c r="J70" s="927"/>
      <c r="K70" s="918"/>
      <c r="L70" s="919"/>
      <c r="M70" s="919"/>
      <c r="N70" s="920"/>
      <c r="O70" s="921"/>
      <c r="P70" s="921"/>
      <c r="Q70" s="921"/>
      <c r="R70" s="921"/>
      <c r="S70" s="921"/>
      <c r="T70" s="921"/>
      <c r="U70" s="921"/>
      <c r="V70" s="922"/>
      <c r="W70" s="923"/>
      <c r="X70" s="924"/>
      <c r="Y70" s="925"/>
      <c r="Z70" s="206" t="s">
        <v>120</v>
      </c>
      <c r="AA70" s="923"/>
      <c r="AB70" s="924"/>
      <c r="AC70" s="925"/>
      <c r="AD70" s="206" t="s">
        <v>524</v>
      </c>
      <c r="AE70" s="907" t="s">
        <v>829</v>
      </c>
      <c r="AF70" s="908"/>
      <c r="AG70" s="908"/>
      <c r="AH70" s="908"/>
      <c r="AI70" s="908"/>
      <c r="AJ70" s="908"/>
      <c r="AK70" s="909"/>
      <c r="AO70" s="938"/>
      <c r="AP70" s="939"/>
      <c r="AQ70" s="940"/>
      <c r="AR70" s="213">
        <v>1</v>
      </c>
      <c r="AS70" s="991"/>
      <c r="AT70" s="991"/>
      <c r="AU70" s="991"/>
      <c r="AV70" s="992"/>
      <c r="AW70" s="993"/>
      <c r="AX70" s="994"/>
      <c r="AY70" s="994"/>
      <c r="AZ70" s="1008"/>
      <c r="BA70" s="1009"/>
      <c r="BB70" s="1009"/>
      <c r="BC70" s="1009"/>
      <c r="BD70" s="1009"/>
      <c r="BE70" s="1009"/>
      <c r="BF70" s="1009"/>
      <c r="BG70" s="1009"/>
      <c r="BH70" s="1010"/>
      <c r="BI70" s="996"/>
      <c r="BJ70" s="997"/>
      <c r="BK70" s="998"/>
      <c r="BL70" s="206" t="s">
        <v>120</v>
      </c>
      <c r="BM70" s="996"/>
      <c r="BN70" s="997"/>
      <c r="BO70" s="998"/>
      <c r="BP70" s="206" t="s">
        <v>524</v>
      </c>
      <c r="BQ70" s="907" t="s">
        <v>829</v>
      </c>
      <c r="BR70" s="908"/>
      <c r="BS70" s="908"/>
      <c r="BT70" s="908"/>
      <c r="BU70" s="908"/>
      <c r="BV70" s="908"/>
      <c r="BW70" s="909"/>
    </row>
    <row r="71" spans="3:75" ht="25.35" customHeight="1">
      <c r="C71" s="938"/>
      <c r="D71" s="939"/>
      <c r="E71" s="940"/>
      <c r="F71" s="213">
        <v>2</v>
      </c>
      <c r="G71" s="926"/>
      <c r="H71" s="926"/>
      <c r="I71" s="926"/>
      <c r="J71" s="927"/>
      <c r="K71" s="918"/>
      <c r="L71" s="919"/>
      <c r="M71" s="919"/>
      <c r="N71" s="920"/>
      <c r="O71" s="921"/>
      <c r="P71" s="921"/>
      <c r="Q71" s="921"/>
      <c r="R71" s="921"/>
      <c r="S71" s="921"/>
      <c r="T71" s="921"/>
      <c r="U71" s="921"/>
      <c r="V71" s="922"/>
      <c r="W71" s="923"/>
      <c r="X71" s="924"/>
      <c r="Y71" s="925"/>
      <c r="Z71" s="206" t="s">
        <v>120</v>
      </c>
      <c r="AA71" s="923"/>
      <c r="AB71" s="924"/>
      <c r="AC71" s="925"/>
      <c r="AD71" s="206" t="s">
        <v>524</v>
      </c>
      <c r="AE71" s="910"/>
      <c r="AF71" s="911"/>
      <c r="AG71" s="911"/>
      <c r="AH71" s="911"/>
      <c r="AI71" s="911"/>
      <c r="AJ71" s="911"/>
      <c r="AK71" s="912"/>
      <c r="AO71" s="938"/>
      <c r="AP71" s="939"/>
      <c r="AQ71" s="940"/>
      <c r="AR71" s="213">
        <v>2</v>
      </c>
      <c r="AS71" s="991"/>
      <c r="AT71" s="991"/>
      <c r="AU71" s="991"/>
      <c r="AV71" s="992"/>
      <c r="AW71" s="993"/>
      <c r="AX71" s="994"/>
      <c r="AY71" s="994"/>
      <c r="AZ71" s="1008"/>
      <c r="BA71" s="1009"/>
      <c r="BB71" s="1009"/>
      <c r="BC71" s="1009"/>
      <c r="BD71" s="1009"/>
      <c r="BE71" s="1009"/>
      <c r="BF71" s="1009"/>
      <c r="BG71" s="1009"/>
      <c r="BH71" s="1010"/>
      <c r="BI71" s="996"/>
      <c r="BJ71" s="997"/>
      <c r="BK71" s="998"/>
      <c r="BL71" s="206" t="s">
        <v>120</v>
      </c>
      <c r="BM71" s="996"/>
      <c r="BN71" s="997"/>
      <c r="BO71" s="998"/>
      <c r="BP71" s="206" t="s">
        <v>524</v>
      </c>
      <c r="BQ71" s="910"/>
      <c r="BR71" s="911"/>
      <c r="BS71" s="911"/>
      <c r="BT71" s="911"/>
      <c r="BU71" s="911"/>
      <c r="BV71" s="911"/>
      <c r="BW71" s="912"/>
    </row>
    <row r="72" spans="3:75" ht="25.35" customHeight="1">
      <c r="C72" s="938"/>
      <c r="D72" s="939"/>
      <c r="E72" s="940"/>
      <c r="F72" s="213">
        <v>3</v>
      </c>
      <c r="G72" s="926"/>
      <c r="H72" s="926"/>
      <c r="I72" s="926"/>
      <c r="J72" s="927"/>
      <c r="K72" s="918"/>
      <c r="L72" s="919"/>
      <c r="M72" s="919"/>
      <c r="N72" s="920"/>
      <c r="O72" s="921"/>
      <c r="P72" s="921"/>
      <c r="Q72" s="921"/>
      <c r="R72" s="921"/>
      <c r="S72" s="921"/>
      <c r="T72" s="921"/>
      <c r="U72" s="921"/>
      <c r="V72" s="922"/>
      <c r="W72" s="923"/>
      <c r="X72" s="924"/>
      <c r="Y72" s="925"/>
      <c r="Z72" s="206" t="s">
        <v>120</v>
      </c>
      <c r="AA72" s="923"/>
      <c r="AB72" s="924"/>
      <c r="AC72" s="925"/>
      <c r="AD72" s="206" t="s">
        <v>524</v>
      </c>
      <c r="AE72" s="910"/>
      <c r="AF72" s="911"/>
      <c r="AG72" s="911"/>
      <c r="AH72" s="911"/>
      <c r="AI72" s="911"/>
      <c r="AJ72" s="911"/>
      <c r="AK72" s="912"/>
      <c r="AO72" s="938"/>
      <c r="AP72" s="939"/>
      <c r="AQ72" s="940"/>
      <c r="AR72" s="213">
        <v>3</v>
      </c>
      <c r="AS72" s="991"/>
      <c r="AT72" s="991"/>
      <c r="AU72" s="991"/>
      <c r="AV72" s="992"/>
      <c r="AW72" s="993"/>
      <c r="AX72" s="994"/>
      <c r="AY72" s="994"/>
      <c r="AZ72" s="1008"/>
      <c r="BA72" s="1009"/>
      <c r="BB72" s="1009"/>
      <c r="BC72" s="1009"/>
      <c r="BD72" s="1009"/>
      <c r="BE72" s="1009"/>
      <c r="BF72" s="1009"/>
      <c r="BG72" s="1009"/>
      <c r="BH72" s="1010"/>
      <c r="BI72" s="996"/>
      <c r="BJ72" s="997"/>
      <c r="BK72" s="998"/>
      <c r="BL72" s="206" t="s">
        <v>120</v>
      </c>
      <c r="BM72" s="996"/>
      <c r="BN72" s="997"/>
      <c r="BO72" s="998"/>
      <c r="BP72" s="206" t="s">
        <v>524</v>
      </c>
      <c r="BQ72" s="910"/>
      <c r="BR72" s="911"/>
      <c r="BS72" s="911"/>
      <c r="BT72" s="911"/>
      <c r="BU72" s="911"/>
      <c r="BV72" s="911"/>
      <c r="BW72" s="912"/>
    </row>
    <row r="73" spans="3:75" ht="25.35" customHeight="1">
      <c r="C73" s="938"/>
      <c r="D73" s="939"/>
      <c r="E73" s="940"/>
      <c r="F73" s="213">
        <v>4</v>
      </c>
      <c r="G73" s="926"/>
      <c r="H73" s="926"/>
      <c r="I73" s="926"/>
      <c r="J73" s="927"/>
      <c r="K73" s="918"/>
      <c r="L73" s="919"/>
      <c r="M73" s="919"/>
      <c r="N73" s="920"/>
      <c r="O73" s="921"/>
      <c r="P73" s="921"/>
      <c r="Q73" s="921"/>
      <c r="R73" s="921"/>
      <c r="S73" s="921"/>
      <c r="T73" s="921"/>
      <c r="U73" s="921"/>
      <c r="V73" s="922"/>
      <c r="W73" s="923"/>
      <c r="X73" s="924"/>
      <c r="Y73" s="925"/>
      <c r="Z73" s="206" t="s">
        <v>120</v>
      </c>
      <c r="AA73" s="923"/>
      <c r="AB73" s="924"/>
      <c r="AC73" s="925"/>
      <c r="AD73" s="206" t="s">
        <v>524</v>
      </c>
      <c r="AE73" s="910"/>
      <c r="AF73" s="911"/>
      <c r="AG73" s="911"/>
      <c r="AH73" s="911"/>
      <c r="AI73" s="911"/>
      <c r="AJ73" s="911"/>
      <c r="AK73" s="912"/>
      <c r="AO73" s="938"/>
      <c r="AP73" s="939"/>
      <c r="AQ73" s="940"/>
      <c r="AR73" s="213">
        <v>4</v>
      </c>
      <c r="AS73" s="991"/>
      <c r="AT73" s="991"/>
      <c r="AU73" s="991"/>
      <c r="AV73" s="992"/>
      <c r="AW73" s="993"/>
      <c r="AX73" s="994"/>
      <c r="AY73" s="994"/>
      <c r="AZ73" s="1008"/>
      <c r="BA73" s="1009"/>
      <c r="BB73" s="1009"/>
      <c r="BC73" s="1009"/>
      <c r="BD73" s="1009"/>
      <c r="BE73" s="1009"/>
      <c r="BF73" s="1009"/>
      <c r="BG73" s="1009"/>
      <c r="BH73" s="1010"/>
      <c r="BI73" s="996"/>
      <c r="BJ73" s="997"/>
      <c r="BK73" s="998"/>
      <c r="BL73" s="206" t="s">
        <v>120</v>
      </c>
      <c r="BM73" s="996"/>
      <c r="BN73" s="997"/>
      <c r="BO73" s="998"/>
      <c r="BP73" s="206" t="s">
        <v>524</v>
      </c>
      <c r="BQ73" s="910"/>
      <c r="BR73" s="911"/>
      <c r="BS73" s="911"/>
      <c r="BT73" s="911"/>
      <c r="BU73" s="911"/>
      <c r="BV73" s="911"/>
      <c r="BW73" s="912"/>
    </row>
    <row r="74" spans="3:75" ht="25.35" customHeight="1">
      <c r="C74" s="938"/>
      <c r="D74" s="939"/>
      <c r="E74" s="940"/>
      <c r="F74" s="213">
        <v>5</v>
      </c>
      <c r="G74" s="926"/>
      <c r="H74" s="926"/>
      <c r="I74" s="926"/>
      <c r="J74" s="927"/>
      <c r="K74" s="918"/>
      <c r="L74" s="919"/>
      <c r="M74" s="919"/>
      <c r="N74" s="920"/>
      <c r="O74" s="921"/>
      <c r="P74" s="921"/>
      <c r="Q74" s="921"/>
      <c r="R74" s="921"/>
      <c r="S74" s="921"/>
      <c r="T74" s="921"/>
      <c r="U74" s="921"/>
      <c r="V74" s="922"/>
      <c r="W74" s="923"/>
      <c r="X74" s="924"/>
      <c r="Y74" s="925"/>
      <c r="Z74" s="206" t="s">
        <v>120</v>
      </c>
      <c r="AA74" s="923"/>
      <c r="AB74" s="924"/>
      <c r="AC74" s="925"/>
      <c r="AD74" s="206" t="s">
        <v>524</v>
      </c>
      <c r="AE74" s="910"/>
      <c r="AF74" s="911"/>
      <c r="AG74" s="911"/>
      <c r="AH74" s="911"/>
      <c r="AI74" s="911"/>
      <c r="AJ74" s="911"/>
      <c r="AK74" s="912"/>
      <c r="AO74" s="938"/>
      <c r="AP74" s="939"/>
      <c r="AQ74" s="940"/>
      <c r="AR74" s="213">
        <v>5</v>
      </c>
      <c r="AS74" s="991"/>
      <c r="AT74" s="991"/>
      <c r="AU74" s="991"/>
      <c r="AV74" s="992"/>
      <c r="AW74" s="993"/>
      <c r="AX74" s="994"/>
      <c r="AY74" s="994"/>
      <c r="AZ74" s="1008"/>
      <c r="BA74" s="1009"/>
      <c r="BB74" s="1009"/>
      <c r="BC74" s="1009"/>
      <c r="BD74" s="1009"/>
      <c r="BE74" s="1009"/>
      <c r="BF74" s="1009"/>
      <c r="BG74" s="1009"/>
      <c r="BH74" s="1010"/>
      <c r="BI74" s="996"/>
      <c r="BJ74" s="997"/>
      <c r="BK74" s="998"/>
      <c r="BL74" s="206" t="s">
        <v>120</v>
      </c>
      <c r="BM74" s="996"/>
      <c r="BN74" s="997"/>
      <c r="BO74" s="998"/>
      <c r="BP74" s="206" t="s">
        <v>524</v>
      </c>
      <c r="BQ74" s="910"/>
      <c r="BR74" s="911"/>
      <c r="BS74" s="911"/>
      <c r="BT74" s="911"/>
      <c r="BU74" s="911"/>
      <c r="BV74" s="911"/>
      <c r="BW74" s="912"/>
    </row>
    <row r="75" spans="3:75" ht="25.35" customHeight="1">
      <c r="C75" s="938"/>
      <c r="D75" s="939"/>
      <c r="E75" s="940"/>
      <c r="F75" s="213">
        <v>6</v>
      </c>
      <c r="G75" s="926"/>
      <c r="H75" s="926"/>
      <c r="I75" s="926"/>
      <c r="J75" s="927"/>
      <c r="K75" s="918"/>
      <c r="L75" s="919"/>
      <c r="M75" s="919"/>
      <c r="N75" s="920"/>
      <c r="O75" s="921"/>
      <c r="P75" s="921"/>
      <c r="Q75" s="921"/>
      <c r="R75" s="921"/>
      <c r="S75" s="921"/>
      <c r="T75" s="921"/>
      <c r="U75" s="921"/>
      <c r="V75" s="922"/>
      <c r="W75" s="923"/>
      <c r="X75" s="924"/>
      <c r="Y75" s="925"/>
      <c r="Z75" s="206" t="s">
        <v>120</v>
      </c>
      <c r="AA75" s="923"/>
      <c r="AB75" s="924"/>
      <c r="AC75" s="925"/>
      <c r="AD75" s="206" t="s">
        <v>524</v>
      </c>
      <c r="AE75" s="910"/>
      <c r="AF75" s="911"/>
      <c r="AG75" s="911"/>
      <c r="AH75" s="911"/>
      <c r="AI75" s="911"/>
      <c r="AJ75" s="911"/>
      <c r="AK75" s="912"/>
      <c r="AO75" s="938"/>
      <c r="AP75" s="939"/>
      <c r="AQ75" s="940"/>
      <c r="AR75" s="213">
        <v>6</v>
      </c>
      <c r="AS75" s="530"/>
      <c r="AT75" s="530"/>
      <c r="AU75" s="530"/>
      <c r="AV75" s="531"/>
      <c r="AW75" s="918"/>
      <c r="AX75" s="919"/>
      <c r="AY75" s="919"/>
      <c r="AZ75" s="920"/>
      <c r="BA75" s="921"/>
      <c r="BB75" s="921"/>
      <c r="BC75" s="921"/>
      <c r="BD75" s="921"/>
      <c r="BE75" s="921"/>
      <c r="BF75" s="921"/>
      <c r="BG75" s="921"/>
      <c r="BH75" s="922"/>
      <c r="BI75" s="521"/>
      <c r="BJ75" s="522"/>
      <c r="BK75" s="523"/>
      <c r="BL75" s="206" t="s">
        <v>120</v>
      </c>
      <c r="BM75" s="923"/>
      <c r="BN75" s="924"/>
      <c r="BO75" s="925"/>
      <c r="BP75" s="206" t="s">
        <v>524</v>
      </c>
      <c r="BQ75" s="910"/>
      <c r="BR75" s="911"/>
      <c r="BS75" s="911"/>
      <c r="BT75" s="911"/>
      <c r="BU75" s="911"/>
      <c r="BV75" s="911"/>
      <c r="BW75" s="912"/>
    </row>
    <row r="76" spans="3:75" ht="25.35" customHeight="1">
      <c r="C76" s="938"/>
      <c r="D76" s="939"/>
      <c r="E76" s="940"/>
      <c r="F76" s="213">
        <v>7</v>
      </c>
      <c r="G76" s="926"/>
      <c r="H76" s="926"/>
      <c r="I76" s="926"/>
      <c r="J76" s="927"/>
      <c r="K76" s="918"/>
      <c r="L76" s="919"/>
      <c r="M76" s="919"/>
      <c r="N76" s="920"/>
      <c r="O76" s="921"/>
      <c r="P76" s="921"/>
      <c r="Q76" s="921"/>
      <c r="R76" s="921"/>
      <c r="S76" s="921"/>
      <c r="T76" s="921"/>
      <c r="U76" s="921"/>
      <c r="V76" s="922"/>
      <c r="W76" s="923"/>
      <c r="X76" s="924"/>
      <c r="Y76" s="925"/>
      <c r="Z76" s="206" t="s">
        <v>120</v>
      </c>
      <c r="AA76" s="923"/>
      <c r="AB76" s="924"/>
      <c r="AC76" s="925"/>
      <c r="AD76" s="206" t="s">
        <v>524</v>
      </c>
      <c r="AE76" s="910"/>
      <c r="AF76" s="911"/>
      <c r="AG76" s="911"/>
      <c r="AH76" s="911"/>
      <c r="AI76" s="911"/>
      <c r="AJ76" s="911"/>
      <c r="AK76" s="912"/>
      <c r="AO76" s="938"/>
      <c r="AP76" s="939"/>
      <c r="AQ76" s="940"/>
      <c r="AR76" s="213">
        <v>7</v>
      </c>
      <c r="AS76" s="926"/>
      <c r="AT76" s="926"/>
      <c r="AU76" s="926"/>
      <c r="AV76" s="927"/>
      <c r="AW76" s="918"/>
      <c r="AX76" s="919"/>
      <c r="AY76" s="919"/>
      <c r="AZ76" s="920"/>
      <c r="BA76" s="921"/>
      <c r="BB76" s="921"/>
      <c r="BC76" s="921"/>
      <c r="BD76" s="921"/>
      <c r="BE76" s="921"/>
      <c r="BF76" s="921"/>
      <c r="BG76" s="921"/>
      <c r="BH76" s="922"/>
      <c r="BI76" s="923"/>
      <c r="BJ76" s="924"/>
      <c r="BK76" s="925"/>
      <c r="BL76" s="206" t="s">
        <v>120</v>
      </c>
      <c r="BM76" s="923"/>
      <c r="BN76" s="924"/>
      <c r="BO76" s="925"/>
      <c r="BP76" s="206" t="s">
        <v>524</v>
      </c>
      <c r="BQ76" s="910"/>
      <c r="BR76" s="911"/>
      <c r="BS76" s="911"/>
      <c r="BT76" s="911"/>
      <c r="BU76" s="911"/>
      <c r="BV76" s="911"/>
      <c r="BW76" s="912"/>
    </row>
    <row r="77" spans="3:75" ht="25.35" customHeight="1">
      <c r="C77" s="938"/>
      <c r="D77" s="939"/>
      <c r="E77" s="940"/>
      <c r="F77" s="213">
        <v>8</v>
      </c>
      <c r="G77" s="926"/>
      <c r="H77" s="926"/>
      <c r="I77" s="926"/>
      <c r="J77" s="927"/>
      <c r="K77" s="918"/>
      <c r="L77" s="919"/>
      <c r="M77" s="919"/>
      <c r="N77" s="920"/>
      <c r="O77" s="921"/>
      <c r="P77" s="921"/>
      <c r="Q77" s="921"/>
      <c r="R77" s="921"/>
      <c r="S77" s="921"/>
      <c r="T77" s="921"/>
      <c r="U77" s="921"/>
      <c r="V77" s="922"/>
      <c r="W77" s="923"/>
      <c r="X77" s="924"/>
      <c r="Y77" s="925"/>
      <c r="Z77" s="206" t="s">
        <v>120</v>
      </c>
      <c r="AA77" s="923"/>
      <c r="AB77" s="924"/>
      <c r="AC77" s="925"/>
      <c r="AD77" s="206" t="s">
        <v>524</v>
      </c>
      <c r="AE77" s="910"/>
      <c r="AF77" s="911"/>
      <c r="AG77" s="911"/>
      <c r="AH77" s="911"/>
      <c r="AI77" s="911"/>
      <c r="AJ77" s="911"/>
      <c r="AK77" s="912"/>
      <c r="AO77" s="938"/>
      <c r="AP77" s="939"/>
      <c r="AQ77" s="940"/>
      <c r="AR77" s="213">
        <v>8</v>
      </c>
      <c r="AS77" s="926"/>
      <c r="AT77" s="926"/>
      <c r="AU77" s="926"/>
      <c r="AV77" s="927"/>
      <c r="AW77" s="918"/>
      <c r="AX77" s="919"/>
      <c r="AY77" s="919"/>
      <c r="AZ77" s="920"/>
      <c r="BA77" s="921"/>
      <c r="BB77" s="921"/>
      <c r="BC77" s="921"/>
      <c r="BD77" s="921"/>
      <c r="BE77" s="921"/>
      <c r="BF77" s="921"/>
      <c r="BG77" s="921"/>
      <c r="BH77" s="922"/>
      <c r="BI77" s="923"/>
      <c r="BJ77" s="924"/>
      <c r="BK77" s="925"/>
      <c r="BL77" s="206" t="s">
        <v>120</v>
      </c>
      <c r="BM77" s="923"/>
      <c r="BN77" s="924"/>
      <c r="BO77" s="925"/>
      <c r="BP77" s="206" t="s">
        <v>524</v>
      </c>
      <c r="BQ77" s="910"/>
      <c r="BR77" s="911"/>
      <c r="BS77" s="911"/>
      <c r="BT77" s="911"/>
      <c r="BU77" s="911"/>
      <c r="BV77" s="911"/>
      <c r="BW77" s="912"/>
    </row>
    <row r="78" spans="3:75" ht="25.35" customHeight="1">
      <c r="C78" s="938"/>
      <c r="D78" s="939"/>
      <c r="E78" s="940"/>
      <c r="F78" s="213">
        <v>9</v>
      </c>
      <c r="G78" s="926"/>
      <c r="H78" s="926"/>
      <c r="I78" s="926"/>
      <c r="J78" s="927"/>
      <c r="K78" s="918"/>
      <c r="L78" s="919"/>
      <c r="M78" s="919"/>
      <c r="N78" s="920"/>
      <c r="O78" s="921"/>
      <c r="P78" s="921"/>
      <c r="Q78" s="921"/>
      <c r="R78" s="921"/>
      <c r="S78" s="921"/>
      <c r="T78" s="921"/>
      <c r="U78" s="921"/>
      <c r="V78" s="922"/>
      <c r="W78" s="923"/>
      <c r="X78" s="924"/>
      <c r="Y78" s="925"/>
      <c r="Z78" s="206" t="s">
        <v>120</v>
      </c>
      <c r="AA78" s="923"/>
      <c r="AB78" s="924"/>
      <c r="AC78" s="925"/>
      <c r="AD78" s="206" t="s">
        <v>524</v>
      </c>
      <c r="AE78" s="910"/>
      <c r="AF78" s="911"/>
      <c r="AG78" s="911"/>
      <c r="AH78" s="911"/>
      <c r="AI78" s="911"/>
      <c r="AJ78" s="911"/>
      <c r="AK78" s="912"/>
      <c r="AO78" s="938"/>
      <c r="AP78" s="939"/>
      <c r="AQ78" s="940"/>
      <c r="AR78" s="213">
        <v>9</v>
      </c>
      <c r="AS78" s="926"/>
      <c r="AT78" s="926"/>
      <c r="AU78" s="926"/>
      <c r="AV78" s="927"/>
      <c r="AW78" s="918"/>
      <c r="AX78" s="919"/>
      <c r="AY78" s="919"/>
      <c r="AZ78" s="920"/>
      <c r="BA78" s="921"/>
      <c r="BB78" s="921"/>
      <c r="BC78" s="921"/>
      <c r="BD78" s="921"/>
      <c r="BE78" s="921"/>
      <c r="BF78" s="921"/>
      <c r="BG78" s="921"/>
      <c r="BH78" s="922"/>
      <c r="BI78" s="923"/>
      <c r="BJ78" s="924"/>
      <c r="BK78" s="925"/>
      <c r="BL78" s="206" t="s">
        <v>120</v>
      </c>
      <c r="BM78" s="923"/>
      <c r="BN78" s="924"/>
      <c r="BO78" s="925"/>
      <c r="BP78" s="206" t="s">
        <v>524</v>
      </c>
      <c r="BQ78" s="910"/>
      <c r="BR78" s="911"/>
      <c r="BS78" s="911"/>
      <c r="BT78" s="911"/>
      <c r="BU78" s="911"/>
      <c r="BV78" s="911"/>
      <c r="BW78" s="912"/>
    </row>
    <row r="79" spans="3:75" ht="25.35" customHeight="1" thickBot="1">
      <c r="C79" s="941"/>
      <c r="D79" s="942"/>
      <c r="E79" s="943"/>
      <c r="F79" s="216">
        <v>10</v>
      </c>
      <c r="G79" s="898"/>
      <c r="H79" s="898"/>
      <c r="I79" s="898"/>
      <c r="J79" s="899"/>
      <c r="K79" s="900"/>
      <c r="L79" s="901"/>
      <c r="M79" s="902"/>
      <c r="N79" s="903"/>
      <c r="O79" s="898"/>
      <c r="P79" s="898"/>
      <c r="Q79" s="898"/>
      <c r="R79" s="898"/>
      <c r="S79" s="898"/>
      <c r="T79" s="898"/>
      <c r="U79" s="898"/>
      <c r="V79" s="899"/>
      <c r="W79" s="904"/>
      <c r="X79" s="905"/>
      <c r="Y79" s="906"/>
      <c r="Z79" s="217" t="s">
        <v>120</v>
      </c>
      <c r="AA79" s="905"/>
      <c r="AB79" s="905"/>
      <c r="AC79" s="906"/>
      <c r="AD79" s="217" t="s">
        <v>524</v>
      </c>
      <c r="AE79" s="913"/>
      <c r="AF79" s="914"/>
      <c r="AG79" s="914"/>
      <c r="AH79" s="914"/>
      <c r="AI79" s="914"/>
      <c r="AJ79" s="914"/>
      <c r="AK79" s="915"/>
      <c r="AO79" s="941"/>
      <c r="AP79" s="942"/>
      <c r="AQ79" s="943"/>
      <c r="AR79" s="216">
        <v>10</v>
      </c>
      <c r="AS79" s="898"/>
      <c r="AT79" s="898"/>
      <c r="AU79" s="898"/>
      <c r="AV79" s="899"/>
      <c r="AW79" s="900"/>
      <c r="AX79" s="901"/>
      <c r="AY79" s="902"/>
      <c r="AZ79" s="903"/>
      <c r="BA79" s="898"/>
      <c r="BB79" s="898"/>
      <c r="BC79" s="898"/>
      <c r="BD79" s="898"/>
      <c r="BE79" s="898"/>
      <c r="BF79" s="898"/>
      <c r="BG79" s="898"/>
      <c r="BH79" s="899"/>
      <c r="BI79" s="904"/>
      <c r="BJ79" s="905"/>
      <c r="BK79" s="906"/>
      <c r="BL79" s="217" t="s">
        <v>120</v>
      </c>
      <c r="BM79" s="905"/>
      <c r="BN79" s="905"/>
      <c r="BO79" s="906"/>
      <c r="BP79" s="217" t="s">
        <v>524</v>
      </c>
      <c r="BQ79" s="913"/>
      <c r="BR79" s="914"/>
      <c r="BS79" s="914"/>
      <c r="BT79" s="914"/>
      <c r="BU79" s="914"/>
      <c r="BV79" s="914"/>
      <c r="BW79" s="915"/>
    </row>
    <row r="80" spans="3:75" ht="45" customHeight="1">
      <c r="C80" s="897" t="s">
        <v>850</v>
      </c>
      <c r="D80" s="897"/>
      <c r="E80" s="897"/>
      <c r="F80" s="897"/>
      <c r="G80" s="897"/>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P80" s="897" t="s">
        <v>850</v>
      </c>
      <c r="AQ80" s="897"/>
      <c r="AR80" s="897"/>
      <c r="AS80" s="897"/>
      <c r="AT80" s="897"/>
      <c r="AU80" s="897"/>
      <c r="AV80" s="897"/>
      <c r="AW80" s="897"/>
      <c r="AX80" s="897"/>
      <c r="AY80" s="897"/>
      <c r="AZ80" s="897"/>
      <c r="BA80" s="897"/>
      <c r="BB80" s="897"/>
      <c r="BC80" s="897"/>
      <c r="BD80" s="897"/>
      <c r="BE80" s="897"/>
      <c r="BF80" s="897"/>
      <c r="BG80" s="897"/>
      <c r="BH80" s="897"/>
      <c r="BI80" s="897"/>
      <c r="BJ80" s="897"/>
      <c r="BK80" s="897"/>
      <c r="BL80" s="897"/>
      <c r="BM80" s="897"/>
      <c r="BN80" s="897"/>
      <c r="BO80" s="897"/>
      <c r="BP80" s="897"/>
      <c r="BQ80" s="897"/>
      <c r="BR80" s="897"/>
      <c r="BS80" s="897"/>
      <c r="BT80" s="897"/>
      <c r="BU80" s="897"/>
      <c r="BV80" s="897"/>
      <c r="BW80" s="897"/>
    </row>
    <row r="82" spans="2:75" ht="25.35" customHeight="1" thickBot="1">
      <c r="B82" s="200" t="s">
        <v>972</v>
      </c>
      <c r="C82" s="200"/>
      <c r="AN82" s="200" t="s">
        <v>972</v>
      </c>
      <c r="AO82" s="200"/>
    </row>
    <row r="83" spans="2:75" ht="25.35" customHeight="1" thickBot="1">
      <c r="B83" s="200"/>
      <c r="C83" s="969" t="s">
        <v>631</v>
      </c>
      <c r="D83" s="970"/>
      <c r="E83" s="970"/>
      <c r="F83" s="203"/>
      <c r="G83" s="204"/>
      <c r="H83" s="205"/>
      <c r="I83" s="205"/>
      <c r="J83" s="205"/>
      <c r="K83" s="205"/>
      <c r="L83" s="205"/>
      <c r="M83" s="205"/>
      <c r="N83" s="205"/>
      <c r="O83" s="205"/>
      <c r="P83" s="205"/>
      <c r="Q83" s="205"/>
      <c r="R83" s="205"/>
      <c r="S83" s="205"/>
      <c r="AN83" s="200"/>
      <c r="AO83" s="969" t="s">
        <v>631</v>
      </c>
      <c r="AP83" s="970"/>
      <c r="AQ83" s="970"/>
      <c r="AR83" s="203"/>
      <c r="AS83" s="205"/>
      <c r="AT83" s="205"/>
      <c r="AU83" s="205"/>
      <c r="AV83" s="205"/>
      <c r="AW83" s="205"/>
      <c r="AX83" s="205"/>
      <c r="AY83" s="205"/>
      <c r="AZ83" s="205"/>
      <c r="BA83" s="205"/>
      <c r="BB83" s="205"/>
      <c r="BC83" s="205"/>
      <c r="BD83" s="205"/>
      <c r="BE83" s="205"/>
    </row>
    <row r="84" spans="2:75" ht="25.35" customHeight="1">
      <c r="C84" s="971" t="s">
        <v>121</v>
      </c>
      <c r="D84" s="972"/>
      <c r="E84" s="972"/>
      <c r="F84" s="972"/>
      <c r="G84" s="972"/>
      <c r="H84" s="972"/>
      <c r="I84" s="972"/>
      <c r="J84" s="972"/>
      <c r="K84" s="972"/>
      <c r="L84" s="972"/>
      <c r="M84" s="972"/>
      <c r="N84" s="972"/>
      <c r="O84" s="972"/>
      <c r="P84" s="972"/>
      <c r="Q84" s="972"/>
      <c r="R84" s="972"/>
      <c r="S84" s="973"/>
      <c r="T84" s="974" t="s">
        <v>122</v>
      </c>
      <c r="U84" s="974"/>
      <c r="V84" s="974"/>
      <c r="W84" s="974"/>
      <c r="X84" s="975" t="s">
        <v>190</v>
      </c>
      <c r="Y84" s="976"/>
      <c r="Z84" s="976"/>
      <c r="AA84" s="976"/>
      <c r="AB84" s="976"/>
      <c r="AC84" s="976"/>
      <c r="AD84" s="976"/>
      <c r="AE84" s="976"/>
      <c r="AF84" s="976"/>
      <c r="AG84" s="976"/>
      <c r="AH84" s="976"/>
      <c r="AI84" s="976"/>
      <c r="AJ84" s="976"/>
      <c r="AK84" s="977"/>
      <c r="AO84" s="971" t="s">
        <v>121</v>
      </c>
      <c r="AP84" s="972"/>
      <c r="AQ84" s="972"/>
      <c r="AR84" s="972"/>
      <c r="AS84" s="972"/>
      <c r="AT84" s="972"/>
      <c r="AU84" s="972"/>
      <c r="AV84" s="972"/>
      <c r="AW84" s="972"/>
      <c r="AX84" s="972"/>
      <c r="AY84" s="972"/>
      <c r="AZ84" s="972"/>
      <c r="BA84" s="972"/>
      <c r="BB84" s="972"/>
      <c r="BC84" s="972"/>
      <c r="BD84" s="972"/>
      <c r="BE84" s="973"/>
      <c r="BF84" s="974" t="s">
        <v>122</v>
      </c>
      <c r="BG84" s="974"/>
      <c r="BH84" s="974"/>
      <c r="BI84" s="974"/>
      <c r="BJ84" s="975" t="s">
        <v>190</v>
      </c>
      <c r="BK84" s="976"/>
      <c r="BL84" s="976"/>
      <c r="BM84" s="976"/>
      <c r="BN84" s="976"/>
      <c r="BO84" s="976"/>
      <c r="BP84" s="976"/>
      <c r="BQ84" s="976"/>
      <c r="BR84" s="976"/>
      <c r="BS84" s="976"/>
      <c r="BT84" s="976"/>
      <c r="BU84" s="976"/>
      <c r="BV84" s="976"/>
      <c r="BW84" s="977"/>
    </row>
    <row r="85" spans="2:75" ht="25.35" customHeight="1">
      <c r="C85" s="978" t="s">
        <v>123</v>
      </c>
      <c r="D85" s="979"/>
      <c r="E85" s="980"/>
      <c r="F85" s="964" t="s">
        <v>806</v>
      </c>
      <c r="G85" s="965"/>
      <c r="H85" s="965"/>
      <c r="I85" s="965"/>
      <c r="J85" s="965"/>
      <c r="K85" s="965"/>
      <c r="L85" s="965"/>
      <c r="M85" s="965"/>
      <c r="N85" s="965"/>
      <c r="O85" s="965"/>
      <c r="P85" s="965"/>
      <c r="Q85" s="965"/>
      <c r="R85" s="965"/>
      <c r="S85" s="986"/>
      <c r="T85" s="987"/>
      <c r="U85" s="987"/>
      <c r="V85" s="987"/>
      <c r="W85" s="206" t="s">
        <v>119</v>
      </c>
      <c r="X85" s="988" t="s">
        <v>135</v>
      </c>
      <c r="Y85" s="989"/>
      <c r="Z85" s="989"/>
      <c r="AA85" s="989"/>
      <c r="AB85" s="965"/>
      <c r="AC85" s="965"/>
      <c r="AD85" s="965"/>
      <c r="AE85" s="965"/>
      <c r="AF85" s="965"/>
      <c r="AG85" s="965"/>
      <c r="AH85" s="965"/>
      <c r="AI85" s="965"/>
      <c r="AJ85" s="965"/>
      <c r="AK85" s="990"/>
      <c r="AO85" s="978" t="s">
        <v>123</v>
      </c>
      <c r="AP85" s="979"/>
      <c r="AQ85" s="980"/>
      <c r="AR85" s="964" t="s">
        <v>806</v>
      </c>
      <c r="AS85" s="965"/>
      <c r="AT85" s="965"/>
      <c r="AU85" s="965"/>
      <c r="AV85" s="965"/>
      <c r="AW85" s="965"/>
      <c r="AX85" s="965"/>
      <c r="AY85" s="965"/>
      <c r="AZ85" s="965"/>
      <c r="BA85" s="965"/>
      <c r="BB85" s="965"/>
      <c r="BC85" s="965"/>
      <c r="BD85" s="965"/>
      <c r="BE85" s="986"/>
      <c r="BF85" s="1005">
        <v>24</v>
      </c>
      <c r="BG85" s="1005"/>
      <c r="BH85" s="1005"/>
      <c r="BI85" s="206" t="s">
        <v>119</v>
      </c>
      <c r="BJ85" s="988" t="s">
        <v>135</v>
      </c>
      <c r="BK85" s="989"/>
      <c r="BL85" s="989"/>
      <c r="BM85" s="989"/>
      <c r="BN85" s="965"/>
      <c r="BO85" s="965"/>
      <c r="BP85" s="965"/>
      <c r="BQ85" s="965"/>
      <c r="BR85" s="965"/>
      <c r="BS85" s="965"/>
      <c r="BT85" s="965"/>
      <c r="BU85" s="965"/>
      <c r="BV85" s="965"/>
      <c r="BW85" s="990"/>
    </row>
    <row r="86" spans="2:75" ht="25.35" customHeight="1">
      <c r="C86" s="981"/>
      <c r="D86" s="982"/>
      <c r="E86" s="983"/>
      <c r="F86" s="964" t="s">
        <v>807</v>
      </c>
      <c r="G86" s="965"/>
      <c r="H86" s="965"/>
      <c r="I86" s="965"/>
      <c r="J86" s="965"/>
      <c r="K86" s="965"/>
      <c r="L86" s="965"/>
      <c r="M86" s="965"/>
      <c r="N86" s="965"/>
      <c r="O86" s="965"/>
      <c r="P86" s="965"/>
      <c r="Q86" s="965"/>
      <c r="R86" s="965"/>
      <c r="S86" s="986"/>
      <c r="T86" s="1072">
        <f>'【ダクト工事】様式1-1_施工工法別概要'!I179</f>
        <v>0</v>
      </c>
      <c r="U86" s="1072"/>
      <c r="V86" s="1072"/>
      <c r="W86" s="207" t="s">
        <v>803</v>
      </c>
      <c r="X86" s="405"/>
      <c r="Y86" s="408"/>
      <c r="Z86" s="408"/>
      <c r="AA86" s="408"/>
      <c r="AB86" s="403"/>
      <c r="AC86" s="403"/>
      <c r="AD86" s="403"/>
      <c r="AE86" s="403"/>
      <c r="AF86" s="403"/>
      <c r="AG86" s="403"/>
      <c r="AH86" s="403"/>
      <c r="AI86" s="403"/>
      <c r="AJ86" s="403"/>
      <c r="AK86" s="406"/>
      <c r="AO86" s="981"/>
      <c r="AP86" s="982"/>
      <c r="AQ86" s="983"/>
      <c r="AR86" s="964" t="s">
        <v>807</v>
      </c>
      <c r="AS86" s="965"/>
      <c r="AT86" s="965"/>
      <c r="AU86" s="965"/>
      <c r="AV86" s="965"/>
      <c r="AW86" s="965"/>
      <c r="AX86" s="965"/>
      <c r="AY86" s="965"/>
      <c r="AZ86" s="965"/>
      <c r="BA86" s="965"/>
      <c r="BB86" s="965"/>
      <c r="BC86" s="965"/>
      <c r="BD86" s="965"/>
      <c r="BE86" s="986"/>
      <c r="BF86" s="1073">
        <f>'【ダクト工事】様式1-1_施工工法別概要'!V179</f>
        <v>1152</v>
      </c>
      <c r="BG86" s="1073"/>
      <c r="BH86" s="1073"/>
      <c r="BI86" s="207" t="s">
        <v>803</v>
      </c>
      <c r="BJ86" s="441"/>
      <c r="BK86" s="442"/>
      <c r="BL86" s="442"/>
      <c r="BM86" s="442"/>
      <c r="BN86" s="440"/>
      <c r="BO86" s="440"/>
      <c r="BP86" s="440"/>
      <c r="BQ86" s="440"/>
      <c r="BR86" s="440"/>
      <c r="BS86" s="440"/>
      <c r="BT86" s="440"/>
      <c r="BU86" s="440"/>
      <c r="BV86" s="440"/>
      <c r="BW86" s="443"/>
    </row>
    <row r="87" spans="2:75" ht="25.35" customHeight="1">
      <c r="C87" s="981"/>
      <c r="D87" s="982"/>
      <c r="E87" s="983"/>
      <c r="F87" s="964" t="s">
        <v>808</v>
      </c>
      <c r="G87" s="965"/>
      <c r="H87" s="965"/>
      <c r="I87" s="965"/>
      <c r="J87" s="965"/>
      <c r="K87" s="965"/>
      <c r="L87" s="965"/>
      <c r="M87" s="965"/>
      <c r="N87" s="965"/>
      <c r="O87" s="965"/>
      <c r="P87" s="965"/>
      <c r="Q87" s="965"/>
      <c r="R87" s="965"/>
      <c r="S87" s="986"/>
      <c r="T87" s="923"/>
      <c r="U87" s="924"/>
      <c r="V87" s="925"/>
      <c r="W87" s="207" t="s">
        <v>804</v>
      </c>
      <c r="X87" s="405"/>
      <c r="Y87" s="408"/>
      <c r="Z87" s="408"/>
      <c r="AA87" s="408"/>
      <c r="AB87" s="403"/>
      <c r="AC87" s="403"/>
      <c r="AD87" s="403"/>
      <c r="AE87" s="403"/>
      <c r="AF87" s="403"/>
      <c r="AG87" s="403"/>
      <c r="AH87" s="403"/>
      <c r="AI87" s="403"/>
      <c r="AJ87" s="403"/>
      <c r="AK87" s="406"/>
      <c r="AO87" s="981"/>
      <c r="AP87" s="982"/>
      <c r="AQ87" s="983"/>
      <c r="AR87" s="964" t="s">
        <v>808</v>
      </c>
      <c r="AS87" s="965"/>
      <c r="AT87" s="965"/>
      <c r="AU87" s="965"/>
      <c r="AV87" s="965"/>
      <c r="AW87" s="965"/>
      <c r="AX87" s="965"/>
      <c r="AY87" s="965"/>
      <c r="AZ87" s="965"/>
      <c r="BA87" s="965"/>
      <c r="BB87" s="965"/>
      <c r="BC87" s="965"/>
      <c r="BD87" s="965"/>
      <c r="BE87" s="986"/>
      <c r="BF87" s="996">
        <v>1795</v>
      </c>
      <c r="BG87" s="997"/>
      <c r="BH87" s="998"/>
      <c r="BI87" s="207" t="s">
        <v>804</v>
      </c>
      <c r="BJ87" s="441"/>
      <c r="BK87" s="442"/>
      <c r="BL87" s="442"/>
      <c r="BM87" s="442"/>
      <c r="BN87" s="440"/>
      <c r="BO87" s="440"/>
      <c r="BP87" s="440"/>
      <c r="BQ87" s="440"/>
      <c r="BR87" s="440"/>
      <c r="BS87" s="440"/>
      <c r="BT87" s="440"/>
      <c r="BU87" s="440"/>
      <c r="BV87" s="440"/>
      <c r="BW87" s="443"/>
    </row>
    <row r="88" spans="2:75" ht="25.35" customHeight="1">
      <c r="C88" s="935" t="s">
        <v>134</v>
      </c>
      <c r="D88" s="950"/>
      <c r="E88" s="951"/>
      <c r="F88" s="402" t="s">
        <v>130</v>
      </c>
      <c r="G88" s="403"/>
      <c r="H88" s="403"/>
      <c r="I88" s="403"/>
      <c r="J88" s="403"/>
      <c r="K88" s="403"/>
      <c r="L88" s="403"/>
      <c r="M88" s="403"/>
      <c r="N88" s="403"/>
      <c r="O88" s="403"/>
      <c r="P88" s="403"/>
      <c r="Q88" s="403"/>
      <c r="R88" s="403"/>
      <c r="S88" s="404"/>
      <c r="T88" s="958"/>
      <c r="U88" s="959"/>
      <c r="V88" s="960"/>
      <c r="W88" s="206"/>
      <c r="X88" s="208" t="s">
        <v>394</v>
      </c>
      <c r="Y88" s="413"/>
      <c r="Z88" s="413"/>
      <c r="AA88" s="413"/>
      <c r="AB88" s="209"/>
      <c r="AC88" s="209"/>
      <c r="AD88" s="209"/>
      <c r="AE88" s="209"/>
      <c r="AF88" s="209"/>
      <c r="AG88" s="209"/>
      <c r="AH88" s="209"/>
      <c r="AI88" s="209"/>
      <c r="AJ88" s="209"/>
      <c r="AK88" s="210"/>
      <c r="AO88" s="935" t="s">
        <v>134</v>
      </c>
      <c r="AP88" s="950"/>
      <c r="AQ88" s="951"/>
      <c r="AR88" s="439" t="s">
        <v>130</v>
      </c>
      <c r="AS88" s="440"/>
      <c r="AT88" s="440"/>
      <c r="AU88" s="440"/>
      <c r="AV88" s="440"/>
      <c r="AW88" s="440"/>
      <c r="AX88" s="440"/>
      <c r="AY88" s="440"/>
      <c r="AZ88" s="440"/>
      <c r="BA88" s="440"/>
      <c r="BB88" s="440"/>
      <c r="BC88" s="440"/>
      <c r="BD88" s="440"/>
      <c r="BE88" s="444"/>
      <c r="BF88" s="999">
        <v>0.375</v>
      </c>
      <c r="BG88" s="1000"/>
      <c r="BH88" s="1001"/>
      <c r="BI88" s="206"/>
      <c r="BJ88" s="208" t="s">
        <v>394</v>
      </c>
      <c r="BK88" s="413"/>
      <c r="BL88" s="413"/>
      <c r="BM88" s="413"/>
      <c r="BN88" s="209"/>
      <c r="BO88" s="209"/>
      <c r="BP88" s="209"/>
      <c r="BQ88" s="209"/>
      <c r="BR88" s="209"/>
      <c r="BS88" s="209"/>
      <c r="BT88" s="209"/>
      <c r="BU88" s="209"/>
      <c r="BV88" s="209"/>
      <c r="BW88" s="210"/>
    </row>
    <row r="89" spans="2:75" ht="25.35" customHeight="1">
      <c r="C89" s="952"/>
      <c r="D89" s="953"/>
      <c r="E89" s="954"/>
      <c r="F89" s="402" t="s">
        <v>131</v>
      </c>
      <c r="G89" s="403"/>
      <c r="H89" s="403"/>
      <c r="I89" s="403"/>
      <c r="J89" s="403"/>
      <c r="K89" s="403"/>
      <c r="L89" s="403"/>
      <c r="M89" s="403"/>
      <c r="N89" s="403"/>
      <c r="O89" s="403"/>
      <c r="P89" s="403"/>
      <c r="Q89" s="403"/>
      <c r="R89" s="403"/>
      <c r="S89" s="404"/>
      <c r="T89" s="958"/>
      <c r="U89" s="959"/>
      <c r="V89" s="960"/>
      <c r="W89" s="206"/>
      <c r="X89" s="208" t="s">
        <v>328</v>
      </c>
      <c r="Y89" s="413"/>
      <c r="Z89" s="413"/>
      <c r="AA89" s="413"/>
      <c r="AB89" s="209"/>
      <c r="AC89" s="209"/>
      <c r="AD89" s="209"/>
      <c r="AE89" s="209"/>
      <c r="AF89" s="209"/>
      <c r="AG89" s="209"/>
      <c r="AH89" s="209"/>
      <c r="AI89" s="209"/>
      <c r="AJ89" s="209"/>
      <c r="AK89" s="210"/>
      <c r="AO89" s="952"/>
      <c r="AP89" s="953"/>
      <c r="AQ89" s="954"/>
      <c r="AR89" s="439" t="s">
        <v>131</v>
      </c>
      <c r="AS89" s="440"/>
      <c r="AT89" s="440"/>
      <c r="AU89" s="440"/>
      <c r="AV89" s="440"/>
      <c r="AW89" s="440"/>
      <c r="AX89" s="440"/>
      <c r="AY89" s="440"/>
      <c r="AZ89" s="440"/>
      <c r="BA89" s="440"/>
      <c r="BB89" s="440"/>
      <c r="BC89" s="440"/>
      <c r="BD89" s="440"/>
      <c r="BE89" s="444"/>
      <c r="BF89" s="999">
        <v>0.75</v>
      </c>
      <c r="BG89" s="1000"/>
      <c r="BH89" s="1001"/>
      <c r="BI89" s="206"/>
      <c r="BJ89" s="208" t="s">
        <v>328</v>
      </c>
      <c r="BK89" s="413"/>
      <c r="BL89" s="413"/>
      <c r="BM89" s="413"/>
      <c r="BN89" s="209"/>
      <c r="BO89" s="209"/>
      <c r="BP89" s="209"/>
      <c r="BQ89" s="209"/>
      <c r="BR89" s="209"/>
      <c r="BS89" s="209"/>
      <c r="BT89" s="209"/>
      <c r="BU89" s="209"/>
      <c r="BV89" s="209"/>
      <c r="BW89" s="210"/>
    </row>
    <row r="90" spans="2:75" ht="25.35" customHeight="1">
      <c r="C90" s="952"/>
      <c r="D90" s="953"/>
      <c r="E90" s="954"/>
      <c r="F90" s="402" t="s">
        <v>132</v>
      </c>
      <c r="G90" s="403"/>
      <c r="H90" s="403"/>
      <c r="I90" s="403"/>
      <c r="J90" s="403"/>
      <c r="K90" s="403"/>
      <c r="L90" s="403"/>
      <c r="M90" s="403"/>
      <c r="N90" s="403"/>
      <c r="O90" s="403"/>
      <c r="P90" s="403"/>
      <c r="Q90" s="403"/>
      <c r="R90" s="403"/>
      <c r="S90" s="403"/>
      <c r="T90" s="961"/>
      <c r="U90" s="962"/>
      <c r="V90" s="963"/>
      <c r="W90" s="211"/>
      <c r="X90" s="212"/>
      <c r="Y90" s="209"/>
      <c r="Z90" s="209"/>
      <c r="AA90" s="209"/>
      <c r="AB90" s="209"/>
      <c r="AC90" s="209"/>
      <c r="AD90" s="209"/>
      <c r="AE90" s="209"/>
      <c r="AF90" s="209"/>
      <c r="AG90" s="209"/>
      <c r="AH90" s="209"/>
      <c r="AI90" s="209"/>
      <c r="AJ90" s="209"/>
      <c r="AK90" s="210"/>
      <c r="AO90" s="952"/>
      <c r="AP90" s="953"/>
      <c r="AQ90" s="954"/>
      <c r="AR90" s="439" t="s">
        <v>132</v>
      </c>
      <c r="AS90" s="440"/>
      <c r="AT90" s="440"/>
      <c r="AU90" s="440"/>
      <c r="AV90" s="440"/>
      <c r="AW90" s="440"/>
      <c r="AX90" s="440"/>
      <c r="AY90" s="440"/>
      <c r="AZ90" s="440"/>
      <c r="BA90" s="440"/>
      <c r="BB90" s="440"/>
      <c r="BC90" s="440"/>
      <c r="BD90" s="440"/>
      <c r="BE90" s="440"/>
      <c r="BF90" s="1002">
        <v>15</v>
      </c>
      <c r="BG90" s="1003"/>
      <c r="BH90" s="1004"/>
      <c r="BI90" s="211"/>
      <c r="BJ90" s="212"/>
      <c r="BK90" s="209"/>
      <c r="BL90" s="209"/>
      <c r="BM90" s="209"/>
      <c r="BN90" s="209"/>
      <c r="BO90" s="209"/>
      <c r="BP90" s="209"/>
      <c r="BQ90" s="209"/>
      <c r="BR90" s="209"/>
      <c r="BS90" s="209"/>
      <c r="BT90" s="209"/>
      <c r="BU90" s="209"/>
      <c r="BV90" s="209"/>
      <c r="BW90" s="210"/>
    </row>
    <row r="91" spans="2:75" ht="25.35" customHeight="1">
      <c r="C91" s="952"/>
      <c r="D91" s="953"/>
      <c r="E91" s="954"/>
      <c r="F91" s="402" t="s">
        <v>395</v>
      </c>
      <c r="G91" s="403"/>
      <c r="H91" s="403"/>
      <c r="I91" s="403"/>
      <c r="J91" s="403"/>
      <c r="K91" s="403"/>
      <c r="L91" s="403"/>
      <c r="M91" s="403"/>
      <c r="N91" s="403"/>
      <c r="O91" s="403"/>
      <c r="P91" s="403"/>
      <c r="Q91" s="403"/>
      <c r="R91" s="403"/>
      <c r="S91" s="403"/>
      <c r="T91" s="961"/>
      <c r="U91" s="962"/>
      <c r="V91" s="963"/>
      <c r="W91" s="211"/>
      <c r="X91" s="212"/>
      <c r="Y91" s="209"/>
      <c r="Z91" s="209"/>
      <c r="AA91" s="209"/>
      <c r="AB91" s="209"/>
      <c r="AC91" s="209"/>
      <c r="AD91" s="209"/>
      <c r="AE91" s="209"/>
      <c r="AF91" s="209"/>
      <c r="AG91" s="209"/>
      <c r="AH91" s="209"/>
      <c r="AI91" s="209"/>
      <c r="AJ91" s="209"/>
      <c r="AK91" s="210"/>
      <c r="AO91" s="952"/>
      <c r="AP91" s="953"/>
      <c r="AQ91" s="954"/>
      <c r="AR91" s="439" t="s">
        <v>395</v>
      </c>
      <c r="AS91" s="440"/>
      <c r="AT91" s="440"/>
      <c r="AU91" s="440"/>
      <c r="AV91" s="440"/>
      <c r="AW91" s="440"/>
      <c r="AX91" s="440"/>
      <c r="AY91" s="440"/>
      <c r="AZ91" s="440"/>
      <c r="BA91" s="440"/>
      <c r="BB91" s="440"/>
      <c r="BC91" s="440"/>
      <c r="BD91" s="440"/>
      <c r="BE91" s="440"/>
      <c r="BF91" s="1002">
        <v>15</v>
      </c>
      <c r="BG91" s="1003"/>
      <c r="BH91" s="1004"/>
      <c r="BI91" s="211"/>
      <c r="BJ91" s="212"/>
      <c r="BK91" s="209"/>
      <c r="BL91" s="209"/>
      <c r="BM91" s="209"/>
      <c r="BN91" s="209"/>
      <c r="BO91" s="209"/>
      <c r="BP91" s="209"/>
      <c r="BQ91" s="209"/>
      <c r="BR91" s="209"/>
      <c r="BS91" s="209"/>
      <c r="BT91" s="209"/>
      <c r="BU91" s="209"/>
      <c r="BV91" s="209"/>
      <c r="BW91" s="210"/>
    </row>
    <row r="92" spans="2:75" ht="25.35" customHeight="1">
      <c r="C92" s="952"/>
      <c r="D92" s="953"/>
      <c r="E92" s="954"/>
      <c r="F92" s="402" t="s">
        <v>133</v>
      </c>
      <c r="G92" s="403"/>
      <c r="H92" s="403"/>
      <c r="I92" s="403"/>
      <c r="J92" s="403"/>
      <c r="K92" s="403"/>
      <c r="L92" s="403"/>
      <c r="M92" s="403"/>
      <c r="N92" s="403"/>
      <c r="O92" s="403"/>
      <c r="P92" s="403"/>
      <c r="Q92" s="403"/>
      <c r="R92" s="403"/>
      <c r="S92" s="403"/>
      <c r="T92" s="961"/>
      <c r="U92" s="962"/>
      <c r="V92" s="963"/>
      <c r="W92" s="211"/>
      <c r="X92" s="212"/>
      <c r="Y92" s="209"/>
      <c r="Z92" s="209"/>
      <c r="AA92" s="209"/>
      <c r="AB92" s="209"/>
      <c r="AC92" s="209"/>
      <c r="AD92" s="209"/>
      <c r="AE92" s="209"/>
      <c r="AF92" s="209"/>
      <c r="AG92" s="209"/>
      <c r="AH92" s="209"/>
      <c r="AI92" s="209"/>
      <c r="AJ92" s="209"/>
      <c r="AK92" s="210"/>
      <c r="AM92" s="215"/>
      <c r="AO92" s="952"/>
      <c r="AP92" s="953"/>
      <c r="AQ92" s="954"/>
      <c r="AR92" s="439" t="s">
        <v>133</v>
      </c>
      <c r="AS92" s="440"/>
      <c r="AT92" s="440"/>
      <c r="AU92" s="440"/>
      <c r="AV92" s="440"/>
      <c r="AW92" s="440"/>
      <c r="AX92" s="440"/>
      <c r="AY92" s="440"/>
      <c r="AZ92" s="440"/>
      <c r="BA92" s="440"/>
      <c r="BB92" s="440"/>
      <c r="BC92" s="440"/>
      <c r="BD92" s="440"/>
      <c r="BE92" s="440"/>
      <c r="BF92" s="1002">
        <v>60</v>
      </c>
      <c r="BG92" s="1003"/>
      <c r="BH92" s="1004"/>
      <c r="BI92" s="211"/>
      <c r="BJ92" s="212"/>
      <c r="BK92" s="209"/>
      <c r="BL92" s="209"/>
      <c r="BM92" s="209"/>
      <c r="BN92" s="209"/>
      <c r="BO92" s="209"/>
      <c r="BP92" s="209"/>
      <c r="BQ92" s="209"/>
      <c r="BR92" s="209"/>
      <c r="BS92" s="209"/>
      <c r="BT92" s="209"/>
      <c r="BU92" s="209"/>
      <c r="BV92" s="209"/>
      <c r="BW92" s="210"/>
    </row>
    <row r="93" spans="2:75" ht="25.35" customHeight="1">
      <c r="C93" s="955"/>
      <c r="D93" s="956"/>
      <c r="E93" s="957"/>
      <c r="F93" s="964" t="s">
        <v>191</v>
      </c>
      <c r="G93" s="965"/>
      <c r="H93" s="965"/>
      <c r="I93" s="965"/>
      <c r="J93" s="965"/>
      <c r="K93" s="965"/>
      <c r="L93" s="965"/>
      <c r="M93" s="965"/>
      <c r="N93" s="965"/>
      <c r="O93" s="965"/>
      <c r="P93" s="965"/>
      <c r="Q93" s="965"/>
      <c r="R93" s="965"/>
      <c r="S93" s="965"/>
      <c r="T93" s="966" t="str">
        <f>IF(T88="","",T89+1-T88-TIME(,T92,))</f>
        <v/>
      </c>
      <c r="U93" s="967"/>
      <c r="V93" s="968"/>
      <c r="W93" s="211"/>
      <c r="X93" s="932"/>
      <c r="Y93" s="933"/>
      <c r="Z93" s="933"/>
      <c r="AA93" s="933"/>
      <c r="AB93" s="933"/>
      <c r="AC93" s="933"/>
      <c r="AD93" s="933"/>
      <c r="AE93" s="933"/>
      <c r="AF93" s="933"/>
      <c r="AG93" s="933"/>
      <c r="AH93" s="933"/>
      <c r="AI93" s="933"/>
      <c r="AJ93" s="933"/>
      <c r="AK93" s="934"/>
      <c r="AO93" s="955"/>
      <c r="AP93" s="956"/>
      <c r="AQ93" s="957"/>
      <c r="AR93" s="964" t="s">
        <v>191</v>
      </c>
      <c r="AS93" s="965"/>
      <c r="AT93" s="965"/>
      <c r="AU93" s="965"/>
      <c r="AV93" s="965"/>
      <c r="AW93" s="965"/>
      <c r="AX93" s="965"/>
      <c r="AY93" s="965"/>
      <c r="AZ93" s="965"/>
      <c r="BA93" s="965"/>
      <c r="BB93" s="965"/>
      <c r="BC93" s="965"/>
      <c r="BD93" s="965"/>
      <c r="BE93" s="965"/>
      <c r="BF93" s="966">
        <f>IF(BF88="","",BF89+1-BF88-TIME(,BF92,))</f>
        <v>1.3333333333333333</v>
      </c>
      <c r="BG93" s="967"/>
      <c r="BH93" s="968"/>
      <c r="BI93" s="211"/>
      <c r="BJ93" s="932"/>
      <c r="BK93" s="933"/>
      <c r="BL93" s="933"/>
      <c r="BM93" s="933"/>
      <c r="BN93" s="933"/>
      <c r="BO93" s="933"/>
      <c r="BP93" s="933"/>
      <c r="BQ93" s="933"/>
      <c r="BR93" s="933"/>
      <c r="BS93" s="933"/>
      <c r="BT93" s="933"/>
      <c r="BU93" s="933"/>
      <c r="BV93" s="933"/>
      <c r="BW93" s="934"/>
    </row>
    <row r="94" spans="2:75" ht="25.35" customHeight="1">
      <c r="C94" s="1039" t="s">
        <v>507</v>
      </c>
      <c r="D94" s="1040"/>
      <c r="E94" s="1041"/>
      <c r="F94" s="1045" t="s">
        <v>53</v>
      </c>
      <c r="G94" s="1047" t="s">
        <v>117</v>
      </c>
      <c r="H94" s="1048"/>
      <c r="I94" s="1048"/>
      <c r="J94" s="1049"/>
      <c r="K94" s="1051" t="s">
        <v>142</v>
      </c>
      <c r="L94" s="1052"/>
      <c r="M94" s="1053"/>
      <c r="N94" s="1057" t="s">
        <v>136</v>
      </c>
      <c r="O94" s="1058"/>
      <c r="P94" s="1059"/>
      <c r="Q94" s="1063" t="s">
        <v>396</v>
      </c>
      <c r="R94" s="1064"/>
      <c r="S94" s="1064"/>
      <c r="T94" s="1064"/>
      <c r="U94" s="1064"/>
      <c r="V94" s="1045" t="s">
        <v>53</v>
      </c>
      <c r="W94" s="1047" t="s">
        <v>117</v>
      </c>
      <c r="X94" s="1048"/>
      <c r="Y94" s="1048"/>
      <c r="Z94" s="1049"/>
      <c r="AA94" s="1051" t="s">
        <v>142</v>
      </c>
      <c r="AB94" s="1052"/>
      <c r="AC94" s="1053"/>
      <c r="AD94" s="1057" t="s">
        <v>136</v>
      </c>
      <c r="AE94" s="1058"/>
      <c r="AF94" s="1059"/>
      <c r="AG94" s="1063" t="s">
        <v>396</v>
      </c>
      <c r="AH94" s="1064"/>
      <c r="AI94" s="1064"/>
      <c r="AJ94" s="1064"/>
      <c r="AK94" s="1069"/>
      <c r="AO94" s="1039" t="s">
        <v>507</v>
      </c>
      <c r="AP94" s="1040"/>
      <c r="AQ94" s="1041"/>
      <c r="AR94" s="1045" t="s">
        <v>53</v>
      </c>
      <c r="AS94" s="1047" t="s">
        <v>117</v>
      </c>
      <c r="AT94" s="1048"/>
      <c r="AU94" s="1048"/>
      <c r="AV94" s="1049"/>
      <c r="AW94" s="1051" t="s">
        <v>142</v>
      </c>
      <c r="AX94" s="1052"/>
      <c r="AY94" s="1053"/>
      <c r="AZ94" s="1057" t="s">
        <v>136</v>
      </c>
      <c r="BA94" s="1058"/>
      <c r="BB94" s="1059"/>
      <c r="BC94" s="1063" t="s">
        <v>396</v>
      </c>
      <c r="BD94" s="1064"/>
      <c r="BE94" s="1064"/>
      <c r="BF94" s="1064"/>
      <c r="BG94" s="1064"/>
      <c r="BH94" s="1045" t="s">
        <v>53</v>
      </c>
      <c r="BI94" s="1047" t="s">
        <v>117</v>
      </c>
      <c r="BJ94" s="1048"/>
      <c r="BK94" s="1048"/>
      <c r="BL94" s="1049"/>
      <c r="BM94" s="1051" t="s">
        <v>142</v>
      </c>
      <c r="BN94" s="1052"/>
      <c r="BO94" s="1053"/>
      <c r="BP94" s="1057" t="s">
        <v>136</v>
      </c>
      <c r="BQ94" s="1058"/>
      <c r="BR94" s="1059"/>
      <c r="BS94" s="1063" t="s">
        <v>396</v>
      </c>
      <c r="BT94" s="1064"/>
      <c r="BU94" s="1064"/>
      <c r="BV94" s="1064"/>
      <c r="BW94" s="1069"/>
    </row>
    <row r="95" spans="2:75" ht="25.35" customHeight="1">
      <c r="C95" s="1042"/>
      <c r="D95" s="1043"/>
      <c r="E95" s="1044"/>
      <c r="F95" s="1071"/>
      <c r="G95" s="1050"/>
      <c r="H95" s="972"/>
      <c r="I95" s="972"/>
      <c r="J95" s="973"/>
      <c r="K95" s="1054"/>
      <c r="L95" s="1055"/>
      <c r="M95" s="1056"/>
      <c r="N95" s="1060"/>
      <c r="O95" s="1061"/>
      <c r="P95" s="1062"/>
      <c r="Q95" s="1066"/>
      <c r="R95" s="1067"/>
      <c r="S95" s="1067"/>
      <c r="T95" s="1067"/>
      <c r="U95" s="1067"/>
      <c r="V95" s="1071"/>
      <c r="W95" s="1050"/>
      <c r="X95" s="972"/>
      <c r="Y95" s="972"/>
      <c r="Z95" s="973"/>
      <c r="AA95" s="1054"/>
      <c r="AB95" s="1055"/>
      <c r="AC95" s="1056"/>
      <c r="AD95" s="1060"/>
      <c r="AE95" s="1061"/>
      <c r="AF95" s="1062"/>
      <c r="AG95" s="1066"/>
      <c r="AH95" s="1067"/>
      <c r="AI95" s="1067"/>
      <c r="AJ95" s="1067"/>
      <c r="AK95" s="1070"/>
      <c r="AO95" s="1042"/>
      <c r="AP95" s="1043"/>
      <c r="AQ95" s="1044"/>
      <c r="AR95" s="1071"/>
      <c r="AS95" s="1050"/>
      <c r="AT95" s="972"/>
      <c r="AU95" s="972"/>
      <c r="AV95" s="973"/>
      <c r="AW95" s="1054"/>
      <c r="AX95" s="1055"/>
      <c r="AY95" s="1056"/>
      <c r="AZ95" s="1060"/>
      <c r="BA95" s="1061"/>
      <c r="BB95" s="1062"/>
      <c r="BC95" s="1066"/>
      <c r="BD95" s="1067"/>
      <c r="BE95" s="1067"/>
      <c r="BF95" s="1067"/>
      <c r="BG95" s="1067"/>
      <c r="BH95" s="1071"/>
      <c r="BI95" s="1050"/>
      <c r="BJ95" s="972"/>
      <c r="BK95" s="972"/>
      <c r="BL95" s="973"/>
      <c r="BM95" s="1054"/>
      <c r="BN95" s="1055"/>
      <c r="BO95" s="1056"/>
      <c r="BP95" s="1060"/>
      <c r="BQ95" s="1061"/>
      <c r="BR95" s="1062"/>
      <c r="BS95" s="1066"/>
      <c r="BT95" s="1067"/>
      <c r="BU95" s="1067"/>
      <c r="BV95" s="1067"/>
      <c r="BW95" s="1070"/>
    </row>
    <row r="96" spans="2:75" ht="25.35" customHeight="1">
      <c r="C96" s="1042"/>
      <c r="D96" s="1043"/>
      <c r="E96" s="1044"/>
      <c r="F96" s="213">
        <v>1</v>
      </c>
      <c r="G96" s="1016"/>
      <c r="H96" s="1017"/>
      <c r="I96" s="1017"/>
      <c r="J96" s="1018"/>
      <c r="K96" s="1019"/>
      <c r="L96" s="1020"/>
      <c r="M96" s="1021"/>
      <c r="N96" s="1027"/>
      <c r="O96" s="1028"/>
      <c r="P96" s="1029"/>
      <c r="Q96" s="1022"/>
      <c r="R96" s="1023"/>
      <c r="S96" s="1023"/>
      <c r="T96" s="1023"/>
      <c r="U96" s="1023"/>
      <c r="V96" s="213">
        <v>11</v>
      </c>
      <c r="W96" s="1016"/>
      <c r="X96" s="1017"/>
      <c r="Y96" s="1017"/>
      <c r="Z96" s="1018"/>
      <c r="AA96" s="1019"/>
      <c r="AB96" s="1020"/>
      <c r="AC96" s="1021"/>
      <c r="AD96" s="1027"/>
      <c r="AE96" s="1028"/>
      <c r="AF96" s="1029"/>
      <c r="AG96" s="1022"/>
      <c r="AH96" s="1023"/>
      <c r="AI96" s="1023"/>
      <c r="AJ96" s="1023"/>
      <c r="AK96" s="1026"/>
      <c r="AO96" s="1042"/>
      <c r="AP96" s="1043"/>
      <c r="AQ96" s="1044"/>
      <c r="AR96" s="213">
        <v>1</v>
      </c>
      <c r="AS96" s="1030" t="s">
        <v>629</v>
      </c>
      <c r="AT96" s="1031"/>
      <c r="AU96" s="1031"/>
      <c r="AV96" s="1032"/>
      <c r="AW96" s="1033" t="s">
        <v>147</v>
      </c>
      <c r="AX96" s="1034"/>
      <c r="AY96" s="1035"/>
      <c r="AZ96" s="1036" t="s">
        <v>141</v>
      </c>
      <c r="BA96" s="1037"/>
      <c r="BB96" s="1038"/>
      <c r="BC96" s="1022"/>
      <c r="BD96" s="1023"/>
      <c r="BE96" s="1023"/>
      <c r="BF96" s="1023"/>
      <c r="BG96" s="1023"/>
      <c r="BH96" s="213">
        <v>11</v>
      </c>
      <c r="BI96" s="1016"/>
      <c r="BJ96" s="1017"/>
      <c r="BK96" s="1017"/>
      <c r="BL96" s="1018"/>
      <c r="BM96" s="1019"/>
      <c r="BN96" s="1020"/>
      <c r="BO96" s="1021"/>
      <c r="BP96" s="1027"/>
      <c r="BQ96" s="1028"/>
      <c r="BR96" s="1029"/>
      <c r="BS96" s="1022"/>
      <c r="BT96" s="1023"/>
      <c r="BU96" s="1023"/>
      <c r="BV96" s="1023"/>
      <c r="BW96" s="1026"/>
    </row>
    <row r="97" spans="3:75" ht="25.35" customHeight="1">
      <c r="C97" s="1042"/>
      <c r="D97" s="1043"/>
      <c r="E97" s="1044"/>
      <c r="F97" s="213">
        <v>2</v>
      </c>
      <c r="G97" s="1016"/>
      <c r="H97" s="1017"/>
      <c r="I97" s="1017"/>
      <c r="J97" s="1018"/>
      <c r="K97" s="1019"/>
      <c r="L97" s="1020"/>
      <c r="M97" s="1021"/>
      <c r="N97" s="1027"/>
      <c r="O97" s="1028"/>
      <c r="P97" s="1029"/>
      <c r="Q97" s="1022"/>
      <c r="R97" s="1023"/>
      <c r="S97" s="1023"/>
      <c r="T97" s="1023"/>
      <c r="U97" s="1023"/>
      <c r="V97" s="213">
        <v>12</v>
      </c>
      <c r="W97" s="1016"/>
      <c r="X97" s="1017"/>
      <c r="Y97" s="1017"/>
      <c r="Z97" s="1018"/>
      <c r="AA97" s="1019"/>
      <c r="AB97" s="1020"/>
      <c r="AC97" s="1021"/>
      <c r="AD97" s="1027"/>
      <c r="AE97" s="1028"/>
      <c r="AF97" s="1029"/>
      <c r="AG97" s="1022"/>
      <c r="AH97" s="1023"/>
      <c r="AI97" s="1023"/>
      <c r="AJ97" s="1023"/>
      <c r="AK97" s="1026"/>
      <c r="AO97" s="1042"/>
      <c r="AP97" s="1043"/>
      <c r="AQ97" s="1044"/>
      <c r="AR97" s="213">
        <v>2</v>
      </c>
      <c r="AS97" s="1030" t="s">
        <v>629</v>
      </c>
      <c r="AT97" s="1031"/>
      <c r="AU97" s="1031"/>
      <c r="AV97" s="1032"/>
      <c r="AW97" s="1033" t="s">
        <v>147</v>
      </c>
      <c r="AX97" s="1034"/>
      <c r="AY97" s="1035"/>
      <c r="AZ97" s="1036" t="s">
        <v>141</v>
      </c>
      <c r="BA97" s="1037"/>
      <c r="BB97" s="1038"/>
      <c r="BC97" s="1022"/>
      <c r="BD97" s="1023"/>
      <c r="BE97" s="1023"/>
      <c r="BF97" s="1023"/>
      <c r="BG97" s="1023"/>
      <c r="BH97" s="213">
        <v>12</v>
      </c>
      <c r="BI97" s="1016"/>
      <c r="BJ97" s="1017"/>
      <c r="BK97" s="1017"/>
      <c r="BL97" s="1018"/>
      <c r="BM97" s="1019"/>
      <c r="BN97" s="1020"/>
      <c r="BO97" s="1021"/>
      <c r="BP97" s="1027"/>
      <c r="BQ97" s="1028"/>
      <c r="BR97" s="1029"/>
      <c r="BS97" s="1022"/>
      <c r="BT97" s="1023"/>
      <c r="BU97" s="1023"/>
      <c r="BV97" s="1023"/>
      <c r="BW97" s="1026"/>
    </row>
    <row r="98" spans="3:75" ht="25.35" customHeight="1">
      <c r="C98" s="1042"/>
      <c r="D98" s="1043"/>
      <c r="E98" s="1044"/>
      <c r="F98" s="213">
        <v>3</v>
      </c>
      <c r="G98" s="1016"/>
      <c r="H98" s="1017"/>
      <c r="I98" s="1017"/>
      <c r="J98" s="1018"/>
      <c r="K98" s="1019"/>
      <c r="L98" s="1020"/>
      <c r="M98" s="1021"/>
      <c r="N98" s="1027"/>
      <c r="O98" s="1028"/>
      <c r="P98" s="1029"/>
      <c r="Q98" s="1022"/>
      <c r="R98" s="1023"/>
      <c r="S98" s="1023"/>
      <c r="T98" s="1023"/>
      <c r="U98" s="1023"/>
      <c r="V98" s="213">
        <v>13</v>
      </c>
      <c r="W98" s="1016"/>
      <c r="X98" s="1017"/>
      <c r="Y98" s="1017"/>
      <c r="Z98" s="1018"/>
      <c r="AA98" s="1019"/>
      <c r="AB98" s="1020"/>
      <c r="AC98" s="1021"/>
      <c r="AD98" s="1027"/>
      <c r="AE98" s="1028"/>
      <c r="AF98" s="1029"/>
      <c r="AG98" s="1022"/>
      <c r="AH98" s="1023"/>
      <c r="AI98" s="1023"/>
      <c r="AJ98" s="1023"/>
      <c r="AK98" s="1026"/>
      <c r="AO98" s="1042"/>
      <c r="AP98" s="1043"/>
      <c r="AQ98" s="1044"/>
      <c r="AR98" s="213">
        <v>3</v>
      </c>
      <c r="AS98" s="1030" t="s">
        <v>629</v>
      </c>
      <c r="AT98" s="1031"/>
      <c r="AU98" s="1031"/>
      <c r="AV98" s="1032"/>
      <c r="AW98" s="1033" t="s">
        <v>508</v>
      </c>
      <c r="AX98" s="1034"/>
      <c r="AY98" s="1035"/>
      <c r="AZ98" s="1036" t="s">
        <v>141</v>
      </c>
      <c r="BA98" s="1037"/>
      <c r="BB98" s="1038"/>
      <c r="BC98" s="1022"/>
      <c r="BD98" s="1023"/>
      <c r="BE98" s="1023"/>
      <c r="BF98" s="1023"/>
      <c r="BG98" s="1023"/>
      <c r="BH98" s="213">
        <v>13</v>
      </c>
      <c r="BI98" s="1016"/>
      <c r="BJ98" s="1017"/>
      <c r="BK98" s="1017"/>
      <c r="BL98" s="1018"/>
      <c r="BM98" s="1019"/>
      <c r="BN98" s="1020"/>
      <c r="BO98" s="1021"/>
      <c r="BP98" s="1027"/>
      <c r="BQ98" s="1028"/>
      <c r="BR98" s="1029"/>
      <c r="BS98" s="1022"/>
      <c r="BT98" s="1023"/>
      <c r="BU98" s="1023"/>
      <c r="BV98" s="1023"/>
      <c r="BW98" s="1026"/>
    </row>
    <row r="99" spans="3:75" ht="25.35" customHeight="1">
      <c r="C99" s="1042"/>
      <c r="D99" s="1043"/>
      <c r="E99" s="1044"/>
      <c r="F99" s="213">
        <v>4</v>
      </c>
      <c r="G99" s="1016"/>
      <c r="H99" s="1017"/>
      <c r="I99" s="1017"/>
      <c r="J99" s="1018"/>
      <c r="K99" s="1019"/>
      <c r="L99" s="1020"/>
      <c r="M99" s="1021"/>
      <c r="N99" s="1027"/>
      <c r="O99" s="1028"/>
      <c r="P99" s="1029"/>
      <c r="Q99" s="1022"/>
      <c r="R99" s="1023"/>
      <c r="S99" s="1023"/>
      <c r="T99" s="1023"/>
      <c r="U99" s="1023"/>
      <c r="V99" s="213">
        <v>14</v>
      </c>
      <c r="W99" s="1016"/>
      <c r="X99" s="1017"/>
      <c r="Y99" s="1017"/>
      <c r="Z99" s="1018"/>
      <c r="AA99" s="1019"/>
      <c r="AB99" s="1020"/>
      <c r="AC99" s="1021"/>
      <c r="AD99" s="1027"/>
      <c r="AE99" s="1028"/>
      <c r="AF99" s="1029"/>
      <c r="AG99" s="1022"/>
      <c r="AH99" s="1023"/>
      <c r="AI99" s="1023"/>
      <c r="AJ99" s="1023"/>
      <c r="AK99" s="1026"/>
      <c r="AO99" s="1042"/>
      <c r="AP99" s="1043"/>
      <c r="AQ99" s="1044"/>
      <c r="AR99" s="213">
        <v>4</v>
      </c>
      <c r="AS99" s="1030" t="s">
        <v>629</v>
      </c>
      <c r="AT99" s="1031"/>
      <c r="AU99" s="1031"/>
      <c r="AV99" s="1032"/>
      <c r="AW99" s="1033" t="s">
        <v>145</v>
      </c>
      <c r="AX99" s="1034"/>
      <c r="AY99" s="1035"/>
      <c r="AZ99" s="1036" t="s">
        <v>141</v>
      </c>
      <c r="BA99" s="1037"/>
      <c r="BB99" s="1038"/>
      <c r="BC99" s="1022"/>
      <c r="BD99" s="1023"/>
      <c r="BE99" s="1023"/>
      <c r="BF99" s="1023"/>
      <c r="BG99" s="1023"/>
      <c r="BH99" s="213">
        <v>14</v>
      </c>
      <c r="BI99" s="1016"/>
      <c r="BJ99" s="1017"/>
      <c r="BK99" s="1017"/>
      <c r="BL99" s="1018"/>
      <c r="BM99" s="1019"/>
      <c r="BN99" s="1020"/>
      <c r="BO99" s="1021"/>
      <c r="BP99" s="1027"/>
      <c r="BQ99" s="1028"/>
      <c r="BR99" s="1029"/>
      <c r="BS99" s="1022"/>
      <c r="BT99" s="1023"/>
      <c r="BU99" s="1023"/>
      <c r="BV99" s="1023"/>
      <c r="BW99" s="1026"/>
    </row>
    <row r="100" spans="3:75" ht="25.35" customHeight="1">
      <c r="C100" s="1042"/>
      <c r="D100" s="1043"/>
      <c r="E100" s="1044"/>
      <c r="F100" s="213">
        <v>5</v>
      </c>
      <c r="G100" s="1016"/>
      <c r="H100" s="1017"/>
      <c r="I100" s="1017"/>
      <c r="J100" s="1018"/>
      <c r="K100" s="1019"/>
      <c r="L100" s="1020"/>
      <c r="M100" s="1021"/>
      <c r="N100" s="1027"/>
      <c r="O100" s="1028"/>
      <c r="P100" s="1029"/>
      <c r="Q100" s="1022"/>
      <c r="R100" s="1023"/>
      <c r="S100" s="1023"/>
      <c r="T100" s="1023"/>
      <c r="U100" s="1023"/>
      <c r="V100" s="213">
        <v>15</v>
      </c>
      <c r="W100" s="1016"/>
      <c r="X100" s="1017"/>
      <c r="Y100" s="1017"/>
      <c r="Z100" s="1018"/>
      <c r="AA100" s="1019"/>
      <c r="AB100" s="1020"/>
      <c r="AC100" s="1021"/>
      <c r="AD100" s="1027"/>
      <c r="AE100" s="1028"/>
      <c r="AF100" s="1029"/>
      <c r="AG100" s="1022"/>
      <c r="AH100" s="1023"/>
      <c r="AI100" s="1023"/>
      <c r="AJ100" s="1023"/>
      <c r="AK100" s="1026"/>
      <c r="AO100" s="1042"/>
      <c r="AP100" s="1043"/>
      <c r="AQ100" s="1044"/>
      <c r="AR100" s="213">
        <v>5</v>
      </c>
      <c r="AS100" s="1030" t="s">
        <v>629</v>
      </c>
      <c r="AT100" s="1031"/>
      <c r="AU100" s="1031"/>
      <c r="AV100" s="1032"/>
      <c r="AW100" s="1033" t="s">
        <v>145</v>
      </c>
      <c r="AX100" s="1034"/>
      <c r="AY100" s="1035"/>
      <c r="AZ100" s="1036" t="s">
        <v>140</v>
      </c>
      <c r="BA100" s="1037"/>
      <c r="BB100" s="1038"/>
      <c r="BC100" s="1022"/>
      <c r="BD100" s="1023"/>
      <c r="BE100" s="1023"/>
      <c r="BF100" s="1023"/>
      <c r="BG100" s="1023"/>
      <c r="BH100" s="213">
        <v>15</v>
      </c>
      <c r="BI100" s="1016"/>
      <c r="BJ100" s="1017"/>
      <c r="BK100" s="1017"/>
      <c r="BL100" s="1018"/>
      <c r="BM100" s="1019"/>
      <c r="BN100" s="1020"/>
      <c r="BO100" s="1021"/>
      <c r="BP100" s="1027"/>
      <c r="BQ100" s="1028"/>
      <c r="BR100" s="1029"/>
      <c r="BS100" s="1022"/>
      <c r="BT100" s="1023"/>
      <c r="BU100" s="1023"/>
      <c r="BV100" s="1023"/>
      <c r="BW100" s="1026"/>
    </row>
    <row r="101" spans="3:75" ht="25.35" customHeight="1">
      <c r="C101" s="1042"/>
      <c r="D101" s="1043"/>
      <c r="E101" s="1044"/>
      <c r="F101" s="213">
        <v>6</v>
      </c>
      <c r="G101" s="1016"/>
      <c r="H101" s="1017"/>
      <c r="I101" s="1017"/>
      <c r="J101" s="1018"/>
      <c r="K101" s="1019"/>
      <c r="L101" s="1020"/>
      <c r="M101" s="1021"/>
      <c r="N101" s="1027"/>
      <c r="O101" s="1028"/>
      <c r="P101" s="1029"/>
      <c r="Q101" s="1022"/>
      <c r="R101" s="1023"/>
      <c r="S101" s="1023"/>
      <c r="T101" s="1023"/>
      <c r="U101" s="1023"/>
      <c r="V101" s="213">
        <v>16</v>
      </c>
      <c r="W101" s="926"/>
      <c r="X101" s="926"/>
      <c r="Y101" s="926"/>
      <c r="Z101" s="927"/>
      <c r="AA101" s="1019"/>
      <c r="AB101" s="1020"/>
      <c r="AC101" s="1021"/>
      <c r="AD101" s="1027"/>
      <c r="AE101" s="1028"/>
      <c r="AF101" s="1029"/>
      <c r="AG101" s="1022"/>
      <c r="AH101" s="1023"/>
      <c r="AI101" s="1023"/>
      <c r="AJ101" s="1023"/>
      <c r="AK101" s="1026"/>
      <c r="AO101" s="1042"/>
      <c r="AP101" s="1043"/>
      <c r="AQ101" s="1044"/>
      <c r="AR101" s="213">
        <v>6</v>
      </c>
      <c r="AS101" s="1030" t="s">
        <v>629</v>
      </c>
      <c r="AT101" s="1031"/>
      <c r="AU101" s="1031"/>
      <c r="AV101" s="1032"/>
      <c r="AW101" s="1033" t="s">
        <v>143</v>
      </c>
      <c r="AX101" s="1034"/>
      <c r="AY101" s="1035"/>
      <c r="AZ101" s="1036" t="s">
        <v>138</v>
      </c>
      <c r="BA101" s="1037"/>
      <c r="BB101" s="1038"/>
      <c r="BC101" s="1022"/>
      <c r="BD101" s="1023"/>
      <c r="BE101" s="1023"/>
      <c r="BF101" s="1023"/>
      <c r="BG101" s="1023"/>
      <c r="BH101" s="213">
        <v>16</v>
      </c>
      <c r="BI101" s="926"/>
      <c r="BJ101" s="926"/>
      <c r="BK101" s="926"/>
      <c r="BL101" s="927"/>
      <c r="BM101" s="1019"/>
      <c r="BN101" s="1020"/>
      <c r="BO101" s="1021"/>
      <c r="BP101" s="1027"/>
      <c r="BQ101" s="1028"/>
      <c r="BR101" s="1029"/>
      <c r="BS101" s="1022"/>
      <c r="BT101" s="1023"/>
      <c r="BU101" s="1023"/>
      <c r="BV101" s="1023"/>
      <c r="BW101" s="1026"/>
    </row>
    <row r="102" spans="3:75" ht="25.35" customHeight="1">
      <c r="C102" s="1042"/>
      <c r="D102" s="1043"/>
      <c r="E102" s="1044"/>
      <c r="F102" s="213">
        <v>7</v>
      </c>
      <c r="G102" s="1016"/>
      <c r="H102" s="1017"/>
      <c r="I102" s="1017"/>
      <c r="J102" s="1018"/>
      <c r="K102" s="1019"/>
      <c r="L102" s="1020"/>
      <c r="M102" s="1021"/>
      <c r="N102" s="1027"/>
      <c r="O102" s="1028"/>
      <c r="P102" s="1029"/>
      <c r="Q102" s="1022"/>
      <c r="R102" s="1023"/>
      <c r="S102" s="1023"/>
      <c r="T102" s="1023"/>
      <c r="U102" s="1023"/>
      <c r="V102" s="213">
        <v>17</v>
      </c>
      <c r="W102" s="1025"/>
      <c r="X102" s="926"/>
      <c r="Y102" s="926"/>
      <c r="Z102" s="927"/>
      <c r="AA102" s="1019"/>
      <c r="AB102" s="1020"/>
      <c r="AC102" s="1021"/>
      <c r="AD102" s="1027"/>
      <c r="AE102" s="1028"/>
      <c r="AF102" s="1029"/>
      <c r="AG102" s="1022"/>
      <c r="AH102" s="1023"/>
      <c r="AI102" s="1023"/>
      <c r="AJ102" s="1023"/>
      <c r="AK102" s="1026"/>
      <c r="AO102" s="1042"/>
      <c r="AP102" s="1043"/>
      <c r="AQ102" s="1044"/>
      <c r="AR102" s="213">
        <v>7</v>
      </c>
      <c r="AS102" s="1016"/>
      <c r="AT102" s="1017"/>
      <c r="AU102" s="1017"/>
      <c r="AV102" s="1018"/>
      <c r="AW102" s="1019"/>
      <c r="AX102" s="1020"/>
      <c r="AY102" s="1021"/>
      <c r="AZ102" s="1027"/>
      <c r="BA102" s="1028"/>
      <c r="BB102" s="1029"/>
      <c r="BC102" s="1022"/>
      <c r="BD102" s="1023"/>
      <c r="BE102" s="1023"/>
      <c r="BF102" s="1023"/>
      <c r="BG102" s="1023"/>
      <c r="BH102" s="213">
        <v>17</v>
      </c>
      <c r="BI102" s="1025"/>
      <c r="BJ102" s="926"/>
      <c r="BK102" s="926"/>
      <c r="BL102" s="927"/>
      <c r="BM102" s="1019"/>
      <c r="BN102" s="1020"/>
      <c r="BO102" s="1021"/>
      <c r="BP102" s="1027"/>
      <c r="BQ102" s="1028"/>
      <c r="BR102" s="1029"/>
      <c r="BS102" s="1022"/>
      <c r="BT102" s="1023"/>
      <c r="BU102" s="1023"/>
      <c r="BV102" s="1023"/>
      <c r="BW102" s="1026"/>
    </row>
    <row r="103" spans="3:75" ht="25.35" customHeight="1">
      <c r="C103" s="1042"/>
      <c r="D103" s="1043"/>
      <c r="E103" s="1044"/>
      <c r="F103" s="213">
        <v>8</v>
      </c>
      <c r="G103" s="1016"/>
      <c r="H103" s="1017"/>
      <c r="I103" s="1017"/>
      <c r="J103" s="1018"/>
      <c r="K103" s="1019"/>
      <c r="L103" s="1020"/>
      <c r="M103" s="1021"/>
      <c r="N103" s="1027"/>
      <c r="O103" s="1028"/>
      <c r="P103" s="1029"/>
      <c r="Q103" s="1022"/>
      <c r="R103" s="1023"/>
      <c r="S103" s="1023"/>
      <c r="T103" s="1023"/>
      <c r="U103" s="1023"/>
      <c r="V103" s="213">
        <v>18</v>
      </c>
      <c r="W103" s="1025"/>
      <c r="X103" s="926"/>
      <c r="Y103" s="926"/>
      <c r="Z103" s="927"/>
      <c r="AA103" s="1019"/>
      <c r="AB103" s="1020"/>
      <c r="AC103" s="1021"/>
      <c r="AD103" s="1027"/>
      <c r="AE103" s="1028"/>
      <c r="AF103" s="1029"/>
      <c r="AG103" s="1022"/>
      <c r="AH103" s="1023"/>
      <c r="AI103" s="1023"/>
      <c r="AJ103" s="1023"/>
      <c r="AK103" s="1026"/>
      <c r="AO103" s="1042"/>
      <c r="AP103" s="1043"/>
      <c r="AQ103" s="1044"/>
      <c r="AR103" s="213">
        <v>8</v>
      </c>
      <c r="AS103" s="1016"/>
      <c r="AT103" s="1017"/>
      <c r="AU103" s="1017"/>
      <c r="AV103" s="1018"/>
      <c r="AW103" s="1019"/>
      <c r="AX103" s="1020"/>
      <c r="AY103" s="1021"/>
      <c r="AZ103" s="1027"/>
      <c r="BA103" s="1028"/>
      <c r="BB103" s="1029"/>
      <c r="BC103" s="1022"/>
      <c r="BD103" s="1023"/>
      <c r="BE103" s="1023"/>
      <c r="BF103" s="1023"/>
      <c r="BG103" s="1023"/>
      <c r="BH103" s="213">
        <v>18</v>
      </c>
      <c r="BI103" s="1025"/>
      <c r="BJ103" s="926"/>
      <c r="BK103" s="926"/>
      <c r="BL103" s="927"/>
      <c r="BM103" s="1019"/>
      <c r="BN103" s="1020"/>
      <c r="BO103" s="1021"/>
      <c r="BP103" s="1027"/>
      <c r="BQ103" s="1028"/>
      <c r="BR103" s="1029"/>
      <c r="BS103" s="1022"/>
      <c r="BT103" s="1023"/>
      <c r="BU103" s="1023"/>
      <c r="BV103" s="1023"/>
      <c r="BW103" s="1026"/>
    </row>
    <row r="104" spans="3:75" ht="25.35" customHeight="1">
      <c r="C104" s="1042"/>
      <c r="D104" s="1043"/>
      <c r="E104" s="1044"/>
      <c r="F104" s="213">
        <v>9</v>
      </c>
      <c r="G104" s="1016"/>
      <c r="H104" s="1017"/>
      <c r="I104" s="1017"/>
      <c r="J104" s="1018"/>
      <c r="K104" s="1019"/>
      <c r="L104" s="1020"/>
      <c r="M104" s="1021"/>
      <c r="N104" s="1027"/>
      <c r="O104" s="1028"/>
      <c r="P104" s="1029"/>
      <c r="Q104" s="1022"/>
      <c r="R104" s="1023"/>
      <c r="S104" s="1023"/>
      <c r="T104" s="1023"/>
      <c r="U104" s="1023"/>
      <c r="V104" s="213">
        <v>19</v>
      </c>
      <c r="W104" s="1025"/>
      <c r="X104" s="926"/>
      <c r="Y104" s="926"/>
      <c r="Z104" s="927"/>
      <c r="AA104" s="1019"/>
      <c r="AB104" s="1020"/>
      <c r="AC104" s="1021"/>
      <c r="AD104" s="1027"/>
      <c r="AE104" s="1028"/>
      <c r="AF104" s="1029"/>
      <c r="AG104" s="1022"/>
      <c r="AH104" s="1023"/>
      <c r="AI104" s="1023"/>
      <c r="AJ104" s="1023"/>
      <c r="AK104" s="1026"/>
      <c r="AO104" s="1042"/>
      <c r="AP104" s="1043"/>
      <c r="AQ104" s="1044"/>
      <c r="AR104" s="213">
        <v>9</v>
      </c>
      <c r="AS104" s="1016"/>
      <c r="AT104" s="1017"/>
      <c r="AU104" s="1017"/>
      <c r="AV104" s="1018"/>
      <c r="AW104" s="1019"/>
      <c r="AX104" s="1020"/>
      <c r="AY104" s="1021"/>
      <c r="AZ104" s="1027"/>
      <c r="BA104" s="1028"/>
      <c r="BB104" s="1029"/>
      <c r="BC104" s="1022"/>
      <c r="BD104" s="1023"/>
      <c r="BE104" s="1023"/>
      <c r="BF104" s="1023"/>
      <c r="BG104" s="1023"/>
      <c r="BH104" s="213">
        <v>19</v>
      </c>
      <c r="BI104" s="1025"/>
      <c r="BJ104" s="926"/>
      <c r="BK104" s="926"/>
      <c r="BL104" s="927"/>
      <c r="BM104" s="1019"/>
      <c r="BN104" s="1020"/>
      <c r="BO104" s="1021"/>
      <c r="BP104" s="1027"/>
      <c r="BQ104" s="1028"/>
      <c r="BR104" s="1029"/>
      <c r="BS104" s="1022"/>
      <c r="BT104" s="1023"/>
      <c r="BU104" s="1023"/>
      <c r="BV104" s="1023"/>
      <c r="BW104" s="1026"/>
    </row>
    <row r="105" spans="3:75" ht="25.35" customHeight="1">
      <c r="C105" s="1042"/>
      <c r="D105" s="1043"/>
      <c r="E105" s="1044"/>
      <c r="F105" s="213">
        <v>10</v>
      </c>
      <c r="G105" s="1016"/>
      <c r="H105" s="1017"/>
      <c r="I105" s="1017"/>
      <c r="J105" s="1018"/>
      <c r="K105" s="1019"/>
      <c r="L105" s="1020"/>
      <c r="M105" s="1021"/>
      <c r="N105" s="1027"/>
      <c r="O105" s="1028"/>
      <c r="P105" s="1029"/>
      <c r="Q105" s="1022"/>
      <c r="R105" s="1023"/>
      <c r="S105" s="1023"/>
      <c r="T105" s="1023"/>
      <c r="U105" s="1023"/>
      <c r="V105" s="213">
        <v>20</v>
      </c>
      <c r="W105" s="1025"/>
      <c r="X105" s="926"/>
      <c r="Y105" s="926"/>
      <c r="Z105" s="927"/>
      <c r="AA105" s="1019"/>
      <c r="AB105" s="1020"/>
      <c r="AC105" s="1021"/>
      <c r="AD105" s="1027"/>
      <c r="AE105" s="1028"/>
      <c r="AF105" s="1029"/>
      <c r="AG105" s="1022"/>
      <c r="AH105" s="1023"/>
      <c r="AI105" s="1023"/>
      <c r="AJ105" s="1023"/>
      <c r="AK105" s="1026"/>
      <c r="AO105" s="1042"/>
      <c r="AP105" s="1043"/>
      <c r="AQ105" s="1044"/>
      <c r="AR105" s="213">
        <v>10</v>
      </c>
      <c r="AS105" s="1016"/>
      <c r="AT105" s="1017"/>
      <c r="AU105" s="1017"/>
      <c r="AV105" s="1018"/>
      <c r="AW105" s="1019"/>
      <c r="AX105" s="1020"/>
      <c r="AY105" s="1021"/>
      <c r="AZ105" s="1027"/>
      <c r="BA105" s="1028"/>
      <c r="BB105" s="1029"/>
      <c r="BC105" s="1022"/>
      <c r="BD105" s="1023"/>
      <c r="BE105" s="1023"/>
      <c r="BF105" s="1023"/>
      <c r="BG105" s="1023"/>
      <c r="BH105" s="213">
        <v>20</v>
      </c>
      <c r="BI105" s="1025"/>
      <c r="BJ105" s="926"/>
      <c r="BK105" s="926"/>
      <c r="BL105" s="927"/>
      <c r="BM105" s="1019"/>
      <c r="BN105" s="1020"/>
      <c r="BO105" s="1021"/>
      <c r="BP105" s="1027"/>
      <c r="BQ105" s="1028"/>
      <c r="BR105" s="1029"/>
      <c r="BS105" s="1022"/>
      <c r="BT105" s="1023"/>
      <c r="BU105" s="1023"/>
      <c r="BV105" s="1023"/>
      <c r="BW105" s="1026"/>
    </row>
    <row r="106" spans="3:75" ht="25.35" customHeight="1">
      <c r="C106" s="935" t="s">
        <v>193</v>
      </c>
      <c r="D106" s="936"/>
      <c r="E106" s="937"/>
      <c r="F106" s="218" t="s">
        <v>53</v>
      </c>
      <c r="G106" s="944" t="s">
        <v>124</v>
      </c>
      <c r="H106" s="944"/>
      <c r="I106" s="944"/>
      <c r="J106" s="945"/>
      <c r="K106" s="946" t="s">
        <v>118</v>
      </c>
      <c r="L106" s="944"/>
      <c r="M106" s="944"/>
      <c r="N106" s="946" t="s">
        <v>830</v>
      </c>
      <c r="O106" s="944"/>
      <c r="P106" s="944"/>
      <c r="Q106" s="944"/>
      <c r="R106" s="944"/>
      <c r="S106" s="944"/>
      <c r="T106" s="944"/>
      <c r="U106" s="944"/>
      <c r="V106" s="945"/>
      <c r="W106" s="946" t="s">
        <v>525</v>
      </c>
      <c r="X106" s="944"/>
      <c r="Y106" s="944"/>
      <c r="Z106" s="945"/>
      <c r="AA106" s="946" t="s">
        <v>523</v>
      </c>
      <c r="AB106" s="944"/>
      <c r="AC106" s="944"/>
      <c r="AD106" s="945"/>
      <c r="AE106" s="946" t="s">
        <v>190</v>
      </c>
      <c r="AF106" s="944"/>
      <c r="AG106" s="944"/>
      <c r="AH106" s="944"/>
      <c r="AI106" s="944"/>
      <c r="AJ106" s="944"/>
      <c r="AK106" s="947"/>
      <c r="AO106" s="935" t="s">
        <v>193</v>
      </c>
      <c r="AP106" s="936"/>
      <c r="AQ106" s="937"/>
      <c r="AR106" s="218" t="s">
        <v>53</v>
      </c>
      <c r="AS106" s="944" t="s">
        <v>124</v>
      </c>
      <c r="AT106" s="944"/>
      <c r="AU106" s="944"/>
      <c r="AV106" s="945"/>
      <c r="AW106" s="946" t="s">
        <v>118</v>
      </c>
      <c r="AX106" s="944"/>
      <c r="AY106" s="944"/>
      <c r="AZ106" s="946" t="s">
        <v>830</v>
      </c>
      <c r="BA106" s="944"/>
      <c r="BB106" s="944"/>
      <c r="BC106" s="944"/>
      <c r="BD106" s="944"/>
      <c r="BE106" s="944"/>
      <c r="BF106" s="944"/>
      <c r="BG106" s="944"/>
      <c r="BH106" s="945"/>
      <c r="BI106" s="946" t="s">
        <v>525</v>
      </c>
      <c r="BJ106" s="944"/>
      <c r="BK106" s="944"/>
      <c r="BL106" s="945"/>
      <c r="BM106" s="946" t="s">
        <v>523</v>
      </c>
      <c r="BN106" s="944"/>
      <c r="BO106" s="944"/>
      <c r="BP106" s="945"/>
      <c r="BQ106" s="946" t="s">
        <v>190</v>
      </c>
      <c r="BR106" s="944"/>
      <c r="BS106" s="944"/>
      <c r="BT106" s="944"/>
      <c r="BU106" s="944"/>
      <c r="BV106" s="944"/>
      <c r="BW106" s="947"/>
    </row>
    <row r="107" spans="3:75" ht="25.35" customHeight="1">
      <c r="C107" s="938"/>
      <c r="D107" s="939"/>
      <c r="E107" s="940"/>
      <c r="F107" s="213">
        <v>1</v>
      </c>
      <c r="G107" s="926"/>
      <c r="H107" s="926"/>
      <c r="I107" s="926"/>
      <c r="J107" s="927"/>
      <c r="K107" s="918"/>
      <c r="L107" s="919"/>
      <c r="M107" s="919"/>
      <c r="N107" s="920"/>
      <c r="O107" s="921"/>
      <c r="P107" s="921"/>
      <c r="Q107" s="921"/>
      <c r="R107" s="921"/>
      <c r="S107" s="921"/>
      <c r="T107" s="921"/>
      <c r="U107" s="921"/>
      <c r="V107" s="922"/>
      <c r="W107" s="923"/>
      <c r="X107" s="924"/>
      <c r="Y107" s="925"/>
      <c r="Z107" s="206" t="s">
        <v>120</v>
      </c>
      <c r="AA107" s="923"/>
      <c r="AB107" s="924"/>
      <c r="AC107" s="925"/>
      <c r="AD107" s="206" t="s">
        <v>524</v>
      </c>
      <c r="AE107" s="907" t="s">
        <v>829</v>
      </c>
      <c r="AF107" s="908"/>
      <c r="AG107" s="908"/>
      <c r="AH107" s="908"/>
      <c r="AI107" s="908"/>
      <c r="AJ107" s="908"/>
      <c r="AK107" s="909"/>
      <c r="AO107" s="938"/>
      <c r="AP107" s="939"/>
      <c r="AQ107" s="940"/>
      <c r="AR107" s="213">
        <v>1</v>
      </c>
      <c r="AS107" s="991" t="s">
        <v>828</v>
      </c>
      <c r="AT107" s="991"/>
      <c r="AU107" s="991"/>
      <c r="AV107" s="992"/>
      <c r="AW107" s="993" t="s">
        <v>816</v>
      </c>
      <c r="AX107" s="994"/>
      <c r="AY107" s="994"/>
      <c r="AZ107" s="1008" t="s">
        <v>835</v>
      </c>
      <c r="BA107" s="1009"/>
      <c r="BB107" s="1009"/>
      <c r="BC107" s="1009"/>
      <c r="BD107" s="1009"/>
      <c r="BE107" s="1009"/>
      <c r="BF107" s="1009"/>
      <c r="BG107" s="1009"/>
      <c r="BH107" s="1010"/>
      <c r="BI107" s="996">
        <v>4</v>
      </c>
      <c r="BJ107" s="997"/>
      <c r="BK107" s="998"/>
      <c r="BL107" s="206" t="s">
        <v>120</v>
      </c>
      <c r="BM107" s="996">
        <v>2</v>
      </c>
      <c r="BN107" s="997"/>
      <c r="BO107" s="998"/>
      <c r="BP107" s="206" t="s">
        <v>524</v>
      </c>
      <c r="BQ107" s="907" t="s">
        <v>829</v>
      </c>
      <c r="BR107" s="908"/>
      <c r="BS107" s="908"/>
      <c r="BT107" s="908"/>
      <c r="BU107" s="908"/>
      <c r="BV107" s="908"/>
      <c r="BW107" s="909"/>
    </row>
    <row r="108" spans="3:75" ht="25.35" customHeight="1">
      <c r="C108" s="938"/>
      <c r="D108" s="939"/>
      <c r="E108" s="940"/>
      <c r="F108" s="213">
        <v>2</v>
      </c>
      <c r="G108" s="926"/>
      <c r="H108" s="926"/>
      <c r="I108" s="926"/>
      <c r="J108" s="927"/>
      <c r="K108" s="918"/>
      <c r="L108" s="919"/>
      <c r="M108" s="919"/>
      <c r="N108" s="920"/>
      <c r="O108" s="921"/>
      <c r="P108" s="921"/>
      <c r="Q108" s="921"/>
      <c r="R108" s="921"/>
      <c r="S108" s="921"/>
      <c r="T108" s="921"/>
      <c r="U108" s="921"/>
      <c r="V108" s="922"/>
      <c r="W108" s="923"/>
      <c r="X108" s="924"/>
      <c r="Y108" s="925"/>
      <c r="Z108" s="206" t="s">
        <v>120</v>
      </c>
      <c r="AA108" s="923"/>
      <c r="AB108" s="924"/>
      <c r="AC108" s="925"/>
      <c r="AD108" s="206" t="s">
        <v>524</v>
      </c>
      <c r="AE108" s="910"/>
      <c r="AF108" s="911"/>
      <c r="AG108" s="911"/>
      <c r="AH108" s="911"/>
      <c r="AI108" s="911"/>
      <c r="AJ108" s="911"/>
      <c r="AK108" s="912"/>
      <c r="AO108" s="938"/>
      <c r="AP108" s="939"/>
      <c r="AQ108" s="940"/>
      <c r="AR108" s="213">
        <v>2</v>
      </c>
      <c r="AS108" s="991" t="s">
        <v>831</v>
      </c>
      <c r="AT108" s="991"/>
      <c r="AU108" s="991"/>
      <c r="AV108" s="992"/>
      <c r="AW108" s="993" t="s">
        <v>816</v>
      </c>
      <c r="AX108" s="994"/>
      <c r="AY108" s="994"/>
      <c r="AZ108" s="1008" t="s">
        <v>836</v>
      </c>
      <c r="BA108" s="1009"/>
      <c r="BB108" s="1009"/>
      <c r="BC108" s="1009"/>
      <c r="BD108" s="1009"/>
      <c r="BE108" s="1009"/>
      <c r="BF108" s="1009"/>
      <c r="BG108" s="1009"/>
      <c r="BH108" s="1010"/>
      <c r="BI108" s="996">
        <v>4</v>
      </c>
      <c r="BJ108" s="997"/>
      <c r="BK108" s="998"/>
      <c r="BL108" s="206" t="s">
        <v>120</v>
      </c>
      <c r="BM108" s="996">
        <v>4</v>
      </c>
      <c r="BN108" s="997"/>
      <c r="BO108" s="998"/>
      <c r="BP108" s="206" t="s">
        <v>524</v>
      </c>
      <c r="BQ108" s="910"/>
      <c r="BR108" s="911"/>
      <c r="BS108" s="911"/>
      <c r="BT108" s="911"/>
      <c r="BU108" s="911"/>
      <c r="BV108" s="911"/>
      <c r="BW108" s="912"/>
    </row>
    <row r="109" spans="3:75" ht="25.35" customHeight="1">
      <c r="C109" s="938"/>
      <c r="D109" s="939"/>
      <c r="E109" s="940"/>
      <c r="F109" s="213">
        <v>3</v>
      </c>
      <c r="G109" s="926"/>
      <c r="H109" s="926"/>
      <c r="I109" s="926"/>
      <c r="J109" s="927"/>
      <c r="K109" s="918"/>
      <c r="L109" s="919"/>
      <c r="M109" s="919"/>
      <c r="N109" s="920"/>
      <c r="O109" s="921"/>
      <c r="P109" s="921"/>
      <c r="Q109" s="921"/>
      <c r="R109" s="921"/>
      <c r="S109" s="921"/>
      <c r="T109" s="921"/>
      <c r="U109" s="921"/>
      <c r="V109" s="922"/>
      <c r="W109" s="923"/>
      <c r="X109" s="924"/>
      <c r="Y109" s="925"/>
      <c r="Z109" s="206" t="s">
        <v>120</v>
      </c>
      <c r="AA109" s="923"/>
      <c r="AB109" s="924"/>
      <c r="AC109" s="925"/>
      <c r="AD109" s="206" t="s">
        <v>524</v>
      </c>
      <c r="AE109" s="910"/>
      <c r="AF109" s="911"/>
      <c r="AG109" s="911"/>
      <c r="AH109" s="911"/>
      <c r="AI109" s="911"/>
      <c r="AJ109" s="911"/>
      <c r="AK109" s="912"/>
      <c r="AO109" s="938"/>
      <c r="AP109" s="939"/>
      <c r="AQ109" s="940"/>
      <c r="AR109" s="213">
        <v>3</v>
      </c>
      <c r="AS109" s="991" t="s">
        <v>832</v>
      </c>
      <c r="AT109" s="991"/>
      <c r="AU109" s="991"/>
      <c r="AV109" s="992"/>
      <c r="AW109" s="993" t="s">
        <v>816</v>
      </c>
      <c r="AX109" s="994"/>
      <c r="AY109" s="994"/>
      <c r="AZ109" s="1008" t="s">
        <v>838</v>
      </c>
      <c r="BA109" s="1009"/>
      <c r="BB109" s="1009"/>
      <c r="BC109" s="1009"/>
      <c r="BD109" s="1009"/>
      <c r="BE109" s="1009"/>
      <c r="BF109" s="1009"/>
      <c r="BG109" s="1009"/>
      <c r="BH109" s="1010"/>
      <c r="BI109" s="996">
        <v>4</v>
      </c>
      <c r="BJ109" s="997"/>
      <c r="BK109" s="998"/>
      <c r="BL109" s="206" t="s">
        <v>120</v>
      </c>
      <c r="BM109" s="996">
        <v>2</v>
      </c>
      <c r="BN109" s="997"/>
      <c r="BO109" s="998"/>
      <c r="BP109" s="206" t="s">
        <v>524</v>
      </c>
      <c r="BQ109" s="910"/>
      <c r="BR109" s="911"/>
      <c r="BS109" s="911"/>
      <c r="BT109" s="911"/>
      <c r="BU109" s="911"/>
      <c r="BV109" s="911"/>
      <c r="BW109" s="912"/>
    </row>
    <row r="110" spans="3:75" ht="25.35" customHeight="1">
      <c r="C110" s="938"/>
      <c r="D110" s="939"/>
      <c r="E110" s="940"/>
      <c r="F110" s="213">
        <v>4</v>
      </c>
      <c r="G110" s="926"/>
      <c r="H110" s="926"/>
      <c r="I110" s="926"/>
      <c r="J110" s="927"/>
      <c r="K110" s="918"/>
      <c r="L110" s="919"/>
      <c r="M110" s="919"/>
      <c r="N110" s="920"/>
      <c r="O110" s="921"/>
      <c r="P110" s="921"/>
      <c r="Q110" s="921"/>
      <c r="R110" s="921"/>
      <c r="S110" s="921"/>
      <c r="T110" s="921"/>
      <c r="U110" s="921"/>
      <c r="V110" s="922"/>
      <c r="W110" s="923"/>
      <c r="X110" s="924"/>
      <c r="Y110" s="925"/>
      <c r="Z110" s="206" t="s">
        <v>120</v>
      </c>
      <c r="AA110" s="923"/>
      <c r="AB110" s="924"/>
      <c r="AC110" s="925"/>
      <c r="AD110" s="206" t="s">
        <v>524</v>
      </c>
      <c r="AE110" s="910"/>
      <c r="AF110" s="911"/>
      <c r="AG110" s="911"/>
      <c r="AH110" s="911"/>
      <c r="AI110" s="911"/>
      <c r="AJ110" s="911"/>
      <c r="AK110" s="912"/>
      <c r="AO110" s="938"/>
      <c r="AP110" s="939"/>
      <c r="AQ110" s="940"/>
      <c r="AR110" s="213">
        <v>4</v>
      </c>
      <c r="AS110" s="991" t="s">
        <v>833</v>
      </c>
      <c r="AT110" s="991"/>
      <c r="AU110" s="991"/>
      <c r="AV110" s="992"/>
      <c r="AW110" s="993" t="s">
        <v>816</v>
      </c>
      <c r="AX110" s="994"/>
      <c r="AY110" s="994"/>
      <c r="AZ110" s="1008" t="s">
        <v>837</v>
      </c>
      <c r="BA110" s="1009"/>
      <c r="BB110" s="1009"/>
      <c r="BC110" s="1009"/>
      <c r="BD110" s="1009"/>
      <c r="BE110" s="1009"/>
      <c r="BF110" s="1009"/>
      <c r="BG110" s="1009"/>
      <c r="BH110" s="1010"/>
      <c r="BI110" s="996">
        <v>4</v>
      </c>
      <c r="BJ110" s="997"/>
      <c r="BK110" s="998"/>
      <c r="BL110" s="206" t="s">
        <v>120</v>
      </c>
      <c r="BM110" s="996">
        <v>2</v>
      </c>
      <c r="BN110" s="997"/>
      <c r="BO110" s="998"/>
      <c r="BP110" s="206" t="s">
        <v>524</v>
      </c>
      <c r="BQ110" s="910"/>
      <c r="BR110" s="911"/>
      <c r="BS110" s="911"/>
      <c r="BT110" s="911"/>
      <c r="BU110" s="911"/>
      <c r="BV110" s="911"/>
      <c r="BW110" s="912"/>
    </row>
    <row r="111" spans="3:75" ht="25.35" customHeight="1">
      <c r="C111" s="938"/>
      <c r="D111" s="939"/>
      <c r="E111" s="940"/>
      <c r="F111" s="213">
        <v>5</v>
      </c>
      <c r="G111" s="926"/>
      <c r="H111" s="926"/>
      <c r="I111" s="926"/>
      <c r="J111" s="927"/>
      <c r="K111" s="918"/>
      <c r="L111" s="919"/>
      <c r="M111" s="919"/>
      <c r="N111" s="920"/>
      <c r="O111" s="921"/>
      <c r="P111" s="921"/>
      <c r="Q111" s="921"/>
      <c r="R111" s="921"/>
      <c r="S111" s="921"/>
      <c r="T111" s="921"/>
      <c r="U111" s="921"/>
      <c r="V111" s="922"/>
      <c r="W111" s="923"/>
      <c r="X111" s="924"/>
      <c r="Y111" s="925"/>
      <c r="Z111" s="206" t="s">
        <v>120</v>
      </c>
      <c r="AA111" s="923"/>
      <c r="AB111" s="924"/>
      <c r="AC111" s="925"/>
      <c r="AD111" s="206" t="s">
        <v>524</v>
      </c>
      <c r="AE111" s="910"/>
      <c r="AF111" s="911"/>
      <c r="AG111" s="911"/>
      <c r="AH111" s="911"/>
      <c r="AI111" s="911"/>
      <c r="AJ111" s="911"/>
      <c r="AK111" s="912"/>
      <c r="AO111" s="938"/>
      <c r="AP111" s="939"/>
      <c r="AQ111" s="940"/>
      <c r="AR111" s="213">
        <v>5</v>
      </c>
      <c r="AS111" s="991" t="s">
        <v>834</v>
      </c>
      <c r="AT111" s="991"/>
      <c r="AU111" s="991"/>
      <c r="AV111" s="992"/>
      <c r="AW111" s="993" t="s">
        <v>816</v>
      </c>
      <c r="AX111" s="994"/>
      <c r="AY111" s="994"/>
      <c r="AZ111" s="1008" t="s">
        <v>839</v>
      </c>
      <c r="BA111" s="1009"/>
      <c r="BB111" s="1009"/>
      <c r="BC111" s="1009"/>
      <c r="BD111" s="1009"/>
      <c r="BE111" s="1009"/>
      <c r="BF111" s="1009"/>
      <c r="BG111" s="1009"/>
      <c r="BH111" s="1010"/>
      <c r="BI111" s="996">
        <v>8</v>
      </c>
      <c r="BJ111" s="997"/>
      <c r="BK111" s="998"/>
      <c r="BL111" s="206" t="s">
        <v>120</v>
      </c>
      <c r="BM111" s="996">
        <v>1</v>
      </c>
      <c r="BN111" s="997"/>
      <c r="BO111" s="998"/>
      <c r="BP111" s="206" t="s">
        <v>524</v>
      </c>
      <c r="BQ111" s="910"/>
      <c r="BR111" s="911"/>
      <c r="BS111" s="911"/>
      <c r="BT111" s="911"/>
      <c r="BU111" s="911"/>
      <c r="BV111" s="911"/>
      <c r="BW111" s="912"/>
    </row>
    <row r="112" spans="3:75" ht="25.35" customHeight="1">
      <c r="C112" s="938"/>
      <c r="D112" s="939"/>
      <c r="E112" s="940"/>
      <c r="F112" s="213">
        <v>6</v>
      </c>
      <c r="G112" s="926"/>
      <c r="H112" s="926"/>
      <c r="I112" s="926"/>
      <c r="J112" s="927"/>
      <c r="K112" s="918"/>
      <c r="L112" s="919"/>
      <c r="M112" s="919"/>
      <c r="N112" s="920"/>
      <c r="O112" s="921"/>
      <c r="P112" s="921"/>
      <c r="Q112" s="921"/>
      <c r="R112" s="921"/>
      <c r="S112" s="921"/>
      <c r="T112" s="921"/>
      <c r="U112" s="921"/>
      <c r="V112" s="922"/>
      <c r="W112" s="923"/>
      <c r="X112" s="924"/>
      <c r="Y112" s="925"/>
      <c r="Z112" s="206" t="s">
        <v>120</v>
      </c>
      <c r="AA112" s="923"/>
      <c r="AB112" s="924"/>
      <c r="AC112" s="925"/>
      <c r="AD112" s="206" t="s">
        <v>524</v>
      </c>
      <c r="AE112" s="910"/>
      <c r="AF112" s="911"/>
      <c r="AG112" s="911"/>
      <c r="AH112" s="911"/>
      <c r="AI112" s="911"/>
      <c r="AJ112" s="911"/>
      <c r="AK112" s="912"/>
      <c r="AO112" s="938"/>
      <c r="AP112" s="939"/>
      <c r="AQ112" s="940"/>
      <c r="AR112" s="213">
        <v>6</v>
      </c>
      <c r="AS112" s="437"/>
      <c r="AT112" s="437"/>
      <c r="AU112" s="437"/>
      <c r="AV112" s="438"/>
      <c r="AW112" s="918"/>
      <c r="AX112" s="919"/>
      <c r="AY112" s="919"/>
      <c r="AZ112" s="920"/>
      <c r="BA112" s="921"/>
      <c r="BB112" s="921"/>
      <c r="BC112" s="921"/>
      <c r="BD112" s="921"/>
      <c r="BE112" s="921"/>
      <c r="BF112" s="921"/>
      <c r="BG112" s="921"/>
      <c r="BH112" s="922"/>
      <c r="BI112" s="434"/>
      <c r="BJ112" s="435"/>
      <c r="BK112" s="436"/>
      <c r="BL112" s="206" t="s">
        <v>120</v>
      </c>
      <c r="BM112" s="923"/>
      <c r="BN112" s="924"/>
      <c r="BO112" s="925"/>
      <c r="BP112" s="206" t="s">
        <v>524</v>
      </c>
      <c r="BQ112" s="910"/>
      <c r="BR112" s="911"/>
      <c r="BS112" s="911"/>
      <c r="BT112" s="911"/>
      <c r="BU112" s="911"/>
      <c r="BV112" s="911"/>
      <c r="BW112" s="912"/>
    </row>
    <row r="113" spans="2:75" ht="25.35" customHeight="1">
      <c r="C113" s="938"/>
      <c r="D113" s="939"/>
      <c r="E113" s="940"/>
      <c r="F113" s="213">
        <v>7</v>
      </c>
      <c r="G113" s="926"/>
      <c r="H113" s="926"/>
      <c r="I113" s="926"/>
      <c r="J113" s="927"/>
      <c r="K113" s="918"/>
      <c r="L113" s="919"/>
      <c r="M113" s="919"/>
      <c r="N113" s="920"/>
      <c r="O113" s="921"/>
      <c r="P113" s="921"/>
      <c r="Q113" s="921"/>
      <c r="R113" s="921"/>
      <c r="S113" s="921"/>
      <c r="T113" s="921"/>
      <c r="U113" s="921"/>
      <c r="V113" s="922"/>
      <c r="W113" s="923"/>
      <c r="X113" s="924"/>
      <c r="Y113" s="925"/>
      <c r="Z113" s="206" t="s">
        <v>120</v>
      </c>
      <c r="AA113" s="923"/>
      <c r="AB113" s="924"/>
      <c r="AC113" s="925"/>
      <c r="AD113" s="206" t="s">
        <v>524</v>
      </c>
      <c r="AE113" s="910"/>
      <c r="AF113" s="911"/>
      <c r="AG113" s="911"/>
      <c r="AH113" s="911"/>
      <c r="AI113" s="911"/>
      <c r="AJ113" s="911"/>
      <c r="AK113" s="912"/>
      <c r="AO113" s="938"/>
      <c r="AP113" s="939"/>
      <c r="AQ113" s="940"/>
      <c r="AR113" s="213">
        <v>7</v>
      </c>
      <c r="AS113" s="926"/>
      <c r="AT113" s="926"/>
      <c r="AU113" s="926"/>
      <c r="AV113" s="927"/>
      <c r="AW113" s="918"/>
      <c r="AX113" s="919"/>
      <c r="AY113" s="919"/>
      <c r="AZ113" s="920"/>
      <c r="BA113" s="921"/>
      <c r="BB113" s="921"/>
      <c r="BC113" s="921"/>
      <c r="BD113" s="921"/>
      <c r="BE113" s="921"/>
      <c r="BF113" s="921"/>
      <c r="BG113" s="921"/>
      <c r="BH113" s="922"/>
      <c r="BI113" s="923"/>
      <c r="BJ113" s="924"/>
      <c r="BK113" s="925"/>
      <c r="BL113" s="206" t="s">
        <v>120</v>
      </c>
      <c r="BM113" s="923"/>
      <c r="BN113" s="924"/>
      <c r="BO113" s="925"/>
      <c r="BP113" s="206" t="s">
        <v>524</v>
      </c>
      <c r="BQ113" s="910"/>
      <c r="BR113" s="911"/>
      <c r="BS113" s="911"/>
      <c r="BT113" s="911"/>
      <c r="BU113" s="911"/>
      <c r="BV113" s="911"/>
      <c r="BW113" s="912"/>
    </row>
    <row r="114" spans="2:75" ht="25.35" customHeight="1">
      <c r="C114" s="938"/>
      <c r="D114" s="939"/>
      <c r="E114" s="940"/>
      <c r="F114" s="213">
        <v>8</v>
      </c>
      <c r="G114" s="926"/>
      <c r="H114" s="926"/>
      <c r="I114" s="926"/>
      <c r="J114" s="927"/>
      <c r="K114" s="918"/>
      <c r="L114" s="919"/>
      <c r="M114" s="919"/>
      <c r="N114" s="920"/>
      <c r="O114" s="921"/>
      <c r="P114" s="921"/>
      <c r="Q114" s="921"/>
      <c r="R114" s="921"/>
      <c r="S114" s="921"/>
      <c r="T114" s="921"/>
      <c r="U114" s="921"/>
      <c r="V114" s="922"/>
      <c r="W114" s="923"/>
      <c r="X114" s="924"/>
      <c r="Y114" s="925"/>
      <c r="Z114" s="206" t="s">
        <v>120</v>
      </c>
      <c r="AA114" s="923"/>
      <c r="AB114" s="924"/>
      <c r="AC114" s="925"/>
      <c r="AD114" s="206" t="s">
        <v>524</v>
      </c>
      <c r="AE114" s="910"/>
      <c r="AF114" s="911"/>
      <c r="AG114" s="911"/>
      <c r="AH114" s="911"/>
      <c r="AI114" s="911"/>
      <c r="AJ114" s="911"/>
      <c r="AK114" s="912"/>
      <c r="AO114" s="938"/>
      <c r="AP114" s="939"/>
      <c r="AQ114" s="940"/>
      <c r="AR114" s="213">
        <v>8</v>
      </c>
      <c r="AS114" s="926"/>
      <c r="AT114" s="926"/>
      <c r="AU114" s="926"/>
      <c r="AV114" s="927"/>
      <c r="AW114" s="918"/>
      <c r="AX114" s="919"/>
      <c r="AY114" s="919"/>
      <c r="AZ114" s="920"/>
      <c r="BA114" s="921"/>
      <c r="BB114" s="921"/>
      <c r="BC114" s="921"/>
      <c r="BD114" s="921"/>
      <c r="BE114" s="921"/>
      <c r="BF114" s="921"/>
      <c r="BG114" s="921"/>
      <c r="BH114" s="922"/>
      <c r="BI114" s="923"/>
      <c r="BJ114" s="924"/>
      <c r="BK114" s="925"/>
      <c r="BL114" s="206" t="s">
        <v>120</v>
      </c>
      <c r="BM114" s="923"/>
      <c r="BN114" s="924"/>
      <c r="BO114" s="925"/>
      <c r="BP114" s="206" t="s">
        <v>524</v>
      </c>
      <c r="BQ114" s="910"/>
      <c r="BR114" s="911"/>
      <c r="BS114" s="911"/>
      <c r="BT114" s="911"/>
      <c r="BU114" s="911"/>
      <c r="BV114" s="911"/>
      <c r="BW114" s="912"/>
    </row>
    <row r="115" spans="2:75" ht="25.35" customHeight="1">
      <c r="C115" s="938"/>
      <c r="D115" s="939"/>
      <c r="E115" s="940"/>
      <c r="F115" s="213">
        <v>9</v>
      </c>
      <c r="G115" s="926"/>
      <c r="H115" s="926"/>
      <c r="I115" s="926"/>
      <c r="J115" s="927"/>
      <c r="K115" s="918"/>
      <c r="L115" s="919"/>
      <c r="M115" s="919"/>
      <c r="N115" s="920"/>
      <c r="O115" s="921"/>
      <c r="P115" s="921"/>
      <c r="Q115" s="921"/>
      <c r="R115" s="921"/>
      <c r="S115" s="921"/>
      <c r="T115" s="921"/>
      <c r="U115" s="921"/>
      <c r="V115" s="922"/>
      <c r="W115" s="923"/>
      <c r="X115" s="924"/>
      <c r="Y115" s="925"/>
      <c r="Z115" s="206" t="s">
        <v>120</v>
      </c>
      <c r="AA115" s="923"/>
      <c r="AB115" s="924"/>
      <c r="AC115" s="925"/>
      <c r="AD115" s="206" t="s">
        <v>524</v>
      </c>
      <c r="AE115" s="910"/>
      <c r="AF115" s="911"/>
      <c r="AG115" s="911"/>
      <c r="AH115" s="911"/>
      <c r="AI115" s="911"/>
      <c r="AJ115" s="911"/>
      <c r="AK115" s="912"/>
      <c r="AO115" s="938"/>
      <c r="AP115" s="939"/>
      <c r="AQ115" s="940"/>
      <c r="AR115" s="213">
        <v>9</v>
      </c>
      <c r="AS115" s="926"/>
      <c r="AT115" s="926"/>
      <c r="AU115" s="926"/>
      <c r="AV115" s="927"/>
      <c r="AW115" s="918"/>
      <c r="AX115" s="919"/>
      <c r="AY115" s="919"/>
      <c r="AZ115" s="920"/>
      <c r="BA115" s="921"/>
      <c r="BB115" s="921"/>
      <c r="BC115" s="921"/>
      <c r="BD115" s="921"/>
      <c r="BE115" s="921"/>
      <c r="BF115" s="921"/>
      <c r="BG115" s="921"/>
      <c r="BH115" s="922"/>
      <c r="BI115" s="923"/>
      <c r="BJ115" s="924"/>
      <c r="BK115" s="925"/>
      <c r="BL115" s="206" t="s">
        <v>120</v>
      </c>
      <c r="BM115" s="923"/>
      <c r="BN115" s="924"/>
      <c r="BO115" s="925"/>
      <c r="BP115" s="206" t="s">
        <v>524</v>
      </c>
      <c r="BQ115" s="910"/>
      <c r="BR115" s="911"/>
      <c r="BS115" s="911"/>
      <c r="BT115" s="911"/>
      <c r="BU115" s="911"/>
      <c r="BV115" s="911"/>
      <c r="BW115" s="912"/>
    </row>
    <row r="116" spans="2:75" ht="25.35" customHeight="1" thickBot="1">
      <c r="C116" s="941"/>
      <c r="D116" s="942"/>
      <c r="E116" s="943"/>
      <c r="F116" s="216">
        <v>10</v>
      </c>
      <c r="G116" s="898"/>
      <c r="H116" s="898"/>
      <c r="I116" s="898"/>
      <c r="J116" s="899"/>
      <c r="K116" s="900"/>
      <c r="L116" s="901"/>
      <c r="M116" s="902"/>
      <c r="N116" s="903"/>
      <c r="O116" s="898"/>
      <c r="P116" s="898"/>
      <c r="Q116" s="898"/>
      <c r="R116" s="898"/>
      <c r="S116" s="898"/>
      <c r="T116" s="898"/>
      <c r="U116" s="898"/>
      <c r="V116" s="899"/>
      <c r="W116" s="904"/>
      <c r="X116" s="905"/>
      <c r="Y116" s="906"/>
      <c r="Z116" s="217" t="s">
        <v>120</v>
      </c>
      <c r="AA116" s="905"/>
      <c r="AB116" s="905"/>
      <c r="AC116" s="906"/>
      <c r="AD116" s="217" t="s">
        <v>524</v>
      </c>
      <c r="AE116" s="913"/>
      <c r="AF116" s="914"/>
      <c r="AG116" s="914"/>
      <c r="AH116" s="914"/>
      <c r="AI116" s="914"/>
      <c r="AJ116" s="914"/>
      <c r="AK116" s="915"/>
      <c r="AO116" s="941"/>
      <c r="AP116" s="942"/>
      <c r="AQ116" s="943"/>
      <c r="AR116" s="216">
        <v>10</v>
      </c>
      <c r="AS116" s="898"/>
      <c r="AT116" s="898"/>
      <c r="AU116" s="898"/>
      <c r="AV116" s="899"/>
      <c r="AW116" s="900"/>
      <c r="AX116" s="901"/>
      <c r="AY116" s="902"/>
      <c r="AZ116" s="903"/>
      <c r="BA116" s="898"/>
      <c r="BB116" s="898"/>
      <c r="BC116" s="898"/>
      <c r="BD116" s="898"/>
      <c r="BE116" s="898"/>
      <c r="BF116" s="898"/>
      <c r="BG116" s="898"/>
      <c r="BH116" s="899"/>
      <c r="BI116" s="904"/>
      <c r="BJ116" s="905"/>
      <c r="BK116" s="906"/>
      <c r="BL116" s="217" t="s">
        <v>120</v>
      </c>
      <c r="BM116" s="905"/>
      <c r="BN116" s="905"/>
      <c r="BO116" s="906"/>
      <c r="BP116" s="217" t="s">
        <v>524</v>
      </c>
      <c r="BQ116" s="913"/>
      <c r="BR116" s="914"/>
      <c r="BS116" s="914"/>
      <c r="BT116" s="914"/>
      <c r="BU116" s="914"/>
      <c r="BV116" s="914"/>
      <c r="BW116" s="915"/>
    </row>
    <row r="117" spans="2:75" ht="45" customHeight="1">
      <c r="C117" s="897" t="s">
        <v>850</v>
      </c>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97"/>
      <c r="Z117" s="897"/>
      <c r="AA117" s="897"/>
      <c r="AB117" s="897"/>
      <c r="AC117" s="897"/>
      <c r="AD117" s="897"/>
      <c r="AE117" s="897"/>
      <c r="AF117" s="897"/>
      <c r="AG117" s="897"/>
      <c r="AH117" s="897"/>
      <c r="AI117" s="897"/>
      <c r="AJ117" s="897"/>
      <c r="AP117" s="897" t="s">
        <v>850</v>
      </c>
      <c r="AQ117" s="897"/>
      <c r="AR117" s="897"/>
      <c r="AS117" s="897"/>
      <c r="AT117" s="897"/>
      <c r="AU117" s="897"/>
      <c r="AV117" s="897"/>
      <c r="AW117" s="897"/>
      <c r="AX117" s="897"/>
      <c r="AY117" s="897"/>
      <c r="AZ117" s="897"/>
      <c r="BA117" s="897"/>
      <c r="BB117" s="897"/>
      <c r="BC117" s="897"/>
      <c r="BD117" s="897"/>
      <c r="BE117" s="897"/>
      <c r="BF117" s="897"/>
      <c r="BG117" s="897"/>
      <c r="BH117" s="897"/>
      <c r="BI117" s="897"/>
      <c r="BJ117" s="897"/>
      <c r="BK117" s="897"/>
      <c r="BL117" s="897"/>
      <c r="BM117" s="897"/>
      <c r="BN117" s="897"/>
      <c r="BO117" s="897"/>
      <c r="BP117" s="897"/>
      <c r="BQ117" s="897"/>
      <c r="BR117" s="897"/>
      <c r="BS117" s="897"/>
      <c r="BT117" s="897"/>
      <c r="BU117" s="897"/>
      <c r="BV117" s="897"/>
      <c r="BW117" s="897"/>
    </row>
    <row r="119" spans="2:75" ht="25.35" customHeight="1" thickBot="1">
      <c r="B119" s="200" t="s">
        <v>1039</v>
      </c>
      <c r="C119" s="200"/>
      <c r="AN119" s="200" t="s">
        <v>1039</v>
      </c>
      <c r="AO119" s="200"/>
    </row>
    <row r="120" spans="2:75" ht="25.35" customHeight="1" thickBot="1">
      <c r="B120" s="200"/>
      <c r="C120" s="969" t="s">
        <v>678</v>
      </c>
      <c r="D120" s="970"/>
      <c r="E120" s="970"/>
      <c r="F120" s="203"/>
      <c r="G120" s="204"/>
      <c r="H120" s="205"/>
      <c r="I120" s="205"/>
      <c r="J120" s="205"/>
      <c r="K120" s="205"/>
      <c r="L120" s="205"/>
      <c r="M120" s="205"/>
      <c r="N120" s="205"/>
      <c r="O120" s="205"/>
      <c r="P120" s="205"/>
      <c r="Q120" s="205"/>
      <c r="R120" s="205"/>
      <c r="S120" s="205"/>
      <c r="AN120" s="200"/>
      <c r="AO120" s="969" t="s">
        <v>678</v>
      </c>
      <c r="AP120" s="970"/>
      <c r="AQ120" s="970"/>
      <c r="AR120" s="203"/>
      <c r="AS120" s="204"/>
      <c r="AT120" s="205"/>
      <c r="AU120" s="205"/>
      <c r="AV120" s="205"/>
      <c r="AW120" s="205"/>
      <c r="AX120" s="205"/>
      <c r="AY120" s="205"/>
      <c r="AZ120" s="205"/>
      <c r="BA120" s="205"/>
      <c r="BB120" s="205"/>
      <c r="BC120" s="205"/>
      <c r="BD120" s="205"/>
      <c r="BE120" s="205"/>
    </row>
    <row r="121" spans="2:75" ht="25.35" customHeight="1">
      <c r="C121" s="971" t="s">
        <v>121</v>
      </c>
      <c r="D121" s="972"/>
      <c r="E121" s="972"/>
      <c r="F121" s="972"/>
      <c r="G121" s="972"/>
      <c r="H121" s="972"/>
      <c r="I121" s="972"/>
      <c r="J121" s="972"/>
      <c r="K121" s="972"/>
      <c r="L121" s="972"/>
      <c r="M121" s="972"/>
      <c r="N121" s="972"/>
      <c r="O121" s="972"/>
      <c r="P121" s="972"/>
      <c r="Q121" s="972"/>
      <c r="R121" s="972"/>
      <c r="S121" s="973"/>
      <c r="T121" s="974" t="s">
        <v>122</v>
      </c>
      <c r="U121" s="974"/>
      <c r="V121" s="974"/>
      <c r="W121" s="974"/>
      <c r="X121" s="975" t="s">
        <v>190</v>
      </c>
      <c r="Y121" s="976"/>
      <c r="Z121" s="976"/>
      <c r="AA121" s="976"/>
      <c r="AB121" s="976"/>
      <c r="AC121" s="976"/>
      <c r="AD121" s="976"/>
      <c r="AE121" s="976"/>
      <c r="AF121" s="976"/>
      <c r="AG121" s="976"/>
      <c r="AH121" s="976"/>
      <c r="AI121" s="976"/>
      <c r="AJ121" s="976"/>
      <c r="AK121" s="977"/>
      <c r="AO121" s="971" t="s">
        <v>121</v>
      </c>
      <c r="AP121" s="972"/>
      <c r="AQ121" s="972"/>
      <c r="AR121" s="972"/>
      <c r="AS121" s="972"/>
      <c r="AT121" s="972"/>
      <c r="AU121" s="972"/>
      <c r="AV121" s="972"/>
      <c r="AW121" s="972"/>
      <c r="AX121" s="972"/>
      <c r="AY121" s="972"/>
      <c r="AZ121" s="972"/>
      <c r="BA121" s="972"/>
      <c r="BB121" s="972"/>
      <c r="BC121" s="972"/>
      <c r="BD121" s="972"/>
      <c r="BE121" s="973"/>
      <c r="BF121" s="974" t="s">
        <v>122</v>
      </c>
      <c r="BG121" s="974"/>
      <c r="BH121" s="974"/>
      <c r="BI121" s="974"/>
      <c r="BJ121" s="975" t="s">
        <v>190</v>
      </c>
      <c r="BK121" s="976"/>
      <c r="BL121" s="976"/>
      <c r="BM121" s="976"/>
      <c r="BN121" s="976"/>
      <c r="BO121" s="976"/>
      <c r="BP121" s="976"/>
      <c r="BQ121" s="976"/>
      <c r="BR121" s="976"/>
      <c r="BS121" s="976"/>
      <c r="BT121" s="976"/>
      <c r="BU121" s="976"/>
      <c r="BV121" s="976"/>
      <c r="BW121" s="977"/>
    </row>
    <row r="122" spans="2:75" ht="25.35" customHeight="1">
      <c r="C122" s="978" t="s">
        <v>123</v>
      </c>
      <c r="D122" s="979"/>
      <c r="E122" s="980"/>
      <c r="F122" s="964" t="s">
        <v>806</v>
      </c>
      <c r="G122" s="965"/>
      <c r="H122" s="965"/>
      <c r="I122" s="965"/>
      <c r="J122" s="965"/>
      <c r="K122" s="965"/>
      <c r="L122" s="965"/>
      <c r="M122" s="965"/>
      <c r="N122" s="965"/>
      <c r="O122" s="965"/>
      <c r="P122" s="965"/>
      <c r="Q122" s="965"/>
      <c r="R122" s="965"/>
      <c r="S122" s="986"/>
      <c r="T122" s="987"/>
      <c r="U122" s="987"/>
      <c r="V122" s="987"/>
      <c r="W122" s="206" t="s">
        <v>119</v>
      </c>
      <c r="X122" s="988" t="s">
        <v>135</v>
      </c>
      <c r="Y122" s="989"/>
      <c r="Z122" s="989"/>
      <c r="AA122" s="989"/>
      <c r="AB122" s="965"/>
      <c r="AC122" s="965"/>
      <c r="AD122" s="965"/>
      <c r="AE122" s="965"/>
      <c r="AF122" s="965"/>
      <c r="AG122" s="965"/>
      <c r="AH122" s="965"/>
      <c r="AI122" s="965"/>
      <c r="AJ122" s="965"/>
      <c r="AK122" s="990"/>
      <c r="AO122" s="978" t="s">
        <v>123</v>
      </c>
      <c r="AP122" s="979"/>
      <c r="AQ122" s="980"/>
      <c r="AR122" s="964" t="s">
        <v>806</v>
      </c>
      <c r="AS122" s="965"/>
      <c r="AT122" s="965"/>
      <c r="AU122" s="965"/>
      <c r="AV122" s="965"/>
      <c r="AW122" s="965"/>
      <c r="AX122" s="965"/>
      <c r="AY122" s="965"/>
      <c r="AZ122" s="965"/>
      <c r="BA122" s="965"/>
      <c r="BB122" s="965"/>
      <c r="BC122" s="965"/>
      <c r="BD122" s="965"/>
      <c r="BE122" s="986"/>
      <c r="BF122" s="1005">
        <v>45</v>
      </c>
      <c r="BG122" s="1005"/>
      <c r="BH122" s="1005"/>
      <c r="BI122" s="206" t="s">
        <v>119</v>
      </c>
      <c r="BJ122" s="988" t="s">
        <v>135</v>
      </c>
      <c r="BK122" s="989"/>
      <c r="BL122" s="989"/>
      <c r="BM122" s="989"/>
      <c r="BN122" s="965"/>
      <c r="BO122" s="965"/>
      <c r="BP122" s="965"/>
      <c r="BQ122" s="965"/>
      <c r="BR122" s="965"/>
      <c r="BS122" s="965"/>
      <c r="BT122" s="965"/>
      <c r="BU122" s="965"/>
      <c r="BV122" s="965"/>
      <c r="BW122" s="990"/>
    </row>
    <row r="123" spans="2:75" ht="25.35" customHeight="1">
      <c r="C123" s="981"/>
      <c r="D123" s="982"/>
      <c r="E123" s="983"/>
      <c r="F123" s="964" t="s">
        <v>807</v>
      </c>
      <c r="G123" s="965"/>
      <c r="H123" s="965"/>
      <c r="I123" s="965"/>
      <c r="J123" s="965"/>
      <c r="K123" s="965"/>
      <c r="L123" s="965"/>
      <c r="M123" s="965"/>
      <c r="N123" s="965"/>
      <c r="O123" s="965"/>
      <c r="P123" s="965"/>
      <c r="Q123" s="965"/>
      <c r="R123" s="965"/>
      <c r="S123" s="986"/>
      <c r="T123" s="1072">
        <f>'【ダクト工事】様式1-1_施工工法別概要'!J179</f>
        <v>0</v>
      </c>
      <c r="U123" s="1072"/>
      <c r="V123" s="1072"/>
      <c r="W123" s="207" t="s">
        <v>803</v>
      </c>
      <c r="X123" s="405"/>
      <c r="Y123" s="408"/>
      <c r="Z123" s="408"/>
      <c r="AA123" s="408"/>
      <c r="AB123" s="403"/>
      <c r="AC123" s="403"/>
      <c r="AD123" s="403"/>
      <c r="AE123" s="403"/>
      <c r="AF123" s="403"/>
      <c r="AG123" s="403"/>
      <c r="AH123" s="403"/>
      <c r="AI123" s="403"/>
      <c r="AJ123" s="403"/>
      <c r="AK123" s="406"/>
      <c r="AO123" s="981"/>
      <c r="AP123" s="982"/>
      <c r="AQ123" s="983"/>
      <c r="AR123" s="964" t="s">
        <v>807</v>
      </c>
      <c r="AS123" s="965"/>
      <c r="AT123" s="965"/>
      <c r="AU123" s="965"/>
      <c r="AV123" s="965"/>
      <c r="AW123" s="965"/>
      <c r="AX123" s="965"/>
      <c r="AY123" s="965"/>
      <c r="AZ123" s="965"/>
      <c r="BA123" s="965"/>
      <c r="BB123" s="965"/>
      <c r="BC123" s="965"/>
      <c r="BD123" s="965"/>
      <c r="BE123" s="986"/>
      <c r="BF123" s="1073">
        <f>'【ダクト工事】様式1-1_施工工法別概要'!W179</f>
        <v>2160</v>
      </c>
      <c r="BG123" s="1073"/>
      <c r="BH123" s="1073"/>
      <c r="BI123" s="207" t="s">
        <v>803</v>
      </c>
      <c r="BJ123" s="441"/>
      <c r="BK123" s="442"/>
      <c r="BL123" s="442"/>
      <c r="BM123" s="442"/>
      <c r="BN123" s="440"/>
      <c r="BO123" s="440"/>
      <c r="BP123" s="440"/>
      <c r="BQ123" s="440"/>
      <c r="BR123" s="440"/>
      <c r="BS123" s="440"/>
      <c r="BT123" s="440"/>
      <c r="BU123" s="440"/>
      <c r="BV123" s="440"/>
      <c r="BW123" s="443"/>
    </row>
    <row r="124" spans="2:75" ht="25.35" customHeight="1">
      <c r="C124" s="981"/>
      <c r="D124" s="982"/>
      <c r="E124" s="983"/>
      <c r="F124" s="964" t="s">
        <v>808</v>
      </c>
      <c r="G124" s="965"/>
      <c r="H124" s="965"/>
      <c r="I124" s="965"/>
      <c r="J124" s="965"/>
      <c r="K124" s="965"/>
      <c r="L124" s="965"/>
      <c r="M124" s="965"/>
      <c r="N124" s="965"/>
      <c r="O124" s="965"/>
      <c r="P124" s="965"/>
      <c r="Q124" s="965"/>
      <c r="R124" s="965"/>
      <c r="S124" s="986"/>
      <c r="T124" s="923"/>
      <c r="U124" s="924"/>
      <c r="V124" s="925"/>
      <c r="W124" s="207" t="s">
        <v>805</v>
      </c>
      <c r="X124" s="405"/>
      <c r="Y124" s="408"/>
      <c r="Z124" s="408"/>
      <c r="AA124" s="408"/>
      <c r="AB124" s="403"/>
      <c r="AC124" s="403"/>
      <c r="AD124" s="403"/>
      <c r="AE124" s="403"/>
      <c r="AF124" s="403"/>
      <c r="AG124" s="403"/>
      <c r="AH124" s="403"/>
      <c r="AI124" s="403"/>
      <c r="AJ124" s="403"/>
      <c r="AK124" s="406"/>
      <c r="AO124" s="981"/>
      <c r="AP124" s="982"/>
      <c r="AQ124" s="983"/>
      <c r="AR124" s="964" t="s">
        <v>808</v>
      </c>
      <c r="AS124" s="965"/>
      <c r="AT124" s="965"/>
      <c r="AU124" s="965"/>
      <c r="AV124" s="965"/>
      <c r="AW124" s="965"/>
      <c r="AX124" s="965"/>
      <c r="AY124" s="965"/>
      <c r="AZ124" s="965"/>
      <c r="BA124" s="965"/>
      <c r="BB124" s="965"/>
      <c r="BC124" s="965"/>
      <c r="BD124" s="965"/>
      <c r="BE124" s="986"/>
      <c r="BF124" s="996">
        <v>1792</v>
      </c>
      <c r="BG124" s="997"/>
      <c r="BH124" s="998"/>
      <c r="BI124" s="207" t="s">
        <v>679</v>
      </c>
      <c r="BJ124" s="441"/>
      <c r="BK124" s="442"/>
      <c r="BL124" s="442"/>
      <c r="BM124" s="442"/>
      <c r="BN124" s="440"/>
      <c r="BO124" s="440"/>
      <c r="BP124" s="440"/>
      <c r="BQ124" s="440"/>
      <c r="BR124" s="440"/>
      <c r="BS124" s="440"/>
      <c r="BT124" s="440"/>
      <c r="BU124" s="440"/>
      <c r="BV124" s="440"/>
      <c r="BW124" s="443"/>
    </row>
    <row r="125" spans="2:75" ht="25.35" customHeight="1">
      <c r="C125" s="935" t="s">
        <v>134</v>
      </c>
      <c r="D125" s="950"/>
      <c r="E125" s="951"/>
      <c r="F125" s="402" t="s">
        <v>130</v>
      </c>
      <c r="G125" s="403"/>
      <c r="H125" s="403"/>
      <c r="I125" s="403"/>
      <c r="J125" s="403"/>
      <c r="K125" s="403"/>
      <c r="L125" s="403"/>
      <c r="M125" s="403"/>
      <c r="N125" s="403"/>
      <c r="O125" s="403"/>
      <c r="P125" s="403"/>
      <c r="Q125" s="403"/>
      <c r="R125" s="403"/>
      <c r="S125" s="404"/>
      <c r="T125" s="958"/>
      <c r="U125" s="959"/>
      <c r="V125" s="960"/>
      <c r="W125" s="206"/>
      <c r="X125" s="208" t="s">
        <v>394</v>
      </c>
      <c r="Y125" s="413"/>
      <c r="Z125" s="413"/>
      <c r="AA125" s="413"/>
      <c r="AB125" s="209"/>
      <c r="AC125" s="209"/>
      <c r="AD125" s="209"/>
      <c r="AE125" s="209"/>
      <c r="AF125" s="209"/>
      <c r="AG125" s="209"/>
      <c r="AH125" s="209"/>
      <c r="AI125" s="209"/>
      <c r="AJ125" s="209"/>
      <c r="AK125" s="210"/>
      <c r="AO125" s="935" t="s">
        <v>134</v>
      </c>
      <c r="AP125" s="950"/>
      <c r="AQ125" s="951"/>
      <c r="AR125" s="439" t="s">
        <v>130</v>
      </c>
      <c r="AS125" s="440"/>
      <c r="AT125" s="440"/>
      <c r="AU125" s="440"/>
      <c r="AV125" s="440"/>
      <c r="AW125" s="440"/>
      <c r="AX125" s="440"/>
      <c r="AY125" s="440"/>
      <c r="AZ125" s="440"/>
      <c r="BA125" s="440"/>
      <c r="BB125" s="440"/>
      <c r="BC125" s="440"/>
      <c r="BD125" s="440"/>
      <c r="BE125" s="444"/>
      <c r="BF125" s="999">
        <v>0.375</v>
      </c>
      <c r="BG125" s="1000"/>
      <c r="BH125" s="1001"/>
      <c r="BI125" s="206"/>
      <c r="BJ125" s="208" t="s">
        <v>394</v>
      </c>
      <c r="BK125" s="413"/>
      <c r="BL125" s="413"/>
      <c r="BM125" s="413"/>
      <c r="BN125" s="209"/>
      <c r="BO125" s="209"/>
      <c r="BP125" s="209"/>
      <c r="BQ125" s="209"/>
      <c r="BR125" s="209"/>
      <c r="BS125" s="209"/>
      <c r="BT125" s="209"/>
      <c r="BU125" s="209"/>
      <c r="BV125" s="209"/>
      <c r="BW125" s="210"/>
    </row>
    <row r="126" spans="2:75" ht="25.35" customHeight="1">
      <c r="C126" s="952"/>
      <c r="D126" s="953"/>
      <c r="E126" s="954"/>
      <c r="F126" s="402" t="s">
        <v>131</v>
      </c>
      <c r="G126" s="403"/>
      <c r="H126" s="403"/>
      <c r="I126" s="403"/>
      <c r="J126" s="403"/>
      <c r="K126" s="403"/>
      <c r="L126" s="403"/>
      <c r="M126" s="403"/>
      <c r="N126" s="403"/>
      <c r="O126" s="403"/>
      <c r="P126" s="403"/>
      <c r="Q126" s="403"/>
      <c r="R126" s="403"/>
      <c r="S126" s="404"/>
      <c r="T126" s="958"/>
      <c r="U126" s="959"/>
      <c r="V126" s="960"/>
      <c r="W126" s="206"/>
      <c r="X126" s="208" t="s">
        <v>328</v>
      </c>
      <c r="Y126" s="413"/>
      <c r="Z126" s="413"/>
      <c r="AA126" s="413"/>
      <c r="AB126" s="209"/>
      <c r="AC126" s="209"/>
      <c r="AD126" s="209"/>
      <c r="AE126" s="209"/>
      <c r="AF126" s="209"/>
      <c r="AG126" s="209"/>
      <c r="AH126" s="209"/>
      <c r="AI126" s="209"/>
      <c r="AJ126" s="209"/>
      <c r="AK126" s="210"/>
      <c r="AO126" s="952"/>
      <c r="AP126" s="953"/>
      <c r="AQ126" s="954"/>
      <c r="AR126" s="439" t="s">
        <v>131</v>
      </c>
      <c r="AS126" s="440"/>
      <c r="AT126" s="440"/>
      <c r="AU126" s="440"/>
      <c r="AV126" s="440"/>
      <c r="AW126" s="440"/>
      <c r="AX126" s="440"/>
      <c r="AY126" s="440"/>
      <c r="AZ126" s="440"/>
      <c r="BA126" s="440"/>
      <c r="BB126" s="440"/>
      <c r="BC126" s="440"/>
      <c r="BD126" s="440"/>
      <c r="BE126" s="444"/>
      <c r="BF126" s="999">
        <v>0.75</v>
      </c>
      <c r="BG126" s="1000"/>
      <c r="BH126" s="1001"/>
      <c r="BI126" s="206"/>
      <c r="BJ126" s="208" t="s">
        <v>328</v>
      </c>
      <c r="BK126" s="413"/>
      <c r="BL126" s="413"/>
      <c r="BM126" s="413"/>
      <c r="BN126" s="209"/>
      <c r="BO126" s="209"/>
      <c r="BP126" s="209"/>
      <c r="BQ126" s="209"/>
      <c r="BR126" s="209"/>
      <c r="BS126" s="209"/>
      <c r="BT126" s="209"/>
      <c r="BU126" s="209"/>
      <c r="BV126" s="209"/>
      <c r="BW126" s="210"/>
    </row>
    <row r="127" spans="2:75" ht="25.35" customHeight="1">
      <c r="C127" s="952"/>
      <c r="D127" s="953"/>
      <c r="E127" s="954"/>
      <c r="F127" s="402" t="s">
        <v>132</v>
      </c>
      <c r="G127" s="403"/>
      <c r="H127" s="403"/>
      <c r="I127" s="403"/>
      <c r="J127" s="403"/>
      <c r="K127" s="403"/>
      <c r="L127" s="403"/>
      <c r="M127" s="403"/>
      <c r="N127" s="403"/>
      <c r="O127" s="403"/>
      <c r="P127" s="403"/>
      <c r="Q127" s="403"/>
      <c r="R127" s="403"/>
      <c r="S127" s="403"/>
      <c r="T127" s="961"/>
      <c r="U127" s="962"/>
      <c r="V127" s="963"/>
      <c r="W127" s="211"/>
      <c r="X127" s="212"/>
      <c r="Y127" s="209"/>
      <c r="Z127" s="209"/>
      <c r="AA127" s="209"/>
      <c r="AB127" s="209"/>
      <c r="AC127" s="209"/>
      <c r="AD127" s="209"/>
      <c r="AE127" s="209"/>
      <c r="AF127" s="209"/>
      <c r="AG127" s="209"/>
      <c r="AH127" s="209"/>
      <c r="AI127" s="209"/>
      <c r="AJ127" s="209"/>
      <c r="AK127" s="210"/>
      <c r="AO127" s="952"/>
      <c r="AP127" s="953"/>
      <c r="AQ127" s="954"/>
      <c r="AR127" s="439" t="s">
        <v>132</v>
      </c>
      <c r="AS127" s="440"/>
      <c r="AT127" s="440"/>
      <c r="AU127" s="440"/>
      <c r="AV127" s="440"/>
      <c r="AW127" s="440"/>
      <c r="AX127" s="440"/>
      <c r="AY127" s="440"/>
      <c r="AZ127" s="440"/>
      <c r="BA127" s="440"/>
      <c r="BB127" s="440"/>
      <c r="BC127" s="440"/>
      <c r="BD127" s="440"/>
      <c r="BE127" s="440"/>
      <c r="BF127" s="1002">
        <v>15</v>
      </c>
      <c r="BG127" s="1003"/>
      <c r="BH127" s="1004"/>
      <c r="BI127" s="211"/>
      <c r="BJ127" s="212"/>
      <c r="BK127" s="209"/>
      <c r="BL127" s="209"/>
      <c r="BM127" s="209"/>
      <c r="BN127" s="209"/>
      <c r="BO127" s="209"/>
      <c r="BP127" s="209"/>
      <c r="BQ127" s="209"/>
      <c r="BR127" s="209"/>
      <c r="BS127" s="209"/>
      <c r="BT127" s="209"/>
      <c r="BU127" s="209"/>
      <c r="BV127" s="209"/>
      <c r="BW127" s="210"/>
    </row>
    <row r="128" spans="2:75" ht="25.35" customHeight="1">
      <c r="C128" s="952"/>
      <c r="D128" s="953"/>
      <c r="E128" s="954"/>
      <c r="F128" s="402" t="s">
        <v>395</v>
      </c>
      <c r="G128" s="403"/>
      <c r="H128" s="403"/>
      <c r="I128" s="403"/>
      <c r="J128" s="403"/>
      <c r="K128" s="403"/>
      <c r="L128" s="403"/>
      <c r="M128" s="403"/>
      <c r="N128" s="403"/>
      <c r="O128" s="403"/>
      <c r="P128" s="403"/>
      <c r="Q128" s="403"/>
      <c r="R128" s="403"/>
      <c r="S128" s="403"/>
      <c r="T128" s="961"/>
      <c r="U128" s="962"/>
      <c r="V128" s="963"/>
      <c r="W128" s="211"/>
      <c r="X128" s="212"/>
      <c r="Y128" s="209"/>
      <c r="Z128" s="209"/>
      <c r="AA128" s="209"/>
      <c r="AB128" s="209"/>
      <c r="AC128" s="209"/>
      <c r="AD128" s="209"/>
      <c r="AE128" s="209"/>
      <c r="AF128" s="209"/>
      <c r="AG128" s="209"/>
      <c r="AH128" s="209"/>
      <c r="AI128" s="209"/>
      <c r="AJ128" s="209"/>
      <c r="AK128" s="210"/>
      <c r="AO128" s="952"/>
      <c r="AP128" s="953"/>
      <c r="AQ128" s="954"/>
      <c r="AR128" s="439" t="s">
        <v>395</v>
      </c>
      <c r="AS128" s="440"/>
      <c r="AT128" s="440"/>
      <c r="AU128" s="440"/>
      <c r="AV128" s="440"/>
      <c r="AW128" s="440"/>
      <c r="AX128" s="440"/>
      <c r="AY128" s="440"/>
      <c r="AZ128" s="440"/>
      <c r="BA128" s="440"/>
      <c r="BB128" s="440"/>
      <c r="BC128" s="440"/>
      <c r="BD128" s="440"/>
      <c r="BE128" s="440"/>
      <c r="BF128" s="1002">
        <v>15</v>
      </c>
      <c r="BG128" s="1003"/>
      <c r="BH128" s="1004"/>
      <c r="BI128" s="211"/>
      <c r="BJ128" s="212"/>
      <c r="BK128" s="209"/>
      <c r="BL128" s="209"/>
      <c r="BM128" s="209"/>
      <c r="BN128" s="209"/>
      <c r="BO128" s="209"/>
      <c r="BP128" s="209"/>
      <c r="BQ128" s="209"/>
      <c r="BR128" s="209"/>
      <c r="BS128" s="209"/>
      <c r="BT128" s="209"/>
      <c r="BU128" s="209"/>
      <c r="BV128" s="209"/>
      <c r="BW128" s="210"/>
    </row>
    <row r="129" spans="3:75" ht="25.35" customHeight="1">
      <c r="C129" s="952"/>
      <c r="D129" s="953"/>
      <c r="E129" s="954"/>
      <c r="F129" s="402" t="s">
        <v>133</v>
      </c>
      <c r="G129" s="403"/>
      <c r="H129" s="403"/>
      <c r="I129" s="403"/>
      <c r="J129" s="403"/>
      <c r="K129" s="403"/>
      <c r="L129" s="403"/>
      <c r="M129" s="403"/>
      <c r="N129" s="403"/>
      <c r="O129" s="403"/>
      <c r="P129" s="403"/>
      <c r="Q129" s="403"/>
      <c r="R129" s="403"/>
      <c r="S129" s="403"/>
      <c r="T129" s="961"/>
      <c r="U129" s="962"/>
      <c r="V129" s="963"/>
      <c r="W129" s="211"/>
      <c r="X129" s="212"/>
      <c r="Y129" s="209"/>
      <c r="Z129" s="209"/>
      <c r="AA129" s="209"/>
      <c r="AB129" s="209"/>
      <c r="AC129" s="209"/>
      <c r="AD129" s="209"/>
      <c r="AE129" s="209"/>
      <c r="AF129" s="209"/>
      <c r="AG129" s="209"/>
      <c r="AH129" s="209"/>
      <c r="AI129" s="209"/>
      <c r="AJ129" s="209"/>
      <c r="AK129" s="210"/>
      <c r="AM129" s="215"/>
      <c r="AO129" s="952"/>
      <c r="AP129" s="953"/>
      <c r="AQ129" s="954"/>
      <c r="AR129" s="439" t="s">
        <v>133</v>
      </c>
      <c r="AS129" s="440"/>
      <c r="AT129" s="440"/>
      <c r="AU129" s="440"/>
      <c r="AV129" s="440"/>
      <c r="AW129" s="440"/>
      <c r="AX129" s="440"/>
      <c r="AY129" s="440"/>
      <c r="AZ129" s="440"/>
      <c r="BA129" s="440"/>
      <c r="BB129" s="440"/>
      <c r="BC129" s="440"/>
      <c r="BD129" s="440"/>
      <c r="BE129" s="440"/>
      <c r="BF129" s="1002">
        <v>60</v>
      </c>
      <c r="BG129" s="1003"/>
      <c r="BH129" s="1004"/>
      <c r="BI129" s="211"/>
      <c r="BJ129" s="212"/>
      <c r="BK129" s="209"/>
      <c r="BL129" s="209"/>
      <c r="BM129" s="209"/>
      <c r="BN129" s="209"/>
      <c r="BO129" s="209"/>
      <c r="BP129" s="209"/>
      <c r="BQ129" s="209"/>
      <c r="BR129" s="209"/>
      <c r="BS129" s="209"/>
      <c r="BT129" s="209"/>
      <c r="BU129" s="209"/>
      <c r="BV129" s="209"/>
      <c r="BW129" s="210"/>
    </row>
    <row r="130" spans="3:75" ht="25.35" customHeight="1">
      <c r="C130" s="955"/>
      <c r="D130" s="956"/>
      <c r="E130" s="957"/>
      <c r="F130" s="964" t="s">
        <v>191</v>
      </c>
      <c r="G130" s="965"/>
      <c r="H130" s="965"/>
      <c r="I130" s="965"/>
      <c r="J130" s="965"/>
      <c r="K130" s="965"/>
      <c r="L130" s="965"/>
      <c r="M130" s="965"/>
      <c r="N130" s="965"/>
      <c r="O130" s="965"/>
      <c r="P130" s="965"/>
      <c r="Q130" s="965"/>
      <c r="R130" s="965"/>
      <c r="S130" s="965"/>
      <c r="T130" s="966" t="str">
        <f>IF(T125="","",T126+1-T125-TIME(,T129,))</f>
        <v/>
      </c>
      <c r="U130" s="967"/>
      <c r="V130" s="968"/>
      <c r="W130" s="211"/>
      <c r="X130" s="932"/>
      <c r="Y130" s="933"/>
      <c r="Z130" s="933"/>
      <c r="AA130" s="933"/>
      <c r="AB130" s="933"/>
      <c r="AC130" s="933"/>
      <c r="AD130" s="933"/>
      <c r="AE130" s="933"/>
      <c r="AF130" s="933"/>
      <c r="AG130" s="933"/>
      <c r="AH130" s="933"/>
      <c r="AI130" s="933"/>
      <c r="AJ130" s="933"/>
      <c r="AK130" s="934"/>
      <c r="AO130" s="955"/>
      <c r="AP130" s="956"/>
      <c r="AQ130" s="957"/>
      <c r="AR130" s="964" t="s">
        <v>191</v>
      </c>
      <c r="AS130" s="965"/>
      <c r="AT130" s="965"/>
      <c r="AU130" s="965"/>
      <c r="AV130" s="965"/>
      <c r="AW130" s="965"/>
      <c r="AX130" s="965"/>
      <c r="AY130" s="965"/>
      <c r="AZ130" s="965"/>
      <c r="BA130" s="965"/>
      <c r="BB130" s="965"/>
      <c r="BC130" s="965"/>
      <c r="BD130" s="965"/>
      <c r="BE130" s="965"/>
      <c r="BF130" s="966">
        <f>IF(BF125="","",BF126+1-BF125-TIME(,BF129,))</f>
        <v>1.3333333333333333</v>
      </c>
      <c r="BG130" s="967"/>
      <c r="BH130" s="968"/>
      <c r="BI130" s="211"/>
      <c r="BJ130" s="932"/>
      <c r="BK130" s="933"/>
      <c r="BL130" s="933"/>
      <c r="BM130" s="933"/>
      <c r="BN130" s="933"/>
      <c r="BO130" s="933"/>
      <c r="BP130" s="933"/>
      <c r="BQ130" s="933"/>
      <c r="BR130" s="933"/>
      <c r="BS130" s="933"/>
      <c r="BT130" s="933"/>
      <c r="BU130" s="933"/>
      <c r="BV130" s="933"/>
      <c r="BW130" s="934"/>
    </row>
    <row r="131" spans="3:75" ht="25.35" customHeight="1">
      <c r="C131" s="1039" t="s">
        <v>507</v>
      </c>
      <c r="D131" s="1040"/>
      <c r="E131" s="1041"/>
      <c r="F131" s="1045" t="s">
        <v>53</v>
      </c>
      <c r="G131" s="1047" t="s">
        <v>117</v>
      </c>
      <c r="H131" s="1048"/>
      <c r="I131" s="1048"/>
      <c r="J131" s="1049"/>
      <c r="K131" s="1051" t="s">
        <v>142</v>
      </c>
      <c r="L131" s="1052"/>
      <c r="M131" s="1053"/>
      <c r="N131" s="1057" t="s">
        <v>136</v>
      </c>
      <c r="O131" s="1058"/>
      <c r="P131" s="1059"/>
      <c r="Q131" s="1063" t="s">
        <v>396</v>
      </c>
      <c r="R131" s="1064"/>
      <c r="S131" s="1064"/>
      <c r="T131" s="1064"/>
      <c r="U131" s="1065"/>
      <c r="V131" s="1045" t="s">
        <v>53</v>
      </c>
      <c r="W131" s="1047" t="s">
        <v>117</v>
      </c>
      <c r="X131" s="1048"/>
      <c r="Y131" s="1048"/>
      <c r="Z131" s="1049"/>
      <c r="AA131" s="1051" t="s">
        <v>142</v>
      </c>
      <c r="AB131" s="1052"/>
      <c r="AC131" s="1053"/>
      <c r="AD131" s="1057" t="s">
        <v>136</v>
      </c>
      <c r="AE131" s="1058"/>
      <c r="AF131" s="1059"/>
      <c r="AG131" s="1063" t="s">
        <v>396</v>
      </c>
      <c r="AH131" s="1064"/>
      <c r="AI131" s="1064"/>
      <c r="AJ131" s="1064"/>
      <c r="AK131" s="1069"/>
      <c r="AO131" s="1039" t="s">
        <v>507</v>
      </c>
      <c r="AP131" s="1040"/>
      <c r="AQ131" s="1041"/>
      <c r="AR131" s="1045" t="s">
        <v>53</v>
      </c>
      <c r="AS131" s="1047" t="s">
        <v>117</v>
      </c>
      <c r="AT131" s="1048"/>
      <c r="AU131" s="1048"/>
      <c r="AV131" s="1049"/>
      <c r="AW131" s="1051" t="s">
        <v>142</v>
      </c>
      <c r="AX131" s="1052"/>
      <c r="AY131" s="1053"/>
      <c r="AZ131" s="1057" t="s">
        <v>136</v>
      </c>
      <c r="BA131" s="1058"/>
      <c r="BB131" s="1059"/>
      <c r="BC131" s="1063" t="s">
        <v>396</v>
      </c>
      <c r="BD131" s="1064"/>
      <c r="BE131" s="1064"/>
      <c r="BF131" s="1064"/>
      <c r="BG131" s="1064"/>
      <c r="BH131" s="1045" t="s">
        <v>53</v>
      </c>
      <c r="BI131" s="1047" t="s">
        <v>117</v>
      </c>
      <c r="BJ131" s="1048"/>
      <c r="BK131" s="1048"/>
      <c r="BL131" s="1049"/>
      <c r="BM131" s="1051" t="s">
        <v>142</v>
      </c>
      <c r="BN131" s="1052"/>
      <c r="BO131" s="1053"/>
      <c r="BP131" s="1057" t="s">
        <v>136</v>
      </c>
      <c r="BQ131" s="1058"/>
      <c r="BR131" s="1059"/>
      <c r="BS131" s="1063" t="s">
        <v>396</v>
      </c>
      <c r="BT131" s="1064"/>
      <c r="BU131" s="1064"/>
      <c r="BV131" s="1064"/>
      <c r="BW131" s="1069"/>
    </row>
    <row r="132" spans="3:75" ht="25.35" customHeight="1">
      <c r="C132" s="1042"/>
      <c r="D132" s="1043"/>
      <c r="E132" s="1044"/>
      <c r="F132" s="1046"/>
      <c r="G132" s="1050"/>
      <c r="H132" s="972"/>
      <c r="I132" s="972"/>
      <c r="J132" s="973"/>
      <c r="K132" s="1054"/>
      <c r="L132" s="1055"/>
      <c r="M132" s="1056"/>
      <c r="N132" s="1060"/>
      <c r="O132" s="1061"/>
      <c r="P132" s="1062"/>
      <c r="Q132" s="1066"/>
      <c r="R132" s="1067"/>
      <c r="S132" s="1067"/>
      <c r="T132" s="1067"/>
      <c r="U132" s="1068"/>
      <c r="V132" s="1046"/>
      <c r="W132" s="1050"/>
      <c r="X132" s="972"/>
      <c r="Y132" s="972"/>
      <c r="Z132" s="973"/>
      <c r="AA132" s="1054"/>
      <c r="AB132" s="1055"/>
      <c r="AC132" s="1056"/>
      <c r="AD132" s="1060"/>
      <c r="AE132" s="1061"/>
      <c r="AF132" s="1062"/>
      <c r="AG132" s="1066"/>
      <c r="AH132" s="1067"/>
      <c r="AI132" s="1067"/>
      <c r="AJ132" s="1067"/>
      <c r="AK132" s="1070"/>
      <c r="AO132" s="1042"/>
      <c r="AP132" s="1043"/>
      <c r="AQ132" s="1044"/>
      <c r="AR132" s="1071"/>
      <c r="AS132" s="1050"/>
      <c r="AT132" s="972"/>
      <c r="AU132" s="972"/>
      <c r="AV132" s="973"/>
      <c r="AW132" s="1054"/>
      <c r="AX132" s="1055"/>
      <c r="AY132" s="1056"/>
      <c r="AZ132" s="1060"/>
      <c r="BA132" s="1061"/>
      <c r="BB132" s="1062"/>
      <c r="BC132" s="1066"/>
      <c r="BD132" s="1067"/>
      <c r="BE132" s="1067"/>
      <c r="BF132" s="1067"/>
      <c r="BG132" s="1067"/>
      <c r="BH132" s="1071"/>
      <c r="BI132" s="1050"/>
      <c r="BJ132" s="972"/>
      <c r="BK132" s="972"/>
      <c r="BL132" s="973"/>
      <c r="BM132" s="1054"/>
      <c r="BN132" s="1055"/>
      <c r="BO132" s="1056"/>
      <c r="BP132" s="1060"/>
      <c r="BQ132" s="1061"/>
      <c r="BR132" s="1062"/>
      <c r="BS132" s="1066"/>
      <c r="BT132" s="1067"/>
      <c r="BU132" s="1067"/>
      <c r="BV132" s="1067"/>
      <c r="BW132" s="1070"/>
    </row>
    <row r="133" spans="3:75" ht="25.35" customHeight="1">
      <c r="C133" s="1042"/>
      <c r="D133" s="1043"/>
      <c r="E133" s="1044"/>
      <c r="F133" s="213">
        <v>1</v>
      </c>
      <c r="G133" s="1016"/>
      <c r="H133" s="1017"/>
      <c r="I133" s="1017"/>
      <c r="J133" s="1018"/>
      <c r="K133" s="1019"/>
      <c r="L133" s="1020"/>
      <c r="M133" s="1021"/>
      <c r="N133" s="929"/>
      <c r="O133" s="930"/>
      <c r="P133" s="931"/>
      <c r="Q133" s="1022"/>
      <c r="R133" s="1023"/>
      <c r="S133" s="1023"/>
      <c r="T133" s="1023"/>
      <c r="U133" s="1024"/>
      <c r="V133" s="213">
        <v>11</v>
      </c>
      <c r="W133" s="1016"/>
      <c r="X133" s="1017"/>
      <c r="Y133" s="1017"/>
      <c r="Z133" s="1018"/>
      <c r="AA133" s="1019"/>
      <c r="AB133" s="1020"/>
      <c r="AC133" s="1021"/>
      <c r="AD133" s="929"/>
      <c r="AE133" s="930"/>
      <c r="AF133" s="931"/>
      <c r="AG133" s="1022"/>
      <c r="AH133" s="1023"/>
      <c r="AI133" s="1023"/>
      <c r="AJ133" s="1023"/>
      <c r="AK133" s="1026"/>
      <c r="AO133" s="1042"/>
      <c r="AP133" s="1043"/>
      <c r="AQ133" s="1044"/>
      <c r="AR133" s="213">
        <v>1</v>
      </c>
      <c r="AS133" s="1030" t="s">
        <v>629</v>
      </c>
      <c r="AT133" s="1031"/>
      <c r="AU133" s="1031"/>
      <c r="AV133" s="1032"/>
      <c r="AW133" s="1033" t="s">
        <v>147</v>
      </c>
      <c r="AX133" s="1034"/>
      <c r="AY133" s="1035"/>
      <c r="AZ133" s="1036" t="s">
        <v>141</v>
      </c>
      <c r="BA133" s="1037"/>
      <c r="BB133" s="1038"/>
      <c r="BC133" s="1022"/>
      <c r="BD133" s="1023"/>
      <c r="BE133" s="1023"/>
      <c r="BF133" s="1023"/>
      <c r="BG133" s="1023"/>
      <c r="BH133" s="213">
        <v>11</v>
      </c>
      <c r="BI133" s="1016"/>
      <c r="BJ133" s="1017"/>
      <c r="BK133" s="1017"/>
      <c r="BL133" s="1018"/>
      <c r="BM133" s="1019"/>
      <c r="BN133" s="1020"/>
      <c r="BO133" s="1021"/>
      <c r="BP133" s="1027"/>
      <c r="BQ133" s="1028"/>
      <c r="BR133" s="1029"/>
      <c r="BS133" s="1022"/>
      <c r="BT133" s="1023"/>
      <c r="BU133" s="1023"/>
      <c r="BV133" s="1023"/>
      <c r="BW133" s="1026"/>
    </row>
    <row r="134" spans="3:75" ht="25.35" customHeight="1">
      <c r="C134" s="1042"/>
      <c r="D134" s="1043"/>
      <c r="E134" s="1044"/>
      <c r="F134" s="213">
        <v>2</v>
      </c>
      <c r="G134" s="1016"/>
      <c r="H134" s="1017"/>
      <c r="I134" s="1017"/>
      <c r="J134" s="1018"/>
      <c r="K134" s="1019"/>
      <c r="L134" s="1020"/>
      <c r="M134" s="1021"/>
      <c r="N134" s="929"/>
      <c r="O134" s="930"/>
      <c r="P134" s="931"/>
      <c r="Q134" s="1022"/>
      <c r="R134" s="1023"/>
      <c r="S134" s="1023"/>
      <c r="T134" s="1023"/>
      <c r="U134" s="1024"/>
      <c r="V134" s="213">
        <v>12</v>
      </c>
      <c r="W134" s="1016"/>
      <c r="X134" s="1017"/>
      <c r="Y134" s="1017"/>
      <c r="Z134" s="1018"/>
      <c r="AA134" s="1019"/>
      <c r="AB134" s="1020"/>
      <c r="AC134" s="1021"/>
      <c r="AD134" s="929"/>
      <c r="AE134" s="930"/>
      <c r="AF134" s="931"/>
      <c r="AG134" s="1022"/>
      <c r="AH134" s="1023"/>
      <c r="AI134" s="1023"/>
      <c r="AJ134" s="1023"/>
      <c r="AK134" s="1026"/>
      <c r="AO134" s="1042"/>
      <c r="AP134" s="1043"/>
      <c r="AQ134" s="1044"/>
      <c r="AR134" s="213">
        <v>2</v>
      </c>
      <c r="AS134" s="1030" t="s">
        <v>629</v>
      </c>
      <c r="AT134" s="1031"/>
      <c r="AU134" s="1031"/>
      <c r="AV134" s="1032"/>
      <c r="AW134" s="1033" t="s">
        <v>147</v>
      </c>
      <c r="AX134" s="1034"/>
      <c r="AY134" s="1035"/>
      <c r="AZ134" s="1036" t="s">
        <v>141</v>
      </c>
      <c r="BA134" s="1037"/>
      <c r="BB134" s="1038"/>
      <c r="BC134" s="1022"/>
      <c r="BD134" s="1023"/>
      <c r="BE134" s="1023"/>
      <c r="BF134" s="1023"/>
      <c r="BG134" s="1023"/>
      <c r="BH134" s="213">
        <v>12</v>
      </c>
      <c r="BI134" s="1016"/>
      <c r="BJ134" s="1017"/>
      <c r="BK134" s="1017"/>
      <c r="BL134" s="1018"/>
      <c r="BM134" s="1019"/>
      <c r="BN134" s="1020"/>
      <c r="BO134" s="1021"/>
      <c r="BP134" s="1027"/>
      <c r="BQ134" s="1028"/>
      <c r="BR134" s="1029"/>
      <c r="BS134" s="1022"/>
      <c r="BT134" s="1023"/>
      <c r="BU134" s="1023"/>
      <c r="BV134" s="1023"/>
      <c r="BW134" s="1026"/>
    </row>
    <row r="135" spans="3:75" ht="25.35" customHeight="1">
      <c r="C135" s="1042"/>
      <c r="D135" s="1043"/>
      <c r="E135" s="1044"/>
      <c r="F135" s="213">
        <v>3</v>
      </c>
      <c r="G135" s="1016"/>
      <c r="H135" s="1017"/>
      <c r="I135" s="1017"/>
      <c r="J135" s="1018"/>
      <c r="K135" s="1019"/>
      <c r="L135" s="1020"/>
      <c r="M135" s="1021"/>
      <c r="N135" s="929"/>
      <c r="O135" s="930"/>
      <c r="P135" s="931"/>
      <c r="Q135" s="1022"/>
      <c r="R135" s="1023"/>
      <c r="S135" s="1023"/>
      <c r="T135" s="1023"/>
      <c r="U135" s="1024"/>
      <c r="V135" s="213">
        <v>13</v>
      </c>
      <c r="W135" s="1016"/>
      <c r="X135" s="1017"/>
      <c r="Y135" s="1017"/>
      <c r="Z135" s="1018"/>
      <c r="AA135" s="1019"/>
      <c r="AB135" s="1020"/>
      <c r="AC135" s="1021"/>
      <c r="AD135" s="929"/>
      <c r="AE135" s="930"/>
      <c r="AF135" s="931"/>
      <c r="AG135" s="1022"/>
      <c r="AH135" s="1023"/>
      <c r="AI135" s="1023"/>
      <c r="AJ135" s="1023"/>
      <c r="AK135" s="1026"/>
      <c r="AO135" s="1042"/>
      <c r="AP135" s="1043"/>
      <c r="AQ135" s="1044"/>
      <c r="AR135" s="213">
        <v>3</v>
      </c>
      <c r="AS135" s="1030" t="s">
        <v>629</v>
      </c>
      <c r="AT135" s="1031"/>
      <c r="AU135" s="1031"/>
      <c r="AV135" s="1032"/>
      <c r="AW135" s="1033" t="s">
        <v>508</v>
      </c>
      <c r="AX135" s="1034"/>
      <c r="AY135" s="1035"/>
      <c r="AZ135" s="1036" t="s">
        <v>141</v>
      </c>
      <c r="BA135" s="1037"/>
      <c r="BB135" s="1038"/>
      <c r="BC135" s="1022"/>
      <c r="BD135" s="1023"/>
      <c r="BE135" s="1023"/>
      <c r="BF135" s="1023"/>
      <c r="BG135" s="1023"/>
      <c r="BH135" s="213">
        <v>13</v>
      </c>
      <c r="BI135" s="1016"/>
      <c r="BJ135" s="1017"/>
      <c r="BK135" s="1017"/>
      <c r="BL135" s="1018"/>
      <c r="BM135" s="1019"/>
      <c r="BN135" s="1020"/>
      <c r="BO135" s="1021"/>
      <c r="BP135" s="1027"/>
      <c r="BQ135" s="1028"/>
      <c r="BR135" s="1029"/>
      <c r="BS135" s="1022"/>
      <c r="BT135" s="1023"/>
      <c r="BU135" s="1023"/>
      <c r="BV135" s="1023"/>
      <c r="BW135" s="1026"/>
    </row>
    <row r="136" spans="3:75" ht="25.35" customHeight="1">
      <c r="C136" s="1042"/>
      <c r="D136" s="1043"/>
      <c r="E136" s="1044"/>
      <c r="F136" s="213">
        <v>4</v>
      </c>
      <c r="G136" s="1016"/>
      <c r="H136" s="1017"/>
      <c r="I136" s="1017"/>
      <c r="J136" s="1018"/>
      <c r="K136" s="1019"/>
      <c r="L136" s="1020"/>
      <c r="M136" s="1021"/>
      <c r="N136" s="929"/>
      <c r="O136" s="930"/>
      <c r="P136" s="931"/>
      <c r="Q136" s="1022"/>
      <c r="R136" s="1023"/>
      <c r="S136" s="1023"/>
      <c r="T136" s="1023"/>
      <c r="U136" s="1024"/>
      <c r="V136" s="213">
        <v>14</v>
      </c>
      <c r="W136" s="1016"/>
      <c r="X136" s="1017"/>
      <c r="Y136" s="1017"/>
      <c r="Z136" s="1018"/>
      <c r="AA136" s="1019"/>
      <c r="AB136" s="1020"/>
      <c r="AC136" s="1021"/>
      <c r="AD136" s="929"/>
      <c r="AE136" s="930"/>
      <c r="AF136" s="931"/>
      <c r="AG136" s="1022"/>
      <c r="AH136" s="1023"/>
      <c r="AI136" s="1023"/>
      <c r="AJ136" s="1023"/>
      <c r="AK136" s="1026"/>
      <c r="AO136" s="1042"/>
      <c r="AP136" s="1043"/>
      <c r="AQ136" s="1044"/>
      <c r="AR136" s="213">
        <v>4</v>
      </c>
      <c r="AS136" s="1030" t="s">
        <v>629</v>
      </c>
      <c r="AT136" s="1031"/>
      <c r="AU136" s="1031"/>
      <c r="AV136" s="1032"/>
      <c r="AW136" s="1033" t="s">
        <v>145</v>
      </c>
      <c r="AX136" s="1034"/>
      <c r="AY136" s="1035"/>
      <c r="AZ136" s="1036" t="s">
        <v>141</v>
      </c>
      <c r="BA136" s="1037"/>
      <c r="BB136" s="1038"/>
      <c r="BC136" s="1022"/>
      <c r="BD136" s="1023"/>
      <c r="BE136" s="1023"/>
      <c r="BF136" s="1023"/>
      <c r="BG136" s="1023"/>
      <c r="BH136" s="213">
        <v>14</v>
      </c>
      <c r="BI136" s="1016"/>
      <c r="BJ136" s="1017"/>
      <c r="BK136" s="1017"/>
      <c r="BL136" s="1018"/>
      <c r="BM136" s="1019"/>
      <c r="BN136" s="1020"/>
      <c r="BO136" s="1021"/>
      <c r="BP136" s="1027"/>
      <c r="BQ136" s="1028"/>
      <c r="BR136" s="1029"/>
      <c r="BS136" s="1022"/>
      <c r="BT136" s="1023"/>
      <c r="BU136" s="1023"/>
      <c r="BV136" s="1023"/>
      <c r="BW136" s="1026"/>
    </row>
    <row r="137" spans="3:75" ht="25.35" customHeight="1">
      <c r="C137" s="1042"/>
      <c r="D137" s="1043"/>
      <c r="E137" s="1044"/>
      <c r="F137" s="213">
        <v>5</v>
      </c>
      <c r="G137" s="1016"/>
      <c r="H137" s="1017"/>
      <c r="I137" s="1017"/>
      <c r="J137" s="1018"/>
      <c r="K137" s="1019"/>
      <c r="L137" s="1020"/>
      <c r="M137" s="1021"/>
      <c r="N137" s="929"/>
      <c r="O137" s="930"/>
      <c r="P137" s="931"/>
      <c r="Q137" s="1022"/>
      <c r="R137" s="1023"/>
      <c r="S137" s="1023"/>
      <c r="T137" s="1023"/>
      <c r="U137" s="1024"/>
      <c r="V137" s="213">
        <v>15</v>
      </c>
      <c r="W137" s="1016"/>
      <c r="X137" s="1017"/>
      <c r="Y137" s="1017"/>
      <c r="Z137" s="1018"/>
      <c r="AA137" s="1019"/>
      <c r="AB137" s="1020"/>
      <c r="AC137" s="1021"/>
      <c r="AD137" s="929"/>
      <c r="AE137" s="930"/>
      <c r="AF137" s="931"/>
      <c r="AG137" s="1022"/>
      <c r="AH137" s="1023"/>
      <c r="AI137" s="1023"/>
      <c r="AJ137" s="1023"/>
      <c r="AK137" s="1026"/>
      <c r="AO137" s="1042"/>
      <c r="AP137" s="1043"/>
      <c r="AQ137" s="1044"/>
      <c r="AR137" s="213">
        <v>5</v>
      </c>
      <c r="AS137" s="1030" t="s">
        <v>629</v>
      </c>
      <c r="AT137" s="1031"/>
      <c r="AU137" s="1031"/>
      <c r="AV137" s="1032"/>
      <c r="AW137" s="1033" t="s">
        <v>145</v>
      </c>
      <c r="AX137" s="1034"/>
      <c r="AY137" s="1035"/>
      <c r="AZ137" s="1036" t="s">
        <v>140</v>
      </c>
      <c r="BA137" s="1037"/>
      <c r="BB137" s="1038"/>
      <c r="BC137" s="1022"/>
      <c r="BD137" s="1023"/>
      <c r="BE137" s="1023"/>
      <c r="BF137" s="1023"/>
      <c r="BG137" s="1023"/>
      <c r="BH137" s="213">
        <v>15</v>
      </c>
      <c r="BI137" s="1016"/>
      <c r="BJ137" s="1017"/>
      <c r="BK137" s="1017"/>
      <c r="BL137" s="1018"/>
      <c r="BM137" s="1019"/>
      <c r="BN137" s="1020"/>
      <c r="BO137" s="1021"/>
      <c r="BP137" s="1027"/>
      <c r="BQ137" s="1028"/>
      <c r="BR137" s="1029"/>
      <c r="BS137" s="1022"/>
      <c r="BT137" s="1023"/>
      <c r="BU137" s="1023"/>
      <c r="BV137" s="1023"/>
      <c r="BW137" s="1026"/>
    </row>
    <row r="138" spans="3:75" ht="25.35" customHeight="1">
      <c r="C138" s="1042"/>
      <c r="D138" s="1043"/>
      <c r="E138" s="1044"/>
      <c r="F138" s="213">
        <v>6</v>
      </c>
      <c r="G138" s="1016"/>
      <c r="H138" s="1017"/>
      <c r="I138" s="1017"/>
      <c r="J138" s="1018"/>
      <c r="K138" s="1019"/>
      <c r="L138" s="1020"/>
      <c r="M138" s="1021"/>
      <c r="N138" s="929"/>
      <c r="O138" s="930"/>
      <c r="P138" s="931"/>
      <c r="Q138" s="1022"/>
      <c r="R138" s="1023"/>
      <c r="S138" s="1023"/>
      <c r="T138" s="1023"/>
      <c r="U138" s="1024"/>
      <c r="V138" s="213">
        <v>16</v>
      </c>
      <c r="W138" s="1025"/>
      <c r="X138" s="926"/>
      <c r="Y138" s="926"/>
      <c r="Z138" s="927"/>
      <c r="AA138" s="1019"/>
      <c r="AB138" s="1020"/>
      <c r="AC138" s="1021"/>
      <c r="AD138" s="929"/>
      <c r="AE138" s="930"/>
      <c r="AF138" s="931"/>
      <c r="AG138" s="1022"/>
      <c r="AH138" s="1023"/>
      <c r="AI138" s="1023"/>
      <c r="AJ138" s="1023"/>
      <c r="AK138" s="1026"/>
      <c r="AO138" s="1042"/>
      <c r="AP138" s="1043"/>
      <c r="AQ138" s="1044"/>
      <c r="AR138" s="213">
        <v>6</v>
      </c>
      <c r="AS138" s="1030" t="s">
        <v>629</v>
      </c>
      <c r="AT138" s="1031"/>
      <c r="AU138" s="1031"/>
      <c r="AV138" s="1032"/>
      <c r="AW138" s="1033" t="s">
        <v>143</v>
      </c>
      <c r="AX138" s="1034"/>
      <c r="AY138" s="1035"/>
      <c r="AZ138" s="1036" t="s">
        <v>138</v>
      </c>
      <c r="BA138" s="1037"/>
      <c r="BB138" s="1038"/>
      <c r="BC138" s="1022"/>
      <c r="BD138" s="1023"/>
      <c r="BE138" s="1023"/>
      <c r="BF138" s="1023"/>
      <c r="BG138" s="1023"/>
      <c r="BH138" s="213">
        <v>16</v>
      </c>
      <c r="BI138" s="926"/>
      <c r="BJ138" s="926"/>
      <c r="BK138" s="926"/>
      <c r="BL138" s="927"/>
      <c r="BM138" s="1019"/>
      <c r="BN138" s="1020"/>
      <c r="BO138" s="1021"/>
      <c r="BP138" s="1027"/>
      <c r="BQ138" s="1028"/>
      <c r="BR138" s="1029"/>
      <c r="BS138" s="1022"/>
      <c r="BT138" s="1023"/>
      <c r="BU138" s="1023"/>
      <c r="BV138" s="1023"/>
      <c r="BW138" s="1026"/>
    </row>
    <row r="139" spans="3:75" ht="25.35" customHeight="1">
      <c r="C139" s="1042"/>
      <c r="D139" s="1043"/>
      <c r="E139" s="1044"/>
      <c r="F139" s="213">
        <v>7</v>
      </c>
      <c r="G139" s="1016"/>
      <c r="H139" s="1017"/>
      <c r="I139" s="1017"/>
      <c r="J139" s="1018"/>
      <c r="K139" s="1019"/>
      <c r="L139" s="1020"/>
      <c r="M139" s="1021"/>
      <c r="N139" s="929"/>
      <c r="O139" s="930"/>
      <c r="P139" s="931"/>
      <c r="Q139" s="1022"/>
      <c r="R139" s="1023"/>
      <c r="S139" s="1023"/>
      <c r="T139" s="1023"/>
      <c r="U139" s="1024"/>
      <c r="V139" s="213">
        <v>17</v>
      </c>
      <c r="W139" s="1025"/>
      <c r="X139" s="926"/>
      <c r="Y139" s="926"/>
      <c r="Z139" s="927"/>
      <c r="AA139" s="1019"/>
      <c r="AB139" s="1020"/>
      <c r="AC139" s="1021"/>
      <c r="AD139" s="929"/>
      <c r="AE139" s="930"/>
      <c r="AF139" s="931"/>
      <c r="AG139" s="1022"/>
      <c r="AH139" s="1023"/>
      <c r="AI139" s="1023"/>
      <c r="AJ139" s="1023"/>
      <c r="AK139" s="1026"/>
      <c r="AO139" s="1042"/>
      <c r="AP139" s="1043"/>
      <c r="AQ139" s="1044"/>
      <c r="AR139" s="213">
        <v>7</v>
      </c>
      <c r="AS139" s="1016"/>
      <c r="AT139" s="1017"/>
      <c r="AU139" s="1017"/>
      <c r="AV139" s="1018"/>
      <c r="AW139" s="1019"/>
      <c r="AX139" s="1020"/>
      <c r="AY139" s="1021"/>
      <c r="AZ139" s="1027"/>
      <c r="BA139" s="1028"/>
      <c r="BB139" s="1029"/>
      <c r="BC139" s="1022"/>
      <c r="BD139" s="1023"/>
      <c r="BE139" s="1023"/>
      <c r="BF139" s="1023"/>
      <c r="BG139" s="1023"/>
      <c r="BH139" s="213">
        <v>17</v>
      </c>
      <c r="BI139" s="1025"/>
      <c r="BJ139" s="926"/>
      <c r="BK139" s="926"/>
      <c r="BL139" s="927"/>
      <c r="BM139" s="1019"/>
      <c r="BN139" s="1020"/>
      <c r="BO139" s="1021"/>
      <c r="BP139" s="1027"/>
      <c r="BQ139" s="1028"/>
      <c r="BR139" s="1029"/>
      <c r="BS139" s="1022"/>
      <c r="BT139" s="1023"/>
      <c r="BU139" s="1023"/>
      <c r="BV139" s="1023"/>
      <c r="BW139" s="1026"/>
    </row>
    <row r="140" spans="3:75" ht="25.35" customHeight="1">
      <c r="C140" s="1042"/>
      <c r="D140" s="1043"/>
      <c r="E140" s="1044"/>
      <c r="F140" s="213">
        <v>8</v>
      </c>
      <c r="G140" s="1016"/>
      <c r="H140" s="1017"/>
      <c r="I140" s="1017"/>
      <c r="J140" s="1018"/>
      <c r="K140" s="1019"/>
      <c r="L140" s="1020"/>
      <c r="M140" s="1021"/>
      <c r="N140" s="929"/>
      <c r="O140" s="930"/>
      <c r="P140" s="931"/>
      <c r="Q140" s="1022"/>
      <c r="R140" s="1023"/>
      <c r="S140" s="1023"/>
      <c r="T140" s="1023"/>
      <c r="U140" s="1024"/>
      <c r="V140" s="213">
        <v>18</v>
      </c>
      <c r="W140" s="1025"/>
      <c r="X140" s="926"/>
      <c r="Y140" s="926"/>
      <c r="Z140" s="927"/>
      <c r="AA140" s="1019"/>
      <c r="AB140" s="1020"/>
      <c r="AC140" s="1021"/>
      <c r="AD140" s="929"/>
      <c r="AE140" s="930"/>
      <c r="AF140" s="931"/>
      <c r="AG140" s="1022"/>
      <c r="AH140" s="1023"/>
      <c r="AI140" s="1023"/>
      <c r="AJ140" s="1023"/>
      <c r="AK140" s="1026"/>
      <c r="AO140" s="1042"/>
      <c r="AP140" s="1043"/>
      <c r="AQ140" s="1044"/>
      <c r="AR140" s="213">
        <v>8</v>
      </c>
      <c r="AS140" s="1016"/>
      <c r="AT140" s="1017"/>
      <c r="AU140" s="1017"/>
      <c r="AV140" s="1018"/>
      <c r="AW140" s="1019"/>
      <c r="AX140" s="1020"/>
      <c r="AY140" s="1021"/>
      <c r="AZ140" s="1027"/>
      <c r="BA140" s="1028"/>
      <c r="BB140" s="1029"/>
      <c r="BC140" s="1022"/>
      <c r="BD140" s="1023"/>
      <c r="BE140" s="1023"/>
      <c r="BF140" s="1023"/>
      <c r="BG140" s="1023"/>
      <c r="BH140" s="213">
        <v>18</v>
      </c>
      <c r="BI140" s="1025"/>
      <c r="BJ140" s="926"/>
      <c r="BK140" s="926"/>
      <c r="BL140" s="927"/>
      <c r="BM140" s="1019"/>
      <c r="BN140" s="1020"/>
      <c r="BO140" s="1021"/>
      <c r="BP140" s="1027"/>
      <c r="BQ140" s="1028"/>
      <c r="BR140" s="1029"/>
      <c r="BS140" s="1022"/>
      <c r="BT140" s="1023"/>
      <c r="BU140" s="1023"/>
      <c r="BV140" s="1023"/>
      <c r="BW140" s="1026"/>
    </row>
    <row r="141" spans="3:75" ht="25.35" customHeight="1">
      <c r="C141" s="1042"/>
      <c r="D141" s="1043"/>
      <c r="E141" s="1044"/>
      <c r="F141" s="213">
        <v>9</v>
      </c>
      <c r="G141" s="1016"/>
      <c r="H141" s="1017"/>
      <c r="I141" s="1017"/>
      <c r="J141" s="1018"/>
      <c r="K141" s="1019"/>
      <c r="L141" s="1020"/>
      <c r="M141" s="1021"/>
      <c r="N141" s="929"/>
      <c r="O141" s="930"/>
      <c r="P141" s="931"/>
      <c r="Q141" s="1022"/>
      <c r="R141" s="1023"/>
      <c r="S141" s="1023"/>
      <c r="T141" s="1023"/>
      <c r="U141" s="1024"/>
      <c r="V141" s="213">
        <v>19</v>
      </c>
      <c r="W141" s="1025"/>
      <c r="X141" s="926"/>
      <c r="Y141" s="926"/>
      <c r="Z141" s="927"/>
      <c r="AA141" s="1019"/>
      <c r="AB141" s="1020"/>
      <c r="AC141" s="1021"/>
      <c r="AD141" s="929"/>
      <c r="AE141" s="930"/>
      <c r="AF141" s="931"/>
      <c r="AG141" s="1022"/>
      <c r="AH141" s="1023"/>
      <c r="AI141" s="1023"/>
      <c r="AJ141" s="1023"/>
      <c r="AK141" s="1026"/>
      <c r="AO141" s="1042"/>
      <c r="AP141" s="1043"/>
      <c r="AQ141" s="1044"/>
      <c r="AR141" s="213">
        <v>9</v>
      </c>
      <c r="AS141" s="1016"/>
      <c r="AT141" s="1017"/>
      <c r="AU141" s="1017"/>
      <c r="AV141" s="1018"/>
      <c r="AW141" s="1019"/>
      <c r="AX141" s="1020"/>
      <c r="AY141" s="1021"/>
      <c r="AZ141" s="1027"/>
      <c r="BA141" s="1028"/>
      <c r="BB141" s="1029"/>
      <c r="BC141" s="1022"/>
      <c r="BD141" s="1023"/>
      <c r="BE141" s="1023"/>
      <c r="BF141" s="1023"/>
      <c r="BG141" s="1023"/>
      <c r="BH141" s="213">
        <v>19</v>
      </c>
      <c r="BI141" s="1025"/>
      <c r="BJ141" s="926"/>
      <c r="BK141" s="926"/>
      <c r="BL141" s="927"/>
      <c r="BM141" s="1019"/>
      <c r="BN141" s="1020"/>
      <c r="BO141" s="1021"/>
      <c r="BP141" s="1027"/>
      <c r="BQ141" s="1028"/>
      <c r="BR141" s="1029"/>
      <c r="BS141" s="1022"/>
      <c r="BT141" s="1023"/>
      <c r="BU141" s="1023"/>
      <c r="BV141" s="1023"/>
      <c r="BW141" s="1026"/>
    </row>
    <row r="142" spans="3:75" ht="25.35" customHeight="1">
      <c r="C142" s="1042"/>
      <c r="D142" s="1043"/>
      <c r="E142" s="1044"/>
      <c r="F142" s="213">
        <v>10</v>
      </c>
      <c r="G142" s="1016"/>
      <c r="H142" s="1017"/>
      <c r="I142" s="1017"/>
      <c r="J142" s="1018"/>
      <c r="K142" s="1019"/>
      <c r="L142" s="1020"/>
      <c r="M142" s="1021"/>
      <c r="N142" s="1027"/>
      <c r="O142" s="1028"/>
      <c r="P142" s="1029"/>
      <c r="Q142" s="1022"/>
      <c r="R142" s="1023"/>
      <c r="S142" s="1023"/>
      <c r="T142" s="1023"/>
      <c r="U142" s="1023"/>
      <c r="V142" s="213">
        <v>20</v>
      </c>
      <c r="W142" s="1025"/>
      <c r="X142" s="926"/>
      <c r="Y142" s="926"/>
      <c r="Z142" s="927"/>
      <c r="AA142" s="1019"/>
      <c r="AB142" s="1020"/>
      <c r="AC142" s="1021"/>
      <c r="AD142" s="1027"/>
      <c r="AE142" s="1028"/>
      <c r="AF142" s="1029"/>
      <c r="AG142" s="1022"/>
      <c r="AH142" s="1023"/>
      <c r="AI142" s="1023"/>
      <c r="AJ142" s="1023"/>
      <c r="AK142" s="1026"/>
      <c r="AO142" s="1042"/>
      <c r="AP142" s="1043"/>
      <c r="AQ142" s="1044"/>
      <c r="AR142" s="213">
        <v>10</v>
      </c>
      <c r="AS142" s="1016"/>
      <c r="AT142" s="1017"/>
      <c r="AU142" s="1017"/>
      <c r="AV142" s="1018"/>
      <c r="AW142" s="1019"/>
      <c r="AX142" s="1020"/>
      <c r="AY142" s="1021"/>
      <c r="AZ142" s="1027"/>
      <c r="BA142" s="1028"/>
      <c r="BB142" s="1029"/>
      <c r="BC142" s="1022"/>
      <c r="BD142" s="1023"/>
      <c r="BE142" s="1023"/>
      <c r="BF142" s="1023"/>
      <c r="BG142" s="1023"/>
      <c r="BH142" s="213">
        <v>20</v>
      </c>
      <c r="BI142" s="1025"/>
      <c r="BJ142" s="926"/>
      <c r="BK142" s="926"/>
      <c r="BL142" s="927"/>
      <c r="BM142" s="1019"/>
      <c r="BN142" s="1020"/>
      <c r="BO142" s="1021"/>
      <c r="BP142" s="1027"/>
      <c r="BQ142" s="1028"/>
      <c r="BR142" s="1029"/>
      <c r="BS142" s="1022"/>
      <c r="BT142" s="1023"/>
      <c r="BU142" s="1023"/>
      <c r="BV142" s="1023"/>
      <c r="BW142" s="1026"/>
    </row>
    <row r="143" spans="3:75" ht="25.35" customHeight="1">
      <c r="C143" s="935" t="s">
        <v>193</v>
      </c>
      <c r="D143" s="936"/>
      <c r="E143" s="937"/>
      <c r="F143" s="218" t="s">
        <v>53</v>
      </c>
      <c r="G143" s="944" t="s">
        <v>124</v>
      </c>
      <c r="H143" s="944"/>
      <c r="I143" s="944"/>
      <c r="J143" s="945"/>
      <c r="K143" s="946" t="s">
        <v>118</v>
      </c>
      <c r="L143" s="944"/>
      <c r="M143" s="944"/>
      <c r="N143" s="946" t="s">
        <v>830</v>
      </c>
      <c r="O143" s="944"/>
      <c r="P143" s="944"/>
      <c r="Q143" s="944"/>
      <c r="R143" s="944"/>
      <c r="S143" s="944"/>
      <c r="T143" s="944"/>
      <c r="U143" s="944"/>
      <c r="V143" s="945"/>
      <c r="W143" s="946" t="s">
        <v>525</v>
      </c>
      <c r="X143" s="944"/>
      <c r="Y143" s="944"/>
      <c r="Z143" s="945"/>
      <c r="AA143" s="946" t="s">
        <v>523</v>
      </c>
      <c r="AB143" s="944"/>
      <c r="AC143" s="944"/>
      <c r="AD143" s="945"/>
      <c r="AE143" s="946" t="s">
        <v>190</v>
      </c>
      <c r="AF143" s="944"/>
      <c r="AG143" s="944"/>
      <c r="AH143" s="944"/>
      <c r="AI143" s="944"/>
      <c r="AJ143" s="944"/>
      <c r="AK143" s="947"/>
      <c r="AO143" s="935" t="s">
        <v>193</v>
      </c>
      <c r="AP143" s="936"/>
      <c r="AQ143" s="937"/>
      <c r="AR143" s="218" t="s">
        <v>53</v>
      </c>
      <c r="AS143" s="944" t="s">
        <v>124</v>
      </c>
      <c r="AT143" s="944"/>
      <c r="AU143" s="944"/>
      <c r="AV143" s="945"/>
      <c r="AW143" s="946" t="s">
        <v>118</v>
      </c>
      <c r="AX143" s="944"/>
      <c r="AY143" s="944"/>
      <c r="AZ143" s="946" t="s">
        <v>830</v>
      </c>
      <c r="BA143" s="944"/>
      <c r="BB143" s="944"/>
      <c r="BC143" s="944"/>
      <c r="BD143" s="944"/>
      <c r="BE143" s="944"/>
      <c r="BF143" s="944"/>
      <c r="BG143" s="944"/>
      <c r="BH143" s="945"/>
      <c r="BI143" s="946" t="s">
        <v>525</v>
      </c>
      <c r="BJ143" s="944"/>
      <c r="BK143" s="944"/>
      <c r="BL143" s="945"/>
      <c r="BM143" s="946" t="s">
        <v>523</v>
      </c>
      <c r="BN143" s="944"/>
      <c r="BO143" s="944"/>
      <c r="BP143" s="945"/>
      <c r="BQ143" s="946" t="s">
        <v>190</v>
      </c>
      <c r="BR143" s="944"/>
      <c r="BS143" s="944"/>
      <c r="BT143" s="944"/>
      <c r="BU143" s="944"/>
      <c r="BV143" s="944"/>
      <c r="BW143" s="947"/>
    </row>
    <row r="144" spans="3:75" ht="25.35" customHeight="1">
      <c r="C144" s="938"/>
      <c r="D144" s="939"/>
      <c r="E144" s="940"/>
      <c r="F144" s="213">
        <v>1</v>
      </c>
      <c r="G144" s="926"/>
      <c r="H144" s="926"/>
      <c r="I144" s="926"/>
      <c r="J144" s="927"/>
      <c r="K144" s="918"/>
      <c r="L144" s="919"/>
      <c r="M144" s="919"/>
      <c r="N144" s="920"/>
      <c r="O144" s="921"/>
      <c r="P144" s="921"/>
      <c r="Q144" s="921"/>
      <c r="R144" s="921"/>
      <c r="S144" s="921"/>
      <c r="T144" s="921"/>
      <c r="U144" s="921"/>
      <c r="V144" s="922"/>
      <c r="W144" s="923"/>
      <c r="X144" s="924"/>
      <c r="Y144" s="925"/>
      <c r="Z144" s="206" t="s">
        <v>120</v>
      </c>
      <c r="AA144" s="923"/>
      <c r="AB144" s="924"/>
      <c r="AC144" s="925"/>
      <c r="AD144" s="206" t="s">
        <v>524</v>
      </c>
      <c r="AE144" s="907" t="s">
        <v>829</v>
      </c>
      <c r="AF144" s="908"/>
      <c r="AG144" s="908"/>
      <c r="AH144" s="908"/>
      <c r="AI144" s="908"/>
      <c r="AJ144" s="908"/>
      <c r="AK144" s="909"/>
      <c r="AO144" s="938"/>
      <c r="AP144" s="939"/>
      <c r="AQ144" s="940"/>
      <c r="AR144" s="213">
        <v>1</v>
      </c>
      <c r="AS144" s="991" t="s">
        <v>840</v>
      </c>
      <c r="AT144" s="991"/>
      <c r="AU144" s="991"/>
      <c r="AV144" s="992"/>
      <c r="AW144" s="993" t="s">
        <v>816</v>
      </c>
      <c r="AX144" s="994"/>
      <c r="AY144" s="994"/>
      <c r="AZ144" s="1008" t="s">
        <v>841</v>
      </c>
      <c r="BA144" s="1009"/>
      <c r="BB144" s="1009"/>
      <c r="BC144" s="1009"/>
      <c r="BD144" s="1009"/>
      <c r="BE144" s="1009"/>
      <c r="BF144" s="1009"/>
      <c r="BG144" s="1009"/>
      <c r="BH144" s="1010"/>
      <c r="BI144" s="996">
        <v>6</v>
      </c>
      <c r="BJ144" s="997"/>
      <c r="BK144" s="998"/>
      <c r="BL144" s="206" t="s">
        <v>120</v>
      </c>
      <c r="BM144" s="996">
        <v>4</v>
      </c>
      <c r="BN144" s="997"/>
      <c r="BO144" s="998"/>
      <c r="BP144" s="206" t="s">
        <v>524</v>
      </c>
      <c r="BQ144" s="907" t="s">
        <v>829</v>
      </c>
      <c r="BR144" s="908"/>
      <c r="BS144" s="908"/>
      <c r="BT144" s="908"/>
      <c r="BU144" s="908"/>
      <c r="BV144" s="908"/>
      <c r="BW144" s="909"/>
    </row>
    <row r="145" spans="2:75" ht="25.35" customHeight="1">
      <c r="C145" s="938"/>
      <c r="D145" s="939"/>
      <c r="E145" s="940"/>
      <c r="F145" s="213">
        <v>2</v>
      </c>
      <c r="G145" s="926"/>
      <c r="H145" s="926"/>
      <c r="I145" s="926"/>
      <c r="J145" s="927"/>
      <c r="K145" s="918"/>
      <c r="L145" s="919"/>
      <c r="M145" s="919"/>
      <c r="N145" s="920"/>
      <c r="O145" s="921"/>
      <c r="P145" s="921"/>
      <c r="Q145" s="921"/>
      <c r="R145" s="921"/>
      <c r="S145" s="921"/>
      <c r="T145" s="921"/>
      <c r="U145" s="921"/>
      <c r="V145" s="922"/>
      <c r="W145" s="923"/>
      <c r="X145" s="924"/>
      <c r="Y145" s="925"/>
      <c r="Z145" s="206" t="s">
        <v>120</v>
      </c>
      <c r="AA145" s="923"/>
      <c r="AB145" s="924"/>
      <c r="AC145" s="925"/>
      <c r="AD145" s="206" t="s">
        <v>524</v>
      </c>
      <c r="AE145" s="910"/>
      <c r="AF145" s="911"/>
      <c r="AG145" s="911"/>
      <c r="AH145" s="911"/>
      <c r="AI145" s="911"/>
      <c r="AJ145" s="911"/>
      <c r="AK145" s="912"/>
      <c r="AO145" s="938"/>
      <c r="AP145" s="939"/>
      <c r="AQ145" s="940"/>
      <c r="AR145" s="213">
        <v>2</v>
      </c>
      <c r="AS145" s="991" t="s">
        <v>834</v>
      </c>
      <c r="AT145" s="991"/>
      <c r="AU145" s="991"/>
      <c r="AV145" s="992"/>
      <c r="AW145" s="993" t="s">
        <v>816</v>
      </c>
      <c r="AX145" s="994"/>
      <c r="AY145" s="994"/>
      <c r="AZ145" s="1008" t="s">
        <v>839</v>
      </c>
      <c r="BA145" s="1009"/>
      <c r="BB145" s="1009"/>
      <c r="BC145" s="1009"/>
      <c r="BD145" s="1009"/>
      <c r="BE145" s="1009"/>
      <c r="BF145" s="1009"/>
      <c r="BG145" s="1009"/>
      <c r="BH145" s="1010"/>
      <c r="BI145" s="996">
        <v>8</v>
      </c>
      <c r="BJ145" s="997"/>
      <c r="BK145" s="998"/>
      <c r="BL145" s="206" t="s">
        <v>120</v>
      </c>
      <c r="BM145" s="996">
        <v>1</v>
      </c>
      <c r="BN145" s="997"/>
      <c r="BO145" s="998"/>
      <c r="BP145" s="206" t="s">
        <v>524</v>
      </c>
      <c r="BQ145" s="910"/>
      <c r="BR145" s="911"/>
      <c r="BS145" s="911"/>
      <c r="BT145" s="911"/>
      <c r="BU145" s="911"/>
      <c r="BV145" s="911"/>
      <c r="BW145" s="912"/>
    </row>
    <row r="146" spans="2:75" ht="25.35" customHeight="1">
      <c r="C146" s="938"/>
      <c r="D146" s="939"/>
      <c r="E146" s="940"/>
      <c r="F146" s="213">
        <v>3</v>
      </c>
      <c r="G146" s="926"/>
      <c r="H146" s="926"/>
      <c r="I146" s="926"/>
      <c r="J146" s="927"/>
      <c r="K146" s="918"/>
      <c r="L146" s="919"/>
      <c r="M146" s="919"/>
      <c r="N146" s="920"/>
      <c r="O146" s="921"/>
      <c r="P146" s="921"/>
      <c r="Q146" s="921"/>
      <c r="R146" s="921"/>
      <c r="S146" s="921"/>
      <c r="T146" s="921"/>
      <c r="U146" s="921"/>
      <c r="V146" s="922"/>
      <c r="W146" s="923"/>
      <c r="X146" s="924"/>
      <c r="Y146" s="925"/>
      <c r="Z146" s="206" t="s">
        <v>120</v>
      </c>
      <c r="AA146" s="923"/>
      <c r="AB146" s="924"/>
      <c r="AC146" s="925"/>
      <c r="AD146" s="206" t="s">
        <v>524</v>
      </c>
      <c r="AE146" s="910"/>
      <c r="AF146" s="911"/>
      <c r="AG146" s="911"/>
      <c r="AH146" s="911"/>
      <c r="AI146" s="911"/>
      <c r="AJ146" s="911"/>
      <c r="AK146" s="912"/>
      <c r="AO146" s="938"/>
      <c r="AP146" s="939"/>
      <c r="AQ146" s="940"/>
      <c r="AR146" s="213">
        <v>3</v>
      </c>
      <c r="AS146" s="926"/>
      <c r="AT146" s="926"/>
      <c r="AU146" s="926"/>
      <c r="AV146" s="927"/>
      <c r="AW146" s="918"/>
      <c r="AX146" s="919"/>
      <c r="AY146" s="919"/>
      <c r="AZ146" s="920"/>
      <c r="BA146" s="921"/>
      <c r="BB146" s="921"/>
      <c r="BC146" s="921"/>
      <c r="BD146" s="921"/>
      <c r="BE146" s="921"/>
      <c r="BF146" s="921"/>
      <c r="BG146" s="921"/>
      <c r="BH146" s="922"/>
      <c r="BI146" s="923"/>
      <c r="BJ146" s="924"/>
      <c r="BK146" s="925"/>
      <c r="BL146" s="206" t="s">
        <v>120</v>
      </c>
      <c r="BM146" s="923"/>
      <c r="BN146" s="924"/>
      <c r="BO146" s="925"/>
      <c r="BP146" s="206" t="s">
        <v>524</v>
      </c>
      <c r="BQ146" s="910"/>
      <c r="BR146" s="911"/>
      <c r="BS146" s="911"/>
      <c r="BT146" s="911"/>
      <c r="BU146" s="911"/>
      <c r="BV146" s="911"/>
      <c r="BW146" s="912"/>
    </row>
    <row r="147" spans="2:75" ht="25.35" customHeight="1">
      <c r="C147" s="938"/>
      <c r="D147" s="939"/>
      <c r="E147" s="940"/>
      <c r="F147" s="213">
        <v>4</v>
      </c>
      <c r="G147" s="926"/>
      <c r="H147" s="926"/>
      <c r="I147" s="926"/>
      <c r="J147" s="927"/>
      <c r="K147" s="918"/>
      <c r="L147" s="919"/>
      <c r="M147" s="919"/>
      <c r="N147" s="920"/>
      <c r="O147" s="921"/>
      <c r="P147" s="921"/>
      <c r="Q147" s="921"/>
      <c r="R147" s="921"/>
      <c r="S147" s="921"/>
      <c r="T147" s="921"/>
      <c r="U147" s="921"/>
      <c r="V147" s="922"/>
      <c r="W147" s="923"/>
      <c r="X147" s="924"/>
      <c r="Y147" s="925"/>
      <c r="Z147" s="206" t="s">
        <v>120</v>
      </c>
      <c r="AA147" s="923"/>
      <c r="AB147" s="924"/>
      <c r="AC147" s="925"/>
      <c r="AD147" s="206" t="s">
        <v>524</v>
      </c>
      <c r="AE147" s="910"/>
      <c r="AF147" s="911"/>
      <c r="AG147" s="911"/>
      <c r="AH147" s="911"/>
      <c r="AI147" s="911"/>
      <c r="AJ147" s="911"/>
      <c r="AK147" s="912"/>
      <c r="AO147" s="938"/>
      <c r="AP147" s="939"/>
      <c r="AQ147" s="940"/>
      <c r="AR147" s="213">
        <v>4</v>
      </c>
      <c r="AS147" s="437"/>
      <c r="AT147" s="437"/>
      <c r="AU147" s="437"/>
      <c r="AV147" s="438"/>
      <c r="AW147" s="918"/>
      <c r="AX147" s="919"/>
      <c r="AY147" s="919"/>
      <c r="AZ147" s="920"/>
      <c r="BA147" s="921"/>
      <c r="BB147" s="921"/>
      <c r="BC147" s="921"/>
      <c r="BD147" s="921"/>
      <c r="BE147" s="921"/>
      <c r="BF147" s="921"/>
      <c r="BG147" s="921"/>
      <c r="BH147" s="922"/>
      <c r="BI147" s="923"/>
      <c r="BJ147" s="924"/>
      <c r="BK147" s="925"/>
      <c r="BL147" s="206" t="s">
        <v>120</v>
      </c>
      <c r="BM147" s="923"/>
      <c r="BN147" s="924"/>
      <c r="BO147" s="925"/>
      <c r="BP147" s="206" t="s">
        <v>524</v>
      </c>
      <c r="BQ147" s="910"/>
      <c r="BR147" s="911"/>
      <c r="BS147" s="911"/>
      <c r="BT147" s="911"/>
      <c r="BU147" s="911"/>
      <c r="BV147" s="911"/>
      <c r="BW147" s="912"/>
    </row>
    <row r="148" spans="2:75" ht="25.35" customHeight="1">
      <c r="C148" s="938"/>
      <c r="D148" s="939"/>
      <c r="E148" s="940"/>
      <c r="F148" s="213">
        <v>5</v>
      </c>
      <c r="G148" s="926"/>
      <c r="H148" s="926"/>
      <c r="I148" s="926"/>
      <c r="J148" s="927"/>
      <c r="K148" s="918"/>
      <c r="L148" s="919"/>
      <c r="M148" s="919"/>
      <c r="N148" s="920"/>
      <c r="O148" s="921"/>
      <c r="P148" s="921"/>
      <c r="Q148" s="921"/>
      <c r="R148" s="921"/>
      <c r="S148" s="921"/>
      <c r="T148" s="921"/>
      <c r="U148" s="921"/>
      <c r="V148" s="922"/>
      <c r="W148" s="923"/>
      <c r="X148" s="924"/>
      <c r="Y148" s="925"/>
      <c r="Z148" s="206" t="s">
        <v>120</v>
      </c>
      <c r="AA148" s="923"/>
      <c r="AB148" s="924"/>
      <c r="AC148" s="925"/>
      <c r="AD148" s="206" t="s">
        <v>524</v>
      </c>
      <c r="AE148" s="910"/>
      <c r="AF148" s="911"/>
      <c r="AG148" s="911"/>
      <c r="AH148" s="911"/>
      <c r="AI148" s="911"/>
      <c r="AJ148" s="911"/>
      <c r="AK148" s="912"/>
      <c r="AO148" s="938"/>
      <c r="AP148" s="939"/>
      <c r="AQ148" s="940"/>
      <c r="AR148" s="213">
        <v>5</v>
      </c>
      <c r="AS148" s="437"/>
      <c r="AT148" s="437"/>
      <c r="AU148" s="437"/>
      <c r="AV148" s="438"/>
      <c r="AW148" s="918"/>
      <c r="AX148" s="919"/>
      <c r="AY148" s="919"/>
      <c r="AZ148" s="920"/>
      <c r="BA148" s="921"/>
      <c r="BB148" s="921"/>
      <c r="BC148" s="921"/>
      <c r="BD148" s="921"/>
      <c r="BE148" s="921"/>
      <c r="BF148" s="921"/>
      <c r="BG148" s="921"/>
      <c r="BH148" s="922"/>
      <c r="BI148" s="923"/>
      <c r="BJ148" s="924"/>
      <c r="BK148" s="925"/>
      <c r="BL148" s="206" t="s">
        <v>120</v>
      </c>
      <c r="BM148" s="923"/>
      <c r="BN148" s="924"/>
      <c r="BO148" s="925"/>
      <c r="BP148" s="206" t="s">
        <v>524</v>
      </c>
      <c r="BQ148" s="910"/>
      <c r="BR148" s="911"/>
      <c r="BS148" s="911"/>
      <c r="BT148" s="911"/>
      <c r="BU148" s="911"/>
      <c r="BV148" s="911"/>
      <c r="BW148" s="912"/>
    </row>
    <row r="149" spans="2:75" ht="25.35" customHeight="1">
      <c r="C149" s="938"/>
      <c r="D149" s="939"/>
      <c r="E149" s="940"/>
      <c r="F149" s="213">
        <v>6</v>
      </c>
      <c r="G149" s="926"/>
      <c r="H149" s="926"/>
      <c r="I149" s="926"/>
      <c r="J149" s="927"/>
      <c r="K149" s="918"/>
      <c r="L149" s="919"/>
      <c r="M149" s="919"/>
      <c r="N149" s="920"/>
      <c r="O149" s="921"/>
      <c r="P149" s="921"/>
      <c r="Q149" s="921"/>
      <c r="R149" s="921"/>
      <c r="S149" s="921"/>
      <c r="T149" s="921"/>
      <c r="U149" s="921"/>
      <c r="V149" s="922"/>
      <c r="W149" s="923"/>
      <c r="X149" s="924"/>
      <c r="Y149" s="925"/>
      <c r="Z149" s="206" t="s">
        <v>120</v>
      </c>
      <c r="AA149" s="923"/>
      <c r="AB149" s="924"/>
      <c r="AC149" s="925"/>
      <c r="AD149" s="206" t="s">
        <v>524</v>
      </c>
      <c r="AE149" s="910"/>
      <c r="AF149" s="911"/>
      <c r="AG149" s="911"/>
      <c r="AH149" s="911"/>
      <c r="AI149" s="911"/>
      <c r="AJ149" s="911"/>
      <c r="AK149" s="912"/>
      <c r="AO149" s="938"/>
      <c r="AP149" s="939"/>
      <c r="AQ149" s="940"/>
      <c r="AR149" s="213">
        <v>6</v>
      </c>
      <c r="AS149" s="437"/>
      <c r="AT149" s="437"/>
      <c r="AU149" s="437"/>
      <c r="AV149" s="438"/>
      <c r="AW149" s="918"/>
      <c r="AX149" s="919"/>
      <c r="AY149" s="919"/>
      <c r="AZ149" s="920"/>
      <c r="BA149" s="921"/>
      <c r="BB149" s="921"/>
      <c r="BC149" s="921"/>
      <c r="BD149" s="921"/>
      <c r="BE149" s="921"/>
      <c r="BF149" s="921"/>
      <c r="BG149" s="921"/>
      <c r="BH149" s="922"/>
      <c r="BI149" s="923"/>
      <c r="BJ149" s="924"/>
      <c r="BK149" s="925"/>
      <c r="BL149" s="206" t="s">
        <v>120</v>
      </c>
      <c r="BM149" s="923"/>
      <c r="BN149" s="924"/>
      <c r="BO149" s="925"/>
      <c r="BP149" s="206" t="s">
        <v>524</v>
      </c>
      <c r="BQ149" s="910"/>
      <c r="BR149" s="911"/>
      <c r="BS149" s="911"/>
      <c r="BT149" s="911"/>
      <c r="BU149" s="911"/>
      <c r="BV149" s="911"/>
      <c r="BW149" s="912"/>
    </row>
    <row r="150" spans="2:75" ht="25.35" customHeight="1">
      <c r="C150" s="938"/>
      <c r="D150" s="939"/>
      <c r="E150" s="940"/>
      <c r="F150" s="213">
        <v>7</v>
      </c>
      <c r="G150" s="926"/>
      <c r="H150" s="926"/>
      <c r="I150" s="926"/>
      <c r="J150" s="927"/>
      <c r="K150" s="918"/>
      <c r="L150" s="919"/>
      <c r="M150" s="919"/>
      <c r="N150" s="920"/>
      <c r="O150" s="921"/>
      <c r="P150" s="921"/>
      <c r="Q150" s="921"/>
      <c r="R150" s="921"/>
      <c r="S150" s="921"/>
      <c r="T150" s="921"/>
      <c r="U150" s="921"/>
      <c r="V150" s="922"/>
      <c r="W150" s="923"/>
      <c r="X150" s="924"/>
      <c r="Y150" s="925"/>
      <c r="Z150" s="206" t="s">
        <v>120</v>
      </c>
      <c r="AA150" s="923"/>
      <c r="AB150" s="924"/>
      <c r="AC150" s="925"/>
      <c r="AD150" s="206" t="s">
        <v>524</v>
      </c>
      <c r="AE150" s="910"/>
      <c r="AF150" s="911"/>
      <c r="AG150" s="911"/>
      <c r="AH150" s="911"/>
      <c r="AI150" s="911"/>
      <c r="AJ150" s="911"/>
      <c r="AK150" s="912"/>
      <c r="AO150" s="938"/>
      <c r="AP150" s="939"/>
      <c r="AQ150" s="940"/>
      <c r="AR150" s="213">
        <v>7</v>
      </c>
      <c r="AS150" s="926"/>
      <c r="AT150" s="926"/>
      <c r="AU150" s="926"/>
      <c r="AV150" s="927"/>
      <c r="AW150" s="918"/>
      <c r="AX150" s="919"/>
      <c r="AY150" s="919"/>
      <c r="AZ150" s="920"/>
      <c r="BA150" s="921"/>
      <c r="BB150" s="921"/>
      <c r="BC150" s="921"/>
      <c r="BD150" s="921"/>
      <c r="BE150" s="921"/>
      <c r="BF150" s="921"/>
      <c r="BG150" s="921"/>
      <c r="BH150" s="922"/>
      <c r="BI150" s="923"/>
      <c r="BJ150" s="924"/>
      <c r="BK150" s="925"/>
      <c r="BL150" s="206" t="s">
        <v>120</v>
      </c>
      <c r="BM150" s="923"/>
      <c r="BN150" s="924"/>
      <c r="BO150" s="925"/>
      <c r="BP150" s="206" t="s">
        <v>524</v>
      </c>
      <c r="BQ150" s="910"/>
      <c r="BR150" s="911"/>
      <c r="BS150" s="911"/>
      <c r="BT150" s="911"/>
      <c r="BU150" s="911"/>
      <c r="BV150" s="911"/>
      <c r="BW150" s="912"/>
    </row>
    <row r="151" spans="2:75" ht="25.35" customHeight="1">
      <c r="C151" s="938"/>
      <c r="D151" s="939"/>
      <c r="E151" s="940"/>
      <c r="F151" s="213">
        <v>8</v>
      </c>
      <c r="G151" s="926"/>
      <c r="H151" s="926"/>
      <c r="I151" s="926"/>
      <c r="J151" s="927"/>
      <c r="K151" s="918"/>
      <c r="L151" s="919"/>
      <c r="M151" s="919"/>
      <c r="N151" s="920"/>
      <c r="O151" s="921"/>
      <c r="P151" s="921"/>
      <c r="Q151" s="921"/>
      <c r="R151" s="921"/>
      <c r="S151" s="921"/>
      <c r="T151" s="921"/>
      <c r="U151" s="921"/>
      <c r="V151" s="922"/>
      <c r="W151" s="923"/>
      <c r="X151" s="924"/>
      <c r="Y151" s="925"/>
      <c r="Z151" s="206" t="s">
        <v>120</v>
      </c>
      <c r="AA151" s="923"/>
      <c r="AB151" s="924"/>
      <c r="AC151" s="925"/>
      <c r="AD151" s="206" t="s">
        <v>524</v>
      </c>
      <c r="AE151" s="910"/>
      <c r="AF151" s="911"/>
      <c r="AG151" s="911"/>
      <c r="AH151" s="911"/>
      <c r="AI151" s="911"/>
      <c r="AJ151" s="911"/>
      <c r="AK151" s="912"/>
      <c r="AO151" s="938"/>
      <c r="AP151" s="939"/>
      <c r="AQ151" s="940"/>
      <c r="AR151" s="213">
        <v>8</v>
      </c>
      <c r="AS151" s="926"/>
      <c r="AT151" s="926"/>
      <c r="AU151" s="926"/>
      <c r="AV151" s="927"/>
      <c r="AW151" s="918"/>
      <c r="AX151" s="919"/>
      <c r="AY151" s="919"/>
      <c r="AZ151" s="920"/>
      <c r="BA151" s="921"/>
      <c r="BB151" s="921"/>
      <c r="BC151" s="921"/>
      <c r="BD151" s="921"/>
      <c r="BE151" s="921"/>
      <c r="BF151" s="921"/>
      <c r="BG151" s="921"/>
      <c r="BH151" s="922"/>
      <c r="BI151" s="923"/>
      <c r="BJ151" s="924"/>
      <c r="BK151" s="925"/>
      <c r="BL151" s="206" t="s">
        <v>120</v>
      </c>
      <c r="BM151" s="923"/>
      <c r="BN151" s="924"/>
      <c r="BO151" s="925"/>
      <c r="BP151" s="206" t="s">
        <v>524</v>
      </c>
      <c r="BQ151" s="910"/>
      <c r="BR151" s="911"/>
      <c r="BS151" s="911"/>
      <c r="BT151" s="911"/>
      <c r="BU151" s="911"/>
      <c r="BV151" s="911"/>
      <c r="BW151" s="912"/>
    </row>
    <row r="152" spans="2:75" ht="25.35" customHeight="1">
      <c r="C152" s="938"/>
      <c r="D152" s="939"/>
      <c r="E152" s="940"/>
      <c r="F152" s="213">
        <v>9</v>
      </c>
      <c r="G152" s="926"/>
      <c r="H152" s="926"/>
      <c r="I152" s="926"/>
      <c r="J152" s="927"/>
      <c r="K152" s="918"/>
      <c r="L152" s="919"/>
      <c r="M152" s="919"/>
      <c r="N152" s="920"/>
      <c r="O152" s="921"/>
      <c r="P152" s="921"/>
      <c r="Q152" s="921"/>
      <c r="R152" s="921"/>
      <c r="S152" s="921"/>
      <c r="T152" s="921"/>
      <c r="U152" s="921"/>
      <c r="V152" s="922"/>
      <c r="W152" s="923"/>
      <c r="X152" s="924"/>
      <c r="Y152" s="925"/>
      <c r="Z152" s="206" t="s">
        <v>120</v>
      </c>
      <c r="AA152" s="923"/>
      <c r="AB152" s="924"/>
      <c r="AC152" s="925"/>
      <c r="AD152" s="206" t="s">
        <v>524</v>
      </c>
      <c r="AE152" s="910"/>
      <c r="AF152" s="911"/>
      <c r="AG152" s="911"/>
      <c r="AH152" s="911"/>
      <c r="AI152" s="911"/>
      <c r="AJ152" s="911"/>
      <c r="AK152" s="912"/>
      <c r="AO152" s="938"/>
      <c r="AP152" s="939"/>
      <c r="AQ152" s="940"/>
      <c r="AR152" s="213">
        <v>9</v>
      </c>
      <c r="AS152" s="926"/>
      <c r="AT152" s="926"/>
      <c r="AU152" s="926"/>
      <c r="AV152" s="927"/>
      <c r="AW152" s="918"/>
      <c r="AX152" s="919"/>
      <c r="AY152" s="919"/>
      <c r="AZ152" s="920"/>
      <c r="BA152" s="921"/>
      <c r="BB152" s="921"/>
      <c r="BC152" s="921"/>
      <c r="BD152" s="921"/>
      <c r="BE152" s="921"/>
      <c r="BF152" s="921"/>
      <c r="BG152" s="921"/>
      <c r="BH152" s="922"/>
      <c r="BI152" s="923"/>
      <c r="BJ152" s="924"/>
      <c r="BK152" s="925"/>
      <c r="BL152" s="206" t="s">
        <v>120</v>
      </c>
      <c r="BM152" s="923"/>
      <c r="BN152" s="924"/>
      <c r="BO152" s="925"/>
      <c r="BP152" s="206" t="s">
        <v>524</v>
      </c>
      <c r="BQ152" s="910"/>
      <c r="BR152" s="911"/>
      <c r="BS152" s="911"/>
      <c r="BT152" s="911"/>
      <c r="BU152" s="911"/>
      <c r="BV152" s="911"/>
      <c r="BW152" s="912"/>
    </row>
    <row r="153" spans="2:75" ht="25.35" customHeight="1" thickBot="1">
      <c r="C153" s="941"/>
      <c r="D153" s="942"/>
      <c r="E153" s="943"/>
      <c r="F153" s="216">
        <v>10</v>
      </c>
      <c r="G153" s="898"/>
      <c r="H153" s="898"/>
      <c r="I153" s="898"/>
      <c r="J153" s="899"/>
      <c r="K153" s="900"/>
      <c r="L153" s="901"/>
      <c r="M153" s="902"/>
      <c r="N153" s="903"/>
      <c r="O153" s="898"/>
      <c r="P153" s="898"/>
      <c r="Q153" s="898"/>
      <c r="R153" s="898"/>
      <c r="S153" s="898"/>
      <c r="T153" s="898"/>
      <c r="U153" s="898"/>
      <c r="V153" s="899"/>
      <c r="W153" s="904"/>
      <c r="X153" s="905"/>
      <c r="Y153" s="906"/>
      <c r="Z153" s="217" t="s">
        <v>120</v>
      </c>
      <c r="AA153" s="905"/>
      <c r="AB153" s="905"/>
      <c r="AC153" s="906"/>
      <c r="AD153" s="217" t="s">
        <v>524</v>
      </c>
      <c r="AE153" s="913"/>
      <c r="AF153" s="914"/>
      <c r="AG153" s="914"/>
      <c r="AH153" s="914"/>
      <c r="AI153" s="914"/>
      <c r="AJ153" s="914"/>
      <c r="AK153" s="915"/>
      <c r="AO153" s="941"/>
      <c r="AP153" s="942"/>
      <c r="AQ153" s="943"/>
      <c r="AR153" s="216">
        <v>10</v>
      </c>
      <c r="AS153" s="898"/>
      <c r="AT153" s="898"/>
      <c r="AU153" s="898"/>
      <c r="AV153" s="899"/>
      <c r="AW153" s="900"/>
      <c r="AX153" s="901"/>
      <c r="AY153" s="902"/>
      <c r="AZ153" s="903"/>
      <c r="BA153" s="898"/>
      <c r="BB153" s="898"/>
      <c r="BC153" s="898"/>
      <c r="BD153" s="898"/>
      <c r="BE153" s="898"/>
      <c r="BF153" s="898"/>
      <c r="BG153" s="898"/>
      <c r="BH153" s="899"/>
      <c r="BI153" s="904"/>
      <c r="BJ153" s="905"/>
      <c r="BK153" s="906"/>
      <c r="BL153" s="217" t="s">
        <v>120</v>
      </c>
      <c r="BM153" s="905"/>
      <c r="BN153" s="905"/>
      <c r="BO153" s="906"/>
      <c r="BP153" s="217" t="s">
        <v>524</v>
      </c>
      <c r="BQ153" s="913"/>
      <c r="BR153" s="914"/>
      <c r="BS153" s="914"/>
      <c r="BT153" s="914"/>
      <c r="BU153" s="914"/>
      <c r="BV153" s="914"/>
      <c r="BW153" s="915"/>
    </row>
    <row r="154" spans="2:75" ht="45" customHeight="1">
      <c r="C154" s="897" t="s">
        <v>850</v>
      </c>
      <c r="D154" s="897"/>
      <c r="E154" s="897"/>
      <c r="F154" s="897"/>
      <c r="G154" s="897"/>
      <c r="H154" s="897"/>
      <c r="I154" s="897"/>
      <c r="J154" s="897"/>
      <c r="K154" s="897"/>
      <c r="L154" s="897"/>
      <c r="M154" s="897"/>
      <c r="N154" s="897"/>
      <c r="O154" s="897"/>
      <c r="P154" s="897"/>
      <c r="Q154" s="897"/>
      <c r="R154" s="897"/>
      <c r="S154" s="897"/>
      <c r="T154" s="897"/>
      <c r="U154" s="897"/>
      <c r="V154" s="897"/>
      <c r="W154" s="897"/>
      <c r="X154" s="897"/>
      <c r="Y154" s="897"/>
      <c r="Z154" s="897"/>
      <c r="AA154" s="897"/>
      <c r="AB154" s="897"/>
      <c r="AC154" s="897"/>
      <c r="AD154" s="897"/>
      <c r="AE154" s="897"/>
      <c r="AF154" s="897"/>
      <c r="AG154" s="897"/>
      <c r="AH154" s="897"/>
      <c r="AI154" s="897"/>
      <c r="AJ154" s="897"/>
      <c r="AP154" s="897" t="s">
        <v>850</v>
      </c>
      <c r="AQ154" s="897"/>
      <c r="AR154" s="897"/>
      <c r="AS154" s="897"/>
      <c r="AT154" s="897"/>
      <c r="AU154" s="897"/>
      <c r="AV154" s="897"/>
      <c r="AW154" s="897"/>
      <c r="AX154" s="897"/>
      <c r="AY154" s="897"/>
      <c r="AZ154" s="897"/>
      <c r="BA154" s="897"/>
      <c r="BB154" s="897"/>
      <c r="BC154" s="897"/>
      <c r="BD154" s="897"/>
      <c r="BE154" s="897"/>
      <c r="BF154" s="897"/>
      <c r="BG154" s="897"/>
      <c r="BH154" s="897"/>
      <c r="BI154" s="897"/>
      <c r="BJ154" s="897"/>
      <c r="BK154" s="897"/>
      <c r="BL154" s="897"/>
      <c r="BM154" s="897"/>
      <c r="BN154" s="897"/>
      <c r="BO154" s="897"/>
      <c r="BP154" s="897"/>
      <c r="BQ154" s="897"/>
      <c r="BR154" s="897"/>
      <c r="BS154" s="897"/>
      <c r="BT154" s="897"/>
      <c r="BU154" s="897"/>
      <c r="BV154" s="897"/>
      <c r="BW154" s="897"/>
    </row>
    <row r="156" spans="2:75" ht="25.35" customHeight="1" thickBot="1">
      <c r="B156" s="200" t="s">
        <v>1038</v>
      </c>
      <c r="C156" s="200"/>
      <c r="AN156" s="200" t="s">
        <v>1038</v>
      </c>
      <c r="AO156" s="200"/>
    </row>
    <row r="157" spans="2:75" ht="25.35" customHeight="1" thickBot="1">
      <c r="B157" s="200"/>
      <c r="C157" s="969" t="s">
        <v>1024</v>
      </c>
      <c r="D157" s="970"/>
      <c r="E157" s="970"/>
      <c r="F157" s="203"/>
      <c r="G157" s="204"/>
      <c r="H157" s="205"/>
      <c r="I157" s="205"/>
      <c r="J157" s="205"/>
      <c r="K157" s="205"/>
      <c r="L157" s="205"/>
      <c r="M157" s="205"/>
      <c r="N157" s="205"/>
      <c r="O157" s="205"/>
      <c r="P157" s="205"/>
      <c r="Q157" s="205"/>
      <c r="R157" s="205"/>
      <c r="S157" s="205"/>
      <c r="AN157" s="200"/>
      <c r="AO157" s="969" t="s">
        <v>678</v>
      </c>
      <c r="AP157" s="970"/>
      <c r="AQ157" s="970"/>
      <c r="AR157" s="203"/>
      <c r="AS157" s="204"/>
      <c r="AT157" s="205"/>
      <c r="AU157" s="205"/>
      <c r="AV157" s="205"/>
      <c r="AW157" s="205"/>
      <c r="AX157" s="205"/>
      <c r="AY157" s="205"/>
      <c r="AZ157" s="205"/>
      <c r="BA157" s="205"/>
      <c r="BB157" s="205"/>
      <c r="BC157" s="205"/>
      <c r="BD157" s="205"/>
      <c r="BE157" s="205"/>
    </row>
    <row r="158" spans="2:75" ht="25.35" customHeight="1">
      <c r="C158" s="971" t="s">
        <v>121</v>
      </c>
      <c r="D158" s="972"/>
      <c r="E158" s="972"/>
      <c r="F158" s="972"/>
      <c r="G158" s="972"/>
      <c r="H158" s="972"/>
      <c r="I158" s="972"/>
      <c r="J158" s="972"/>
      <c r="K158" s="972"/>
      <c r="L158" s="972"/>
      <c r="M158" s="972"/>
      <c r="N158" s="972"/>
      <c r="O158" s="972"/>
      <c r="P158" s="972"/>
      <c r="Q158" s="972"/>
      <c r="R158" s="972"/>
      <c r="S158" s="973"/>
      <c r="T158" s="974" t="s">
        <v>122</v>
      </c>
      <c r="U158" s="974"/>
      <c r="V158" s="974"/>
      <c r="W158" s="974"/>
      <c r="X158" s="975" t="s">
        <v>190</v>
      </c>
      <c r="Y158" s="976"/>
      <c r="Z158" s="976"/>
      <c r="AA158" s="976"/>
      <c r="AB158" s="976"/>
      <c r="AC158" s="976"/>
      <c r="AD158" s="976"/>
      <c r="AE158" s="976"/>
      <c r="AF158" s="976"/>
      <c r="AG158" s="976"/>
      <c r="AH158" s="976"/>
      <c r="AI158" s="976"/>
      <c r="AJ158" s="976"/>
      <c r="AK158" s="977"/>
      <c r="AO158" s="971" t="s">
        <v>121</v>
      </c>
      <c r="AP158" s="972"/>
      <c r="AQ158" s="972"/>
      <c r="AR158" s="972"/>
      <c r="AS158" s="972"/>
      <c r="AT158" s="972"/>
      <c r="AU158" s="972"/>
      <c r="AV158" s="972"/>
      <c r="AW158" s="972"/>
      <c r="AX158" s="972"/>
      <c r="AY158" s="972"/>
      <c r="AZ158" s="972"/>
      <c r="BA158" s="972"/>
      <c r="BB158" s="972"/>
      <c r="BC158" s="972"/>
      <c r="BD158" s="972"/>
      <c r="BE158" s="973"/>
      <c r="BF158" s="974" t="s">
        <v>122</v>
      </c>
      <c r="BG158" s="974"/>
      <c r="BH158" s="974"/>
      <c r="BI158" s="974"/>
      <c r="BJ158" s="975" t="s">
        <v>190</v>
      </c>
      <c r="BK158" s="976"/>
      <c r="BL158" s="976"/>
      <c r="BM158" s="976"/>
      <c r="BN158" s="976"/>
      <c r="BO158" s="976"/>
      <c r="BP158" s="976"/>
      <c r="BQ158" s="976"/>
      <c r="BR158" s="976"/>
      <c r="BS158" s="976"/>
      <c r="BT158" s="976"/>
      <c r="BU158" s="976"/>
      <c r="BV158" s="976"/>
      <c r="BW158" s="977"/>
    </row>
    <row r="159" spans="2:75" ht="25.35" customHeight="1">
      <c r="C159" s="978" t="s">
        <v>123</v>
      </c>
      <c r="D159" s="979"/>
      <c r="E159" s="980"/>
      <c r="F159" s="964" t="s">
        <v>806</v>
      </c>
      <c r="G159" s="965"/>
      <c r="H159" s="965"/>
      <c r="I159" s="965"/>
      <c r="J159" s="965"/>
      <c r="K159" s="965"/>
      <c r="L159" s="965"/>
      <c r="M159" s="965"/>
      <c r="N159" s="965"/>
      <c r="O159" s="965"/>
      <c r="P159" s="965"/>
      <c r="Q159" s="965"/>
      <c r="R159" s="965"/>
      <c r="S159" s="986"/>
      <c r="T159" s="987"/>
      <c r="U159" s="987"/>
      <c r="V159" s="987"/>
      <c r="W159" s="206" t="s">
        <v>119</v>
      </c>
      <c r="X159" s="988" t="s">
        <v>135</v>
      </c>
      <c r="Y159" s="989"/>
      <c r="Z159" s="989"/>
      <c r="AA159" s="989"/>
      <c r="AB159" s="965"/>
      <c r="AC159" s="965"/>
      <c r="AD159" s="965"/>
      <c r="AE159" s="965"/>
      <c r="AF159" s="965"/>
      <c r="AG159" s="965"/>
      <c r="AH159" s="965"/>
      <c r="AI159" s="965"/>
      <c r="AJ159" s="965"/>
      <c r="AK159" s="990"/>
      <c r="AO159" s="978" t="s">
        <v>123</v>
      </c>
      <c r="AP159" s="979"/>
      <c r="AQ159" s="980"/>
      <c r="AR159" s="964" t="s">
        <v>806</v>
      </c>
      <c r="AS159" s="965"/>
      <c r="AT159" s="965"/>
      <c r="AU159" s="965"/>
      <c r="AV159" s="965"/>
      <c r="AW159" s="965"/>
      <c r="AX159" s="965"/>
      <c r="AY159" s="965"/>
      <c r="AZ159" s="965"/>
      <c r="BA159" s="965"/>
      <c r="BB159" s="965"/>
      <c r="BC159" s="965"/>
      <c r="BD159" s="965"/>
      <c r="BE159" s="986"/>
      <c r="BF159" s="1005">
        <v>4</v>
      </c>
      <c r="BG159" s="1005"/>
      <c r="BH159" s="1005"/>
      <c r="BI159" s="206" t="s">
        <v>119</v>
      </c>
      <c r="BJ159" s="988" t="s">
        <v>135</v>
      </c>
      <c r="BK159" s="989"/>
      <c r="BL159" s="989"/>
      <c r="BM159" s="989"/>
      <c r="BN159" s="965"/>
      <c r="BO159" s="965"/>
      <c r="BP159" s="965"/>
      <c r="BQ159" s="965"/>
      <c r="BR159" s="965"/>
      <c r="BS159" s="965"/>
      <c r="BT159" s="965"/>
      <c r="BU159" s="965"/>
      <c r="BV159" s="965"/>
      <c r="BW159" s="990"/>
    </row>
    <row r="160" spans="2:75" ht="25.35" customHeight="1">
      <c r="C160" s="981"/>
      <c r="D160" s="982"/>
      <c r="E160" s="983"/>
      <c r="F160" s="964" t="s">
        <v>807</v>
      </c>
      <c r="G160" s="965"/>
      <c r="H160" s="965"/>
      <c r="I160" s="965"/>
      <c r="J160" s="965"/>
      <c r="K160" s="965"/>
      <c r="L160" s="965"/>
      <c r="M160" s="965"/>
      <c r="N160" s="965"/>
      <c r="O160" s="965"/>
      <c r="P160" s="965"/>
      <c r="Q160" s="965"/>
      <c r="R160" s="965"/>
      <c r="S160" s="986"/>
      <c r="T160" s="1072">
        <f>'【ダクト工事】様式1-1_施工工法別概要'!K179</f>
        <v>0</v>
      </c>
      <c r="U160" s="1072"/>
      <c r="V160" s="1072"/>
      <c r="W160" s="207" t="s">
        <v>803</v>
      </c>
      <c r="X160" s="612"/>
      <c r="Y160" s="613"/>
      <c r="Z160" s="613"/>
      <c r="AA160" s="613"/>
      <c r="AB160" s="610"/>
      <c r="AC160" s="610"/>
      <c r="AD160" s="610"/>
      <c r="AE160" s="610"/>
      <c r="AF160" s="610"/>
      <c r="AG160" s="610"/>
      <c r="AH160" s="610"/>
      <c r="AI160" s="610"/>
      <c r="AJ160" s="610"/>
      <c r="AK160" s="614"/>
      <c r="AO160" s="981"/>
      <c r="AP160" s="982"/>
      <c r="AQ160" s="983"/>
      <c r="AR160" s="964" t="s">
        <v>807</v>
      </c>
      <c r="AS160" s="965"/>
      <c r="AT160" s="965"/>
      <c r="AU160" s="965"/>
      <c r="AV160" s="965"/>
      <c r="AW160" s="965"/>
      <c r="AX160" s="965"/>
      <c r="AY160" s="965"/>
      <c r="AZ160" s="965"/>
      <c r="BA160" s="965"/>
      <c r="BB160" s="965"/>
      <c r="BC160" s="965"/>
      <c r="BD160" s="965"/>
      <c r="BE160" s="986"/>
      <c r="BF160" s="1073">
        <f>'【ダクト工事】様式1-1_施工工法別概要'!X179</f>
        <v>192</v>
      </c>
      <c r="BG160" s="1073"/>
      <c r="BH160" s="1073"/>
      <c r="BI160" s="207" t="s">
        <v>803</v>
      </c>
      <c r="BJ160" s="612"/>
      <c r="BK160" s="613"/>
      <c r="BL160" s="613"/>
      <c r="BM160" s="613"/>
      <c r="BN160" s="610"/>
      <c r="BO160" s="610"/>
      <c r="BP160" s="610"/>
      <c r="BQ160" s="610"/>
      <c r="BR160" s="610"/>
      <c r="BS160" s="610"/>
      <c r="BT160" s="610"/>
      <c r="BU160" s="610"/>
      <c r="BV160" s="610"/>
      <c r="BW160" s="614"/>
    </row>
    <row r="161" spans="3:75" ht="25.35" customHeight="1">
      <c r="C161" s="981"/>
      <c r="D161" s="982"/>
      <c r="E161" s="983"/>
      <c r="F161" s="964" t="s">
        <v>808</v>
      </c>
      <c r="G161" s="965"/>
      <c r="H161" s="965"/>
      <c r="I161" s="965"/>
      <c r="J161" s="965"/>
      <c r="K161" s="965"/>
      <c r="L161" s="965"/>
      <c r="M161" s="965"/>
      <c r="N161" s="965"/>
      <c r="O161" s="965"/>
      <c r="P161" s="965"/>
      <c r="Q161" s="965"/>
      <c r="R161" s="965"/>
      <c r="S161" s="986"/>
      <c r="T161" s="923"/>
      <c r="U161" s="924"/>
      <c r="V161" s="925"/>
      <c r="W161" s="207" t="s">
        <v>679</v>
      </c>
      <c r="X161" s="612"/>
      <c r="Y161" s="613"/>
      <c r="Z161" s="613"/>
      <c r="AA161" s="613"/>
      <c r="AB161" s="610"/>
      <c r="AC161" s="610"/>
      <c r="AD161" s="610"/>
      <c r="AE161" s="610"/>
      <c r="AF161" s="610"/>
      <c r="AG161" s="610"/>
      <c r="AH161" s="610"/>
      <c r="AI161" s="610"/>
      <c r="AJ161" s="610"/>
      <c r="AK161" s="614"/>
      <c r="AO161" s="981"/>
      <c r="AP161" s="982"/>
      <c r="AQ161" s="983"/>
      <c r="AR161" s="964" t="s">
        <v>808</v>
      </c>
      <c r="AS161" s="965"/>
      <c r="AT161" s="965"/>
      <c r="AU161" s="965"/>
      <c r="AV161" s="965"/>
      <c r="AW161" s="965"/>
      <c r="AX161" s="965"/>
      <c r="AY161" s="965"/>
      <c r="AZ161" s="965"/>
      <c r="BA161" s="965"/>
      <c r="BB161" s="965"/>
      <c r="BC161" s="965"/>
      <c r="BD161" s="965"/>
      <c r="BE161" s="986"/>
      <c r="BF161" s="996">
        <v>9.18</v>
      </c>
      <c r="BG161" s="997"/>
      <c r="BH161" s="998"/>
      <c r="BI161" s="207" t="s">
        <v>679</v>
      </c>
      <c r="BJ161" s="612"/>
      <c r="BK161" s="613"/>
      <c r="BL161" s="613"/>
      <c r="BM161" s="613"/>
      <c r="BN161" s="610"/>
      <c r="BO161" s="610"/>
      <c r="BP161" s="610"/>
      <c r="BQ161" s="610"/>
      <c r="BR161" s="610"/>
      <c r="BS161" s="610"/>
      <c r="BT161" s="610"/>
      <c r="BU161" s="610"/>
      <c r="BV161" s="610"/>
      <c r="BW161" s="614"/>
    </row>
    <row r="162" spans="3:75" ht="25.35" customHeight="1">
      <c r="C162" s="935" t="s">
        <v>134</v>
      </c>
      <c r="D162" s="950"/>
      <c r="E162" s="951"/>
      <c r="F162" s="609" t="s">
        <v>130</v>
      </c>
      <c r="G162" s="610"/>
      <c r="H162" s="610"/>
      <c r="I162" s="610"/>
      <c r="J162" s="610"/>
      <c r="K162" s="610"/>
      <c r="L162" s="610"/>
      <c r="M162" s="610"/>
      <c r="N162" s="610"/>
      <c r="O162" s="610"/>
      <c r="P162" s="610"/>
      <c r="Q162" s="610"/>
      <c r="R162" s="610"/>
      <c r="S162" s="611"/>
      <c r="T162" s="958"/>
      <c r="U162" s="959"/>
      <c r="V162" s="960"/>
      <c r="W162" s="206"/>
      <c r="X162" s="208" t="s">
        <v>394</v>
      </c>
      <c r="Y162" s="413"/>
      <c r="Z162" s="413"/>
      <c r="AA162" s="413"/>
      <c r="AB162" s="209"/>
      <c r="AC162" s="209"/>
      <c r="AD162" s="209"/>
      <c r="AE162" s="209"/>
      <c r="AF162" s="209"/>
      <c r="AG162" s="209"/>
      <c r="AH162" s="209"/>
      <c r="AI162" s="209"/>
      <c r="AJ162" s="209"/>
      <c r="AK162" s="210"/>
      <c r="AO162" s="935" t="s">
        <v>134</v>
      </c>
      <c r="AP162" s="950"/>
      <c r="AQ162" s="951"/>
      <c r="AR162" s="609" t="s">
        <v>130</v>
      </c>
      <c r="AS162" s="610"/>
      <c r="AT162" s="610"/>
      <c r="AU162" s="610"/>
      <c r="AV162" s="610"/>
      <c r="AW162" s="610"/>
      <c r="AX162" s="610"/>
      <c r="AY162" s="610"/>
      <c r="AZ162" s="610"/>
      <c r="BA162" s="610"/>
      <c r="BB162" s="610"/>
      <c r="BC162" s="610"/>
      <c r="BD162" s="610"/>
      <c r="BE162" s="611"/>
      <c r="BF162" s="999">
        <v>0.375</v>
      </c>
      <c r="BG162" s="1000"/>
      <c r="BH162" s="1001"/>
      <c r="BI162" s="206"/>
      <c r="BJ162" s="208" t="s">
        <v>394</v>
      </c>
      <c r="BK162" s="413"/>
      <c r="BL162" s="413"/>
      <c r="BM162" s="413"/>
      <c r="BN162" s="209"/>
      <c r="BO162" s="209"/>
      <c r="BP162" s="209"/>
      <c r="BQ162" s="209"/>
      <c r="BR162" s="209"/>
      <c r="BS162" s="209"/>
      <c r="BT162" s="209"/>
      <c r="BU162" s="209"/>
      <c r="BV162" s="209"/>
      <c r="BW162" s="210"/>
    </row>
    <row r="163" spans="3:75" ht="25.35" customHeight="1">
      <c r="C163" s="952"/>
      <c r="D163" s="953"/>
      <c r="E163" s="954"/>
      <c r="F163" s="609" t="s">
        <v>131</v>
      </c>
      <c r="G163" s="610"/>
      <c r="H163" s="610"/>
      <c r="I163" s="610"/>
      <c r="J163" s="610"/>
      <c r="K163" s="610"/>
      <c r="L163" s="610"/>
      <c r="M163" s="610"/>
      <c r="N163" s="610"/>
      <c r="O163" s="610"/>
      <c r="P163" s="610"/>
      <c r="Q163" s="610"/>
      <c r="R163" s="610"/>
      <c r="S163" s="611"/>
      <c r="T163" s="958"/>
      <c r="U163" s="959"/>
      <c r="V163" s="960"/>
      <c r="W163" s="206"/>
      <c r="X163" s="208" t="s">
        <v>328</v>
      </c>
      <c r="Y163" s="413"/>
      <c r="Z163" s="413"/>
      <c r="AA163" s="413"/>
      <c r="AB163" s="209"/>
      <c r="AC163" s="209"/>
      <c r="AD163" s="209"/>
      <c r="AE163" s="209"/>
      <c r="AF163" s="209"/>
      <c r="AG163" s="209"/>
      <c r="AH163" s="209"/>
      <c r="AI163" s="209"/>
      <c r="AJ163" s="209"/>
      <c r="AK163" s="210"/>
      <c r="AO163" s="952"/>
      <c r="AP163" s="953"/>
      <c r="AQ163" s="954"/>
      <c r="AR163" s="609" t="s">
        <v>131</v>
      </c>
      <c r="AS163" s="610"/>
      <c r="AT163" s="610"/>
      <c r="AU163" s="610"/>
      <c r="AV163" s="610"/>
      <c r="AW163" s="610"/>
      <c r="AX163" s="610"/>
      <c r="AY163" s="610"/>
      <c r="AZ163" s="610"/>
      <c r="BA163" s="610"/>
      <c r="BB163" s="610"/>
      <c r="BC163" s="610"/>
      <c r="BD163" s="610"/>
      <c r="BE163" s="611"/>
      <c r="BF163" s="999">
        <v>0.75</v>
      </c>
      <c r="BG163" s="1000"/>
      <c r="BH163" s="1001"/>
      <c r="BI163" s="206"/>
      <c r="BJ163" s="208" t="s">
        <v>328</v>
      </c>
      <c r="BK163" s="413"/>
      <c r="BL163" s="413"/>
      <c r="BM163" s="413"/>
      <c r="BN163" s="209"/>
      <c r="BO163" s="209"/>
      <c r="BP163" s="209"/>
      <c r="BQ163" s="209"/>
      <c r="BR163" s="209"/>
      <c r="BS163" s="209"/>
      <c r="BT163" s="209"/>
      <c r="BU163" s="209"/>
      <c r="BV163" s="209"/>
      <c r="BW163" s="210"/>
    </row>
    <row r="164" spans="3:75" ht="25.35" customHeight="1">
      <c r="C164" s="952"/>
      <c r="D164" s="953"/>
      <c r="E164" s="954"/>
      <c r="F164" s="609" t="s">
        <v>132</v>
      </c>
      <c r="G164" s="610"/>
      <c r="H164" s="610"/>
      <c r="I164" s="610"/>
      <c r="J164" s="610"/>
      <c r="K164" s="610"/>
      <c r="L164" s="610"/>
      <c r="M164" s="610"/>
      <c r="N164" s="610"/>
      <c r="O164" s="610"/>
      <c r="P164" s="610"/>
      <c r="Q164" s="610"/>
      <c r="R164" s="610"/>
      <c r="S164" s="610"/>
      <c r="T164" s="961"/>
      <c r="U164" s="962"/>
      <c r="V164" s="963"/>
      <c r="W164" s="211"/>
      <c r="X164" s="212"/>
      <c r="Y164" s="209"/>
      <c r="Z164" s="209"/>
      <c r="AA164" s="209"/>
      <c r="AB164" s="209"/>
      <c r="AC164" s="209"/>
      <c r="AD164" s="209"/>
      <c r="AE164" s="209"/>
      <c r="AF164" s="209"/>
      <c r="AG164" s="209"/>
      <c r="AH164" s="209"/>
      <c r="AI164" s="209"/>
      <c r="AJ164" s="209"/>
      <c r="AK164" s="210"/>
      <c r="AO164" s="952"/>
      <c r="AP164" s="953"/>
      <c r="AQ164" s="954"/>
      <c r="AR164" s="609" t="s">
        <v>132</v>
      </c>
      <c r="AS164" s="610"/>
      <c r="AT164" s="610"/>
      <c r="AU164" s="610"/>
      <c r="AV164" s="610"/>
      <c r="AW164" s="610"/>
      <c r="AX164" s="610"/>
      <c r="AY164" s="610"/>
      <c r="AZ164" s="610"/>
      <c r="BA164" s="610"/>
      <c r="BB164" s="610"/>
      <c r="BC164" s="610"/>
      <c r="BD164" s="610"/>
      <c r="BE164" s="610"/>
      <c r="BF164" s="1002">
        <v>15</v>
      </c>
      <c r="BG164" s="1003"/>
      <c r="BH164" s="1004"/>
      <c r="BI164" s="211"/>
      <c r="BJ164" s="212"/>
      <c r="BK164" s="209"/>
      <c r="BL164" s="209"/>
      <c r="BM164" s="209"/>
      <c r="BN164" s="209"/>
      <c r="BO164" s="209"/>
      <c r="BP164" s="209"/>
      <c r="BQ164" s="209"/>
      <c r="BR164" s="209"/>
      <c r="BS164" s="209"/>
      <c r="BT164" s="209"/>
      <c r="BU164" s="209"/>
      <c r="BV164" s="209"/>
      <c r="BW164" s="210"/>
    </row>
    <row r="165" spans="3:75" ht="25.35" customHeight="1">
      <c r="C165" s="952"/>
      <c r="D165" s="953"/>
      <c r="E165" s="954"/>
      <c r="F165" s="609" t="s">
        <v>395</v>
      </c>
      <c r="G165" s="610"/>
      <c r="H165" s="610"/>
      <c r="I165" s="610"/>
      <c r="J165" s="610"/>
      <c r="K165" s="610"/>
      <c r="L165" s="610"/>
      <c r="M165" s="610"/>
      <c r="N165" s="610"/>
      <c r="O165" s="610"/>
      <c r="P165" s="610"/>
      <c r="Q165" s="610"/>
      <c r="R165" s="610"/>
      <c r="S165" s="610"/>
      <c r="T165" s="961"/>
      <c r="U165" s="962"/>
      <c r="V165" s="963"/>
      <c r="W165" s="211"/>
      <c r="X165" s="212"/>
      <c r="Y165" s="209"/>
      <c r="Z165" s="209"/>
      <c r="AA165" s="209"/>
      <c r="AB165" s="209"/>
      <c r="AC165" s="209"/>
      <c r="AD165" s="209"/>
      <c r="AE165" s="209"/>
      <c r="AF165" s="209"/>
      <c r="AG165" s="209"/>
      <c r="AH165" s="209"/>
      <c r="AI165" s="209"/>
      <c r="AJ165" s="209"/>
      <c r="AK165" s="210"/>
      <c r="AO165" s="952"/>
      <c r="AP165" s="953"/>
      <c r="AQ165" s="954"/>
      <c r="AR165" s="609" t="s">
        <v>395</v>
      </c>
      <c r="AS165" s="610"/>
      <c r="AT165" s="610"/>
      <c r="AU165" s="610"/>
      <c r="AV165" s="610"/>
      <c r="AW165" s="610"/>
      <c r="AX165" s="610"/>
      <c r="AY165" s="610"/>
      <c r="AZ165" s="610"/>
      <c r="BA165" s="610"/>
      <c r="BB165" s="610"/>
      <c r="BC165" s="610"/>
      <c r="BD165" s="610"/>
      <c r="BE165" s="610"/>
      <c r="BF165" s="1002">
        <v>15</v>
      </c>
      <c r="BG165" s="1003"/>
      <c r="BH165" s="1004"/>
      <c r="BI165" s="211"/>
      <c r="BJ165" s="212"/>
      <c r="BK165" s="209"/>
      <c r="BL165" s="209"/>
      <c r="BM165" s="209"/>
      <c r="BN165" s="209"/>
      <c r="BO165" s="209"/>
      <c r="BP165" s="209"/>
      <c r="BQ165" s="209"/>
      <c r="BR165" s="209"/>
      <c r="BS165" s="209"/>
      <c r="BT165" s="209"/>
      <c r="BU165" s="209"/>
      <c r="BV165" s="209"/>
      <c r="BW165" s="210"/>
    </row>
    <row r="166" spans="3:75" ht="25.35" customHeight="1">
      <c r="C166" s="952"/>
      <c r="D166" s="953"/>
      <c r="E166" s="954"/>
      <c r="F166" s="609" t="s">
        <v>133</v>
      </c>
      <c r="G166" s="610"/>
      <c r="H166" s="610"/>
      <c r="I166" s="610"/>
      <c r="J166" s="610"/>
      <c r="K166" s="610"/>
      <c r="L166" s="610"/>
      <c r="M166" s="610"/>
      <c r="N166" s="610"/>
      <c r="O166" s="610"/>
      <c r="P166" s="610"/>
      <c r="Q166" s="610"/>
      <c r="R166" s="610"/>
      <c r="S166" s="610"/>
      <c r="T166" s="961"/>
      <c r="U166" s="962"/>
      <c r="V166" s="963"/>
      <c r="W166" s="211"/>
      <c r="X166" s="212"/>
      <c r="Y166" s="209"/>
      <c r="Z166" s="209"/>
      <c r="AA166" s="209"/>
      <c r="AB166" s="209"/>
      <c r="AC166" s="209"/>
      <c r="AD166" s="209"/>
      <c r="AE166" s="209"/>
      <c r="AF166" s="209"/>
      <c r="AG166" s="209"/>
      <c r="AH166" s="209"/>
      <c r="AI166" s="209"/>
      <c r="AJ166" s="209"/>
      <c r="AK166" s="210"/>
      <c r="AM166" s="215"/>
      <c r="AO166" s="952"/>
      <c r="AP166" s="953"/>
      <c r="AQ166" s="954"/>
      <c r="AR166" s="609" t="s">
        <v>133</v>
      </c>
      <c r="AS166" s="610"/>
      <c r="AT166" s="610"/>
      <c r="AU166" s="610"/>
      <c r="AV166" s="610"/>
      <c r="AW166" s="610"/>
      <c r="AX166" s="610"/>
      <c r="AY166" s="610"/>
      <c r="AZ166" s="610"/>
      <c r="BA166" s="610"/>
      <c r="BB166" s="610"/>
      <c r="BC166" s="610"/>
      <c r="BD166" s="610"/>
      <c r="BE166" s="610"/>
      <c r="BF166" s="1002">
        <v>60</v>
      </c>
      <c r="BG166" s="1003"/>
      <c r="BH166" s="1004"/>
      <c r="BI166" s="211"/>
      <c r="BJ166" s="212"/>
      <c r="BK166" s="209"/>
      <c r="BL166" s="209"/>
      <c r="BM166" s="209"/>
      <c r="BN166" s="209"/>
      <c r="BO166" s="209"/>
      <c r="BP166" s="209"/>
      <c r="BQ166" s="209"/>
      <c r="BR166" s="209"/>
      <c r="BS166" s="209"/>
      <c r="BT166" s="209"/>
      <c r="BU166" s="209"/>
      <c r="BV166" s="209"/>
      <c r="BW166" s="210"/>
    </row>
    <row r="167" spans="3:75" ht="25.35" customHeight="1">
      <c r="C167" s="955"/>
      <c r="D167" s="956"/>
      <c r="E167" s="957"/>
      <c r="F167" s="964" t="s">
        <v>191</v>
      </c>
      <c r="G167" s="965"/>
      <c r="H167" s="965"/>
      <c r="I167" s="965"/>
      <c r="J167" s="965"/>
      <c r="K167" s="965"/>
      <c r="L167" s="965"/>
      <c r="M167" s="965"/>
      <c r="N167" s="965"/>
      <c r="O167" s="965"/>
      <c r="P167" s="965"/>
      <c r="Q167" s="965"/>
      <c r="R167" s="965"/>
      <c r="S167" s="965"/>
      <c r="T167" s="966" t="str">
        <f>IF(T162="","",T163+1-T162-TIME(,T166,))</f>
        <v/>
      </c>
      <c r="U167" s="967"/>
      <c r="V167" s="968"/>
      <c r="W167" s="211"/>
      <c r="X167" s="932"/>
      <c r="Y167" s="933"/>
      <c r="Z167" s="933"/>
      <c r="AA167" s="933"/>
      <c r="AB167" s="933"/>
      <c r="AC167" s="933"/>
      <c r="AD167" s="933"/>
      <c r="AE167" s="933"/>
      <c r="AF167" s="933"/>
      <c r="AG167" s="933"/>
      <c r="AH167" s="933"/>
      <c r="AI167" s="933"/>
      <c r="AJ167" s="933"/>
      <c r="AK167" s="934"/>
      <c r="AO167" s="955"/>
      <c r="AP167" s="956"/>
      <c r="AQ167" s="957"/>
      <c r="AR167" s="964" t="s">
        <v>191</v>
      </c>
      <c r="AS167" s="965"/>
      <c r="AT167" s="965"/>
      <c r="AU167" s="965"/>
      <c r="AV167" s="965"/>
      <c r="AW167" s="965"/>
      <c r="AX167" s="965"/>
      <c r="AY167" s="965"/>
      <c r="AZ167" s="965"/>
      <c r="BA167" s="965"/>
      <c r="BB167" s="965"/>
      <c r="BC167" s="965"/>
      <c r="BD167" s="965"/>
      <c r="BE167" s="965"/>
      <c r="BF167" s="966">
        <f>IF(BF162="","",BF163+1-BF162-TIME(,BF166,))</f>
        <v>1.3333333333333333</v>
      </c>
      <c r="BG167" s="967"/>
      <c r="BH167" s="968"/>
      <c r="BI167" s="211"/>
      <c r="BJ167" s="932"/>
      <c r="BK167" s="933"/>
      <c r="BL167" s="933"/>
      <c r="BM167" s="933"/>
      <c r="BN167" s="933"/>
      <c r="BO167" s="933"/>
      <c r="BP167" s="933"/>
      <c r="BQ167" s="933"/>
      <c r="BR167" s="933"/>
      <c r="BS167" s="933"/>
      <c r="BT167" s="933"/>
      <c r="BU167" s="933"/>
      <c r="BV167" s="933"/>
      <c r="BW167" s="934"/>
    </row>
    <row r="168" spans="3:75" ht="25.35" customHeight="1">
      <c r="C168" s="1039" t="s">
        <v>507</v>
      </c>
      <c r="D168" s="1040"/>
      <c r="E168" s="1041"/>
      <c r="F168" s="1045" t="s">
        <v>53</v>
      </c>
      <c r="G168" s="1047" t="s">
        <v>117</v>
      </c>
      <c r="H168" s="1048"/>
      <c r="I168" s="1048"/>
      <c r="J168" s="1049"/>
      <c r="K168" s="1051" t="s">
        <v>142</v>
      </c>
      <c r="L168" s="1052"/>
      <c r="M168" s="1053"/>
      <c r="N168" s="1057" t="s">
        <v>136</v>
      </c>
      <c r="O168" s="1058"/>
      <c r="P168" s="1059"/>
      <c r="Q168" s="1063" t="s">
        <v>396</v>
      </c>
      <c r="R168" s="1064"/>
      <c r="S168" s="1064"/>
      <c r="T168" s="1064"/>
      <c r="U168" s="1065"/>
      <c r="V168" s="1045" t="s">
        <v>53</v>
      </c>
      <c r="W168" s="1047" t="s">
        <v>117</v>
      </c>
      <c r="X168" s="1048"/>
      <c r="Y168" s="1048"/>
      <c r="Z168" s="1049"/>
      <c r="AA168" s="1051" t="s">
        <v>142</v>
      </c>
      <c r="AB168" s="1052"/>
      <c r="AC168" s="1053"/>
      <c r="AD168" s="1057" t="s">
        <v>136</v>
      </c>
      <c r="AE168" s="1058"/>
      <c r="AF168" s="1059"/>
      <c r="AG168" s="1063" t="s">
        <v>396</v>
      </c>
      <c r="AH168" s="1064"/>
      <c r="AI168" s="1064"/>
      <c r="AJ168" s="1064"/>
      <c r="AK168" s="1069"/>
      <c r="AO168" s="1039" t="s">
        <v>507</v>
      </c>
      <c r="AP168" s="1040"/>
      <c r="AQ168" s="1041"/>
      <c r="AR168" s="1045" t="s">
        <v>53</v>
      </c>
      <c r="AS168" s="1047" t="s">
        <v>117</v>
      </c>
      <c r="AT168" s="1048"/>
      <c r="AU168" s="1048"/>
      <c r="AV168" s="1049"/>
      <c r="AW168" s="1051" t="s">
        <v>142</v>
      </c>
      <c r="AX168" s="1052"/>
      <c r="AY168" s="1053"/>
      <c r="AZ168" s="1057" t="s">
        <v>136</v>
      </c>
      <c r="BA168" s="1058"/>
      <c r="BB168" s="1059"/>
      <c r="BC168" s="1063" t="s">
        <v>396</v>
      </c>
      <c r="BD168" s="1064"/>
      <c r="BE168" s="1064"/>
      <c r="BF168" s="1064"/>
      <c r="BG168" s="1064"/>
      <c r="BH168" s="1045" t="s">
        <v>53</v>
      </c>
      <c r="BI168" s="1047" t="s">
        <v>117</v>
      </c>
      <c r="BJ168" s="1048"/>
      <c r="BK168" s="1048"/>
      <c r="BL168" s="1049"/>
      <c r="BM168" s="1051" t="s">
        <v>142</v>
      </c>
      <c r="BN168" s="1052"/>
      <c r="BO168" s="1053"/>
      <c r="BP168" s="1057" t="s">
        <v>136</v>
      </c>
      <c r="BQ168" s="1058"/>
      <c r="BR168" s="1059"/>
      <c r="BS168" s="1063" t="s">
        <v>396</v>
      </c>
      <c r="BT168" s="1064"/>
      <c r="BU168" s="1064"/>
      <c r="BV168" s="1064"/>
      <c r="BW168" s="1069"/>
    </row>
    <row r="169" spans="3:75" ht="25.35" customHeight="1">
      <c r="C169" s="1042"/>
      <c r="D169" s="1043"/>
      <c r="E169" s="1044"/>
      <c r="F169" s="1046"/>
      <c r="G169" s="1050"/>
      <c r="H169" s="972"/>
      <c r="I169" s="972"/>
      <c r="J169" s="973"/>
      <c r="K169" s="1054"/>
      <c r="L169" s="1055"/>
      <c r="M169" s="1056"/>
      <c r="N169" s="1060"/>
      <c r="O169" s="1061"/>
      <c r="P169" s="1062"/>
      <c r="Q169" s="1066"/>
      <c r="R169" s="1067"/>
      <c r="S169" s="1067"/>
      <c r="T169" s="1067"/>
      <c r="U169" s="1068"/>
      <c r="V169" s="1046"/>
      <c r="W169" s="1050"/>
      <c r="X169" s="972"/>
      <c r="Y169" s="972"/>
      <c r="Z169" s="973"/>
      <c r="AA169" s="1054"/>
      <c r="AB169" s="1055"/>
      <c r="AC169" s="1056"/>
      <c r="AD169" s="1060"/>
      <c r="AE169" s="1061"/>
      <c r="AF169" s="1062"/>
      <c r="AG169" s="1066"/>
      <c r="AH169" s="1067"/>
      <c r="AI169" s="1067"/>
      <c r="AJ169" s="1067"/>
      <c r="AK169" s="1070"/>
      <c r="AO169" s="1042"/>
      <c r="AP169" s="1043"/>
      <c r="AQ169" s="1044"/>
      <c r="AR169" s="1071"/>
      <c r="AS169" s="1050"/>
      <c r="AT169" s="972"/>
      <c r="AU169" s="972"/>
      <c r="AV169" s="973"/>
      <c r="AW169" s="1054"/>
      <c r="AX169" s="1055"/>
      <c r="AY169" s="1056"/>
      <c r="AZ169" s="1060"/>
      <c r="BA169" s="1061"/>
      <c r="BB169" s="1062"/>
      <c r="BC169" s="1066"/>
      <c r="BD169" s="1067"/>
      <c r="BE169" s="1067"/>
      <c r="BF169" s="1067"/>
      <c r="BG169" s="1067"/>
      <c r="BH169" s="1071"/>
      <c r="BI169" s="1050"/>
      <c r="BJ169" s="972"/>
      <c r="BK169" s="972"/>
      <c r="BL169" s="973"/>
      <c r="BM169" s="1054"/>
      <c r="BN169" s="1055"/>
      <c r="BO169" s="1056"/>
      <c r="BP169" s="1060"/>
      <c r="BQ169" s="1061"/>
      <c r="BR169" s="1062"/>
      <c r="BS169" s="1066"/>
      <c r="BT169" s="1067"/>
      <c r="BU169" s="1067"/>
      <c r="BV169" s="1067"/>
      <c r="BW169" s="1070"/>
    </row>
    <row r="170" spans="3:75" ht="25.35" customHeight="1">
      <c r="C170" s="1042"/>
      <c r="D170" s="1043"/>
      <c r="E170" s="1044"/>
      <c r="F170" s="213">
        <v>1</v>
      </c>
      <c r="G170" s="1016"/>
      <c r="H170" s="1017"/>
      <c r="I170" s="1017"/>
      <c r="J170" s="1018"/>
      <c r="K170" s="1019"/>
      <c r="L170" s="1020"/>
      <c r="M170" s="1021"/>
      <c r="N170" s="929"/>
      <c r="O170" s="930"/>
      <c r="P170" s="931"/>
      <c r="Q170" s="1022"/>
      <c r="R170" s="1023"/>
      <c r="S170" s="1023"/>
      <c r="T170" s="1023"/>
      <c r="U170" s="1024"/>
      <c r="V170" s="213">
        <v>11</v>
      </c>
      <c r="W170" s="1016"/>
      <c r="X170" s="1017"/>
      <c r="Y170" s="1017"/>
      <c r="Z170" s="1018"/>
      <c r="AA170" s="1019"/>
      <c r="AB170" s="1020"/>
      <c r="AC170" s="1021"/>
      <c r="AD170" s="929"/>
      <c r="AE170" s="930"/>
      <c r="AF170" s="931"/>
      <c r="AG170" s="1022"/>
      <c r="AH170" s="1023"/>
      <c r="AI170" s="1023"/>
      <c r="AJ170" s="1023"/>
      <c r="AK170" s="1026"/>
      <c r="AO170" s="1042"/>
      <c r="AP170" s="1043"/>
      <c r="AQ170" s="1044"/>
      <c r="AR170" s="213">
        <v>1</v>
      </c>
      <c r="AS170" s="1030" t="s">
        <v>629</v>
      </c>
      <c r="AT170" s="1031"/>
      <c r="AU170" s="1031"/>
      <c r="AV170" s="1032"/>
      <c r="AW170" s="1033" t="s">
        <v>147</v>
      </c>
      <c r="AX170" s="1034"/>
      <c r="AY170" s="1035"/>
      <c r="AZ170" s="1036" t="s">
        <v>141</v>
      </c>
      <c r="BA170" s="1037"/>
      <c r="BB170" s="1038"/>
      <c r="BC170" s="1022"/>
      <c r="BD170" s="1023"/>
      <c r="BE170" s="1023"/>
      <c r="BF170" s="1023"/>
      <c r="BG170" s="1023"/>
      <c r="BH170" s="213">
        <v>11</v>
      </c>
      <c r="BI170" s="1016"/>
      <c r="BJ170" s="1017"/>
      <c r="BK170" s="1017"/>
      <c r="BL170" s="1018"/>
      <c r="BM170" s="1019"/>
      <c r="BN170" s="1020"/>
      <c r="BO170" s="1021"/>
      <c r="BP170" s="1027"/>
      <c r="BQ170" s="1028"/>
      <c r="BR170" s="1029"/>
      <c r="BS170" s="1022"/>
      <c r="BT170" s="1023"/>
      <c r="BU170" s="1023"/>
      <c r="BV170" s="1023"/>
      <c r="BW170" s="1026"/>
    </row>
    <row r="171" spans="3:75" ht="25.35" customHeight="1">
      <c r="C171" s="1042"/>
      <c r="D171" s="1043"/>
      <c r="E171" s="1044"/>
      <c r="F171" s="213">
        <v>2</v>
      </c>
      <c r="G171" s="1016"/>
      <c r="H171" s="1017"/>
      <c r="I171" s="1017"/>
      <c r="J171" s="1018"/>
      <c r="K171" s="1019"/>
      <c r="L171" s="1020"/>
      <c r="M171" s="1021"/>
      <c r="N171" s="929"/>
      <c r="O171" s="930"/>
      <c r="P171" s="931"/>
      <c r="Q171" s="1022"/>
      <c r="R171" s="1023"/>
      <c r="S171" s="1023"/>
      <c r="T171" s="1023"/>
      <c r="U171" s="1024"/>
      <c r="V171" s="213">
        <v>12</v>
      </c>
      <c r="W171" s="1016"/>
      <c r="X171" s="1017"/>
      <c r="Y171" s="1017"/>
      <c r="Z171" s="1018"/>
      <c r="AA171" s="1019"/>
      <c r="AB171" s="1020"/>
      <c r="AC171" s="1021"/>
      <c r="AD171" s="929"/>
      <c r="AE171" s="930"/>
      <c r="AF171" s="931"/>
      <c r="AG171" s="1022"/>
      <c r="AH171" s="1023"/>
      <c r="AI171" s="1023"/>
      <c r="AJ171" s="1023"/>
      <c r="AK171" s="1026"/>
      <c r="AO171" s="1042"/>
      <c r="AP171" s="1043"/>
      <c r="AQ171" s="1044"/>
      <c r="AR171" s="213">
        <v>2</v>
      </c>
      <c r="AS171" s="1030" t="s">
        <v>629</v>
      </c>
      <c r="AT171" s="1031"/>
      <c r="AU171" s="1031"/>
      <c r="AV171" s="1032"/>
      <c r="AW171" s="1033" t="s">
        <v>147</v>
      </c>
      <c r="AX171" s="1034"/>
      <c r="AY171" s="1035"/>
      <c r="AZ171" s="1036" t="s">
        <v>141</v>
      </c>
      <c r="BA171" s="1037"/>
      <c r="BB171" s="1038"/>
      <c r="BC171" s="1022"/>
      <c r="BD171" s="1023"/>
      <c r="BE171" s="1023"/>
      <c r="BF171" s="1023"/>
      <c r="BG171" s="1023"/>
      <c r="BH171" s="213">
        <v>12</v>
      </c>
      <c r="BI171" s="1016"/>
      <c r="BJ171" s="1017"/>
      <c r="BK171" s="1017"/>
      <c r="BL171" s="1018"/>
      <c r="BM171" s="1019"/>
      <c r="BN171" s="1020"/>
      <c r="BO171" s="1021"/>
      <c r="BP171" s="1027"/>
      <c r="BQ171" s="1028"/>
      <c r="BR171" s="1029"/>
      <c r="BS171" s="1022"/>
      <c r="BT171" s="1023"/>
      <c r="BU171" s="1023"/>
      <c r="BV171" s="1023"/>
      <c r="BW171" s="1026"/>
    </row>
    <row r="172" spans="3:75" ht="25.35" customHeight="1">
      <c r="C172" s="1042"/>
      <c r="D172" s="1043"/>
      <c r="E172" s="1044"/>
      <c r="F172" s="213">
        <v>3</v>
      </c>
      <c r="G172" s="1016"/>
      <c r="H172" s="1017"/>
      <c r="I172" s="1017"/>
      <c r="J172" s="1018"/>
      <c r="K172" s="1019"/>
      <c r="L172" s="1020"/>
      <c r="M172" s="1021"/>
      <c r="N172" s="929"/>
      <c r="O172" s="930"/>
      <c r="P172" s="931"/>
      <c r="Q172" s="1022"/>
      <c r="R172" s="1023"/>
      <c r="S172" s="1023"/>
      <c r="T172" s="1023"/>
      <c r="U172" s="1024"/>
      <c r="V172" s="213">
        <v>13</v>
      </c>
      <c r="W172" s="1016"/>
      <c r="X172" s="1017"/>
      <c r="Y172" s="1017"/>
      <c r="Z172" s="1018"/>
      <c r="AA172" s="1019"/>
      <c r="AB172" s="1020"/>
      <c r="AC172" s="1021"/>
      <c r="AD172" s="929"/>
      <c r="AE172" s="930"/>
      <c r="AF172" s="931"/>
      <c r="AG172" s="1022"/>
      <c r="AH172" s="1023"/>
      <c r="AI172" s="1023"/>
      <c r="AJ172" s="1023"/>
      <c r="AK172" s="1026"/>
      <c r="AO172" s="1042"/>
      <c r="AP172" s="1043"/>
      <c r="AQ172" s="1044"/>
      <c r="AR172" s="213">
        <v>3</v>
      </c>
      <c r="AS172" s="1030" t="s">
        <v>629</v>
      </c>
      <c r="AT172" s="1031"/>
      <c r="AU172" s="1031"/>
      <c r="AV172" s="1032"/>
      <c r="AW172" s="1033" t="s">
        <v>508</v>
      </c>
      <c r="AX172" s="1034"/>
      <c r="AY172" s="1035"/>
      <c r="AZ172" s="1036" t="s">
        <v>141</v>
      </c>
      <c r="BA172" s="1037"/>
      <c r="BB172" s="1038"/>
      <c r="BC172" s="1022"/>
      <c r="BD172" s="1023"/>
      <c r="BE172" s="1023"/>
      <c r="BF172" s="1023"/>
      <c r="BG172" s="1023"/>
      <c r="BH172" s="213">
        <v>13</v>
      </c>
      <c r="BI172" s="1016"/>
      <c r="BJ172" s="1017"/>
      <c r="BK172" s="1017"/>
      <c r="BL172" s="1018"/>
      <c r="BM172" s="1019"/>
      <c r="BN172" s="1020"/>
      <c r="BO172" s="1021"/>
      <c r="BP172" s="1027"/>
      <c r="BQ172" s="1028"/>
      <c r="BR172" s="1029"/>
      <c r="BS172" s="1022"/>
      <c r="BT172" s="1023"/>
      <c r="BU172" s="1023"/>
      <c r="BV172" s="1023"/>
      <c r="BW172" s="1026"/>
    </row>
    <row r="173" spans="3:75" ht="25.35" customHeight="1">
      <c r="C173" s="1042"/>
      <c r="D173" s="1043"/>
      <c r="E173" s="1044"/>
      <c r="F173" s="213">
        <v>4</v>
      </c>
      <c r="G173" s="1016"/>
      <c r="H173" s="1017"/>
      <c r="I173" s="1017"/>
      <c r="J173" s="1018"/>
      <c r="K173" s="1019"/>
      <c r="L173" s="1020"/>
      <c r="M173" s="1021"/>
      <c r="N173" s="929"/>
      <c r="O173" s="930"/>
      <c r="P173" s="931"/>
      <c r="Q173" s="1022"/>
      <c r="R173" s="1023"/>
      <c r="S173" s="1023"/>
      <c r="T173" s="1023"/>
      <c r="U173" s="1024"/>
      <c r="V173" s="213">
        <v>14</v>
      </c>
      <c r="W173" s="1016"/>
      <c r="X173" s="1017"/>
      <c r="Y173" s="1017"/>
      <c r="Z173" s="1018"/>
      <c r="AA173" s="1019"/>
      <c r="AB173" s="1020"/>
      <c r="AC173" s="1021"/>
      <c r="AD173" s="929"/>
      <c r="AE173" s="930"/>
      <c r="AF173" s="931"/>
      <c r="AG173" s="1022"/>
      <c r="AH173" s="1023"/>
      <c r="AI173" s="1023"/>
      <c r="AJ173" s="1023"/>
      <c r="AK173" s="1026"/>
      <c r="AO173" s="1042"/>
      <c r="AP173" s="1043"/>
      <c r="AQ173" s="1044"/>
      <c r="AR173" s="213">
        <v>4</v>
      </c>
      <c r="AS173" s="1030" t="s">
        <v>629</v>
      </c>
      <c r="AT173" s="1031"/>
      <c r="AU173" s="1031"/>
      <c r="AV173" s="1032"/>
      <c r="AW173" s="1033" t="s">
        <v>145</v>
      </c>
      <c r="AX173" s="1034"/>
      <c r="AY173" s="1035"/>
      <c r="AZ173" s="1036" t="s">
        <v>141</v>
      </c>
      <c r="BA173" s="1037"/>
      <c r="BB173" s="1038"/>
      <c r="BC173" s="1022"/>
      <c r="BD173" s="1023"/>
      <c r="BE173" s="1023"/>
      <c r="BF173" s="1023"/>
      <c r="BG173" s="1023"/>
      <c r="BH173" s="213">
        <v>14</v>
      </c>
      <c r="BI173" s="1016"/>
      <c r="BJ173" s="1017"/>
      <c r="BK173" s="1017"/>
      <c r="BL173" s="1018"/>
      <c r="BM173" s="1019"/>
      <c r="BN173" s="1020"/>
      <c r="BO173" s="1021"/>
      <c r="BP173" s="1027"/>
      <c r="BQ173" s="1028"/>
      <c r="BR173" s="1029"/>
      <c r="BS173" s="1022"/>
      <c r="BT173" s="1023"/>
      <c r="BU173" s="1023"/>
      <c r="BV173" s="1023"/>
      <c r="BW173" s="1026"/>
    </row>
    <row r="174" spans="3:75" ht="25.35" customHeight="1">
      <c r="C174" s="1042"/>
      <c r="D174" s="1043"/>
      <c r="E174" s="1044"/>
      <c r="F174" s="213">
        <v>5</v>
      </c>
      <c r="G174" s="1016"/>
      <c r="H174" s="1017"/>
      <c r="I174" s="1017"/>
      <c r="J174" s="1018"/>
      <c r="K174" s="1019"/>
      <c r="L174" s="1020"/>
      <c r="M174" s="1021"/>
      <c r="N174" s="929"/>
      <c r="O174" s="930"/>
      <c r="P174" s="931"/>
      <c r="Q174" s="1022"/>
      <c r="R174" s="1023"/>
      <c r="S174" s="1023"/>
      <c r="T174" s="1023"/>
      <c r="U174" s="1024"/>
      <c r="V174" s="213">
        <v>15</v>
      </c>
      <c r="W174" s="1016"/>
      <c r="X174" s="1017"/>
      <c r="Y174" s="1017"/>
      <c r="Z174" s="1018"/>
      <c r="AA174" s="1019"/>
      <c r="AB174" s="1020"/>
      <c r="AC174" s="1021"/>
      <c r="AD174" s="929"/>
      <c r="AE174" s="930"/>
      <c r="AF174" s="931"/>
      <c r="AG174" s="1022"/>
      <c r="AH174" s="1023"/>
      <c r="AI174" s="1023"/>
      <c r="AJ174" s="1023"/>
      <c r="AK174" s="1026"/>
      <c r="AO174" s="1042"/>
      <c r="AP174" s="1043"/>
      <c r="AQ174" s="1044"/>
      <c r="AR174" s="213">
        <v>5</v>
      </c>
      <c r="AS174" s="1030" t="s">
        <v>629</v>
      </c>
      <c r="AT174" s="1031"/>
      <c r="AU174" s="1031"/>
      <c r="AV174" s="1032"/>
      <c r="AW174" s="1033" t="s">
        <v>145</v>
      </c>
      <c r="AX174" s="1034"/>
      <c r="AY174" s="1035"/>
      <c r="AZ174" s="1036" t="s">
        <v>140</v>
      </c>
      <c r="BA174" s="1037"/>
      <c r="BB174" s="1038"/>
      <c r="BC174" s="1022"/>
      <c r="BD174" s="1023"/>
      <c r="BE174" s="1023"/>
      <c r="BF174" s="1023"/>
      <c r="BG174" s="1023"/>
      <c r="BH174" s="213">
        <v>15</v>
      </c>
      <c r="BI174" s="1016"/>
      <c r="BJ174" s="1017"/>
      <c r="BK174" s="1017"/>
      <c r="BL174" s="1018"/>
      <c r="BM174" s="1019"/>
      <c r="BN174" s="1020"/>
      <c r="BO174" s="1021"/>
      <c r="BP174" s="1027"/>
      <c r="BQ174" s="1028"/>
      <c r="BR174" s="1029"/>
      <c r="BS174" s="1022"/>
      <c r="BT174" s="1023"/>
      <c r="BU174" s="1023"/>
      <c r="BV174" s="1023"/>
      <c r="BW174" s="1026"/>
    </row>
    <row r="175" spans="3:75" ht="25.35" customHeight="1">
      <c r="C175" s="1042"/>
      <c r="D175" s="1043"/>
      <c r="E175" s="1044"/>
      <c r="F175" s="213">
        <v>6</v>
      </c>
      <c r="G175" s="1016"/>
      <c r="H175" s="1017"/>
      <c r="I175" s="1017"/>
      <c r="J175" s="1018"/>
      <c r="K175" s="1019"/>
      <c r="L175" s="1020"/>
      <c r="M175" s="1021"/>
      <c r="N175" s="929"/>
      <c r="O175" s="930"/>
      <c r="P175" s="931"/>
      <c r="Q175" s="1022"/>
      <c r="R175" s="1023"/>
      <c r="S175" s="1023"/>
      <c r="T175" s="1023"/>
      <c r="U175" s="1024"/>
      <c r="V175" s="213">
        <v>16</v>
      </c>
      <c r="W175" s="1025"/>
      <c r="X175" s="926"/>
      <c r="Y175" s="926"/>
      <c r="Z175" s="927"/>
      <c r="AA175" s="1019"/>
      <c r="AB175" s="1020"/>
      <c r="AC175" s="1021"/>
      <c r="AD175" s="929"/>
      <c r="AE175" s="930"/>
      <c r="AF175" s="931"/>
      <c r="AG175" s="1022"/>
      <c r="AH175" s="1023"/>
      <c r="AI175" s="1023"/>
      <c r="AJ175" s="1023"/>
      <c r="AK175" s="1026"/>
      <c r="AO175" s="1042"/>
      <c r="AP175" s="1043"/>
      <c r="AQ175" s="1044"/>
      <c r="AR175" s="213">
        <v>6</v>
      </c>
      <c r="AS175" s="1030" t="s">
        <v>629</v>
      </c>
      <c r="AT175" s="1031"/>
      <c r="AU175" s="1031"/>
      <c r="AV175" s="1032"/>
      <c r="AW175" s="1033" t="s">
        <v>143</v>
      </c>
      <c r="AX175" s="1034"/>
      <c r="AY175" s="1035"/>
      <c r="AZ175" s="1036" t="s">
        <v>138</v>
      </c>
      <c r="BA175" s="1037"/>
      <c r="BB175" s="1038"/>
      <c r="BC175" s="1022"/>
      <c r="BD175" s="1023"/>
      <c r="BE175" s="1023"/>
      <c r="BF175" s="1023"/>
      <c r="BG175" s="1023"/>
      <c r="BH175" s="213">
        <v>16</v>
      </c>
      <c r="BI175" s="926"/>
      <c r="BJ175" s="926"/>
      <c r="BK175" s="926"/>
      <c r="BL175" s="927"/>
      <c r="BM175" s="1019"/>
      <c r="BN175" s="1020"/>
      <c r="BO175" s="1021"/>
      <c r="BP175" s="1027"/>
      <c r="BQ175" s="1028"/>
      <c r="BR175" s="1029"/>
      <c r="BS175" s="1022"/>
      <c r="BT175" s="1023"/>
      <c r="BU175" s="1023"/>
      <c r="BV175" s="1023"/>
      <c r="BW175" s="1026"/>
    </row>
    <row r="176" spans="3:75" ht="25.35" customHeight="1">
      <c r="C176" s="1042"/>
      <c r="D176" s="1043"/>
      <c r="E176" s="1044"/>
      <c r="F176" s="213">
        <v>7</v>
      </c>
      <c r="G176" s="1016"/>
      <c r="H176" s="1017"/>
      <c r="I176" s="1017"/>
      <c r="J176" s="1018"/>
      <c r="K176" s="1019"/>
      <c r="L176" s="1020"/>
      <c r="M176" s="1021"/>
      <c r="N176" s="929"/>
      <c r="O176" s="930"/>
      <c r="P176" s="931"/>
      <c r="Q176" s="1022"/>
      <c r="R176" s="1023"/>
      <c r="S176" s="1023"/>
      <c r="T176" s="1023"/>
      <c r="U176" s="1024"/>
      <c r="V176" s="213">
        <v>17</v>
      </c>
      <c r="W176" s="1025"/>
      <c r="X176" s="926"/>
      <c r="Y176" s="926"/>
      <c r="Z176" s="927"/>
      <c r="AA176" s="1019"/>
      <c r="AB176" s="1020"/>
      <c r="AC176" s="1021"/>
      <c r="AD176" s="929"/>
      <c r="AE176" s="930"/>
      <c r="AF176" s="931"/>
      <c r="AG176" s="1022"/>
      <c r="AH176" s="1023"/>
      <c r="AI176" s="1023"/>
      <c r="AJ176" s="1023"/>
      <c r="AK176" s="1026"/>
      <c r="AO176" s="1042"/>
      <c r="AP176" s="1043"/>
      <c r="AQ176" s="1044"/>
      <c r="AR176" s="213">
        <v>7</v>
      </c>
      <c r="AS176" s="1016"/>
      <c r="AT176" s="1017"/>
      <c r="AU176" s="1017"/>
      <c r="AV176" s="1018"/>
      <c r="AW176" s="1019"/>
      <c r="AX176" s="1020"/>
      <c r="AY176" s="1021"/>
      <c r="AZ176" s="1027"/>
      <c r="BA176" s="1028"/>
      <c r="BB176" s="1029"/>
      <c r="BC176" s="1022"/>
      <c r="BD176" s="1023"/>
      <c r="BE176" s="1023"/>
      <c r="BF176" s="1023"/>
      <c r="BG176" s="1023"/>
      <c r="BH176" s="213">
        <v>17</v>
      </c>
      <c r="BI176" s="1025"/>
      <c r="BJ176" s="926"/>
      <c r="BK176" s="926"/>
      <c r="BL176" s="927"/>
      <c r="BM176" s="1019"/>
      <c r="BN176" s="1020"/>
      <c r="BO176" s="1021"/>
      <c r="BP176" s="1027"/>
      <c r="BQ176" s="1028"/>
      <c r="BR176" s="1029"/>
      <c r="BS176" s="1022"/>
      <c r="BT176" s="1023"/>
      <c r="BU176" s="1023"/>
      <c r="BV176" s="1023"/>
      <c r="BW176" s="1026"/>
    </row>
    <row r="177" spans="3:75" ht="25.35" customHeight="1">
      <c r="C177" s="1042"/>
      <c r="D177" s="1043"/>
      <c r="E177" s="1044"/>
      <c r="F177" s="213">
        <v>8</v>
      </c>
      <c r="G177" s="1016"/>
      <c r="H177" s="1017"/>
      <c r="I177" s="1017"/>
      <c r="J177" s="1018"/>
      <c r="K177" s="1019"/>
      <c r="L177" s="1020"/>
      <c r="M177" s="1021"/>
      <c r="N177" s="929"/>
      <c r="O177" s="930"/>
      <c r="P177" s="931"/>
      <c r="Q177" s="1022"/>
      <c r="R177" s="1023"/>
      <c r="S177" s="1023"/>
      <c r="T177" s="1023"/>
      <c r="U177" s="1024"/>
      <c r="V177" s="213">
        <v>18</v>
      </c>
      <c r="W177" s="1025"/>
      <c r="X177" s="926"/>
      <c r="Y177" s="926"/>
      <c r="Z177" s="927"/>
      <c r="AA177" s="1019"/>
      <c r="AB177" s="1020"/>
      <c r="AC177" s="1021"/>
      <c r="AD177" s="929"/>
      <c r="AE177" s="930"/>
      <c r="AF177" s="931"/>
      <c r="AG177" s="1022"/>
      <c r="AH177" s="1023"/>
      <c r="AI177" s="1023"/>
      <c r="AJ177" s="1023"/>
      <c r="AK177" s="1026"/>
      <c r="AO177" s="1042"/>
      <c r="AP177" s="1043"/>
      <c r="AQ177" s="1044"/>
      <c r="AR177" s="213">
        <v>8</v>
      </c>
      <c r="AS177" s="1016"/>
      <c r="AT177" s="1017"/>
      <c r="AU177" s="1017"/>
      <c r="AV177" s="1018"/>
      <c r="AW177" s="1019"/>
      <c r="AX177" s="1020"/>
      <c r="AY177" s="1021"/>
      <c r="AZ177" s="1027"/>
      <c r="BA177" s="1028"/>
      <c r="BB177" s="1029"/>
      <c r="BC177" s="1022"/>
      <c r="BD177" s="1023"/>
      <c r="BE177" s="1023"/>
      <c r="BF177" s="1023"/>
      <c r="BG177" s="1023"/>
      <c r="BH177" s="213">
        <v>18</v>
      </c>
      <c r="BI177" s="1025"/>
      <c r="BJ177" s="926"/>
      <c r="BK177" s="926"/>
      <c r="BL177" s="927"/>
      <c r="BM177" s="1019"/>
      <c r="BN177" s="1020"/>
      <c r="BO177" s="1021"/>
      <c r="BP177" s="1027"/>
      <c r="BQ177" s="1028"/>
      <c r="BR177" s="1029"/>
      <c r="BS177" s="1022"/>
      <c r="BT177" s="1023"/>
      <c r="BU177" s="1023"/>
      <c r="BV177" s="1023"/>
      <c r="BW177" s="1026"/>
    </row>
    <row r="178" spans="3:75" ht="25.35" customHeight="1">
      <c r="C178" s="1042"/>
      <c r="D178" s="1043"/>
      <c r="E178" s="1044"/>
      <c r="F178" s="213">
        <v>9</v>
      </c>
      <c r="G178" s="1016"/>
      <c r="H178" s="1017"/>
      <c r="I178" s="1017"/>
      <c r="J178" s="1018"/>
      <c r="K178" s="1019"/>
      <c r="L178" s="1020"/>
      <c r="M178" s="1021"/>
      <c r="N178" s="929"/>
      <c r="O178" s="930"/>
      <c r="P178" s="931"/>
      <c r="Q178" s="1022"/>
      <c r="R178" s="1023"/>
      <c r="S178" s="1023"/>
      <c r="T178" s="1023"/>
      <c r="U178" s="1024"/>
      <c r="V178" s="213">
        <v>19</v>
      </c>
      <c r="W178" s="1025"/>
      <c r="X178" s="926"/>
      <c r="Y178" s="926"/>
      <c r="Z178" s="927"/>
      <c r="AA178" s="1019"/>
      <c r="AB178" s="1020"/>
      <c r="AC178" s="1021"/>
      <c r="AD178" s="929"/>
      <c r="AE178" s="930"/>
      <c r="AF178" s="931"/>
      <c r="AG178" s="1022"/>
      <c r="AH178" s="1023"/>
      <c r="AI178" s="1023"/>
      <c r="AJ178" s="1023"/>
      <c r="AK178" s="1026"/>
      <c r="AO178" s="1042"/>
      <c r="AP178" s="1043"/>
      <c r="AQ178" s="1044"/>
      <c r="AR178" s="213">
        <v>9</v>
      </c>
      <c r="AS178" s="1016"/>
      <c r="AT178" s="1017"/>
      <c r="AU178" s="1017"/>
      <c r="AV178" s="1018"/>
      <c r="AW178" s="1019"/>
      <c r="AX178" s="1020"/>
      <c r="AY178" s="1021"/>
      <c r="AZ178" s="1027"/>
      <c r="BA178" s="1028"/>
      <c r="BB178" s="1029"/>
      <c r="BC178" s="1022"/>
      <c r="BD178" s="1023"/>
      <c r="BE178" s="1023"/>
      <c r="BF178" s="1023"/>
      <c r="BG178" s="1023"/>
      <c r="BH178" s="213">
        <v>19</v>
      </c>
      <c r="BI178" s="1025"/>
      <c r="BJ178" s="926"/>
      <c r="BK178" s="926"/>
      <c r="BL178" s="927"/>
      <c r="BM178" s="1019"/>
      <c r="BN178" s="1020"/>
      <c r="BO178" s="1021"/>
      <c r="BP178" s="1027"/>
      <c r="BQ178" s="1028"/>
      <c r="BR178" s="1029"/>
      <c r="BS178" s="1022"/>
      <c r="BT178" s="1023"/>
      <c r="BU178" s="1023"/>
      <c r="BV178" s="1023"/>
      <c r="BW178" s="1026"/>
    </row>
    <row r="179" spans="3:75" ht="25.35" customHeight="1">
      <c r="C179" s="1042"/>
      <c r="D179" s="1043"/>
      <c r="E179" s="1044"/>
      <c r="F179" s="213">
        <v>10</v>
      </c>
      <c r="G179" s="1016"/>
      <c r="H179" s="1017"/>
      <c r="I179" s="1017"/>
      <c r="J179" s="1018"/>
      <c r="K179" s="1019"/>
      <c r="L179" s="1020"/>
      <c r="M179" s="1021"/>
      <c r="N179" s="1027"/>
      <c r="O179" s="1028"/>
      <c r="P179" s="1029"/>
      <c r="Q179" s="1022"/>
      <c r="R179" s="1023"/>
      <c r="S179" s="1023"/>
      <c r="T179" s="1023"/>
      <c r="U179" s="1023"/>
      <c r="V179" s="213">
        <v>20</v>
      </c>
      <c r="W179" s="1025"/>
      <c r="X179" s="926"/>
      <c r="Y179" s="926"/>
      <c r="Z179" s="927"/>
      <c r="AA179" s="1019"/>
      <c r="AB179" s="1020"/>
      <c r="AC179" s="1021"/>
      <c r="AD179" s="1027"/>
      <c r="AE179" s="1028"/>
      <c r="AF179" s="1029"/>
      <c r="AG179" s="1022"/>
      <c r="AH179" s="1023"/>
      <c r="AI179" s="1023"/>
      <c r="AJ179" s="1023"/>
      <c r="AK179" s="1026"/>
      <c r="AO179" s="1042"/>
      <c r="AP179" s="1043"/>
      <c r="AQ179" s="1044"/>
      <c r="AR179" s="213">
        <v>10</v>
      </c>
      <c r="AS179" s="1016"/>
      <c r="AT179" s="1017"/>
      <c r="AU179" s="1017"/>
      <c r="AV179" s="1018"/>
      <c r="AW179" s="1019"/>
      <c r="AX179" s="1020"/>
      <c r="AY179" s="1021"/>
      <c r="AZ179" s="1027"/>
      <c r="BA179" s="1028"/>
      <c r="BB179" s="1029"/>
      <c r="BC179" s="1022"/>
      <c r="BD179" s="1023"/>
      <c r="BE179" s="1023"/>
      <c r="BF179" s="1023"/>
      <c r="BG179" s="1023"/>
      <c r="BH179" s="213">
        <v>20</v>
      </c>
      <c r="BI179" s="1025"/>
      <c r="BJ179" s="926"/>
      <c r="BK179" s="926"/>
      <c r="BL179" s="927"/>
      <c r="BM179" s="1019"/>
      <c r="BN179" s="1020"/>
      <c r="BO179" s="1021"/>
      <c r="BP179" s="1027"/>
      <c r="BQ179" s="1028"/>
      <c r="BR179" s="1029"/>
      <c r="BS179" s="1022"/>
      <c r="BT179" s="1023"/>
      <c r="BU179" s="1023"/>
      <c r="BV179" s="1023"/>
      <c r="BW179" s="1026"/>
    </row>
    <row r="180" spans="3:75" ht="25.35" customHeight="1">
      <c r="C180" s="935" t="s">
        <v>193</v>
      </c>
      <c r="D180" s="936"/>
      <c r="E180" s="937"/>
      <c r="F180" s="218" t="s">
        <v>53</v>
      </c>
      <c r="G180" s="944" t="s">
        <v>124</v>
      </c>
      <c r="H180" s="944"/>
      <c r="I180" s="944"/>
      <c r="J180" s="945"/>
      <c r="K180" s="946" t="s">
        <v>118</v>
      </c>
      <c r="L180" s="944"/>
      <c r="M180" s="944"/>
      <c r="N180" s="946" t="s">
        <v>830</v>
      </c>
      <c r="O180" s="944"/>
      <c r="P180" s="944"/>
      <c r="Q180" s="944"/>
      <c r="R180" s="944"/>
      <c r="S180" s="944"/>
      <c r="T180" s="944"/>
      <c r="U180" s="944"/>
      <c r="V180" s="945"/>
      <c r="W180" s="946" t="s">
        <v>525</v>
      </c>
      <c r="X180" s="944"/>
      <c r="Y180" s="944"/>
      <c r="Z180" s="945"/>
      <c r="AA180" s="946" t="s">
        <v>523</v>
      </c>
      <c r="AB180" s="944"/>
      <c r="AC180" s="944"/>
      <c r="AD180" s="945"/>
      <c r="AE180" s="946" t="s">
        <v>190</v>
      </c>
      <c r="AF180" s="944"/>
      <c r="AG180" s="944"/>
      <c r="AH180" s="944"/>
      <c r="AI180" s="944"/>
      <c r="AJ180" s="944"/>
      <c r="AK180" s="947"/>
      <c r="AO180" s="935" t="s">
        <v>193</v>
      </c>
      <c r="AP180" s="936"/>
      <c r="AQ180" s="937"/>
      <c r="AR180" s="218" t="s">
        <v>53</v>
      </c>
      <c r="AS180" s="944" t="s">
        <v>124</v>
      </c>
      <c r="AT180" s="944"/>
      <c r="AU180" s="944"/>
      <c r="AV180" s="945"/>
      <c r="AW180" s="946" t="s">
        <v>118</v>
      </c>
      <c r="AX180" s="944"/>
      <c r="AY180" s="944"/>
      <c r="AZ180" s="946" t="s">
        <v>830</v>
      </c>
      <c r="BA180" s="944"/>
      <c r="BB180" s="944"/>
      <c r="BC180" s="944"/>
      <c r="BD180" s="944"/>
      <c r="BE180" s="944"/>
      <c r="BF180" s="944"/>
      <c r="BG180" s="944"/>
      <c r="BH180" s="945"/>
      <c r="BI180" s="946" t="s">
        <v>525</v>
      </c>
      <c r="BJ180" s="944"/>
      <c r="BK180" s="944"/>
      <c r="BL180" s="945"/>
      <c r="BM180" s="946" t="s">
        <v>523</v>
      </c>
      <c r="BN180" s="944"/>
      <c r="BO180" s="944"/>
      <c r="BP180" s="945"/>
      <c r="BQ180" s="946" t="s">
        <v>190</v>
      </c>
      <c r="BR180" s="944"/>
      <c r="BS180" s="944"/>
      <c r="BT180" s="944"/>
      <c r="BU180" s="944"/>
      <c r="BV180" s="944"/>
      <c r="BW180" s="947"/>
    </row>
    <row r="181" spans="3:75" ht="25.35" customHeight="1">
      <c r="C181" s="938"/>
      <c r="D181" s="939"/>
      <c r="E181" s="940"/>
      <c r="F181" s="213">
        <v>1</v>
      </c>
      <c r="G181" s="926"/>
      <c r="H181" s="926"/>
      <c r="I181" s="926"/>
      <c r="J181" s="927"/>
      <c r="K181" s="918"/>
      <c r="L181" s="919"/>
      <c r="M181" s="919"/>
      <c r="N181" s="920"/>
      <c r="O181" s="921"/>
      <c r="P181" s="921"/>
      <c r="Q181" s="921"/>
      <c r="R181" s="921"/>
      <c r="S181" s="921"/>
      <c r="T181" s="921"/>
      <c r="U181" s="921"/>
      <c r="V181" s="922"/>
      <c r="W181" s="923"/>
      <c r="X181" s="924"/>
      <c r="Y181" s="925"/>
      <c r="Z181" s="206" t="s">
        <v>120</v>
      </c>
      <c r="AA181" s="923"/>
      <c r="AB181" s="924"/>
      <c r="AC181" s="925"/>
      <c r="AD181" s="206" t="s">
        <v>524</v>
      </c>
      <c r="AE181" s="907" t="s">
        <v>829</v>
      </c>
      <c r="AF181" s="908"/>
      <c r="AG181" s="908"/>
      <c r="AH181" s="908"/>
      <c r="AI181" s="908"/>
      <c r="AJ181" s="908"/>
      <c r="AK181" s="909"/>
      <c r="AO181" s="938"/>
      <c r="AP181" s="939"/>
      <c r="AQ181" s="940"/>
      <c r="AR181" s="213">
        <v>1</v>
      </c>
      <c r="AS181" s="991" t="s">
        <v>840</v>
      </c>
      <c r="AT181" s="991"/>
      <c r="AU181" s="991"/>
      <c r="AV181" s="992"/>
      <c r="AW181" s="993" t="s">
        <v>816</v>
      </c>
      <c r="AX181" s="994"/>
      <c r="AY181" s="994"/>
      <c r="AZ181" s="1008" t="s">
        <v>841</v>
      </c>
      <c r="BA181" s="1009"/>
      <c r="BB181" s="1009"/>
      <c r="BC181" s="1009"/>
      <c r="BD181" s="1009"/>
      <c r="BE181" s="1009"/>
      <c r="BF181" s="1009"/>
      <c r="BG181" s="1009"/>
      <c r="BH181" s="1010"/>
      <c r="BI181" s="996">
        <v>6</v>
      </c>
      <c r="BJ181" s="997"/>
      <c r="BK181" s="998"/>
      <c r="BL181" s="206" t="s">
        <v>120</v>
      </c>
      <c r="BM181" s="996">
        <v>4</v>
      </c>
      <c r="BN181" s="997"/>
      <c r="BO181" s="998"/>
      <c r="BP181" s="206" t="s">
        <v>524</v>
      </c>
      <c r="BQ181" s="907" t="s">
        <v>829</v>
      </c>
      <c r="BR181" s="908"/>
      <c r="BS181" s="908"/>
      <c r="BT181" s="908"/>
      <c r="BU181" s="908"/>
      <c r="BV181" s="908"/>
      <c r="BW181" s="909"/>
    </row>
    <row r="182" spans="3:75" ht="25.35" customHeight="1">
      <c r="C182" s="938"/>
      <c r="D182" s="939"/>
      <c r="E182" s="940"/>
      <c r="F182" s="213">
        <v>2</v>
      </c>
      <c r="G182" s="926"/>
      <c r="H182" s="926"/>
      <c r="I182" s="926"/>
      <c r="J182" s="927"/>
      <c r="K182" s="918"/>
      <c r="L182" s="919"/>
      <c r="M182" s="919"/>
      <c r="N182" s="920"/>
      <c r="O182" s="921"/>
      <c r="P182" s="921"/>
      <c r="Q182" s="921"/>
      <c r="R182" s="921"/>
      <c r="S182" s="921"/>
      <c r="T182" s="921"/>
      <c r="U182" s="921"/>
      <c r="V182" s="922"/>
      <c r="W182" s="923"/>
      <c r="X182" s="924"/>
      <c r="Y182" s="925"/>
      <c r="Z182" s="206" t="s">
        <v>120</v>
      </c>
      <c r="AA182" s="923"/>
      <c r="AB182" s="924"/>
      <c r="AC182" s="925"/>
      <c r="AD182" s="206" t="s">
        <v>524</v>
      </c>
      <c r="AE182" s="910"/>
      <c r="AF182" s="911"/>
      <c r="AG182" s="911"/>
      <c r="AH182" s="911"/>
      <c r="AI182" s="911"/>
      <c r="AJ182" s="911"/>
      <c r="AK182" s="912"/>
      <c r="AO182" s="938"/>
      <c r="AP182" s="939"/>
      <c r="AQ182" s="940"/>
      <c r="AR182" s="213">
        <v>2</v>
      </c>
      <c r="AS182" s="991" t="s">
        <v>834</v>
      </c>
      <c r="AT182" s="991"/>
      <c r="AU182" s="991"/>
      <c r="AV182" s="992"/>
      <c r="AW182" s="993" t="s">
        <v>816</v>
      </c>
      <c r="AX182" s="994"/>
      <c r="AY182" s="994"/>
      <c r="AZ182" s="1008" t="s">
        <v>839</v>
      </c>
      <c r="BA182" s="1009"/>
      <c r="BB182" s="1009"/>
      <c r="BC182" s="1009"/>
      <c r="BD182" s="1009"/>
      <c r="BE182" s="1009"/>
      <c r="BF182" s="1009"/>
      <c r="BG182" s="1009"/>
      <c r="BH182" s="1010"/>
      <c r="BI182" s="996">
        <v>8</v>
      </c>
      <c r="BJ182" s="997"/>
      <c r="BK182" s="998"/>
      <c r="BL182" s="206" t="s">
        <v>120</v>
      </c>
      <c r="BM182" s="996">
        <v>1</v>
      </c>
      <c r="BN182" s="997"/>
      <c r="BO182" s="998"/>
      <c r="BP182" s="206" t="s">
        <v>524</v>
      </c>
      <c r="BQ182" s="910"/>
      <c r="BR182" s="911"/>
      <c r="BS182" s="911"/>
      <c r="BT182" s="911"/>
      <c r="BU182" s="911"/>
      <c r="BV182" s="911"/>
      <c r="BW182" s="912"/>
    </row>
    <row r="183" spans="3:75" ht="25.35" customHeight="1">
      <c r="C183" s="938"/>
      <c r="D183" s="939"/>
      <c r="E183" s="940"/>
      <c r="F183" s="213">
        <v>3</v>
      </c>
      <c r="G183" s="926"/>
      <c r="H183" s="926"/>
      <c r="I183" s="926"/>
      <c r="J183" s="927"/>
      <c r="K183" s="918"/>
      <c r="L183" s="919"/>
      <c r="M183" s="919"/>
      <c r="N183" s="920"/>
      <c r="O183" s="921"/>
      <c r="P183" s="921"/>
      <c r="Q183" s="921"/>
      <c r="R183" s="921"/>
      <c r="S183" s="921"/>
      <c r="T183" s="921"/>
      <c r="U183" s="921"/>
      <c r="V183" s="922"/>
      <c r="W183" s="923"/>
      <c r="X183" s="924"/>
      <c r="Y183" s="925"/>
      <c r="Z183" s="206" t="s">
        <v>120</v>
      </c>
      <c r="AA183" s="923"/>
      <c r="AB183" s="924"/>
      <c r="AC183" s="925"/>
      <c r="AD183" s="206" t="s">
        <v>524</v>
      </c>
      <c r="AE183" s="910"/>
      <c r="AF183" s="911"/>
      <c r="AG183" s="911"/>
      <c r="AH183" s="911"/>
      <c r="AI183" s="911"/>
      <c r="AJ183" s="911"/>
      <c r="AK183" s="912"/>
      <c r="AO183" s="938"/>
      <c r="AP183" s="939"/>
      <c r="AQ183" s="940"/>
      <c r="AR183" s="213">
        <v>3</v>
      </c>
      <c r="AS183" s="926"/>
      <c r="AT183" s="926"/>
      <c r="AU183" s="926"/>
      <c r="AV183" s="927"/>
      <c r="AW183" s="918"/>
      <c r="AX183" s="919"/>
      <c r="AY183" s="919"/>
      <c r="AZ183" s="920"/>
      <c r="BA183" s="921"/>
      <c r="BB183" s="921"/>
      <c r="BC183" s="921"/>
      <c r="BD183" s="921"/>
      <c r="BE183" s="921"/>
      <c r="BF183" s="921"/>
      <c r="BG183" s="921"/>
      <c r="BH183" s="922"/>
      <c r="BI183" s="923"/>
      <c r="BJ183" s="924"/>
      <c r="BK183" s="925"/>
      <c r="BL183" s="206" t="s">
        <v>120</v>
      </c>
      <c r="BM183" s="923"/>
      <c r="BN183" s="924"/>
      <c r="BO183" s="925"/>
      <c r="BP183" s="206" t="s">
        <v>524</v>
      </c>
      <c r="BQ183" s="910"/>
      <c r="BR183" s="911"/>
      <c r="BS183" s="911"/>
      <c r="BT183" s="911"/>
      <c r="BU183" s="911"/>
      <c r="BV183" s="911"/>
      <c r="BW183" s="912"/>
    </row>
    <row r="184" spans="3:75" ht="25.35" customHeight="1">
      <c r="C184" s="938"/>
      <c r="D184" s="939"/>
      <c r="E184" s="940"/>
      <c r="F184" s="213">
        <v>4</v>
      </c>
      <c r="G184" s="926"/>
      <c r="H184" s="926"/>
      <c r="I184" s="926"/>
      <c r="J184" s="927"/>
      <c r="K184" s="918"/>
      <c r="L184" s="919"/>
      <c r="M184" s="919"/>
      <c r="N184" s="920"/>
      <c r="O184" s="921"/>
      <c r="P184" s="921"/>
      <c r="Q184" s="921"/>
      <c r="R184" s="921"/>
      <c r="S184" s="921"/>
      <c r="T184" s="921"/>
      <c r="U184" s="921"/>
      <c r="V184" s="922"/>
      <c r="W184" s="923"/>
      <c r="X184" s="924"/>
      <c r="Y184" s="925"/>
      <c r="Z184" s="206" t="s">
        <v>120</v>
      </c>
      <c r="AA184" s="923"/>
      <c r="AB184" s="924"/>
      <c r="AC184" s="925"/>
      <c r="AD184" s="206" t="s">
        <v>524</v>
      </c>
      <c r="AE184" s="910"/>
      <c r="AF184" s="911"/>
      <c r="AG184" s="911"/>
      <c r="AH184" s="911"/>
      <c r="AI184" s="911"/>
      <c r="AJ184" s="911"/>
      <c r="AK184" s="912"/>
      <c r="AO184" s="938"/>
      <c r="AP184" s="939"/>
      <c r="AQ184" s="940"/>
      <c r="AR184" s="213">
        <v>4</v>
      </c>
      <c r="AS184" s="607"/>
      <c r="AT184" s="607"/>
      <c r="AU184" s="607"/>
      <c r="AV184" s="608"/>
      <c r="AW184" s="918"/>
      <c r="AX184" s="919"/>
      <c r="AY184" s="919"/>
      <c r="AZ184" s="920"/>
      <c r="BA184" s="921"/>
      <c r="BB184" s="921"/>
      <c r="BC184" s="921"/>
      <c r="BD184" s="921"/>
      <c r="BE184" s="921"/>
      <c r="BF184" s="921"/>
      <c r="BG184" s="921"/>
      <c r="BH184" s="922"/>
      <c r="BI184" s="923"/>
      <c r="BJ184" s="924"/>
      <c r="BK184" s="925"/>
      <c r="BL184" s="206" t="s">
        <v>120</v>
      </c>
      <c r="BM184" s="923"/>
      <c r="BN184" s="924"/>
      <c r="BO184" s="925"/>
      <c r="BP184" s="206" t="s">
        <v>524</v>
      </c>
      <c r="BQ184" s="910"/>
      <c r="BR184" s="911"/>
      <c r="BS184" s="911"/>
      <c r="BT184" s="911"/>
      <c r="BU184" s="911"/>
      <c r="BV184" s="911"/>
      <c r="BW184" s="912"/>
    </row>
    <row r="185" spans="3:75" ht="25.35" customHeight="1">
      <c r="C185" s="938"/>
      <c r="D185" s="939"/>
      <c r="E185" s="940"/>
      <c r="F185" s="213">
        <v>5</v>
      </c>
      <c r="G185" s="926"/>
      <c r="H185" s="926"/>
      <c r="I185" s="926"/>
      <c r="J185" s="927"/>
      <c r="K185" s="918"/>
      <c r="L185" s="919"/>
      <c r="M185" s="919"/>
      <c r="N185" s="920"/>
      <c r="O185" s="921"/>
      <c r="P185" s="921"/>
      <c r="Q185" s="921"/>
      <c r="R185" s="921"/>
      <c r="S185" s="921"/>
      <c r="T185" s="921"/>
      <c r="U185" s="921"/>
      <c r="V185" s="922"/>
      <c r="W185" s="923"/>
      <c r="X185" s="924"/>
      <c r="Y185" s="925"/>
      <c r="Z185" s="206" t="s">
        <v>120</v>
      </c>
      <c r="AA185" s="923"/>
      <c r="AB185" s="924"/>
      <c r="AC185" s="925"/>
      <c r="AD185" s="206" t="s">
        <v>524</v>
      </c>
      <c r="AE185" s="910"/>
      <c r="AF185" s="911"/>
      <c r="AG185" s="911"/>
      <c r="AH185" s="911"/>
      <c r="AI185" s="911"/>
      <c r="AJ185" s="911"/>
      <c r="AK185" s="912"/>
      <c r="AO185" s="938"/>
      <c r="AP185" s="939"/>
      <c r="AQ185" s="940"/>
      <c r="AR185" s="213">
        <v>5</v>
      </c>
      <c r="AS185" s="607"/>
      <c r="AT185" s="607"/>
      <c r="AU185" s="607"/>
      <c r="AV185" s="608"/>
      <c r="AW185" s="918"/>
      <c r="AX185" s="919"/>
      <c r="AY185" s="919"/>
      <c r="AZ185" s="920"/>
      <c r="BA185" s="921"/>
      <c r="BB185" s="921"/>
      <c r="BC185" s="921"/>
      <c r="BD185" s="921"/>
      <c r="BE185" s="921"/>
      <c r="BF185" s="921"/>
      <c r="BG185" s="921"/>
      <c r="BH185" s="922"/>
      <c r="BI185" s="923"/>
      <c r="BJ185" s="924"/>
      <c r="BK185" s="925"/>
      <c r="BL185" s="206" t="s">
        <v>120</v>
      </c>
      <c r="BM185" s="923"/>
      <c r="BN185" s="924"/>
      <c r="BO185" s="925"/>
      <c r="BP185" s="206" t="s">
        <v>524</v>
      </c>
      <c r="BQ185" s="910"/>
      <c r="BR185" s="911"/>
      <c r="BS185" s="911"/>
      <c r="BT185" s="911"/>
      <c r="BU185" s="911"/>
      <c r="BV185" s="911"/>
      <c r="BW185" s="912"/>
    </row>
    <row r="186" spans="3:75" ht="25.35" customHeight="1">
      <c r="C186" s="938"/>
      <c r="D186" s="939"/>
      <c r="E186" s="940"/>
      <c r="F186" s="213">
        <v>6</v>
      </c>
      <c r="G186" s="926"/>
      <c r="H186" s="926"/>
      <c r="I186" s="926"/>
      <c r="J186" s="927"/>
      <c r="K186" s="918"/>
      <c r="L186" s="919"/>
      <c r="M186" s="919"/>
      <c r="N186" s="920"/>
      <c r="O186" s="921"/>
      <c r="P186" s="921"/>
      <c r="Q186" s="921"/>
      <c r="R186" s="921"/>
      <c r="S186" s="921"/>
      <c r="T186" s="921"/>
      <c r="U186" s="921"/>
      <c r="V186" s="922"/>
      <c r="W186" s="923"/>
      <c r="X186" s="924"/>
      <c r="Y186" s="925"/>
      <c r="Z186" s="206" t="s">
        <v>120</v>
      </c>
      <c r="AA186" s="923"/>
      <c r="AB186" s="924"/>
      <c r="AC186" s="925"/>
      <c r="AD186" s="206" t="s">
        <v>524</v>
      </c>
      <c r="AE186" s="910"/>
      <c r="AF186" s="911"/>
      <c r="AG186" s="911"/>
      <c r="AH186" s="911"/>
      <c r="AI186" s="911"/>
      <c r="AJ186" s="911"/>
      <c r="AK186" s="912"/>
      <c r="AO186" s="938"/>
      <c r="AP186" s="939"/>
      <c r="AQ186" s="940"/>
      <c r="AR186" s="213">
        <v>6</v>
      </c>
      <c r="AS186" s="607"/>
      <c r="AT186" s="607"/>
      <c r="AU186" s="607"/>
      <c r="AV186" s="608"/>
      <c r="AW186" s="918"/>
      <c r="AX186" s="919"/>
      <c r="AY186" s="919"/>
      <c r="AZ186" s="920"/>
      <c r="BA186" s="921"/>
      <c r="BB186" s="921"/>
      <c r="BC186" s="921"/>
      <c r="BD186" s="921"/>
      <c r="BE186" s="921"/>
      <c r="BF186" s="921"/>
      <c r="BG186" s="921"/>
      <c r="BH186" s="922"/>
      <c r="BI186" s="923"/>
      <c r="BJ186" s="924"/>
      <c r="BK186" s="925"/>
      <c r="BL186" s="206" t="s">
        <v>120</v>
      </c>
      <c r="BM186" s="923"/>
      <c r="BN186" s="924"/>
      <c r="BO186" s="925"/>
      <c r="BP186" s="206" t="s">
        <v>524</v>
      </c>
      <c r="BQ186" s="910"/>
      <c r="BR186" s="911"/>
      <c r="BS186" s="911"/>
      <c r="BT186" s="911"/>
      <c r="BU186" s="911"/>
      <c r="BV186" s="911"/>
      <c r="BW186" s="912"/>
    </row>
    <row r="187" spans="3:75" ht="25.35" customHeight="1">
      <c r="C187" s="938"/>
      <c r="D187" s="939"/>
      <c r="E187" s="940"/>
      <c r="F187" s="213">
        <v>7</v>
      </c>
      <c r="G187" s="926"/>
      <c r="H187" s="926"/>
      <c r="I187" s="926"/>
      <c r="J187" s="927"/>
      <c r="K187" s="918"/>
      <c r="L187" s="919"/>
      <c r="M187" s="919"/>
      <c r="N187" s="920"/>
      <c r="O187" s="921"/>
      <c r="P187" s="921"/>
      <c r="Q187" s="921"/>
      <c r="R187" s="921"/>
      <c r="S187" s="921"/>
      <c r="T187" s="921"/>
      <c r="U187" s="921"/>
      <c r="V187" s="922"/>
      <c r="W187" s="923"/>
      <c r="X187" s="924"/>
      <c r="Y187" s="925"/>
      <c r="Z187" s="206" t="s">
        <v>120</v>
      </c>
      <c r="AA187" s="923"/>
      <c r="AB187" s="924"/>
      <c r="AC187" s="925"/>
      <c r="AD187" s="206" t="s">
        <v>524</v>
      </c>
      <c r="AE187" s="910"/>
      <c r="AF187" s="911"/>
      <c r="AG187" s="911"/>
      <c r="AH187" s="911"/>
      <c r="AI187" s="911"/>
      <c r="AJ187" s="911"/>
      <c r="AK187" s="912"/>
      <c r="AO187" s="938"/>
      <c r="AP187" s="939"/>
      <c r="AQ187" s="940"/>
      <c r="AR187" s="213">
        <v>7</v>
      </c>
      <c r="AS187" s="926"/>
      <c r="AT187" s="926"/>
      <c r="AU187" s="926"/>
      <c r="AV187" s="927"/>
      <c r="AW187" s="918"/>
      <c r="AX187" s="919"/>
      <c r="AY187" s="919"/>
      <c r="AZ187" s="920"/>
      <c r="BA187" s="921"/>
      <c r="BB187" s="921"/>
      <c r="BC187" s="921"/>
      <c r="BD187" s="921"/>
      <c r="BE187" s="921"/>
      <c r="BF187" s="921"/>
      <c r="BG187" s="921"/>
      <c r="BH187" s="922"/>
      <c r="BI187" s="923"/>
      <c r="BJ187" s="924"/>
      <c r="BK187" s="925"/>
      <c r="BL187" s="206" t="s">
        <v>120</v>
      </c>
      <c r="BM187" s="923"/>
      <c r="BN187" s="924"/>
      <c r="BO187" s="925"/>
      <c r="BP187" s="206" t="s">
        <v>524</v>
      </c>
      <c r="BQ187" s="910"/>
      <c r="BR187" s="911"/>
      <c r="BS187" s="911"/>
      <c r="BT187" s="911"/>
      <c r="BU187" s="911"/>
      <c r="BV187" s="911"/>
      <c r="BW187" s="912"/>
    </row>
    <row r="188" spans="3:75" ht="25.35" customHeight="1">
      <c r="C188" s="938"/>
      <c r="D188" s="939"/>
      <c r="E188" s="940"/>
      <c r="F188" s="213">
        <v>8</v>
      </c>
      <c r="G188" s="926"/>
      <c r="H188" s="926"/>
      <c r="I188" s="926"/>
      <c r="J188" s="927"/>
      <c r="K188" s="918"/>
      <c r="L188" s="919"/>
      <c r="M188" s="919"/>
      <c r="N188" s="920"/>
      <c r="O188" s="921"/>
      <c r="P188" s="921"/>
      <c r="Q188" s="921"/>
      <c r="R188" s="921"/>
      <c r="S188" s="921"/>
      <c r="T188" s="921"/>
      <c r="U188" s="921"/>
      <c r="V188" s="922"/>
      <c r="W188" s="923"/>
      <c r="X188" s="924"/>
      <c r="Y188" s="925"/>
      <c r="Z188" s="206" t="s">
        <v>120</v>
      </c>
      <c r="AA188" s="923"/>
      <c r="AB188" s="924"/>
      <c r="AC188" s="925"/>
      <c r="AD188" s="206" t="s">
        <v>524</v>
      </c>
      <c r="AE188" s="910"/>
      <c r="AF188" s="911"/>
      <c r="AG188" s="911"/>
      <c r="AH188" s="911"/>
      <c r="AI188" s="911"/>
      <c r="AJ188" s="911"/>
      <c r="AK188" s="912"/>
      <c r="AO188" s="938"/>
      <c r="AP188" s="939"/>
      <c r="AQ188" s="940"/>
      <c r="AR188" s="213">
        <v>8</v>
      </c>
      <c r="AS188" s="926"/>
      <c r="AT188" s="926"/>
      <c r="AU188" s="926"/>
      <c r="AV188" s="927"/>
      <c r="AW188" s="918"/>
      <c r="AX188" s="919"/>
      <c r="AY188" s="919"/>
      <c r="AZ188" s="920"/>
      <c r="BA188" s="921"/>
      <c r="BB188" s="921"/>
      <c r="BC188" s="921"/>
      <c r="BD188" s="921"/>
      <c r="BE188" s="921"/>
      <c r="BF188" s="921"/>
      <c r="BG188" s="921"/>
      <c r="BH188" s="922"/>
      <c r="BI188" s="923"/>
      <c r="BJ188" s="924"/>
      <c r="BK188" s="925"/>
      <c r="BL188" s="206" t="s">
        <v>120</v>
      </c>
      <c r="BM188" s="923"/>
      <c r="BN188" s="924"/>
      <c r="BO188" s="925"/>
      <c r="BP188" s="206" t="s">
        <v>524</v>
      </c>
      <c r="BQ188" s="910"/>
      <c r="BR188" s="911"/>
      <c r="BS188" s="911"/>
      <c r="BT188" s="911"/>
      <c r="BU188" s="911"/>
      <c r="BV188" s="911"/>
      <c r="BW188" s="912"/>
    </row>
    <row r="189" spans="3:75" ht="25.35" customHeight="1">
      <c r="C189" s="938"/>
      <c r="D189" s="939"/>
      <c r="E189" s="940"/>
      <c r="F189" s="213">
        <v>9</v>
      </c>
      <c r="G189" s="926"/>
      <c r="H189" s="926"/>
      <c r="I189" s="926"/>
      <c r="J189" s="927"/>
      <c r="K189" s="918"/>
      <c r="L189" s="919"/>
      <c r="M189" s="919"/>
      <c r="N189" s="920"/>
      <c r="O189" s="921"/>
      <c r="P189" s="921"/>
      <c r="Q189" s="921"/>
      <c r="R189" s="921"/>
      <c r="S189" s="921"/>
      <c r="T189" s="921"/>
      <c r="U189" s="921"/>
      <c r="V189" s="922"/>
      <c r="W189" s="923"/>
      <c r="X189" s="924"/>
      <c r="Y189" s="925"/>
      <c r="Z189" s="206" t="s">
        <v>120</v>
      </c>
      <c r="AA189" s="923"/>
      <c r="AB189" s="924"/>
      <c r="AC189" s="925"/>
      <c r="AD189" s="206" t="s">
        <v>524</v>
      </c>
      <c r="AE189" s="910"/>
      <c r="AF189" s="911"/>
      <c r="AG189" s="911"/>
      <c r="AH189" s="911"/>
      <c r="AI189" s="911"/>
      <c r="AJ189" s="911"/>
      <c r="AK189" s="912"/>
      <c r="AO189" s="938"/>
      <c r="AP189" s="939"/>
      <c r="AQ189" s="940"/>
      <c r="AR189" s="213">
        <v>9</v>
      </c>
      <c r="AS189" s="926"/>
      <c r="AT189" s="926"/>
      <c r="AU189" s="926"/>
      <c r="AV189" s="927"/>
      <c r="AW189" s="918"/>
      <c r="AX189" s="919"/>
      <c r="AY189" s="919"/>
      <c r="AZ189" s="920"/>
      <c r="BA189" s="921"/>
      <c r="BB189" s="921"/>
      <c r="BC189" s="921"/>
      <c r="BD189" s="921"/>
      <c r="BE189" s="921"/>
      <c r="BF189" s="921"/>
      <c r="BG189" s="921"/>
      <c r="BH189" s="922"/>
      <c r="BI189" s="923"/>
      <c r="BJ189" s="924"/>
      <c r="BK189" s="925"/>
      <c r="BL189" s="206" t="s">
        <v>120</v>
      </c>
      <c r="BM189" s="923"/>
      <c r="BN189" s="924"/>
      <c r="BO189" s="925"/>
      <c r="BP189" s="206" t="s">
        <v>524</v>
      </c>
      <c r="BQ189" s="910"/>
      <c r="BR189" s="911"/>
      <c r="BS189" s="911"/>
      <c r="BT189" s="911"/>
      <c r="BU189" s="911"/>
      <c r="BV189" s="911"/>
      <c r="BW189" s="912"/>
    </row>
    <row r="190" spans="3:75" ht="25.35" customHeight="1" thickBot="1">
      <c r="C190" s="941"/>
      <c r="D190" s="942"/>
      <c r="E190" s="943"/>
      <c r="F190" s="216">
        <v>10</v>
      </c>
      <c r="G190" s="898"/>
      <c r="H190" s="898"/>
      <c r="I190" s="898"/>
      <c r="J190" s="899"/>
      <c r="K190" s="900"/>
      <c r="L190" s="901"/>
      <c r="M190" s="902"/>
      <c r="N190" s="903"/>
      <c r="O190" s="898"/>
      <c r="P190" s="898"/>
      <c r="Q190" s="898"/>
      <c r="R190" s="898"/>
      <c r="S190" s="898"/>
      <c r="T190" s="898"/>
      <c r="U190" s="898"/>
      <c r="V190" s="899"/>
      <c r="W190" s="904"/>
      <c r="X190" s="905"/>
      <c r="Y190" s="906"/>
      <c r="Z190" s="217" t="s">
        <v>120</v>
      </c>
      <c r="AA190" s="905"/>
      <c r="AB190" s="905"/>
      <c r="AC190" s="906"/>
      <c r="AD190" s="217" t="s">
        <v>524</v>
      </c>
      <c r="AE190" s="913"/>
      <c r="AF190" s="914"/>
      <c r="AG190" s="914"/>
      <c r="AH190" s="914"/>
      <c r="AI190" s="914"/>
      <c r="AJ190" s="914"/>
      <c r="AK190" s="915"/>
      <c r="AO190" s="941"/>
      <c r="AP190" s="942"/>
      <c r="AQ190" s="943"/>
      <c r="AR190" s="216">
        <v>10</v>
      </c>
      <c r="AS190" s="898"/>
      <c r="AT190" s="898"/>
      <c r="AU190" s="898"/>
      <c r="AV190" s="899"/>
      <c r="AW190" s="900"/>
      <c r="AX190" s="901"/>
      <c r="AY190" s="902"/>
      <c r="AZ190" s="903"/>
      <c r="BA190" s="898"/>
      <c r="BB190" s="898"/>
      <c r="BC190" s="898"/>
      <c r="BD190" s="898"/>
      <c r="BE190" s="898"/>
      <c r="BF190" s="898"/>
      <c r="BG190" s="898"/>
      <c r="BH190" s="899"/>
      <c r="BI190" s="904"/>
      <c r="BJ190" s="905"/>
      <c r="BK190" s="906"/>
      <c r="BL190" s="217" t="s">
        <v>120</v>
      </c>
      <c r="BM190" s="905"/>
      <c r="BN190" s="905"/>
      <c r="BO190" s="906"/>
      <c r="BP190" s="217" t="s">
        <v>524</v>
      </c>
      <c r="BQ190" s="913"/>
      <c r="BR190" s="914"/>
      <c r="BS190" s="914"/>
      <c r="BT190" s="914"/>
      <c r="BU190" s="914"/>
      <c r="BV190" s="914"/>
      <c r="BW190" s="915"/>
    </row>
    <row r="191" spans="3:75" ht="45" customHeight="1">
      <c r="C191" s="897" t="s">
        <v>850</v>
      </c>
      <c r="D191" s="897"/>
      <c r="E191" s="897"/>
      <c r="F191" s="897"/>
      <c r="G191" s="897"/>
      <c r="H191" s="897"/>
      <c r="I191" s="897"/>
      <c r="J191" s="897"/>
      <c r="K191" s="897"/>
      <c r="L191" s="897"/>
      <c r="M191" s="897"/>
      <c r="N191" s="897"/>
      <c r="O191" s="897"/>
      <c r="P191" s="897"/>
      <c r="Q191" s="897"/>
      <c r="R191" s="897"/>
      <c r="S191" s="897"/>
      <c r="T191" s="897"/>
      <c r="U191" s="897"/>
      <c r="V191" s="897"/>
      <c r="W191" s="897"/>
      <c r="X191" s="897"/>
      <c r="Y191" s="897"/>
      <c r="Z191" s="897"/>
      <c r="AA191" s="897"/>
      <c r="AB191" s="897"/>
      <c r="AC191" s="897"/>
      <c r="AD191" s="897"/>
      <c r="AE191" s="897"/>
      <c r="AF191" s="897"/>
      <c r="AG191" s="897"/>
      <c r="AH191" s="897"/>
      <c r="AI191" s="897"/>
      <c r="AJ191" s="897"/>
      <c r="AP191" s="897" t="s">
        <v>850</v>
      </c>
      <c r="AQ191" s="897"/>
      <c r="AR191" s="897"/>
      <c r="AS191" s="897"/>
      <c r="AT191" s="897"/>
      <c r="AU191" s="897"/>
      <c r="AV191" s="897"/>
      <c r="AW191" s="897"/>
      <c r="AX191" s="897"/>
      <c r="AY191" s="897"/>
      <c r="AZ191" s="897"/>
      <c r="BA191" s="897"/>
      <c r="BB191" s="897"/>
      <c r="BC191" s="897"/>
      <c r="BD191" s="897"/>
      <c r="BE191" s="897"/>
      <c r="BF191" s="897"/>
      <c r="BG191" s="897"/>
      <c r="BH191" s="897"/>
      <c r="BI191" s="897"/>
      <c r="BJ191" s="897"/>
      <c r="BK191" s="897"/>
      <c r="BL191" s="897"/>
      <c r="BM191" s="897"/>
      <c r="BN191" s="897"/>
      <c r="BO191" s="897"/>
      <c r="BP191" s="897"/>
      <c r="BQ191" s="897"/>
      <c r="BR191" s="897"/>
      <c r="BS191" s="897"/>
      <c r="BT191" s="897"/>
      <c r="BU191" s="897"/>
      <c r="BV191" s="897"/>
      <c r="BW191" s="897"/>
    </row>
  </sheetData>
  <sheetProtection formatCells="0" formatColumns="0" formatRows="0" insertColumns="0" insertRows="0" deleteColumns="0" deleteRows="0"/>
  <mergeCells count="1700">
    <mergeCell ref="G79:J79"/>
    <mergeCell ref="K79:M79"/>
    <mergeCell ref="N79:V79"/>
    <mergeCell ref="W79:Y79"/>
    <mergeCell ref="AA79:AC79"/>
    <mergeCell ref="AS79:AV79"/>
    <mergeCell ref="AW79:AY79"/>
    <mergeCell ref="AZ79:BH79"/>
    <mergeCell ref="BI79:BK79"/>
    <mergeCell ref="BM79:BO79"/>
    <mergeCell ref="C80:AJ80"/>
    <mergeCell ref="AP80:BW80"/>
    <mergeCell ref="G77:J77"/>
    <mergeCell ref="K77:M77"/>
    <mergeCell ref="N77:V77"/>
    <mergeCell ref="W77:Y77"/>
    <mergeCell ref="AA77:AC77"/>
    <mergeCell ref="AS77:AV77"/>
    <mergeCell ref="AW77:AY77"/>
    <mergeCell ref="AZ77:BH77"/>
    <mergeCell ref="BI77:BK77"/>
    <mergeCell ref="BM77:BO77"/>
    <mergeCell ref="G78:J78"/>
    <mergeCell ref="K78:M78"/>
    <mergeCell ref="N78:V78"/>
    <mergeCell ref="W78:Y78"/>
    <mergeCell ref="AA78:AC78"/>
    <mergeCell ref="AS78:AV78"/>
    <mergeCell ref="AW78:AY78"/>
    <mergeCell ref="AZ78:BH78"/>
    <mergeCell ref="BI78:BK78"/>
    <mergeCell ref="BM78:BO78"/>
    <mergeCell ref="G75:J75"/>
    <mergeCell ref="K75:M75"/>
    <mergeCell ref="N75:V75"/>
    <mergeCell ref="W75:Y75"/>
    <mergeCell ref="AA75:AC75"/>
    <mergeCell ref="AW75:AY75"/>
    <mergeCell ref="AZ75:BH75"/>
    <mergeCell ref="BM75:BO75"/>
    <mergeCell ref="G76:J76"/>
    <mergeCell ref="K76:M76"/>
    <mergeCell ref="N76:V76"/>
    <mergeCell ref="W76:Y76"/>
    <mergeCell ref="AA76:AC76"/>
    <mergeCell ref="AS76:AV76"/>
    <mergeCell ref="AW76:AY76"/>
    <mergeCell ref="AZ76:BH76"/>
    <mergeCell ref="BI76:BK76"/>
    <mergeCell ref="BM76:BO76"/>
    <mergeCell ref="N73:V73"/>
    <mergeCell ref="W73:Y73"/>
    <mergeCell ref="AA73:AC73"/>
    <mergeCell ref="AS73:AV73"/>
    <mergeCell ref="AW73:AY73"/>
    <mergeCell ref="AZ73:BH73"/>
    <mergeCell ref="BI73:BK73"/>
    <mergeCell ref="BM73:BO73"/>
    <mergeCell ref="G74:J74"/>
    <mergeCell ref="K74:M74"/>
    <mergeCell ref="N74:V74"/>
    <mergeCell ref="W74:Y74"/>
    <mergeCell ref="AA74:AC74"/>
    <mergeCell ref="AS74:AV74"/>
    <mergeCell ref="AW74:AY74"/>
    <mergeCell ref="AZ74:BH74"/>
    <mergeCell ref="BI74:BK74"/>
    <mergeCell ref="BM74:BO74"/>
    <mergeCell ref="N70:V70"/>
    <mergeCell ref="W70:Y70"/>
    <mergeCell ref="AA70:AC70"/>
    <mergeCell ref="AE70:AK79"/>
    <mergeCell ref="AS70:AV70"/>
    <mergeCell ref="AW70:AY70"/>
    <mergeCell ref="AZ70:BH70"/>
    <mergeCell ref="BI70:BK70"/>
    <mergeCell ref="BM70:BO70"/>
    <mergeCell ref="BQ70:BW79"/>
    <mergeCell ref="G71:J71"/>
    <mergeCell ref="K71:M71"/>
    <mergeCell ref="N71:V71"/>
    <mergeCell ref="W71:Y71"/>
    <mergeCell ref="AA71:AC71"/>
    <mergeCell ref="AS71:AV71"/>
    <mergeCell ref="AW71:AY71"/>
    <mergeCell ref="AZ71:BH71"/>
    <mergeCell ref="BI71:BK71"/>
    <mergeCell ref="BM71:BO71"/>
    <mergeCell ref="G72:J72"/>
    <mergeCell ref="K72:M72"/>
    <mergeCell ref="N72:V72"/>
    <mergeCell ref="W72:Y72"/>
    <mergeCell ref="AA72:AC72"/>
    <mergeCell ref="AS72:AV72"/>
    <mergeCell ref="AW72:AY72"/>
    <mergeCell ref="AZ72:BH72"/>
    <mergeCell ref="BI72:BK72"/>
    <mergeCell ref="BM72:BO72"/>
    <mergeCell ref="G73:J73"/>
    <mergeCell ref="K73:M73"/>
    <mergeCell ref="G68:J68"/>
    <mergeCell ref="K68:M68"/>
    <mergeCell ref="N68:P68"/>
    <mergeCell ref="Q68:U68"/>
    <mergeCell ref="W68:Z68"/>
    <mergeCell ref="AA68:AC68"/>
    <mergeCell ref="AD68:AF68"/>
    <mergeCell ref="AG68:AK68"/>
    <mergeCell ref="AS68:AV68"/>
    <mergeCell ref="AW68:AY68"/>
    <mergeCell ref="AZ68:BB68"/>
    <mergeCell ref="BC68:BG68"/>
    <mergeCell ref="BI68:BL68"/>
    <mergeCell ref="BM68:BO68"/>
    <mergeCell ref="BP68:BR68"/>
    <mergeCell ref="BS68:BW68"/>
    <mergeCell ref="C69:E79"/>
    <mergeCell ref="G69:J69"/>
    <mergeCell ref="K69:M69"/>
    <mergeCell ref="N69:V69"/>
    <mergeCell ref="W69:Z69"/>
    <mergeCell ref="AA69:AD69"/>
    <mergeCell ref="AE69:AK69"/>
    <mergeCell ref="AO69:AQ79"/>
    <mergeCell ref="AS69:AV69"/>
    <mergeCell ref="AW69:AY69"/>
    <mergeCell ref="AZ69:BH69"/>
    <mergeCell ref="BI69:BL69"/>
    <mergeCell ref="BM69:BP69"/>
    <mergeCell ref="BQ69:BW69"/>
    <mergeCell ref="G70:J70"/>
    <mergeCell ref="K70:M70"/>
    <mergeCell ref="G66:J66"/>
    <mergeCell ref="K66:M66"/>
    <mergeCell ref="N66:P66"/>
    <mergeCell ref="Q66:U66"/>
    <mergeCell ref="W66:Z66"/>
    <mergeCell ref="AA66:AC66"/>
    <mergeCell ref="AD66:AF66"/>
    <mergeCell ref="AG66:AK66"/>
    <mergeCell ref="AS66:AV66"/>
    <mergeCell ref="AW66:AY66"/>
    <mergeCell ref="AZ66:BB66"/>
    <mergeCell ref="BC66:BG66"/>
    <mergeCell ref="BI66:BL66"/>
    <mergeCell ref="BM66:BO66"/>
    <mergeCell ref="BP66:BR66"/>
    <mergeCell ref="BS66:BW66"/>
    <mergeCell ref="G67:J67"/>
    <mergeCell ref="K67:M67"/>
    <mergeCell ref="N67:P67"/>
    <mergeCell ref="Q67:U67"/>
    <mergeCell ref="W67:Z67"/>
    <mergeCell ref="AA67:AC67"/>
    <mergeCell ref="AD67:AF67"/>
    <mergeCell ref="AG67:AK67"/>
    <mergeCell ref="AS67:AV67"/>
    <mergeCell ref="AW67:AY67"/>
    <mergeCell ref="AZ67:BB67"/>
    <mergeCell ref="BC67:BG67"/>
    <mergeCell ref="BI67:BL67"/>
    <mergeCell ref="BM67:BO67"/>
    <mergeCell ref="BP67:BR67"/>
    <mergeCell ref="BS67:BW67"/>
    <mergeCell ref="G64:J64"/>
    <mergeCell ref="K64:M64"/>
    <mergeCell ref="N64:P64"/>
    <mergeCell ref="Q64:U64"/>
    <mergeCell ref="W64:Z64"/>
    <mergeCell ref="AA64:AC64"/>
    <mergeCell ref="AD64:AF64"/>
    <mergeCell ref="AG64:AK64"/>
    <mergeCell ref="AS64:AV64"/>
    <mergeCell ref="AW64:AY64"/>
    <mergeCell ref="AZ64:BB64"/>
    <mergeCell ref="BC64:BG64"/>
    <mergeCell ref="BI64:BL64"/>
    <mergeCell ref="BM64:BO64"/>
    <mergeCell ref="BP64:BR64"/>
    <mergeCell ref="BS64:BW64"/>
    <mergeCell ref="G65:J65"/>
    <mergeCell ref="K65:M65"/>
    <mergeCell ref="N65:P65"/>
    <mergeCell ref="Q65:U65"/>
    <mergeCell ref="W65:Z65"/>
    <mergeCell ref="AA65:AC65"/>
    <mergeCell ref="AD65:AF65"/>
    <mergeCell ref="AG65:AK65"/>
    <mergeCell ref="AS65:AV65"/>
    <mergeCell ref="AW65:AY65"/>
    <mergeCell ref="AZ65:BB65"/>
    <mergeCell ref="BC65:BG65"/>
    <mergeCell ref="BI65:BL65"/>
    <mergeCell ref="BM65:BO65"/>
    <mergeCell ref="BP65:BR65"/>
    <mergeCell ref="BS65:BW65"/>
    <mergeCell ref="G62:J62"/>
    <mergeCell ref="K62:M62"/>
    <mergeCell ref="N62:P62"/>
    <mergeCell ref="Q62:U62"/>
    <mergeCell ref="W62:Z62"/>
    <mergeCell ref="AA62:AC62"/>
    <mergeCell ref="AD62:AF62"/>
    <mergeCell ref="AG62:AK62"/>
    <mergeCell ref="AS62:AV62"/>
    <mergeCell ref="AW62:AY62"/>
    <mergeCell ref="AZ62:BB62"/>
    <mergeCell ref="BC62:BG62"/>
    <mergeCell ref="BI62:BL62"/>
    <mergeCell ref="BM62:BO62"/>
    <mergeCell ref="BP62:BR62"/>
    <mergeCell ref="BS62:BW62"/>
    <mergeCell ref="G63:J63"/>
    <mergeCell ref="K63:M63"/>
    <mergeCell ref="N63:P63"/>
    <mergeCell ref="Q63:U63"/>
    <mergeCell ref="W63:Z63"/>
    <mergeCell ref="AA63:AC63"/>
    <mergeCell ref="AD63:AF63"/>
    <mergeCell ref="AG63:AK63"/>
    <mergeCell ref="AS63:AV63"/>
    <mergeCell ref="AW63:AY63"/>
    <mergeCell ref="AZ63:BB63"/>
    <mergeCell ref="BC63:BG63"/>
    <mergeCell ref="BI63:BL63"/>
    <mergeCell ref="BM63:BO63"/>
    <mergeCell ref="BP63:BR63"/>
    <mergeCell ref="BS63:BW63"/>
    <mergeCell ref="AD60:AF60"/>
    <mergeCell ref="AG60:AK60"/>
    <mergeCell ref="AS60:AV60"/>
    <mergeCell ref="AW60:AY60"/>
    <mergeCell ref="AZ60:BB60"/>
    <mergeCell ref="BC60:BG60"/>
    <mergeCell ref="BI60:BL60"/>
    <mergeCell ref="BM60:BO60"/>
    <mergeCell ref="BP60:BR60"/>
    <mergeCell ref="BS60:BW60"/>
    <mergeCell ref="G61:J61"/>
    <mergeCell ref="K61:M61"/>
    <mergeCell ref="N61:P61"/>
    <mergeCell ref="Q61:U61"/>
    <mergeCell ref="W61:Z61"/>
    <mergeCell ref="AA61:AC61"/>
    <mergeCell ref="AD61:AF61"/>
    <mergeCell ref="AG61:AK61"/>
    <mergeCell ref="AS61:AV61"/>
    <mergeCell ref="AW61:AY61"/>
    <mergeCell ref="AZ61:BB61"/>
    <mergeCell ref="BC61:BG61"/>
    <mergeCell ref="BI61:BL61"/>
    <mergeCell ref="BM61:BO61"/>
    <mergeCell ref="BP61:BR61"/>
    <mergeCell ref="BS61:BW61"/>
    <mergeCell ref="BS57:BW58"/>
    <mergeCell ref="G59:J59"/>
    <mergeCell ref="K59:M59"/>
    <mergeCell ref="N59:P59"/>
    <mergeCell ref="Q59:U59"/>
    <mergeCell ref="W59:Z59"/>
    <mergeCell ref="AA59:AC59"/>
    <mergeCell ref="AD59:AF59"/>
    <mergeCell ref="AG59:AK59"/>
    <mergeCell ref="AS59:AV59"/>
    <mergeCell ref="AW59:AY59"/>
    <mergeCell ref="AZ59:BB59"/>
    <mergeCell ref="BC59:BG59"/>
    <mergeCell ref="BI59:BL59"/>
    <mergeCell ref="BM59:BO59"/>
    <mergeCell ref="BP59:BR59"/>
    <mergeCell ref="BS59:BW59"/>
    <mergeCell ref="AO51:AQ56"/>
    <mergeCell ref="BF51:BH51"/>
    <mergeCell ref="T52:V52"/>
    <mergeCell ref="BF52:BH52"/>
    <mergeCell ref="T53:V53"/>
    <mergeCell ref="BF53:BH53"/>
    <mergeCell ref="T54:V54"/>
    <mergeCell ref="BF54:BH54"/>
    <mergeCell ref="T55:V55"/>
    <mergeCell ref="BF55:BH55"/>
    <mergeCell ref="F56:S56"/>
    <mergeCell ref="T56:V56"/>
    <mergeCell ref="X56:AK56"/>
    <mergeCell ref="AR56:BE56"/>
    <mergeCell ref="BF56:BH56"/>
    <mergeCell ref="BJ56:BW56"/>
    <mergeCell ref="C57:E68"/>
    <mergeCell ref="F57:F58"/>
    <mergeCell ref="G57:J58"/>
    <mergeCell ref="K57:M58"/>
    <mergeCell ref="N57:P58"/>
    <mergeCell ref="Q57:U58"/>
    <mergeCell ref="V57:V58"/>
    <mergeCell ref="W57:Z58"/>
    <mergeCell ref="AA57:AC58"/>
    <mergeCell ref="AD57:AF58"/>
    <mergeCell ref="AG57:AK58"/>
    <mergeCell ref="AO57:AQ68"/>
    <mergeCell ref="AR57:AR58"/>
    <mergeCell ref="AS57:AV58"/>
    <mergeCell ref="AW57:AY58"/>
    <mergeCell ref="AZ57:BB58"/>
    <mergeCell ref="AO46:AQ46"/>
    <mergeCell ref="C47:S47"/>
    <mergeCell ref="T47:W47"/>
    <mergeCell ref="X47:AK47"/>
    <mergeCell ref="AO47:BE47"/>
    <mergeCell ref="BF47:BI47"/>
    <mergeCell ref="BJ47:BW47"/>
    <mergeCell ref="C48:E50"/>
    <mergeCell ref="F48:S48"/>
    <mergeCell ref="T48:V48"/>
    <mergeCell ref="X48:AK48"/>
    <mergeCell ref="AO48:AQ50"/>
    <mergeCell ref="AR48:BE48"/>
    <mergeCell ref="BF48:BH48"/>
    <mergeCell ref="BJ48:BW48"/>
    <mergeCell ref="F49:S49"/>
    <mergeCell ref="T49:V49"/>
    <mergeCell ref="AR49:BE49"/>
    <mergeCell ref="BF49:BH49"/>
    <mergeCell ref="F50:S50"/>
    <mergeCell ref="T50:V50"/>
    <mergeCell ref="AR50:BE50"/>
    <mergeCell ref="BF50:BH50"/>
    <mergeCell ref="AP154:BW154"/>
    <mergeCell ref="AP117:BW117"/>
    <mergeCell ref="AP43:BW43"/>
    <mergeCell ref="AO131:AQ142"/>
    <mergeCell ref="AR131:AR132"/>
    <mergeCell ref="AO120:AQ120"/>
    <mergeCell ref="AO121:BE121"/>
    <mergeCell ref="BF121:BI121"/>
    <mergeCell ref="BJ121:BW121"/>
    <mergeCell ref="BQ143:BW143"/>
    <mergeCell ref="BQ144:BW153"/>
    <mergeCell ref="AS140:AV140"/>
    <mergeCell ref="AW140:AY140"/>
    <mergeCell ref="G147:J147"/>
    <mergeCell ref="G148:J148"/>
    <mergeCell ref="G149:J149"/>
    <mergeCell ref="AW39:AY39"/>
    <mergeCell ref="AZ39:BH39"/>
    <mergeCell ref="BI39:BK39"/>
    <mergeCell ref="BM39:BO39"/>
    <mergeCell ref="AW40:AY40"/>
    <mergeCell ref="AZ40:BH40"/>
    <mergeCell ref="BI40:BK40"/>
    <mergeCell ref="BM40:BO40"/>
    <mergeCell ref="AW41:AY41"/>
    <mergeCell ref="AZ41:BH41"/>
    <mergeCell ref="BI41:BK41"/>
    <mergeCell ref="BM41:BO41"/>
    <mergeCell ref="AW115:AY115"/>
    <mergeCell ref="AZ115:BH115"/>
    <mergeCell ref="BI115:BK115"/>
    <mergeCell ref="BM115:BO115"/>
    <mergeCell ref="BI149:BK149"/>
    <mergeCell ref="AS110:AV110"/>
    <mergeCell ref="BI110:BK110"/>
    <mergeCell ref="AS111:AV111"/>
    <mergeCell ref="BI111:BK111"/>
    <mergeCell ref="BI147:BK147"/>
    <mergeCell ref="BI114:BK114"/>
    <mergeCell ref="BM114:BO114"/>
    <mergeCell ref="AW106:AY106"/>
    <mergeCell ref="AZ106:BH106"/>
    <mergeCell ref="BI106:BL106"/>
    <mergeCell ref="BM106:BP106"/>
    <mergeCell ref="AW107:AY107"/>
    <mergeCell ref="AZ107:BH107"/>
    <mergeCell ref="BI107:BK107"/>
    <mergeCell ref="BM107:BO107"/>
    <mergeCell ref="AW108:AY108"/>
    <mergeCell ref="AZ108:BH108"/>
    <mergeCell ref="BI108:BK108"/>
    <mergeCell ref="BM108:BO108"/>
    <mergeCell ref="AW145:AY145"/>
    <mergeCell ref="AZ145:BH145"/>
    <mergeCell ref="BI145:BK145"/>
    <mergeCell ref="BM145:BO145"/>
    <mergeCell ref="AS145:AV145"/>
    <mergeCell ref="AS146:AV146"/>
    <mergeCell ref="BM140:BO140"/>
    <mergeCell ref="BP140:BR140"/>
    <mergeCell ref="BP136:BR136"/>
    <mergeCell ref="BI133:BL133"/>
    <mergeCell ref="BM133:BO133"/>
    <mergeCell ref="BP133:BR133"/>
    <mergeCell ref="G38:J38"/>
    <mergeCell ref="G110:J110"/>
    <mergeCell ref="G111:J111"/>
    <mergeCell ref="G112:J112"/>
    <mergeCell ref="BI38:BK38"/>
    <mergeCell ref="AS38:AV38"/>
    <mergeCell ref="W38:Y38"/>
    <mergeCell ref="W110:Y110"/>
    <mergeCell ref="W111:Y111"/>
    <mergeCell ref="W112:Y112"/>
    <mergeCell ref="AZ143:BH143"/>
    <mergeCell ref="BI143:BL143"/>
    <mergeCell ref="BM143:BP143"/>
    <mergeCell ref="AW144:AY144"/>
    <mergeCell ref="AZ144:BH144"/>
    <mergeCell ref="BI144:BK144"/>
    <mergeCell ref="BM144:BO144"/>
    <mergeCell ref="AS144:AV144"/>
    <mergeCell ref="K106:M106"/>
    <mergeCell ref="N106:V106"/>
    <mergeCell ref="W106:Z106"/>
    <mergeCell ref="K107:M107"/>
    <mergeCell ref="N107:V107"/>
    <mergeCell ref="W107:Y107"/>
    <mergeCell ref="BI136:BL136"/>
    <mergeCell ref="BM136:BO136"/>
    <mergeCell ref="AS138:AV138"/>
    <mergeCell ref="AW138:AY138"/>
    <mergeCell ref="AZ138:BB138"/>
    <mergeCell ref="AZ140:BB140"/>
    <mergeCell ref="BC140:BG140"/>
    <mergeCell ref="BI140:BL140"/>
    <mergeCell ref="AW32:AY32"/>
    <mergeCell ref="AZ32:BH32"/>
    <mergeCell ref="BI32:BL32"/>
    <mergeCell ref="BM32:BP32"/>
    <mergeCell ref="AW33:AY33"/>
    <mergeCell ref="AZ33:BH33"/>
    <mergeCell ref="BI33:BK33"/>
    <mergeCell ref="BM33:BO33"/>
    <mergeCell ref="AW34:AY34"/>
    <mergeCell ref="AZ34:BH34"/>
    <mergeCell ref="BI34:BK34"/>
    <mergeCell ref="BM34:BO34"/>
    <mergeCell ref="AW113:AY113"/>
    <mergeCell ref="AZ113:BH113"/>
    <mergeCell ref="BI113:BK113"/>
    <mergeCell ref="BM113:BO113"/>
    <mergeCell ref="AW114:AY114"/>
    <mergeCell ref="AZ114:BH114"/>
    <mergeCell ref="AW109:AY109"/>
    <mergeCell ref="AZ109:BH109"/>
    <mergeCell ref="BI109:BK109"/>
    <mergeCell ref="BM109:BO109"/>
    <mergeCell ref="BP99:BR99"/>
    <mergeCell ref="BP97:BR97"/>
    <mergeCell ref="BC57:BG58"/>
    <mergeCell ref="BH57:BH58"/>
    <mergeCell ref="BI57:BL58"/>
    <mergeCell ref="BM57:BO58"/>
    <mergeCell ref="BP57:BR58"/>
    <mergeCell ref="K150:M150"/>
    <mergeCell ref="N150:V150"/>
    <mergeCell ref="W150:Y150"/>
    <mergeCell ref="AA150:AC150"/>
    <mergeCell ref="K151:M151"/>
    <mergeCell ref="N151:V151"/>
    <mergeCell ref="W151:Y151"/>
    <mergeCell ref="AA151:AC151"/>
    <mergeCell ref="AA145:AC145"/>
    <mergeCell ref="K146:M146"/>
    <mergeCell ref="N146:V146"/>
    <mergeCell ref="W146:Y146"/>
    <mergeCell ref="AA146:AC146"/>
    <mergeCell ref="K147:M147"/>
    <mergeCell ref="W147:Y147"/>
    <mergeCell ref="W148:Y148"/>
    <mergeCell ref="W149:Y149"/>
    <mergeCell ref="N148:V148"/>
    <mergeCell ref="AA148:AC148"/>
    <mergeCell ref="K149:M149"/>
    <mergeCell ref="N149:V149"/>
    <mergeCell ref="N147:V147"/>
    <mergeCell ref="AA147:AC147"/>
    <mergeCell ref="K148:M148"/>
    <mergeCell ref="K32:M32"/>
    <mergeCell ref="K33:M33"/>
    <mergeCell ref="K34:M34"/>
    <mergeCell ref="K35:M35"/>
    <mergeCell ref="K36:M36"/>
    <mergeCell ref="W35:Y35"/>
    <mergeCell ref="K37:M37"/>
    <mergeCell ref="K108:M108"/>
    <mergeCell ref="N108:V108"/>
    <mergeCell ref="W108:Y108"/>
    <mergeCell ref="AA108:AC108"/>
    <mergeCell ref="K109:M109"/>
    <mergeCell ref="N109:V109"/>
    <mergeCell ref="W109:Y109"/>
    <mergeCell ref="AA109:AC109"/>
    <mergeCell ref="K110:M110"/>
    <mergeCell ref="N110:V110"/>
    <mergeCell ref="AA110:AC110"/>
    <mergeCell ref="W36:Y36"/>
    <mergeCell ref="W37:Y37"/>
    <mergeCell ref="N32:V32"/>
    <mergeCell ref="N33:V33"/>
    <mergeCell ref="N34:V34"/>
    <mergeCell ref="N35:V35"/>
    <mergeCell ref="N36:V36"/>
    <mergeCell ref="N37:V37"/>
    <mergeCell ref="N38:V38"/>
    <mergeCell ref="N39:V39"/>
    <mergeCell ref="AA32:AD32"/>
    <mergeCell ref="AA33:AC33"/>
    <mergeCell ref="AA34:AC34"/>
    <mergeCell ref="AA35:AC35"/>
    <mergeCell ref="AA36:AC36"/>
    <mergeCell ref="AA37:AC37"/>
    <mergeCell ref="AA38:AC38"/>
    <mergeCell ref="AA39:AC39"/>
    <mergeCell ref="AA40:AC40"/>
    <mergeCell ref="AS142:AV142"/>
    <mergeCell ref="AW142:AY142"/>
    <mergeCell ref="AZ142:BB142"/>
    <mergeCell ref="BC142:BG142"/>
    <mergeCell ref="BI142:BL142"/>
    <mergeCell ref="BM142:BO142"/>
    <mergeCell ref="BP142:BR142"/>
    <mergeCell ref="BS142:BW142"/>
    <mergeCell ref="AO143:AQ153"/>
    <mergeCell ref="AS143:AV143"/>
    <mergeCell ref="AW143:AY143"/>
    <mergeCell ref="AW146:AY146"/>
    <mergeCell ref="AW147:AY147"/>
    <mergeCell ref="AW148:AY148"/>
    <mergeCell ref="AW149:AY149"/>
    <mergeCell ref="AW150:AY150"/>
    <mergeCell ref="AA106:AD106"/>
    <mergeCell ref="AA107:AC107"/>
    <mergeCell ref="BM152:BO152"/>
    <mergeCell ref="AW153:AY153"/>
    <mergeCell ref="AZ153:BH153"/>
    <mergeCell ref="BI153:BK153"/>
    <mergeCell ref="BM153:BO153"/>
    <mergeCell ref="BI148:BK148"/>
    <mergeCell ref="AW136:AY136"/>
    <mergeCell ref="AZ136:BB136"/>
    <mergeCell ref="BC136:BG136"/>
    <mergeCell ref="K152:M152"/>
    <mergeCell ref="N152:V152"/>
    <mergeCell ref="W152:Y152"/>
    <mergeCell ref="AA152:AC152"/>
    <mergeCell ref="K153:M153"/>
    <mergeCell ref="N153:V153"/>
    <mergeCell ref="W153:Y153"/>
    <mergeCell ref="AA153:AC153"/>
    <mergeCell ref="AS152:AV152"/>
    <mergeCell ref="AS153:AV153"/>
    <mergeCell ref="AW151:AY151"/>
    <mergeCell ref="AS150:AV150"/>
    <mergeCell ref="AS151:AV151"/>
    <mergeCell ref="AZ146:BH146"/>
    <mergeCell ref="BI146:BK146"/>
    <mergeCell ref="BM146:BO146"/>
    <mergeCell ref="AZ147:BH147"/>
    <mergeCell ref="BM147:BO147"/>
    <mergeCell ref="AZ148:BH148"/>
    <mergeCell ref="BM148:BO148"/>
    <mergeCell ref="AZ149:BH149"/>
    <mergeCell ref="BM149:BO149"/>
    <mergeCell ref="AZ150:BH150"/>
    <mergeCell ref="BI150:BK150"/>
    <mergeCell ref="BM150:BO150"/>
    <mergeCell ref="AZ151:BH151"/>
    <mergeCell ref="BI151:BK151"/>
    <mergeCell ref="BM151:BO151"/>
    <mergeCell ref="AW152:AY152"/>
    <mergeCell ref="AZ152:BH152"/>
    <mergeCell ref="BI152:BK152"/>
    <mergeCell ref="AA149:AC149"/>
    <mergeCell ref="BS140:BW140"/>
    <mergeCell ref="AS141:AV141"/>
    <mergeCell ref="AW141:AY141"/>
    <mergeCell ref="AZ141:BB141"/>
    <mergeCell ref="BC141:BG141"/>
    <mergeCell ref="BI141:BL141"/>
    <mergeCell ref="BM141:BO141"/>
    <mergeCell ref="BP141:BR141"/>
    <mergeCell ref="BS141:BW141"/>
    <mergeCell ref="BC138:BG138"/>
    <mergeCell ref="BI138:BL138"/>
    <mergeCell ref="BC131:BG132"/>
    <mergeCell ref="BH131:BH132"/>
    <mergeCell ref="BI131:BL132"/>
    <mergeCell ref="BM131:BO132"/>
    <mergeCell ref="AS134:AV134"/>
    <mergeCell ref="AW134:AY134"/>
    <mergeCell ref="AZ134:BB134"/>
    <mergeCell ref="BC134:BG134"/>
    <mergeCell ref="BI134:BL134"/>
    <mergeCell ref="BM134:BO134"/>
    <mergeCell ref="BM138:BO138"/>
    <mergeCell ref="BP138:BR138"/>
    <mergeCell ref="BS138:BW138"/>
    <mergeCell ref="AS139:AV139"/>
    <mergeCell ref="AW139:AY139"/>
    <mergeCell ref="AZ139:BB139"/>
    <mergeCell ref="BC139:BG139"/>
    <mergeCell ref="BI139:BL139"/>
    <mergeCell ref="BM139:BO139"/>
    <mergeCell ref="BP139:BR139"/>
    <mergeCell ref="BS139:BW139"/>
    <mergeCell ref="BS136:BW136"/>
    <mergeCell ref="AS137:AV137"/>
    <mergeCell ref="AW137:AY137"/>
    <mergeCell ref="AZ137:BB137"/>
    <mergeCell ref="BC137:BG137"/>
    <mergeCell ref="BI137:BL137"/>
    <mergeCell ref="BM137:BO137"/>
    <mergeCell ref="BP137:BR137"/>
    <mergeCell ref="BS137:BW137"/>
    <mergeCell ref="AS136:AV136"/>
    <mergeCell ref="AO125:AQ130"/>
    <mergeCell ref="BF125:BH125"/>
    <mergeCell ref="BF126:BH126"/>
    <mergeCell ref="BF127:BH127"/>
    <mergeCell ref="BF128:BH128"/>
    <mergeCell ref="BF129:BH129"/>
    <mergeCell ref="AR130:BE130"/>
    <mergeCell ref="BF130:BH130"/>
    <mergeCell ref="BJ130:BW130"/>
    <mergeCell ref="BP134:BR134"/>
    <mergeCell ref="BS134:BW134"/>
    <mergeCell ref="AS135:AV135"/>
    <mergeCell ref="AW135:AY135"/>
    <mergeCell ref="AZ135:BB135"/>
    <mergeCell ref="BC135:BG135"/>
    <mergeCell ref="BI135:BL135"/>
    <mergeCell ref="BM135:BO135"/>
    <mergeCell ref="BP135:BR135"/>
    <mergeCell ref="BS135:BW135"/>
    <mergeCell ref="BP131:BR132"/>
    <mergeCell ref="BS131:BW132"/>
    <mergeCell ref="AS133:AV133"/>
    <mergeCell ref="BS133:BW133"/>
    <mergeCell ref="AS131:AV132"/>
    <mergeCell ref="AW131:AY132"/>
    <mergeCell ref="AZ131:BB132"/>
    <mergeCell ref="AW110:AY110"/>
    <mergeCell ref="AZ110:BH110"/>
    <mergeCell ref="BM110:BO110"/>
    <mergeCell ref="AW111:AY111"/>
    <mergeCell ref="AZ111:BH111"/>
    <mergeCell ref="BM111:BO111"/>
    <mergeCell ref="AW112:AY112"/>
    <mergeCell ref="AZ112:BH112"/>
    <mergeCell ref="BM112:BO112"/>
    <mergeCell ref="AS105:AV105"/>
    <mergeCell ref="AW105:AY105"/>
    <mergeCell ref="AZ105:BB105"/>
    <mergeCell ref="BC105:BG105"/>
    <mergeCell ref="BI105:BL105"/>
    <mergeCell ref="BM105:BO105"/>
    <mergeCell ref="BP105:BR105"/>
    <mergeCell ref="BS105:BW105"/>
    <mergeCell ref="BC133:BG133"/>
    <mergeCell ref="AW133:AY133"/>
    <mergeCell ref="AZ133:BB133"/>
    <mergeCell ref="AO122:AQ124"/>
    <mergeCell ref="AR122:BE122"/>
    <mergeCell ref="BF122:BH122"/>
    <mergeCell ref="BJ122:BW122"/>
    <mergeCell ref="AR123:BE123"/>
    <mergeCell ref="BF123:BH123"/>
    <mergeCell ref="AR124:BE124"/>
    <mergeCell ref="BF124:BH124"/>
    <mergeCell ref="AS115:AV115"/>
    <mergeCell ref="AS116:AV116"/>
    <mergeCell ref="AW116:AY116"/>
    <mergeCell ref="AZ116:BH116"/>
    <mergeCell ref="BI116:BK116"/>
    <mergeCell ref="BM116:BO116"/>
    <mergeCell ref="AS113:AV113"/>
    <mergeCell ref="AS114:AV114"/>
    <mergeCell ref="AO106:AQ116"/>
    <mergeCell ref="AS106:AV106"/>
    <mergeCell ref="BQ106:BW106"/>
    <mergeCell ref="AS107:AV107"/>
    <mergeCell ref="BQ107:BW116"/>
    <mergeCell ref="AS108:AV108"/>
    <mergeCell ref="AS109:AV109"/>
    <mergeCell ref="AS103:AV103"/>
    <mergeCell ref="AW103:AY103"/>
    <mergeCell ref="AZ103:BB103"/>
    <mergeCell ref="BC103:BG103"/>
    <mergeCell ref="BI103:BL103"/>
    <mergeCell ref="BM103:BO103"/>
    <mergeCell ref="BP103:BR103"/>
    <mergeCell ref="BS103:BW103"/>
    <mergeCell ref="AS104:AV104"/>
    <mergeCell ref="AW104:AY104"/>
    <mergeCell ref="AZ104:BB104"/>
    <mergeCell ref="BC104:BG104"/>
    <mergeCell ref="BI104:BL104"/>
    <mergeCell ref="BM104:BO104"/>
    <mergeCell ref="BP104:BR104"/>
    <mergeCell ref="BS104:BW104"/>
    <mergeCell ref="AO94:AQ105"/>
    <mergeCell ref="AR94:AR95"/>
    <mergeCell ref="BM97:BO97"/>
    <mergeCell ref="BC101:BG101"/>
    <mergeCell ref="BI101:BL101"/>
    <mergeCell ref="BM101:BO101"/>
    <mergeCell ref="BP101:BR101"/>
    <mergeCell ref="BS101:BW101"/>
    <mergeCell ref="AS102:AV102"/>
    <mergeCell ref="AW102:AY102"/>
    <mergeCell ref="AZ102:BB102"/>
    <mergeCell ref="BC102:BG102"/>
    <mergeCell ref="BI102:BL102"/>
    <mergeCell ref="BM102:BO102"/>
    <mergeCell ref="BP102:BR102"/>
    <mergeCell ref="BS102:BW102"/>
    <mergeCell ref="BS99:BW99"/>
    <mergeCell ref="AS100:AV100"/>
    <mergeCell ref="AW100:AY100"/>
    <mergeCell ref="AZ100:BB100"/>
    <mergeCell ref="BC100:BG100"/>
    <mergeCell ref="BI100:BL100"/>
    <mergeCell ref="BM100:BO100"/>
    <mergeCell ref="BP100:BR100"/>
    <mergeCell ref="BS100:BW100"/>
    <mergeCell ref="AS99:AV99"/>
    <mergeCell ref="AW99:AY99"/>
    <mergeCell ref="AZ99:BB99"/>
    <mergeCell ref="BC99:BG99"/>
    <mergeCell ref="BI99:BL99"/>
    <mergeCell ref="BM99:BO99"/>
    <mergeCell ref="AS101:AV101"/>
    <mergeCell ref="AW101:AY101"/>
    <mergeCell ref="AZ101:BB101"/>
    <mergeCell ref="BS97:BW97"/>
    <mergeCell ref="AS98:AV98"/>
    <mergeCell ref="AW98:AY98"/>
    <mergeCell ref="AZ98:BB98"/>
    <mergeCell ref="BC98:BG98"/>
    <mergeCell ref="BI98:BL98"/>
    <mergeCell ref="BM98:BO98"/>
    <mergeCell ref="BP98:BR98"/>
    <mergeCell ref="BS98:BW98"/>
    <mergeCell ref="BP94:BR95"/>
    <mergeCell ref="BS94:BW95"/>
    <mergeCell ref="AS96:AV96"/>
    <mergeCell ref="AW96:AY96"/>
    <mergeCell ref="AZ96:BB96"/>
    <mergeCell ref="BC96:BG96"/>
    <mergeCell ref="BI96:BL96"/>
    <mergeCell ref="BM96:BO96"/>
    <mergeCell ref="BP96:BR96"/>
    <mergeCell ref="BS96:BW96"/>
    <mergeCell ref="AS94:AV95"/>
    <mergeCell ref="AW94:AY95"/>
    <mergeCell ref="AZ94:BB95"/>
    <mergeCell ref="BC94:BG95"/>
    <mergeCell ref="BH94:BH95"/>
    <mergeCell ref="BI94:BL95"/>
    <mergeCell ref="BM94:BO95"/>
    <mergeCell ref="AS97:AV97"/>
    <mergeCell ref="AW97:AY97"/>
    <mergeCell ref="AZ97:BB97"/>
    <mergeCell ref="BC97:BG97"/>
    <mergeCell ref="BI97:BL97"/>
    <mergeCell ref="AO88:AQ93"/>
    <mergeCell ref="BF88:BH88"/>
    <mergeCell ref="BF89:BH89"/>
    <mergeCell ref="BF90:BH90"/>
    <mergeCell ref="BF91:BH91"/>
    <mergeCell ref="BF92:BH92"/>
    <mergeCell ref="AR93:BE93"/>
    <mergeCell ref="BF93:BH93"/>
    <mergeCell ref="BJ93:BW93"/>
    <mergeCell ref="AO83:AQ83"/>
    <mergeCell ref="AO84:BE84"/>
    <mergeCell ref="BF84:BI84"/>
    <mergeCell ref="BJ84:BW84"/>
    <mergeCell ref="AO85:AQ87"/>
    <mergeCell ref="AR85:BE85"/>
    <mergeCell ref="BF85:BH85"/>
    <mergeCell ref="BJ85:BW85"/>
    <mergeCell ref="AR86:BE86"/>
    <mergeCell ref="BF86:BH86"/>
    <mergeCell ref="AR87:BE87"/>
    <mergeCell ref="BF87:BH87"/>
    <mergeCell ref="AS41:AV41"/>
    <mergeCell ref="AS42:AV42"/>
    <mergeCell ref="AW42:AY42"/>
    <mergeCell ref="AZ42:BH42"/>
    <mergeCell ref="BI42:BK42"/>
    <mergeCell ref="BM42:BO42"/>
    <mergeCell ref="AS39:AV39"/>
    <mergeCell ref="AS40:AV40"/>
    <mergeCell ref="AW35:AY35"/>
    <mergeCell ref="AZ35:BH35"/>
    <mergeCell ref="BI35:BK35"/>
    <mergeCell ref="BM35:BO35"/>
    <mergeCell ref="AW36:AY36"/>
    <mergeCell ref="AZ36:BH36"/>
    <mergeCell ref="BM36:BO36"/>
    <mergeCell ref="AW37:AY37"/>
    <mergeCell ref="AZ37:BH37"/>
    <mergeCell ref="BM37:BO37"/>
    <mergeCell ref="AW38:AY38"/>
    <mergeCell ref="AZ38:BH38"/>
    <mergeCell ref="BM38:BO38"/>
    <mergeCell ref="BI36:BK36"/>
    <mergeCell ref="BI37:BK37"/>
    <mergeCell ref="AS36:AV36"/>
    <mergeCell ref="AS37:AV37"/>
    <mergeCell ref="AS31:AV31"/>
    <mergeCell ref="AW31:AY31"/>
    <mergeCell ref="AZ31:BB31"/>
    <mergeCell ref="BC31:BG31"/>
    <mergeCell ref="BI31:BL31"/>
    <mergeCell ref="BM31:BO31"/>
    <mergeCell ref="BP31:BR31"/>
    <mergeCell ref="BS31:BW31"/>
    <mergeCell ref="AO32:AQ42"/>
    <mergeCell ref="AS32:AV32"/>
    <mergeCell ref="BQ32:BW32"/>
    <mergeCell ref="AS33:AV33"/>
    <mergeCell ref="BQ33:BW42"/>
    <mergeCell ref="AS34:AV34"/>
    <mergeCell ref="AS35:AV35"/>
    <mergeCell ref="AS29:AV29"/>
    <mergeCell ref="AW29:AY29"/>
    <mergeCell ref="AZ29:BB29"/>
    <mergeCell ref="BC29:BG29"/>
    <mergeCell ref="BI29:BL29"/>
    <mergeCell ref="BM29:BO29"/>
    <mergeCell ref="BP29:BR29"/>
    <mergeCell ref="BS29:BW29"/>
    <mergeCell ref="AS30:AV30"/>
    <mergeCell ref="AW30:AY30"/>
    <mergeCell ref="AZ30:BB30"/>
    <mergeCell ref="BC30:BG30"/>
    <mergeCell ref="BI30:BL30"/>
    <mergeCell ref="BM30:BO30"/>
    <mergeCell ref="BP30:BR30"/>
    <mergeCell ref="BS30:BW30"/>
    <mergeCell ref="AO20:AQ31"/>
    <mergeCell ref="BC27:BG27"/>
    <mergeCell ref="BI27:BL27"/>
    <mergeCell ref="BM27:BO27"/>
    <mergeCell ref="BP27:BR27"/>
    <mergeCell ref="BS27:BW27"/>
    <mergeCell ref="AS28:AV28"/>
    <mergeCell ref="AW28:AY28"/>
    <mergeCell ref="AZ28:BB28"/>
    <mergeCell ref="BC28:BG28"/>
    <mergeCell ref="BI28:BL28"/>
    <mergeCell ref="BM28:BO28"/>
    <mergeCell ref="BP28:BR28"/>
    <mergeCell ref="BS28:BW28"/>
    <mergeCell ref="BP25:BR25"/>
    <mergeCell ref="BS25:BW25"/>
    <mergeCell ref="AS26:AV26"/>
    <mergeCell ref="AW26:AY26"/>
    <mergeCell ref="AZ26:BB26"/>
    <mergeCell ref="BC26:BG26"/>
    <mergeCell ref="BI26:BL26"/>
    <mergeCell ref="BM26:BO26"/>
    <mergeCell ref="BP26:BR26"/>
    <mergeCell ref="BS26:BW26"/>
    <mergeCell ref="AS27:AV27"/>
    <mergeCell ref="AW27:AY27"/>
    <mergeCell ref="AZ27:BB27"/>
    <mergeCell ref="BP23:BR23"/>
    <mergeCell ref="BS23:BW23"/>
    <mergeCell ref="AS24:AV24"/>
    <mergeCell ref="AW24:AY24"/>
    <mergeCell ref="AZ24:BB24"/>
    <mergeCell ref="BC24:BG24"/>
    <mergeCell ref="BI24:BL24"/>
    <mergeCell ref="BM24:BO24"/>
    <mergeCell ref="BP24:BR24"/>
    <mergeCell ref="BS24:BW24"/>
    <mergeCell ref="BP20:BR21"/>
    <mergeCell ref="BS20:BW21"/>
    <mergeCell ref="AS22:AV22"/>
    <mergeCell ref="AW22:AY22"/>
    <mergeCell ref="AZ22:BB22"/>
    <mergeCell ref="BC22:BG22"/>
    <mergeCell ref="BI22:BL22"/>
    <mergeCell ref="BM22:BO22"/>
    <mergeCell ref="BP22:BR22"/>
    <mergeCell ref="BS22:BW22"/>
    <mergeCell ref="AR20:AR21"/>
    <mergeCell ref="AS20:AV21"/>
    <mergeCell ref="AW20:AY21"/>
    <mergeCell ref="AZ20:BB21"/>
    <mergeCell ref="BC20:BG21"/>
    <mergeCell ref="BH20:BH21"/>
    <mergeCell ref="BI20:BL21"/>
    <mergeCell ref="BM20:BO21"/>
    <mergeCell ref="AS23:AV23"/>
    <mergeCell ref="AW23:AY23"/>
    <mergeCell ref="AZ23:BB23"/>
    <mergeCell ref="BC23:BG23"/>
    <mergeCell ref="BI23:BL23"/>
    <mergeCell ref="BM23:BO23"/>
    <mergeCell ref="AS25:AV25"/>
    <mergeCell ref="AW25:AY25"/>
    <mergeCell ref="AZ25:BB25"/>
    <mergeCell ref="BC25:BG25"/>
    <mergeCell ref="BI25:BL25"/>
    <mergeCell ref="BM25:BO25"/>
    <mergeCell ref="AO14:AQ19"/>
    <mergeCell ref="BF14:BH14"/>
    <mergeCell ref="BF15:BH15"/>
    <mergeCell ref="BF16:BH16"/>
    <mergeCell ref="BF17:BH17"/>
    <mergeCell ref="BF18:BH18"/>
    <mergeCell ref="AR19:BE19"/>
    <mergeCell ref="BF19:BH19"/>
    <mergeCell ref="BJ19:BW19"/>
    <mergeCell ref="AO9:AQ9"/>
    <mergeCell ref="AO10:BE10"/>
    <mergeCell ref="BF10:BI10"/>
    <mergeCell ref="BJ10:BW10"/>
    <mergeCell ref="AO11:AQ13"/>
    <mergeCell ref="AR11:BE11"/>
    <mergeCell ref="BF11:BH11"/>
    <mergeCell ref="BJ11:BW11"/>
    <mergeCell ref="AR12:BE12"/>
    <mergeCell ref="BF12:BH12"/>
    <mergeCell ref="AR13:BE13"/>
    <mergeCell ref="BF13:BH13"/>
    <mergeCell ref="X10:AK10"/>
    <mergeCell ref="C11:E13"/>
    <mergeCell ref="T11:V11"/>
    <mergeCell ref="X11:AK11"/>
    <mergeCell ref="T12:V12"/>
    <mergeCell ref="T13:V13"/>
    <mergeCell ref="C14:E19"/>
    <mergeCell ref="T14:V14"/>
    <mergeCell ref="T15:V15"/>
    <mergeCell ref="T16:V16"/>
    <mergeCell ref="T17:V17"/>
    <mergeCell ref="C9:E9"/>
    <mergeCell ref="C10:S10"/>
    <mergeCell ref="T10:W10"/>
    <mergeCell ref="T18:V18"/>
    <mergeCell ref="F19:S19"/>
    <mergeCell ref="T19:V19"/>
    <mergeCell ref="X19:AK19"/>
    <mergeCell ref="C20:E31"/>
    <mergeCell ref="F20:F21"/>
    <mergeCell ref="G20:J21"/>
    <mergeCell ref="K20:M21"/>
    <mergeCell ref="N20:P21"/>
    <mergeCell ref="Q20:U21"/>
    <mergeCell ref="V20:V21"/>
    <mergeCell ref="W20:Z21"/>
    <mergeCell ref="AA20:AC21"/>
    <mergeCell ref="AD20:AF21"/>
    <mergeCell ref="AG20:AK21"/>
    <mergeCell ref="G22:J22"/>
    <mergeCell ref="K22:M22"/>
    <mergeCell ref="N22:P22"/>
    <mergeCell ref="Q22:U22"/>
    <mergeCell ref="W22:Z22"/>
    <mergeCell ref="AA22:AC22"/>
    <mergeCell ref="AD22:AF22"/>
    <mergeCell ref="AG22:AK22"/>
    <mergeCell ref="G23:J23"/>
    <mergeCell ref="K23:M23"/>
    <mergeCell ref="N23:P23"/>
    <mergeCell ref="Q23:U23"/>
    <mergeCell ref="W23:Z23"/>
    <mergeCell ref="AA23:AC23"/>
    <mergeCell ref="AD23:AF23"/>
    <mergeCell ref="AG23:AK23"/>
    <mergeCell ref="G24:J24"/>
    <mergeCell ref="K24:M24"/>
    <mergeCell ref="N24:P24"/>
    <mergeCell ref="Q24:U24"/>
    <mergeCell ref="W24:Z24"/>
    <mergeCell ref="AA24:AC24"/>
    <mergeCell ref="AD24:AF24"/>
    <mergeCell ref="AG24:AK24"/>
    <mergeCell ref="AD25:AF25"/>
    <mergeCell ref="AG25:AK25"/>
    <mergeCell ref="G26:J26"/>
    <mergeCell ref="K26:M26"/>
    <mergeCell ref="N26:P26"/>
    <mergeCell ref="Q26:U26"/>
    <mergeCell ref="W26:Z26"/>
    <mergeCell ref="AA26:AC26"/>
    <mergeCell ref="AD26:AF26"/>
    <mergeCell ref="AG26:AK26"/>
    <mergeCell ref="G25:J25"/>
    <mergeCell ref="K25:M25"/>
    <mergeCell ref="N25:P25"/>
    <mergeCell ref="Q25:U25"/>
    <mergeCell ref="W25:Z25"/>
    <mergeCell ref="AA25:AC25"/>
    <mergeCell ref="AD27:AF27"/>
    <mergeCell ref="AG27:AK27"/>
    <mergeCell ref="G28:J28"/>
    <mergeCell ref="K28:M28"/>
    <mergeCell ref="N28:P28"/>
    <mergeCell ref="Q28:U28"/>
    <mergeCell ref="W28:Z28"/>
    <mergeCell ref="AA28:AC28"/>
    <mergeCell ref="AD28:AF28"/>
    <mergeCell ref="AG28:AK28"/>
    <mergeCell ref="G27:J27"/>
    <mergeCell ref="K27:M27"/>
    <mergeCell ref="N27:P27"/>
    <mergeCell ref="Q27:U27"/>
    <mergeCell ref="W27:Z27"/>
    <mergeCell ref="AA27:AC27"/>
    <mergeCell ref="AD29:AF29"/>
    <mergeCell ref="AG29:AK29"/>
    <mergeCell ref="G30:J30"/>
    <mergeCell ref="K30:M30"/>
    <mergeCell ref="N30:P30"/>
    <mergeCell ref="Q30:U30"/>
    <mergeCell ref="W30:Z30"/>
    <mergeCell ref="AA30:AC30"/>
    <mergeCell ref="AD30:AF30"/>
    <mergeCell ref="AG30:AK30"/>
    <mergeCell ref="G29:J29"/>
    <mergeCell ref="K29:M29"/>
    <mergeCell ref="N29:P29"/>
    <mergeCell ref="Q29:U29"/>
    <mergeCell ref="W29:Z29"/>
    <mergeCell ref="AA29:AC29"/>
    <mergeCell ref="AD31:AF31"/>
    <mergeCell ref="AG31:AK31"/>
    <mergeCell ref="C32:E42"/>
    <mergeCell ref="G32:J32"/>
    <mergeCell ref="W32:Z32"/>
    <mergeCell ref="AE32:AK32"/>
    <mergeCell ref="G33:J33"/>
    <mergeCell ref="G31:J31"/>
    <mergeCell ref="K31:M31"/>
    <mergeCell ref="N31:P31"/>
    <mergeCell ref="Q31:U31"/>
    <mergeCell ref="W31:Z31"/>
    <mergeCell ref="AA31:AC31"/>
    <mergeCell ref="W33:Y33"/>
    <mergeCell ref="AE33:AK42"/>
    <mergeCell ref="G34:J34"/>
    <mergeCell ref="W34:Y34"/>
    <mergeCell ref="G35:J35"/>
    <mergeCell ref="G41:J41"/>
    <mergeCell ref="W41:Y41"/>
    <mergeCell ref="G42:J42"/>
    <mergeCell ref="W42:Y42"/>
    <mergeCell ref="G39:J39"/>
    <mergeCell ref="W39:Y39"/>
    <mergeCell ref="G40:J40"/>
    <mergeCell ref="W40:Y40"/>
    <mergeCell ref="K41:M41"/>
    <mergeCell ref="K42:M42"/>
    <mergeCell ref="AA41:AC41"/>
    <mergeCell ref="AA42:AC42"/>
    <mergeCell ref="N40:V40"/>
    <mergeCell ref="T86:V86"/>
    <mergeCell ref="T87:V87"/>
    <mergeCell ref="C43:AJ43"/>
    <mergeCell ref="C83:E83"/>
    <mergeCell ref="C84:S84"/>
    <mergeCell ref="T84:W84"/>
    <mergeCell ref="X84:AK84"/>
    <mergeCell ref="C85:E87"/>
    <mergeCell ref="T85:V85"/>
    <mergeCell ref="X85:AK85"/>
    <mergeCell ref="C46:E46"/>
    <mergeCell ref="C51:E56"/>
    <mergeCell ref="T51:V51"/>
    <mergeCell ref="G60:J60"/>
    <mergeCell ref="K60:M60"/>
    <mergeCell ref="N60:P60"/>
    <mergeCell ref="Q60:U60"/>
    <mergeCell ref="W60:Z60"/>
    <mergeCell ref="AA60:AC60"/>
    <mergeCell ref="K38:M38"/>
    <mergeCell ref="K39:M39"/>
    <mergeCell ref="K40:M40"/>
    <mergeCell ref="N41:V41"/>
    <mergeCell ref="N42:V42"/>
    <mergeCell ref="G36:J36"/>
    <mergeCell ref="G37:J37"/>
    <mergeCell ref="X93:AK93"/>
    <mergeCell ref="C94:E105"/>
    <mergeCell ref="F94:F95"/>
    <mergeCell ref="G94:J95"/>
    <mergeCell ref="K94:M95"/>
    <mergeCell ref="N94:P95"/>
    <mergeCell ref="Q94:U95"/>
    <mergeCell ref="V94:V95"/>
    <mergeCell ref="W94:Z95"/>
    <mergeCell ref="AA94:AC95"/>
    <mergeCell ref="C88:E93"/>
    <mergeCell ref="T88:V88"/>
    <mergeCell ref="T89:V89"/>
    <mergeCell ref="T90:V90"/>
    <mergeCell ref="T91:V91"/>
    <mergeCell ref="T92:V92"/>
    <mergeCell ref="F93:S93"/>
    <mergeCell ref="T93:V93"/>
    <mergeCell ref="AD94:AF95"/>
    <mergeCell ref="AG94:AK95"/>
    <mergeCell ref="G96:J96"/>
    <mergeCell ref="K96:M96"/>
    <mergeCell ref="N96:P96"/>
    <mergeCell ref="Q96:U96"/>
    <mergeCell ref="W96:Z96"/>
    <mergeCell ref="AA96:AC96"/>
    <mergeCell ref="AD96:AF96"/>
    <mergeCell ref="AG96:AK96"/>
    <mergeCell ref="AD97:AF97"/>
    <mergeCell ref="AG97:AK97"/>
    <mergeCell ref="G98:J98"/>
    <mergeCell ref="K98:M98"/>
    <mergeCell ref="N98:P98"/>
    <mergeCell ref="Q98:U98"/>
    <mergeCell ref="W98:Z98"/>
    <mergeCell ref="AA98:AC98"/>
    <mergeCell ref="AD98:AF98"/>
    <mergeCell ref="AG98:AK98"/>
    <mergeCell ref="G97:J97"/>
    <mergeCell ref="K97:M97"/>
    <mergeCell ref="N97:P97"/>
    <mergeCell ref="Q97:U97"/>
    <mergeCell ref="W97:Z97"/>
    <mergeCell ref="AA97:AC97"/>
    <mergeCell ref="AD99:AF99"/>
    <mergeCell ref="AG99:AK99"/>
    <mergeCell ref="G100:J100"/>
    <mergeCell ref="K100:M100"/>
    <mergeCell ref="N100:P100"/>
    <mergeCell ref="Q100:U100"/>
    <mergeCell ref="W100:Z100"/>
    <mergeCell ref="AA100:AC100"/>
    <mergeCell ref="AD100:AF100"/>
    <mergeCell ref="AG100:AK100"/>
    <mergeCell ref="G99:J99"/>
    <mergeCell ref="K99:M99"/>
    <mergeCell ref="N99:P99"/>
    <mergeCell ref="Q99:U99"/>
    <mergeCell ref="W99:Z99"/>
    <mergeCell ref="AA99:AC99"/>
    <mergeCell ref="AD101:AF101"/>
    <mergeCell ref="AG101:AK101"/>
    <mergeCell ref="G102:J102"/>
    <mergeCell ref="K102:M102"/>
    <mergeCell ref="N102:P102"/>
    <mergeCell ref="Q102:U102"/>
    <mergeCell ref="W102:Z102"/>
    <mergeCell ref="AA102:AC102"/>
    <mergeCell ref="AD102:AF102"/>
    <mergeCell ref="AG102:AK102"/>
    <mergeCell ref="G101:J101"/>
    <mergeCell ref="K101:M101"/>
    <mergeCell ref="N101:P101"/>
    <mergeCell ref="Q101:U101"/>
    <mergeCell ref="W101:Z101"/>
    <mergeCell ref="AA101:AC101"/>
    <mergeCell ref="AD103:AF103"/>
    <mergeCell ref="AG103:AK103"/>
    <mergeCell ref="G104:J104"/>
    <mergeCell ref="K104:M104"/>
    <mergeCell ref="N104:P104"/>
    <mergeCell ref="Q104:U104"/>
    <mergeCell ref="W104:Z104"/>
    <mergeCell ref="AA104:AC104"/>
    <mergeCell ref="AD104:AF104"/>
    <mergeCell ref="AG104:AK104"/>
    <mergeCell ref="G103:J103"/>
    <mergeCell ref="K103:M103"/>
    <mergeCell ref="N103:P103"/>
    <mergeCell ref="Q103:U103"/>
    <mergeCell ref="W103:Z103"/>
    <mergeCell ref="AA103:AC103"/>
    <mergeCell ref="AD105:AF105"/>
    <mergeCell ref="AG105:AK105"/>
    <mergeCell ref="C106:E116"/>
    <mergeCell ref="G106:J106"/>
    <mergeCell ref="AE106:AK106"/>
    <mergeCell ref="G107:J107"/>
    <mergeCell ref="G105:J105"/>
    <mergeCell ref="K105:M105"/>
    <mergeCell ref="N105:P105"/>
    <mergeCell ref="Q105:U105"/>
    <mergeCell ref="W105:Z105"/>
    <mergeCell ref="AA105:AC105"/>
    <mergeCell ref="AE107:AK116"/>
    <mergeCell ref="G108:J108"/>
    <mergeCell ref="G109:J109"/>
    <mergeCell ref="G115:J115"/>
    <mergeCell ref="G116:J116"/>
    <mergeCell ref="G113:J113"/>
    <mergeCell ref="G114:J114"/>
    <mergeCell ref="K111:M111"/>
    <mergeCell ref="N111:V111"/>
    <mergeCell ref="AA111:AC111"/>
    <mergeCell ref="K112:M112"/>
    <mergeCell ref="N112:V112"/>
    <mergeCell ref="W115:Y115"/>
    <mergeCell ref="AA115:AC115"/>
    <mergeCell ref="K115:M115"/>
    <mergeCell ref="N115:V115"/>
    <mergeCell ref="T123:V123"/>
    <mergeCell ref="T124:V124"/>
    <mergeCell ref="C117:AJ117"/>
    <mergeCell ref="C120:E120"/>
    <mergeCell ref="C121:S121"/>
    <mergeCell ref="T121:W121"/>
    <mergeCell ref="X121:AK121"/>
    <mergeCell ref="C122:E124"/>
    <mergeCell ref="T122:V122"/>
    <mergeCell ref="X122:AK122"/>
    <mergeCell ref="X130:AK130"/>
    <mergeCell ref="K116:M116"/>
    <mergeCell ref="N116:V116"/>
    <mergeCell ref="W116:Y116"/>
    <mergeCell ref="AA116:AC116"/>
    <mergeCell ref="AA112:AC112"/>
    <mergeCell ref="K113:M113"/>
    <mergeCell ref="N113:V113"/>
    <mergeCell ref="W113:Y113"/>
    <mergeCell ref="AA113:AC113"/>
    <mergeCell ref="K114:M114"/>
    <mergeCell ref="N114:V114"/>
    <mergeCell ref="W114:Y114"/>
    <mergeCell ref="AA114:AC114"/>
    <mergeCell ref="C131:E142"/>
    <mergeCell ref="F131:F132"/>
    <mergeCell ref="G131:J132"/>
    <mergeCell ref="K131:M132"/>
    <mergeCell ref="N131:P132"/>
    <mergeCell ref="Q131:U132"/>
    <mergeCell ref="V131:V132"/>
    <mergeCell ref="W131:Z132"/>
    <mergeCell ref="AA131:AC132"/>
    <mergeCell ref="C125:E130"/>
    <mergeCell ref="T125:V125"/>
    <mergeCell ref="T126:V126"/>
    <mergeCell ref="T127:V127"/>
    <mergeCell ref="T128:V128"/>
    <mergeCell ref="T129:V129"/>
    <mergeCell ref="F130:S130"/>
    <mergeCell ref="T130:V130"/>
    <mergeCell ref="G139:J139"/>
    <mergeCell ref="K139:M139"/>
    <mergeCell ref="N139:P139"/>
    <mergeCell ref="Q139:U139"/>
    <mergeCell ref="W139:Z139"/>
    <mergeCell ref="AA139:AC139"/>
    <mergeCell ref="G137:J137"/>
    <mergeCell ref="K137:M137"/>
    <mergeCell ref="N137:P137"/>
    <mergeCell ref="Q137:U137"/>
    <mergeCell ref="W137:Z137"/>
    <mergeCell ref="AA137:AC137"/>
    <mergeCell ref="G136:J136"/>
    <mergeCell ref="K136:M136"/>
    <mergeCell ref="N136:P136"/>
    <mergeCell ref="AD131:AF132"/>
    <mergeCell ref="AG131:AK132"/>
    <mergeCell ref="G133:J133"/>
    <mergeCell ref="K133:M133"/>
    <mergeCell ref="N133:P133"/>
    <mergeCell ref="Q133:U133"/>
    <mergeCell ref="W133:Z133"/>
    <mergeCell ref="AA133:AC133"/>
    <mergeCell ref="AD133:AF133"/>
    <mergeCell ref="AG133:AK133"/>
    <mergeCell ref="AD134:AF134"/>
    <mergeCell ref="AG134:AK134"/>
    <mergeCell ref="G135:J135"/>
    <mergeCell ref="K135:M135"/>
    <mergeCell ref="N135:P135"/>
    <mergeCell ref="Q135:U135"/>
    <mergeCell ref="W135:Z135"/>
    <mergeCell ref="AA135:AC135"/>
    <mergeCell ref="AD135:AF135"/>
    <mergeCell ref="AG135:AK135"/>
    <mergeCell ref="G134:J134"/>
    <mergeCell ref="K134:M134"/>
    <mergeCell ref="N134:P134"/>
    <mergeCell ref="Q134:U134"/>
    <mergeCell ref="W134:Z134"/>
    <mergeCell ref="AA134:AC134"/>
    <mergeCell ref="AA136:AC136"/>
    <mergeCell ref="AD138:AF138"/>
    <mergeCell ref="AG138:AK138"/>
    <mergeCell ref="AD139:AF139"/>
    <mergeCell ref="AG139:AK139"/>
    <mergeCell ref="G138:J138"/>
    <mergeCell ref="K138:M138"/>
    <mergeCell ref="N138:P138"/>
    <mergeCell ref="Q138:U138"/>
    <mergeCell ref="W138:Z138"/>
    <mergeCell ref="AA138:AC138"/>
    <mergeCell ref="K143:M143"/>
    <mergeCell ref="N143:V143"/>
    <mergeCell ref="W143:Z143"/>
    <mergeCell ref="AA143:AD143"/>
    <mergeCell ref="K144:M144"/>
    <mergeCell ref="N144:V144"/>
    <mergeCell ref="W144:Y144"/>
    <mergeCell ref="AD136:AF136"/>
    <mergeCell ref="AG136:AK136"/>
    <mergeCell ref="AD137:AF137"/>
    <mergeCell ref="AG137:AK137"/>
    <mergeCell ref="Q136:U136"/>
    <mergeCell ref="W136:Z136"/>
    <mergeCell ref="G146:J146"/>
    <mergeCell ref="AD140:AF140"/>
    <mergeCell ref="AG140:AK140"/>
    <mergeCell ref="G141:J141"/>
    <mergeCell ref="K141:M141"/>
    <mergeCell ref="N141:P141"/>
    <mergeCell ref="Q141:U141"/>
    <mergeCell ref="W141:Z141"/>
    <mergeCell ref="AA141:AC141"/>
    <mergeCell ref="AD141:AF141"/>
    <mergeCell ref="AG141:AK141"/>
    <mergeCell ref="G140:J140"/>
    <mergeCell ref="K140:M140"/>
    <mergeCell ref="N140:P140"/>
    <mergeCell ref="Q140:U140"/>
    <mergeCell ref="W140:Z140"/>
    <mergeCell ref="AA140:AC140"/>
    <mergeCell ref="C154:AJ154"/>
    <mergeCell ref="F11:S11"/>
    <mergeCell ref="F12:S12"/>
    <mergeCell ref="F13:S13"/>
    <mergeCell ref="F85:S85"/>
    <mergeCell ref="F86:S86"/>
    <mergeCell ref="F87:S87"/>
    <mergeCell ref="F122:S122"/>
    <mergeCell ref="F123:S123"/>
    <mergeCell ref="F124:S124"/>
    <mergeCell ref="G152:J152"/>
    <mergeCell ref="G153:J153"/>
    <mergeCell ref="C143:E153"/>
    <mergeCell ref="G143:J143"/>
    <mergeCell ref="AD142:AF142"/>
    <mergeCell ref="AG142:AK142"/>
    <mergeCell ref="AA144:AC144"/>
    <mergeCell ref="K145:M145"/>
    <mergeCell ref="N145:V145"/>
    <mergeCell ref="W145:Y145"/>
    <mergeCell ref="AE143:AK143"/>
    <mergeCell ref="G144:J144"/>
    <mergeCell ref="G142:J142"/>
    <mergeCell ref="K142:M142"/>
    <mergeCell ref="N142:P142"/>
    <mergeCell ref="Q142:U142"/>
    <mergeCell ref="W142:Z142"/>
    <mergeCell ref="AA142:AC142"/>
    <mergeCell ref="AE144:AK153"/>
    <mergeCell ref="G145:J145"/>
    <mergeCell ref="G150:J150"/>
    <mergeCell ref="G151:J151"/>
    <mergeCell ref="C157:E157"/>
    <mergeCell ref="AO157:AQ157"/>
    <mergeCell ref="C158:S158"/>
    <mergeCell ref="T158:W158"/>
    <mergeCell ref="X158:AK158"/>
    <mergeCell ref="AO158:BE158"/>
    <mergeCell ref="BF158:BI158"/>
    <mergeCell ref="BJ158:BW158"/>
    <mergeCell ref="C159:E161"/>
    <mergeCell ref="F159:S159"/>
    <mergeCell ref="T159:V159"/>
    <mergeCell ref="X159:AK159"/>
    <mergeCell ref="AO159:AQ161"/>
    <mergeCell ref="AR159:BE159"/>
    <mergeCell ref="BF159:BH159"/>
    <mergeCell ref="BJ159:BW159"/>
    <mergeCell ref="F160:S160"/>
    <mergeCell ref="T160:V160"/>
    <mergeCell ref="AR160:BE160"/>
    <mergeCell ref="BF160:BH160"/>
    <mergeCell ref="F161:S161"/>
    <mergeCell ref="T161:V161"/>
    <mergeCell ref="AR161:BE161"/>
    <mergeCell ref="BF161:BH161"/>
    <mergeCell ref="C162:E167"/>
    <mergeCell ref="T162:V162"/>
    <mergeCell ref="AO162:AQ167"/>
    <mergeCell ref="BF162:BH162"/>
    <mergeCell ref="T163:V163"/>
    <mergeCell ref="BF163:BH163"/>
    <mergeCell ref="T164:V164"/>
    <mergeCell ref="BF164:BH164"/>
    <mergeCell ref="T165:V165"/>
    <mergeCell ref="BF165:BH165"/>
    <mergeCell ref="T166:V166"/>
    <mergeCell ref="BF166:BH166"/>
    <mergeCell ref="F167:S167"/>
    <mergeCell ref="T167:V167"/>
    <mergeCell ref="X167:AK167"/>
    <mergeCell ref="AR167:BE167"/>
    <mergeCell ref="BF167:BH167"/>
    <mergeCell ref="BJ167:BW167"/>
    <mergeCell ref="C168:E179"/>
    <mergeCell ref="F168:F169"/>
    <mergeCell ref="G168:J169"/>
    <mergeCell ref="K168:M169"/>
    <mergeCell ref="N168:P169"/>
    <mergeCell ref="Q168:U169"/>
    <mergeCell ref="V168:V169"/>
    <mergeCell ref="W168:Z169"/>
    <mergeCell ref="AA168:AC169"/>
    <mergeCell ref="AD168:AF169"/>
    <mergeCell ref="AG168:AK169"/>
    <mergeCell ref="AO168:AQ179"/>
    <mergeCell ref="AR168:AR169"/>
    <mergeCell ref="AS168:AV169"/>
    <mergeCell ref="AW168:AY169"/>
    <mergeCell ref="AZ168:BB169"/>
    <mergeCell ref="BC168:BG169"/>
    <mergeCell ref="BH168:BH169"/>
    <mergeCell ref="BI168:BL169"/>
    <mergeCell ref="BM168:BO169"/>
    <mergeCell ref="BP168:BR169"/>
    <mergeCell ref="BS168:BW169"/>
    <mergeCell ref="G170:J170"/>
    <mergeCell ref="K170:M170"/>
    <mergeCell ref="N170:P170"/>
    <mergeCell ref="Q170:U170"/>
    <mergeCell ref="W170:Z170"/>
    <mergeCell ref="AA170:AC170"/>
    <mergeCell ref="AD170:AF170"/>
    <mergeCell ref="AG170:AK170"/>
    <mergeCell ref="AS170:AV170"/>
    <mergeCell ref="AW170:AY170"/>
    <mergeCell ref="AZ170:BB170"/>
    <mergeCell ref="BC170:BG170"/>
    <mergeCell ref="BI170:BL170"/>
    <mergeCell ref="BM170:BO170"/>
    <mergeCell ref="BP170:BR170"/>
    <mergeCell ref="BS170:BW170"/>
    <mergeCell ref="G171:J171"/>
    <mergeCell ref="K171:M171"/>
    <mergeCell ref="N171:P171"/>
    <mergeCell ref="Q171:U171"/>
    <mergeCell ref="W171:Z171"/>
    <mergeCell ref="AA171:AC171"/>
    <mergeCell ref="AD171:AF171"/>
    <mergeCell ref="AG171:AK171"/>
    <mergeCell ref="AS171:AV171"/>
    <mergeCell ref="AW171:AY171"/>
    <mergeCell ref="AZ171:BB171"/>
    <mergeCell ref="BC171:BG171"/>
    <mergeCell ref="BI171:BL171"/>
    <mergeCell ref="BM171:BO171"/>
    <mergeCell ref="BP171:BR171"/>
    <mergeCell ref="BS171:BW171"/>
    <mergeCell ref="G172:J172"/>
    <mergeCell ref="K172:M172"/>
    <mergeCell ref="N172:P172"/>
    <mergeCell ref="Q172:U172"/>
    <mergeCell ref="W172:Z172"/>
    <mergeCell ref="AA172:AC172"/>
    <mergeCell ref="AD172:AF172"/>
    <mergeCell ref="AG172:AK172"/>
    <mergeCell ref="AS172:AV172"/>
    <mergeCell ref="AW172:AY172"/>
    <mergeCell ref="AZ172:BB172"/>
    <mergeCell ref="BC172:BG172"/>
    <mergeCell ref="BI172:BL172"/>
    <mergeCell ref="BM172:BO172"/>
    <mergeCell ref="BP172:BR172"/>
    <mergeCell ref="BS172:BW172"/>
    <mergeCell ref="G173:J173"/>
    <mergeCell ref="K173:M173"/>
    <mergeCell ref="N173:P173"/>
    <mergeCell ref="Q173:U173"/>
    <mergeCell ref="W173:Z173"/>
    <mergeCell ref="AA173:AC173"/>
    <mergeCell ref="AD173:AF173"/>
    <mergeCell ref="AG173:AK173"/>
    <mergeCell ref="AS173:AV173"/>
    <mergeCell ref="AW173:AY173"/>
    <mergeCell ref="AZ173:BB173"/>
    <mergeCell ref="BC173:BG173"/>
    <mergeCell ref="BI173:BL173"/>
    <mergeCell ref="BM173:BO173"/>
    <mergeCell ref="BP173:BR173"/>
    <mergeCell ref="BS173:BW173"/>
    <mergeCell ref="G174:J174"/>
    <mergeCell ref="K174:M174"/>
    <mergeCell ref="N174:P174"/>
    <mergeCell ref="Q174:U174"/>
    <mergeCell ref="W174:Z174"/>
    <mergeCell ref="AA174:AC174"/>
    <mergeCell ref="AD174:AF174"/>
    <mergeCell ref="AG174:AK174"/>
    <mergeCell ref="AS174:AV174"/>
    <mergeCell ref="AW174:AY174"/>
    <mergeCell ref="AZ174:BB174"/>
    <mergeCell ref="BC174:BG174"/>
    <mergeCell ref="BI174:BL174"/>
    <mergeCell ref="BM174:BO174"/>
    <mergeCell ref="BP174:BR174"/>
    <mergeCell ref="BS174:BW174"/>
    <mergeCell ref="G175:J175"/>
    <mergeCell ref="K175:M175"/>
    <mergeCell ref="N175:P175"/>
    <mergeCell ref="Q175:U175"/>
    <mergeCell ref="W175:Z175"/>
    <mergeCell ref="AA175:AC175"/>
    <mergeCell ref="AD175:AF175"/>
    <mergeCell ref="AG175:AK175"/>
    <mergeCell ref="AS175:AV175"/>
    <mergeCell ref="AW175:AY175"/>
    <mergeCell ref="AZ175:BB175"/>
    <mergeCell ref="BC175:BG175"/>
    <mergeCell ref="BI175:BL175"/>
    <mergeCell ref="BM175:BO175"/>
    <mergeCell ref="BP175:BR175"/>
    <mergeCell ref="BS175:BW175"/>
    <mergeCell ref="G176:J176"/>
    <mergeCell ref="K176:M176"/>
    <mergeCell ref="N176:P176"/>
    <mergeCell ref="Q176:U176"/>
    <mergeCell ref="W176:Z176"/>
    <mergeCell ref="AA176:AC176"/>
    <mergeCell ref="AD176:AF176"/>
    <mergeCell ref="AG176:AK176"/>
    <mergeCell ref="AS176:AV176"/>
    <mergeCell ref="AW176:AY176"/>
    <mergeCell ref="AZ176:BB176"/>
    <mergeCell ref="BC176:BG176"/>
    <mergeCell ref="BI176:BL176"/>
    <mergeCell ref="BM176:BO176"/>
    <mergeCell ref="BP176:BR176"/>
    <mergeCell ref="BS176:BW176"/>
    <mergeCell ref="G177:J177"/>
    <mergeCell ref="K177:M177"/>
    <mergeCell ref="N177:P177"/>
    <mergeCell ref="Q177:U177"/>
    <mergeCell ref="W177:Z177"/>
    <mergeCell ref="AA177:AC177"/>
    <mergeCell ref="AD177:AF177"/>
    <mergeCell ref="AG177:AK177"/>
    <mergeCell ref="AS177:AV177"/>
    <mergeCell ref="AW177:AY177"/>
    <mergeCell ref="AZ177:BB177"/>
    <mergeCell ref="BC177:BG177"/>
    <mergeCell ref="BI177:BL177"/>
    <mergeCell ref="BM177:BO177"/>
    <mergeCell ref="BP177:BR177"/>
    <mergeCell ref="BS177:BW177"/>
    <mergeCell ref="BS178:BW178"/>
    <mergeCell ref="G179:J179"/>
    <mergeCell ref="K179:M179"/>
    <mergeCell ref="N179:P179"/>
    <mergeCell ref="Q179:U179"/>
    <mergeCell ref="W179:Z179"/>
    <mergeCell ref="AA179:AC179"/>
    <mergeCell ref="AD179:AF179"/>
    <mergeCell ref="AG179:AK179"/>
    <mergeCell ref="AS179:AV179"/>
    <mergeCell ref="AW179:AY179"/>
    <mergeCell ref="AZ179:BB179"/>
    <mergeCell ref="BC179:BG179"/>
    <mergeCell ref="BI179:BL179"/>
    <mergeCell ref="BM179:BO179"/>
    <mergeCell ref="BP179:BR179"/>
    <mergeCell ref="BS179:BW179"/>
    <mergeCell ref="G184:J184"/>
    <mergeCell ref="K184:M184"/>
    <mergeCell ref="G178:J178"/>
    <mergeCell ref="K178:M178"/>
    <mergeCell ref="N178:P178"/>
    <mergeCell ref="Q178:U178"/>
    <mergeCell ref="W178:Z178"/>
    <mergeCell ref="AA178:AC178"/>
    <mergeCell ref="AD178:AF178"/>
    <mergeCell ref="AG178:AK178"/>
    <mergeCell ref="AS178:AV178"/>
    <mergeCell ref="AW178:AY178"/>
    <mergeCell ref="AZ178:BB178"/>
    <mergeCell ref="BC178:BG178"/>
    <mergeCell ref="BI178:BL178"/>
    <mergeCell ref="BM178:BO178"/>
    <mergeCell ref="BP178:BR178"/>
    <mergeCell ref="AW187:AY187"/>
    <mergeCell ref="AZ187:BH187"/>
    <mergeCell ref="AW182:AY182"/>
    <mergeCell ref="AZ182:BH182"/>
    <mergeCell ref="BI182:BK182"/>
    <mergeCell ref="BM182:BO182"/>
    <mergeCell ref="K183:M183"/>
    <mergeCell ref="N183:V183"/>
    <mergeCell ref="W183:Y183"/>
    <mergeCell ref="AA181:AC181"/>
    <mergeCell ref="BI187:BK187"/>
    <mergeCell ref="AA183:AC183"/>
    <mergeCell ref="AS183:AV183"/>
    <mergeCell ref="AW183:AY183"/>
    <mergeCell ref="AZ183:BH183"/>
    <mergeCell ref="BI183:BK183"/>
    <mergeCell ref="BM183:BO183"/>
    <mergeCell ref="BM180:BP180"/>
    <mergeCell ref="G181:J181"/>
    <mergeCell ref="K181:M181"/>
    <mergeCell ref="N181:V181"/>
    <mergeCell ref="G182:J182"/>
    <mergeCell ref="K182:M182"/>
    <mergeCell ref="G188:J188"/>
    <mergeCell ref="K188:M188"/>
    <mergeCell ref="N188:V188"/>
    <mergeCell ref="W188:Y188"/>
    <mergeCell ref="AA188:AC188"/>
    <mergeCell ref="AS188:AV188"/>
    <mergeCell ref="AW188:AY188"/>
    <mergeCell ref="AZ188:BH188"/>
    <mergeCell ref="BI188:BK188"/>
    <mergeCell ref="BM188:BO188"/>
    <mergeCell ref="G185:J185"/>
    <mergeCell ref="K185:M185"/>
    <mergeCell ref="N185:V185"/>
    <mergeCell ref="N182:V182"/>
    <mergeCell ref="W182:Y182"/>
    <mergeCell ref="AA182:AC182"/>
    <mergeCell ref="AS182:AV182"/>
    <mergeCell ref="BM185:BO185"/>
    <mergeCell ref="G186:J186"/>
    <mergeCell ref="BM181:BO181"/>
    <mergeCell ref="G187:J187"/>
    <mergeCell ref="K187:M187"/>
    <mergeCell ref="N187:V187"/>
    <mergeCell ref="W187:Y187"/>
    <mergeCell ref="AA187:AC187"/>
    <mergeCell ref="AS187:AV187"/>
    <mergeCell ref="C191:AJ191"/>
    <mergeCell ref="AP191:BW191"/>
    <mergeCell ref="G189:J189"/>
    <mergeCell ref="K189:M189"/>
    <mergeCell ref="N189:V189"/>
    <mergeCell ref="W189:Y189"/>
    <mergeCell ref="AA189:AC189"/>
    <mergeCell ref="AS189:AV189"/>
    <mergeCell ref="AW189:AY189"/>
    <mergeCell ref="AZ189:BH189"/>
    <mergeCell ref="BI189:BK189"/>
    <mergeCell ref="BM189:BO189"/>
    <mergeCell ref="G190:J190"/>
    <mergeCell ref="K190:M190"/>
    <mergeCell ref="N190:V190"/>
    <mergeCell ref="W190:Y190"/>
    <mergeCell ref="AA190:AC190"/>
    <mergeCell ref="AS190:AV190"/>
    <mergeCell ref="AW190:AY190"/>
    <mergeCell ref="AZ190:BH190"/>
    <mergeCell ref="BQ181:BW190"/>
    <mergeCell ref="BI190:BK190"/>
    <mergeCell ref="BM190:BO190"/>
    <mergeCell ref="C180:E190"/>
    <mergeCell ref="G180:J180"/>
    <mergeCell ref="K180:M180"/>
    <mergeCell ref="N180:V180"/>
    <mergeCell ref="W180:Z180"/>
    <mergeCell ref="AA180:AD180"/>
    <mergeCell ref="AE180:AK180"/>
    <mergeCell ref="BQ180:BW180"/>
    <mergeCell ref="W181:Y181"/>
    <mergeCell ref="G183:J183"/>
    <mergeCell ref="W185:Y185"/>
    <mergeCell ref="AA185:AC185"/>
    <mergeCell ref="AW185:AY185"/>
    <mergeCell ref="AZ185:BH185"/>
    <mergeCell ref="BI185:BK185"/>
    <mergeCell ref="K186:M186"/>
    <mergeCell ref="N186:V186"/>
    <mergeCell ref="W186:Y186"/>
    <mergeCell ref="AA186:AC186"/>
    <mergeCell ref="AW186:AY186"/>
    <mergeCell ref="AZ186:BH186"/>
    <mergeCell ref="BI186:BK186"/>
    <mergeCell ref="BM186:BO186"/>
    <mergeCell ref="AE181:AK190"/>
    <mergeCell ref="AS181:AV181"/>
    <mergeCell ref="AW181:AY181"/>
    <mergeCell ref="AZ181:BH181"/>
    <mergeCell ref="BI181:BK181"/>
    <mergeCell ref="N184:V184"/>
    <mergeCell ref="W184:Y184"/>
    <mergeCell ref="AA184:AC184"/>
    <mergeCell ref="AW184:AY184"/>
    <mergeCell ref="AZ184:BH184"/>
    <mergeCell ref="BM187:BO187"/>
    <mergeCell ref="BI184:BK184"/>
    <mergeCell ref="BM184:BO184"/>
    <mergeCell ref="AO180:AQ190"/>
    <mergeCell ref="AS180:AV180"/>
    <mergeCell ref="AW180:AY180"/>
    <mergeCell ref="AZ180:BH180"/>
    <mergeCell ref="BI180:BL180"/>
  </mergeCells>
  <phoneticPr fontId="8"/>
  <dataValidations count="12">
    <dataValidation type="list" allowBlank="1" showInputMessage="1" showErrorMessage="1" sqref="F64858:F64864 F130394:F130400 F195930:F195936 F261466:F261472 F327002:F327008 F392538:F392544 F458074:F458080 F523610:F523616 F589146:F589152 F654682:F654688 F720218:F720224 F785754:F785760 F851290:F851296 F916826:F916832 F982362:F982368 C64880:D64897 C982384:D982401 C916848:D916865 C851312:D851329 C785776:D785793 C720240:D720257 C654704:D654721 C589168:D589185 C523632:D523649 C458096:D458113 C392560:D392577 C327024:D327041 C261488:D261505 C195952:D195969 C130416:D130433 D64831:D64835 D982324:D982333 D916788:D916797 D851252:D851261 D785716:D785725 D720180:D720189 D654644:D654653 D589108:D589117 D523572:D523581 D458036:D458045 D392500:D392509 D326964:D326973 D261428:D261437 D195892:D195901 D130356:D130365 D64820:D64829 D982335:D982339 D916799:D916803 D851263:D851267 D785727:D785731 D720191:D720195 D654655:D654659 D589119:D589123 D523583:D523587 D458047:D458051 D392511:D392515 D326975:D326979 D261439:D261443 D195903:D195907 D130367:D130371 F64850:F64856 F982354:F982360 F916818:F916824 F851282:F851288 F785746:F785752 F720210:F720216 F654674:F654680 F589138:F589144 F523602:F523608 F458066:F458072 F392530:F392536 F326994:F327000 F261458:F261464 F195922:F195928 F130386:F130392 Q64820:AB64829 Q130356:AB130365 Q195892:AB195901 Q261428:AB261437 Q326964:AB326973 Q392500:AB392509 Q458036:AB458045 Q523572:AB523581 Q589108:AB589117 Q654644:AB654653 Q720180:AB720189 Q785716:AB785725 Q851252:AB851261 Q916788:AB916797 Q982324:AB982333 Q64831:V64835 Q130367:V130371 Q195903:V195907 Q261439:V261443 Q326975:V326979 Q392511:V392515 Q458047:V458051 Q523583:V523587 Q589119:V589123 Q654655:V654659 Q720191:V720195 Q785727:V785731 Q851263:V851267 Q916799:V916803 Q982335:V982339 G982370:J982376 G916834:J916840 G851298:J851304 G785762:J785768 G720226:J720232 G654690:J654696 G589154:J589160 G523618:J523624 G458082:J458088 G392546:J392552 G327010:J327016 G261474:J261480 G195938:J195944 G130402:J130408 G64866:J64872" xr:uid="{00000000-0002-0000-0800-000000000000}">
      <formula1>#REF!</formula1>
    </dataValidation>
    <dataValidation type="list" allowBlank="1" showInputMessage="1" sqref="E64880:I64897 E130416:I130433 E195952:I195969 E261488:I261505 E327024:I327041 E392560:I392577 E458096:I458113 E523632:I523649 E589168:I589185 E654704:I654721 E720240:I720257 E785776:I785793 E851312:I851329 E916848:I916865 E982384:I982401 G130394:J130400 G195930:J195936 G261466:J261472 G327002:J327008 G392538:J392544 G458074:J458080 G523610:J523616 G589146:J589152 G654682:J654688 G720218:J720224 G785754:J785760 G851290:J851296 G916826:J916832 G982362:J982368 F64831:F64835 F130367:F130371 F195903:F195907 F261439:F261443 F326975:F326979 F392511:F392515 F458047:F458051 F523583:F523587 F589119:F589123 F654655:F654659 F720191:F720195 F785727:F785731 F851263:F851267 F916799:F916803 F982335:F982339 G64858:J64864 G64850:J64856 G130386:J130392 G195922:J195928 G261458:J261464 G326994:J327000 G392530:J392536 G458066:J458072 G523602:J523608 G589138:J589144 G654674:J654680 G720210:J720216 G785746:J785752 G851282:J851288 G916818:J916824 G982354:J982360 W130394:W130400 W195930:W195936 W261466:W261472 W327002:W327008 W392538:W392544 W458074:W458080 W523610:W523616 W589146:W589152 W654682:W654688 W720218:W720224 W785754:W785760 W851290:W851296 W916826:W916832 W982362:W982368 W64858:W64864" xr:uid="{00000000-0002-0000-0800-000001000000}">
      <formula1>#REF!</formula1>
    </dataValidation>
    <dataValidation type="list" allowBlank="1" showInputMessage="1" showErrorMessage="1" sqref="W64831:W64835 W130367:W130371 W195903:W195907 W261439:W261443 W326975:W326979 W392511:W392515 W458047:W458051 W523583:W523587 W589119:W589123 W654655:W654659 W720191:W720195 W785727:W785731 W851263:W851267 W916799:W916803 W982335:W982339" xr:uid="{00000000-0002-0000-0800-000002000000}">
      <formula1>"1,2,3"</formula1>
    </dataValidation>
    <dataValidation type="list" allowBlank="1" showInputMessage="1" showErrorMessage="1" sqref="AC64831:AC64835 AC130367:AC130371 AC195903:AC195907 AC261439:AC261443 AC326975:AC326979 AC392511:AC392515 AC458047:AC458051 AC523583:AC523587 AC589119:AC589123 AC654655:AC654659 AC720191:AC720195 AC785727:AC785731 AC851263:AC851267 AC916799:AC916803 AC982335:AC982339" xr:uid="{00000000-0002-0000-0800-000003000000}">
      <formula1>"1,2"</formula1>
    </dataValidation>
    <dataValidation type="list" allowBlank="1" showInputMessage="1" showErrorMessage="1" sqref="T90:V92 T16:V18 T127:V129 BF16:BH18 BF90:BH92 BF127:BH129 T53:V55 BF53:BH55 T164:V166 BF164:BH166" xr:uid="{00000000-0002-0000-0800-000004000000}">
      <formula1>_08_時間</formula1>
    </dataValidation>
    <dataValidation imeMode="hiragana" allowBlank="1" showInputMessage="1" showErrorMessage="1" sqref="Q22:Q31 AG22:AG31 W27:Z31 Q96:Q105 AG96:AG105 W101:Z105 Q133:Q142 AG133:AG142 W138:Z142 BC22:BC31 BS22:BS31 BI27:BL31 BC96:BC105 BS96:BS105 BI101:BL105 BC133:BC142 BS133:BS142 BI138:BL142 Q59:Q68 AG59:AG68 W64:Z68 BC59:BC68 BS59:BS68 BI64:BL68 Q170:Q179 AG170:AG179 W175:Z179 BC170:BC179 BS170:BS179 BI175:BL179" xr:uid="{00000000-0002-0000-0800-000005000000}"/>
    <dataValidation type="list" allowBlank="1" showInputMessage="1" showErrorMessage="1" sqref="T14:V15 T88:V89 T125:V126 BF88:BH89 BF14:BH15 BF125:BH126 T51:V52 BF51:BH52 T162:V163 BF162:BH163" xr:uid="{00000000-0002-0000-0800-000006000000}">
      <formula1>_07_時刻</formula1>
    </dataValidation>
    <dataValidation type="list" allowBlank="1" showInputMessage="1" showErrorMessage="1" sqref="K33:K42 K144:K153 K107:K116 AW107:AW116 AW33:AW42 AW144:AW153 K70:K79 AW70:AW79 K181:K190 AW181:AW190" xr:uid="{00000000-0002-0000-0800-000007000000}">
      <formula1>_06_保有区分</formula1>
    </dataValidation>
    <dataValidation type="list" allowBlank="1" showInputMessage="1" showErrorMessage="1" sqref="G22:J31 W22:Z26 W96:Z100 G96:J105 W133:Z137 G133:J142 AS22:AV31 BI22:BL26 BI96:BL100 AS96:AV105 BI133:BL137 AS133:AV142 W59:Z63 G59:J68 BI59:BL63 AS59:AV68 W170:Z174 G170:J179 BI170:BL174 AS170:AV179" xr:uid="{00000000-0002-0000-0800-000008000000}">
      <formula1>_12_職種_鉄筋</formula1>
    </dataValidation>
    <dataValidation type="list" allowBlank="1" showInputMessage="1" showErrorMessage="1" sqref="N22:N31 O23:O31 AD22:AD31 AE23:AE31 AD96:AD105 AE97:AE105 N96:N105 O97:O105 AD133:AD142 AE134:AE142 N133:N142 O134:O142 AZ22:AZ31 BA23:BA31 BP22:BP31 BQ23:BQ31 BP96:BP105 BQ97:BQ105 AZ96:AZ105 BA97:BA105 BP133:BP142 BQ134:BQ142 AZ133:AZ142 BA134:BA142 AD59:AD68 AE60:AE68 N59:N68 O60:O68 BP59:BP68 BQ60:BQ68 AZ59:AZ68 BA60:BA68 AD170:AD179 AE171:AE179 N170:N179 O171:O179 BP170:BP179 BQ171:BQ179 AZ170:AZ179 BA171:BA179" xr:uid="{00000000-0002-0000-0800-000009000000}">
      <formula1>_24_経験年数</formula1>
    </dataValidation>
    <dataValidation imeMode="halfAlpha" allowBlank="1" showInputMessage="1" showErrorMessage="1" sqref="AA144:AA153 BF122:BH124 AA33:AA42 W144:Y153 T11:V13 T85:V87 W107:Y116 T122:V124 BM33:BM42 BI107:BK116 BI33:BK42 W33:Y42 BF11:BH13 BF85:BH87 BM107:BM116 AA107:AA116 BI144:BK153 BM144:BM153 T48:V50 W70:Y79 BI70:BK79 BF48:BH50 BM70:BM79 AA70:AA79 AA181:AA190 BF159:BH161 W181:Y190 T159:V161 BI181:BK190 BM181:BM190" xr:uid="{00000000-0002-0000-0800-00000A000000}"/>
    <dataValidation type="list" allowBlank="1" showInputMessage="1" showErrorMessage="1" sqref="AA22:AA31 K96:K105 K22:K31 AA96:AA105 K133:K142 AA133:AA142 BM22:BM31 AW96:AW105 AW22:AW31 BM96:BM105 AW133:AW142 BM133:BM142 K59:K68 AA59:AA68 AW59:AW68 BM59:BM68 K170:K179 AA170:AA179 AW170:AW179 BM170:BM179" xr:uid="{00000000-0002-0000-0800-00000B000000}">
      <formula1>_29_年齢</formula1>
    </dataValidation>
  </dataValidations>
  <pageMargins left="0.78740157480314965" right="0.31496062992125984" top="0.59055118110236227" bottom="0.39370078740157483" header="0.31496062992125984" footer="0.19685039370078741"/>
  <pageSetup paperSize="9" scale="64" fitToHeight="0" orientation="portrait" r:id="rId1"/>
  <headerFooter alignWithMargins="0"/>
  <rowBreaks count="4" manualBreakCount="4">
    <brk id="44" min="1" max="37" man="1"/>
    <brk id="81" min="1" max="37" man="1"/>
    <brk id="118" min="1" max="37" man="1"/>
    <brk id="155" min="1" max="3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tabColor theme="5" tint="0.59999389629810485"/>
    <pageSetUpPr fitToPage="1"/>
  </sheetPr>
  <dimension ref="B1:U33"/>
  <sheetViews>
    <sheetView showGridLines="0" view="pageBreakPreview" zoomScaleNormal="100" zoomScaleSheetLayoutView="100" workbookViewId="0">
      <selection activeCell="D8" sqref="D8"/>
    </sheetView>
  </sheetViews>
  <sheetFormatPr defaultColWidth="5.625" defaultRowHeight="15.75"/>
  <cols>
    <col min="1" max="1" width="8.625" style="1" customWidth="1"/>
    <col min="2" max="2" width="3.625" style="1" customWidth="1"/>
    <col min="3" max="3" width="18.625" style="1" customWidth="1"/>
    <col min="4" max="4" width="30.625" style="1" customWidth="1"/>
    <col min="5" max="7" width="8.125" style="1" customWidth="1"/>
    <col min="8" max="8" width="20.625" style="1" customWidth="1"/>
    <col min="9" max="10" width="15.625" style="51" customWidth="1"/>
    <col min="11" max="11" width="8.625" style="51" customWidth="1"/>
    <col min="12" max="12" width="5.625" style="1"/>
    <col min="13" max="13" width="3.625" style="1" customWidth="1"/>
    <col min="14" max="14" width="18.625" style="1" customWidth="1"/>
    <col min="15" max="15" width="30.625" style="1" customWidth="1"/>
    <col min="16" max="18" width="8.125" style="1" customWidth="1"/>
    <col min="19" max="19" width="20.625" style="1" customWidth="1"/>
    <col min="20" max="21" width="15.625" style="1" customWidth="1"/>
    <col min="22" max="16384" width="5.625" style="1"/>
  </cols>
  <sheetData>
    <row r="1" spans="2:21" ht="15" customHeight="1"/>
    <row r="2" spans="2:21" ht="45" customHeight="1">
      <c r="B2" s="177" t="s">
        <v>99</v>
      </c>
      <c r="C2" s="178"/>
      <c r="D2" s="178"/>
      <c r="E2" s="179"/>
      <c r="F2" s="178"/>
      <c r="G2" s="179"/>
      <c r="H2" s="179"/>
      <c r="I2" s="180"/>
      <c r="J2" s="181" t="s">
        <v>624</v>
      </c>
      <c r="M2" s="177" t="s">
        <v>99</v>
      </c>
      <c r="N2" s="178"/>
      <c r="O2" s="178"/>
      <c r="P2" s="179"/>
      <c r="Q2" s="178"/>
      <c r="R2" s="179"/>
      <c r="S2" s="179"/>
      <c r="T2" s="454" t="s">
        <v>785</v>
      </c>
      <c r="U2" s="181" t="s">
        <v>624</v>
      </c>
    </row>
    <row r="3" spans="2:21" ht="30" customHeight="1">
      <c r="B3" s="167" t="s">
        <v>626</v>
      </c>
      <c r="G3" s="52"/>
      <c r="H3" s="52"/>
      <c r="M3" s="167" t="str">
        <f>Memo1</f>
        <v>　※水色の箇所はプルダウンメニューから選択して下さい。黄色の箇所は記入するようお願いします。</v>
      </c>
      <c r="R3" s="52"/>
      <c r="S3" s="52"/>
      <c r="T3" s="51"/>
      <c r="U3" s="51"/>
    </row>
    <row r="4" spans="2:21" s="54" customFormat="1" ht="40.35" customHeight="1">
      <c r="B4" s="1095" t="s">
        <v>737</v>
      </c>
      <c r="C4" s="1095"/>
      <c r="D4" s="1095"/>
      <c r="E4" s="1095"/>
      <c r="F4" s="1095"/>
      <c r="G4" s="1095"/>
      <c r="H4" s="1095"/>
      <c r="I4" s="1095"/>
      <c r="J4" s="1095"/>
      <c r="K4" s="55" t="s">
        <v>736</v>
      </c>
      <c r="M4" s="1095" t="s">
        <v>737</v>
      </c>
      <c r="N4" s="1095"/>
      <c r="O4" s="1095"/>
      <c r="P4" s="1095"/>
      <c r="Q4" s="1095"/>
      <c r="R4" s="1095"/>
      <c r="S4" s="1095"/>
      <c r="T4" s="1095"/>
      <c r="U4" s="1095"/>
    </row>
    <row r="5" spans="2:21" s="54" customFormat="1" ht="20.100000000000001" customHeight="1">
      <c r="B5" s="158" t="s">
        <v>745</v>
      </c>
      <c r="C5" s="158"/>
      <c r="D5" s="158"/>
      <c r="E5" s="158"/>
      <c r="F5" s="158"/>
      <c r="G5" s="158"/>
      <c r="H5" s="158"/>
      <c r="I5" s="55"/>
      <c r="J5" s="55"/>
      <c r="K5" s="55"/>
      <c r="M5" s="158" t="s">
        <v>745</v>
      </c>
      <c r="N5" s="158"/>
      <c r="O5" s="158"/>
      <c r="P5" s="158"/>
      <c r="Q5" s="158"/>
      <c r="R5" s="158"/>
      <c r="S5" s="158"/>
      <c r="T5" s="55"/>
      <c r="U5" s="55"/>
    </row>
    <row r="6" spans="2:21" s="54" customFormat="1" ht="20.100000000000001" customHeight="1">
      <c r="B6" s="158" t="s">
        <v>746</v>
      </c>
      <c r="C6" s="158"/>
      <c r="D6" s="158"/>
      <c r="E6" s="158"/>
      <c r="F6" s="158"/>
      <c r="G6" s="158"/>
      <c r="H6" s="158"/>
      <c r="I6" s="55"/>
      <c r="J6" s="55"/>
      <c r="K6" s="55"/>
      <c r="M6" s="158" t="s">
        <v>746</v>
      </c>
      <c r="N6" s="158"/>
      <c r="O6" s="158"/>
      <c r="P6" s="158"/>
      <c r="Q6" s="158"/>
      <c r="R6" s="158"/>
      <c r="S6" s="158"/>
      <c r="T6" s="55"/>
      <c r="U6" s="55"/>
    </row>
    <row r="7" spans="2:21" s="54" customFormat="1" ht="20.25" customHeight="1">
      <c r="B7" s="158" t="s">
        <v>747</v>
      </c>
      <c r="I7" s="55"/>
      <c r="J7" s="55"/>
      <c r="K7" s="55"/>
      <c r="M7" s="158" t="s">
        <v>747</v>
      </c>
      <c r="T7" s="55"/>
      <c r="U7" s="55"/>
    </row>
    <row r="8" spans="2:21" s="54" customFormat="1" ht="20.25" customHeight="1">
      <c r="B8" s="53" t="s">
        <v>95</v>
      </c>
      <c r="H8" s="56"/>
      <c r="I8" s="55"/>
      <c r="J8" s="55"/>
      <c r="K8" s="55"/>
      <c r="M8" s="53" t="s">
        <v>95</v>
      </c>
      <c r="S8" s="56"/>
      <c r="T8" s="55"/>
      <c r="U8" s="55"/>
    </row>
    <row r="9" spans="2:21" s="54" customFormat="1" ht="20.25" customHeight="1">
      <c r="B9" s="53"/>
      <c r="I9" s="55"/>
      <c r="J9" s="55"/>
      <c r="K9" s="55"/>
      <c r="M9" s="53"/>
      <c r="T9" s="55"/>
      <c r="U9" s="55"/>
    </row>
    <row r="10" spans="2:21" s="54" customFormat="1" ht="28.5" customHeight="1">
      <c r="B10" s="156" t="s">
        <v>192</v>
      </c>
      <c r="C10" s="57"/>
      <c r="D10" s="58"/>
      <c r="E10" s="1096" t="s">
        <v>748</v>
      </c>
      <c r="F10" s="1097"/>
      <c r="G10" s="1098"/>
      <c r="H10" s="182" t="s">
        <v>151</v>
      </c>
      <c r="I10" s="183"/>
      <c r="J10" s="184"/>
      <c r="K10" s="55"/>
      <c r="M10" s="156" t="s">
        <v>192</v>
      </c>
      <c r="N10" s="57"/>
      <c r="O10" s="58"/>
      <c r="P10" s="1096" t="s">
        <v>748</v>
      </c>
      <c r="Q10" s="1097"/>
      <c r="R10" s="1098"/>
      <c r="S10" s="182" t="s">
        <v>151</v>
      </c>
      <c r="T10" s="183"/>
      <c r="U10" s="184"/>
    </row>
    <row r="11" spans="2:21" s="54" customFormat="1" ht="30" customHeight="1">
      <c r="B11" s="59" t="s">
        <v>104</v>
      </c>
      <c r="C11" s="332" t="s">
        <v>688</v>
      </c>
      <c r="D11" s="333"/>
      <c r="E11" s="1074"/>
      <c r="F11" s="1075"/>
      <c r="G11" s="1076"/>
      <c r="H11" s="1077"/>
      <c r="I11" s="1078"/>
      <c r="J11" s="1079"/>
      <c r="K11" s="55"/>
      <c r="M11" s="59" t="s">
        <v>104</v>
      </c>
      <c r="N11" s="332" t="s">
        <v>688</v>
      </c>
      <c r="O11" s="333"/>
      <c r="P11" s="1089" t="s">
        <v>818</v>
      </c>
      <c r="Q11" s="1090"/>
      <c r="R11" s="1091"/>
      <c r="S11" s="1092"/>
      <c r="T11" s="1093"/>
      <c r="U11" s="1094"/>
    </row>
    <row r="12" spans="2:21" s="54" customFormat="1" ht="30" customHeight="1">
      <c r="B12" s="59" t="s">
        <v>105</v>
      </c>
      <c r="C12" s="332" t="s">
        <v>962</v>
      </c>
      <c r="D12" s="333"/>
      <c r="E12" s="1074"/>
      <c r="F12" s="1075"/>
      <c r="G12" s="1076"/>
      <c r="H12" s="1077"/>
      <c r="I12" s="1078"/>
      <c r="J12" s="1079"/>
      <c r="K12" s="55"/>
      <c r="M12" s="59" t="s">
        <v>105</v>
      </c>
      <c r="N12" s="332" t="s">
        <v>962</v>
      </c>
      <c r="O12" s="333"/>
      <c r="P12" s="1089" t="s">
        <v>818</v>
      </c>
      <c r="Q12" s="1090"/>
      <c r="R12" s="1091"/>
      <c r="S12" s="503"/>
      <c r="T12" s="504"/>
      <c r="U12" s="505"/>
    </row>
    <row r="13" spans="2:21" s="54" customFormat="1" ht="30" customHeight="1">
      <c r="B13" s="59" t="s">
        <v>106</v>
      </c>
      <c r="C13" s="60" t="s">
        <v>172</v>
      </c>
      <c r="D13" s="61"/>
      <c r="E13" s="1074"/>
      <c r="F13" s="1075"/>
      <c r="G13" s="1076"/>
      <c r="H13" s="1077"/>
      <c r="I13" s="1078"/>
      <c r="J13" s="1079"/>
      <c r="K13" s="55"/>
      <c r="M13" s="59" t="s">
        <v>106</v>
      </c>
      <c r="N13" s="60" t="s">
        <v>172</v>
      </c>
      <c r="O13" s="61"/>
      <c r="P13" s="1089" t="s">
        <v>819</v>
      </c>
      <c r="Q13" s="1090"/>
      <c r="R13" s="1091"/>
      <c r="S13" s="1092" t="s">
        <v>984</v>
      </c>
      <c r="T13" s="1093"/>
      <c r="U13" s="1094"/>
    </row>
    <row r="14" spans="2:21" s="54" customFormat="1" ht="30" customHeight="1">
      <c r="B14" s="59" t="s">
        <v>107</v>
      </c>
      <c r="C14" s="60" t="s">
        <v>160</v>
      </c>
      <c r="D14" s="61"/>
      <c r="E14" s="1074"/>
      <c r="F14" s="1075"/>
      <c r="G14" s="1076"/>
      <c r="H14" s="1077"/>
      <c r="I14" s="1078"/>
      <c r="J14" s="1079"/>
      <c r="K14" s="55"/>
      <c r="M14" s="59" t="s">
        <v>107</v>
      </c>
      <c r="N14" s="60" t="s">
        <v>160</v>
      </c>
      <c r="O14" s="61"/>
      <c r="P14" s="1089" t="s">
        <v>820</v>
      </c>
      <c r="Q14" s="1090"/>
      <c r="R14" s="1091"/>
      <c r="S14" s="1092" t="s">
        <v>821</v>
      </c>
      <c r="T14" s="1093"/>
      <c r="U14" s="1094"/>
    </row>
    <row r="15" spans="2:21" s="54" customFormat="1" ht="30" customHeight="1">
      <c r="B15" s="59" t="s">
        <v>108</v>
      </c>
      <c r="C15" s="60" t="s">
        <v>174</v>
      </c>
      <c r="D15" s="61"/>
      <c r="E15" s="1074"/>
      <c r="F15" s="1075"/>
      <c r="G15" s="1076"/>
      <c r="H15" s="1077"/>
      <c r="I15" s="1078"/>
      <c r="J15" s="1079"/>
      <c r="K15" s="55"/>
      <c r="M15" s="59" t="s">
        <v>108</v>
      </c>
      <c r="N15" s="60" t="s">
        <v>174</v>
      </c>
      <c r="O15" s="61"/>
      <c r="P15" s="1089" t="s">
        <v>820</v>
      </c>
      <c r="Q15" s="1090"/>
      <c r="R15" s="1091"/>
      <c r="S15" s="1092" t="s">
        <v>823</v>
      </c>
      <c r="T15" s="1093"/>
      <c r="U15" s="1094"/>
    </row>
    <row r="16" spans="2:21" s="54" customFormat="1" ht="30" customHeight="1">
      <c r="B16" s="59" t="s">
        <v>109</v>
      </c>
      <c r="C16" s="60" t="s">
        <v>161</v>
      </c>
      <c r="D16" s="61"/>
      <c r="E16" s="1074"/>
      <c r="F16" s="1075"/>
      <c r="G16" s="1076"/>
      <c r="H16" s="1077"/>
      <c r="I16" s="1078"/>
      <c r="J16" s="1079"/>
      <c r="K16" s="55"/>
      <c r="M16" s="59" t="s">
        <v>109</v>
      </c>
      <c r="N16" s="60" t="s">
        <v>161</v>
      </c>
      <c r="O16" s="61"/>
      <c r="P16" s="1089" t="s">
        <v>820</v>
      </c>
      <c r="Q16" s="1090"/>
      <c r="R16" s="1091"/>
      <c r="S16" s="1092" t="s">
        <v>821</v>
      </c>
      <c r="T16" s="1093"/>
      <c r="U16" s="1094"/>
    </row>
    <row r="17" spans="2:21" s="54" customFormat="1" ht="30" customHeight="1">
      <c r="B17" s="59" t="s">
        <v>110</v>
      </c>
      <c r="C17" s="60" t="s">
        <v>422</v>
      </c>
      <c r="D17" s="61"/>
      <c r="E17" s="1074"/>
      <c r="F17" s="1075"/>
      <c r="G17" s="1076"/>
      <c r="H17" s="1077"/>
      <c r="I17" s="1078"/>
      <c r="J17" s="1079"/>
      <c r="K17" s="55"/>
      <c r="M17" s="59" t="s">
        <v>110</v>
      </c>
      <c r="N17" s="60" t="s">
        <v>422</v>
      </c>
      <c r="O17" s="61"/>
      <c r="P17" s="1089" t="s">
        <v>819</v>
      </c>
      <c r="Q17" s="1090"/>
      <c r="R17" s="1091"/>
      <c r="S17" s="1092" t="s">
        <v>822</v>
      </c>
      <c r="T17" s="1093"/>
      <c r="U17" s="1094"/>
    </row>
    <row r="18" spans="2:21" s="54" customFormat="1" ht="30" customHeight="1">
      <c r="B18" s="59" t="s">
        <v>111</v>
      </c>
      <c r="C18" s="60" t="s">
        <v>175</v>
      </c>
      <c r="D18" s="61"/>
      <c r="E18" s="1074"/>
      <c r="F18" s="1075"/>
      <c r="G18" s="1076"/>
      <c r="H18" s="1077"/>
      <c r="I18" s="1078"/>
      <c r="J18" s="1079"/>
      <c r="K18" s="55"/>
      <c r="M18" s="59" t="s">
        <v>111</v>
      </c>
      <c r="N18" s="60" t="s">
        <v>175</v>
      </c>
      <c r="O18" s="61"/>
      <c r="P18" s="1089" t="s">
        <v>819</v>
      </c>
      <c r="Q18" s="1090"/>
      <c r="R18" s="1091"/>
      <c r="S18" s="1092" t="s">
        <v>824</v>
      </c>
      <c r="T18" s="1093"/>
      <c r="U18" s="1094"/>
    </row>
    <row r="19" spans="2:21" s="54" customFormat="1" ht="30" customHeight="1">
      <c r="B19" s="59" t="s">
        <v>164</v>
      </c>
      <c r="C19" s="60" t="s">
        <v>163</v>
      </c>
      <c r="D19" s="61"/>
      <c r="E19" s="1074"/>
      <c r="F19" s="1075"/>
      <c r="G19" s="1076"/>
      <c r="H19" s="1077"/>
      <c r="I19" s="1078"/>
      <c r="J19" s="1079"/>
      <c r="K19" s="55"/>
      <c r="M19" s="59" t="s">
        <v>164</v>
      </c>
      <c r="N19" s="60" t="s">
        <v>163</v>
      </c>
      <c r="O19" s="61"/>
      <c r="P19" s="1089" t="s">
        <v>820</v>
      </c>
      <c r="Q19" s="1090"/>
      <c r="R19" s="1091"/>
      <c r="S19" s="1092" t="s">
        <v>825</v>
      </c>
      <c r="T19" s="1093"/>
      <c r="U19" s="1094"/>
    </row>
    <row r="20" spans="2:21" s="54" customFormat="1" ht="30" customHeight="1">
      <c r="B20" s="59" t="s">
        <v>166</v>
      </c>
      <c r="C20" s="60" t="s">
        <v>165</v>
      </c>
      <c r="D20" s="61"/>
      <c r="E20" s="1074"/>
      <c r="F20" s="1075"/>
      <c r="G20" s="1076"/>
      <c r="H20" s="1077"/>
      <c r="I20" s="1078"/>
      <c r="J20" s="1079"/>
      <c r="K20" s="55"/>
      <c r="M20" s="59" t="s">
        <v>166</v>
      </c>
      <c r="N20" s="60" t="s">
        <v>165</v>
      </c>
      <c r="O20" s="61"/>
      <c r="P20" s="1089" t="s">
        <v>820</v>
      </c>
      <c r="Q20" s="1090"/>
      <c r="R20" s="1091"/>
      <c r="S20" s="1092" t="s">
        <v>826</v>
      </c>
      <c r="T20" s="1093"/>
      <c r="U20" s="1094"/>
    </row>
    <row r="21" spans="2:21" s="54" customFormat="1" ht="30" customHeight="1">
      <c r="B21" s="59" t="s">
        <v>167</v>
      </c>
      <c r="C21" s="60" t="s">
        <v>173</v>
      </c>
      <c r="D21" s="61"/>
      <c r="E21" s="1074"/>
      <c r="F21" s="1075"/>
      <c r="G21" s="1076"/>
      <c r="H21" s="1077"/>
      <c r="I21" s="1078"/>
      <c r="J21" s="1079"/>
      <c r="K21" s="55"/>
      <c r="M21" s="59" t="s">
        <v>167</v>
      </c>
      <c r="N21" s="60" t="s">
        <v>173</v>
      </c>
      <c r="O21" s="61"/>
      <c r="P21" s="1089" t="s">
        <v>818</v>
      </c>
      <c r="Q21" s="1090"/>
      <c r="R21" s="1091"/>
      <c r="S21" s="1092"/>
      <c r="T21" s="1093"/>
      <c r="U21" s="1094"/>
    </row>
    <row r="22" spans="2:21" s="54" customFormat="1" ht="30" customHeight="1">
      <c r="B22" s="59" t="s">
        <v>168</v>
      </c>
      <c r="C22" s="60" t="s">
        <v>162</v>
      </c>
      <c r="D22" s="61"/>
      <c r="E22" s="1074"/>
      <c r="F22" s="1075"/>
      <c r="G22" s="1076"/>
      <c r="H22" s="1077"/>
      <c r="I22" s="1078"/>
      <c r="J22" s="1079"/>
      <c r="K22" s="55"/>
      <c r="M22" s="59" t="s">
        <v>168</v>
      </c>
      <c r="N22" s="60" t="s">
        <v>162</v>
      </c>
      <c r="O22" s="61"/>
      <c r="P22" s="1089" t="s">
        <v>818</v>
      </c>
      <c r="Q22" s="1090"/>
      <c r="R22" s="1091"/>
      <c r="S22" s="1092"/>
      <c r="T22" s="1093"/>
      <c r="U22" s="1094"/>
    </row>
    <row r="23" spans="2:21" s="54" customFormat="1" ht="30" customHeight="1">
      <c r="B23" s="59" t="s">
        <v>169</v>
      </c>
      <c r="C23" s="60" t="s">
        <v>159</v>
      </c>
      <c r="D23" s="61"/>
      <c r="E23" s="1074"/>
      <c r="F23" s="1075"/>
      <c r="G23" s="1076"/>
      <c r="H23" s="1077"/>
      <c r="I23" s="1078"/>
      <c r="J23" s="1079"/>
      <c r="K23" s="55"/>
      <c r="M23" s="59" t="s">
        <v>169</v>
      </c>
      <c r="N23" s="60" t="s">
        <v>159</v>
      </c>
      <c r="O23" s="61"/>
      <c r="P23" s="1089" t="s">
        <v>818</v>
      </c>
      <c r="Q23" s="1090"/>
      <c r="R23" s="1091"/>
      <c r="S23" s="1092"/>
      <c r="T23" s="1093"/>
      <c r="U23" s="1094"/>
    </row>
    <row r="24" spans="2:21" s="54" customFormat="1" ht="30" customHeight="1">
      <c r="B24" s="59" t="s">
        <v>170</v>
      </c>
      <c r="C24" s="62" t="s">
        <v>185</v>
      </c>
      <c r="D24" s="331"/>
      <c r="E24" s="1074"/>
      <c r="F24" s="1075"/>
      <c r="G24" s="1076"/>
      <c r="H24" s="1077"/>
      <c r="I24" s="1078"/>
      <c r="J24" s="1079"/>
      <c r="K24" s="55"/>
      <c r="M24" s="59" t="s">
        <v>170</v>
      </c>
      <c r="N24" s="62" t="s">
        <v>185</v>
      </c>
      <c r="O24" s="431"/>
      <c r="P24" s="1074"/>
      <c r="Q24" s="1075"/>
      <c r="R24" s="1076"/>
      <c r="S24" s="1077"/>
      <c r="T24" s="1078"/>
      <c r="U24" s="1079"/>
    </row>
    <row r="25" spans="2:21" s="54" customFormat="1" ht="30" customHeight="1">
      <c r="B25" s="59" t="s">
        <v>171</v>
      </c>
      <c r="C25" s="62" t="s">
        <v>185</v>
      </c>
      <c r="D25" s="331"/>
      <c r="E25" s="1074"/>
      <c r="F25" s="1075"/>
      <c r="G25" s="1076"/>
      <c r="H25" s="1077"/>
      <c r="I25" s="1078"/>
      <c r="J25" s="1079"/>
      <c r="K25" s="55"/>
      <c r="M25" s="59" t="s">
        <v>171</v>
      </c>
      <c r="N25" s="62" t="s">
        <v>185</v>
      </c>
      <c r="O25" s="431"/>
      <c r="P25" s="1074"/>
      <c r="Q25" s="1075"/>
      <c r="R25" s="1076"/>
      <c r="S25" s="1077"/>
      <c r="T25" s="1078"/>
      <c r="U25" s="1079"/>
    </row>
    <row r="26" spans="2:21" s="54" customFormat="1" ht="30" customHeight="1">
      <c r="B26" s="59" t="s">
        <v>963</v>
      </c>
      <c r="C26" s="62" t="s">
        <v>185</v>
      </c>
      <c r="D26" s="331"/>
      <c r="E26" s="1074"/>
      <c r="F26" s="1075"/>
      <c r="G26" s="1076"/>
      <c r="H26" s="1077"/>
      <c r="I26" s="1078"/>
      <c r="J26" s="1079"/>
      <c r="K26" s="55"/>
      <c r="M26" s="59" t="s">
        <v>963</v>
      </c>
      <c r="N26" s="62" t="s">
        <v>185</v>
      </c>
      <c r="O26" s="431"/>
      <c r="P26" s="1074"/>
      <c r="Q26" s="1075"/>
      <c r="R26" s="1076"/>
      <c r="S26" s="1077"/>
      <c r="T26" s="1078"/>
      <c r="U26" s="1079"/>
    </row>
    <row r="27" spans="2:21" s="54" customFormat="1" ht="20.25" customHeight="1">
      <c r="I27" s="55"/>
      <c r="J27" s="55"/>
      <c r="K27" s="55"/>
      <c r="T27" s="55"/>
      <c r="U27" s="55"/>
    </row>
    <row r="28" spans="2:21" s="54" customFormat="1" ht="20.25" customHeight="1">
      <c r="B28" s="53" t="s">
        <v>180</v>
      </c>
      <c r="I28" s="55"/>
      <c r="J28" s="55"/>
      <c r="K28" s="55"/>
      <c r="M28" s="53" t="s">
        <v>180</v>
      </c>
      <c r="T28" s="55"/>
      <c r="U28" s="55"/>
    </row>
    <row r="29" spans="2:21" s="54" customFormat="1" ht="20.25" customHeight="1">
      <c r="B29" s="1080"/>
      <c r="C29" s="1081"/>
      <c r="D29" s="1081"/>
      <c r="E29" s="1081"/>
      <c r="F29" s="1081"/>
      <c r="G29" s="1081"/>
      <c r="H29" s="1081"/>
      <c r="I29" s="1081"/>
      <c r="J29" s="1082"/>
      <c r="K29" s="55"/>
      <c r="M29" s="1080"/>
      <c r="N29" s="1081"/>
      <c r="O29" s="1081"/>
      <c r="P29" s="1081"/>
      <c r="Q29" s="1081"/>
      <c r="R29" s="1081"/>
      <c r="S29" s="1081"/>
      <c r="T29" s="1081"/>
      <c r="U29" s="1082"/>
    </row>
    <row r="30" spans="2:21" s="54" customFormat="1" ht="20.25" customHeight="1">
      <c r="B30" s="1083"/>
      <c r="C30" s="1084"/>
      <c r="D30" s="1084"/>
      <c r="E30" s="1084"/>
      <c r="F30" s="1084"/>
      <c r="G30" s="1084"/>
      <c r="H30" s="1084"/>
      <c r="I30" s="1084"/>
      <c r="J30" s="1085"/>
      <c r="K30" s="55"/>
      <c r="M30" s="1083"/>
      <c r="N30" s="1084"/>
      <c r="O30" s="1084"/>
      <c r="P30" s="1084"/>
      <c r="Q30" s="1084"/>
      <c r="R30" s="1084"/>
      <c r="S30" s="1084"/>
      <c r="T30" s="1084"/>
      <c r="U30" s="1085"/>
    </row>
    <row r="31" spans="2:21" s="54" customFormat="1" ht="20.25" customHeight="1">
      <c r="B31" s="1083"/>
      <c r="C31" s="1084"/>
      <c r="D31" s="1084"/>
      <c r="E31" s="1084"/>
      <c r="F31" s="1084"/>
      <c r="G31" s="1084"/>
      <c r="H31" s="1084"/>
      <c r="I31" s="1084"/>
      <c r="J31" s="1085"/>
      <c r="K31" s="55"/>
      <c r="M31" s="1083"/>
      <c r="N31" s="1084"/>
      <c r="O31" s="1084"/>
      <c r="P31" s="1084"/>
      <c r="Q31" s="1084"/>
      <c r="R31" s="1084"/>
      <c r="S31" s="1084"/>
      <c r="T31" s="1084"/>
      <c r="U31" s="1085"/>
    </row>
    <row r="32" spans="2:21" s="54" customFormat="1" ht="20.25" customHeight="1">
      <c r="B32" s="1083"/>
      <c r="C32" s="1084"/>
      <c r="D32" s="1084"/>
      <c r="E32" s="1084"/>
      <c r="F32" s="1084"/>
      <c r="G32" s="1084"/>
      <c r="H32" s="1084"/>
      <c r="I32" s="1084"/>
      <c r="J32" s="1085"/>
      <c r="K32" s="55"/>
      <c r="M32" s="1083"/>
      <c r="N32" s="1084"/>
      <c r="O32" s="1084"/>
      <c r="P32" s="1084"/>
      <c r="Q32" s="1084"/>
      <c r="R32" s="1084"/>
      <c r="S32" s="1084"/>
      <c r="T32" s="1084"/>
      <c r="U32" s="1085"/>
    </row>
    <row r="33" spans="2:21" s="54" customFormat="1" ht="20.25" customHeight="1">
      <c r="B33" s="1086"/>
      <c r="C33" s="1087"/>
      <c r="D33" s="1087"/>
      <c r="E33" s="1087"/>
      <c r="F33" s="1087"/>
      <c r="G33" s="1087"/>
      <c r="H33" s="1087"/>
      <c r="I33" s="1087"/>
      <c r="J33" s="1088"/>
      <c r="K33" s="55"/>
      <c r="M33" s="1086"/>
      <c r="N33" s="1087"/>
      <c r="O33" s="1087"/>
      <c r="P33" s="1087"/>
      <c r="Q33" s="1087"/>
      <c r="R33" s="1087"/>
      <c r="S33" s="1087"/>
      <c r="T33" s="1087"/>
      <c r="U33" s="1088"/>
    </row>
  </sheetData>
  <mergeCells count="69">
    <mergeCell ref="H25:J25"/>
    <mergeCell ref="B29:J33"/>
    <mergeCell ref="B4:J4"/>
    <mergeCell ref="H26:J26"/>
    <mergeCell ref="H11:J11"/>
    <mergeCell ref="H13:J13"/>
    <mergeCell ref="H14:J14"/>
    <mergeCell ref="H15:J15"/>
    <mergeCell ref="H16:J16"/>
    <mergeCell ref="H17:J17"/>
    <mergeCell ref="H18:J18"/>
    <mergeCell ref="H19:J19"/>
    <mergeCell ref="H20:J20"/>
    <mergeCell ref="H21:J21"/>
    <mergeCell ref="H22:J22"/>
    <mergeCell ref="H23:J23"/>
    <mergeCell ref="H24:J24"/>
    <mergeCell ref="E10:G10"/>
    <mergeCell ref="E11:G11"/>
    <mergeCell ref="E13:G13"/>
    <mergeCell ref="E14:G14"/>
    <mergeCell ref="E15:G15"/>
    <mergeCell ref="E16:G16"/>
    <mergeCell ref="E17:G17"/>
    <mergeCell ref="E18:G18"/>
    <mergeCell ref="E19:G19"/>
    <mergeCell ref="E20:G20"/>
    <mergeCell ref="E12:G12"/>
    <mergeCell ref="H12:J12"/>
    <mergeCell ref="E26:G26"/>
    <mergeCell ref="E21:G21"/>
    <mergeCell ref="E22:G22"/>
    <mergeCell ref="E23:G23"/>
    <mergeCell ref="E24:G24"/>
    <mergeCell ref="E25:G25"/>
    <mergeCell ref="M4:U4"/>
    <mergeCell ref="P10:R10"/>
    <mergeCell ref="P11:R11"/>
    <mergeCell ref="S11:U11"/>
    <mergeCell ref="P13:R13"/>
    <mergeCell ref="S13:U13"/>
    <mergeCell ref="P12:R12"/>
    <mergeCell ref="P14:R14"/>
    <mergeCell ref="S14:U14"/>
    <mergeCell ref="P15:R15"/>
    <mergeCell ref="S15:U15"/>
    <mergeCell ref="P16:R16"/>
    <mergeCell ref="S16:U16"/>
    <mergeCell ref="P17:R17"/>
    <mergeCell ref="S17:U17"/>
    <mergeCell ref="P18:R18"/>
    <mergeCell ref="S18:U18"/>
    <mergeCell ref="P19:R19"/>
    <mergeCell ref="S19:U19"/>
    <mergeCell ref="P20:R20"/>
    <mergeCell ref="S20:U20"/>
    <mergeCell ref="P21:R21"/>
    <mergeCell ref="S21:U21"/>
    <mergeCell ref="P22:R22"/>
    <mergeCell ref="S22:U22"/>
    <mergeCell ref="P26:R26"/>
    <mergeCell ref="S26:U26"/>
    <mergeCell ref="M29:U33"/>
    <mergeCell ref="P23:R23"/>
    <mergeCell ref="S23:U23"/>
    <mergeCell ref="P24:R24"/>
    <mergeCell ref="S24:U24"/>
    <mergeCell ref="P25:R25"/>
    <mergeCell ref="S25:U25"/>
  </mergeCells>
  <phoneticPr fontId="8"/>
  <dataValidations count="2">
    <dataValidation imeMode="hiragana" allowBlank="1" showInputMessage="1" showErrorMessage="1" sqref="B29 D24:D26 O24:O26 M29 S11:U26 H11:J26" xr:uid="{00000000-0002-0000-0900-000000000000}"/>
    <dataValidation type="list" allowBlank="1" showInputMessage="1" showErrorMessage="1" sqref="E11:G26 P11:R26" xr:uid="{00000000-0002-0000-0900-000001000000}">
      <formula1>"生産性が向上した,影響は無かった,生産性が低下した"</formula1>
    </dataValidation>
  </dataValidations>
  <pageMargins left="0.78740157480314965" right="0.31496062992125984" top="0.59055118110236227" bottom="0.39370078740157483" header="0.31496062992125984" footer="0.31496062992125984"/>
  <pageSetup paperSize="9" scale="7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tabColor theme="5" tint="0.59999389629810485"/>
    <pageSetUpPr fitToPage="1"/>
  </sheetPr>
  <dimension ref="A1:U134"/>
  <sheetViews>
    <sheetView showGridLines="0" view="pageBreakPreview" zoomScaleNormal="160" zoomScaleSheetLayoutView="100" workbookViewId="0">
      <selection activeCell="D8" sqref="D8"/>
    </sheetView>
  </sheetViews>
  <sheetFormatPr defaultColWidth="8.875" defaultRowHeight="15.75"/>
  <cols>
    <col min="1" max="1" width="8.625" style="255" customWidth="1"/>
    <col min="2" max="2" width="9.375" style="255" customWidth="1"/>
    <col min="3" max="7" width="22.625" style="255" customWidth="1"/>
    <col min="8" max="8" width="11.625" style="255" customWidth="1"/>
    <col min="9" max="9" width="17.125" style="255" customWidth="1"/>
    <col min="10" max="10" width="11.625" style="255" customWidth="1"/>
    <col min="11" max="11" width="8.625" style="255" customWidth="1"/>
    <col min="12" max="12" width="9.375" style="255" customWidth="1"/>
    <col min="13" max="17" width="22.625" style="255" customWidth="1"/>
    <col min="18" max="19" width="11.625" style="255" customWidth="1"/>
    <col min="20" max="16384" width="8.875" style="255"/>
  </cols>
  <sheetData>
    <row r="1" spans="1:19" ht="15" customHeight="1">
      <c r="A1" s="254"/>
    </row>
    <row r="2" spans="1:19" ht="45" customHeight="1">
      <c r="B2" s="560" t="s">
        <v>948</v>
      </c>
      <c r="C2" s="561"/>
      <c r="D2" s="561"/>
      <c r="E2" s="561"/>
      <c r="F2" s="561"/>
      <c r="G2" s="561"/>
      <c r="H2" s="561"/>
      <c r="I2" s="562" t="s">
        <v>624</v>
      </c>
      <c r="L2" s="169" t="s">
        <v>948</v>
      </c>
      <c r="M2" s="256"/>
      <c r="N2" s="256"/>
      <c r="O2" s="256"/>
      <c r="P2" s="256"/>
      <c r="Q2" s="256"/>
      <c r="R2" s="454" t="s">
        <v>785</v>
      </c>
      <c r="S2" s="257" t="s">
        <v>624</v>
      </c>
    </row>
    <row r="3" spans="1:19" ht="18.75" customHeight="1">
      <c r="B3" s="563" t="s">
        <v>626</v>
      </c>
      <c r="C3" s="564"/>
      <c r="D3" s="564"/>
      <c r="E3" s="564"/>
      <c r="F3" s="564"/>
      <c r="G3" s="564"/>
      <c r="H3" s="564"/>
      <c r="I3" s="564"/>
      <c r="L3" s="167" t="s">
        <v>626</v>
      </c>
    </row>
    <row r="4" spans="1:19" ht="18.75" customHeight="1">
      <c r="B4" s="565" t="s">
        <v>949</v>
      </c>
      <c r="C4" s="564"/>
      <c r="D4" s="564"/>
      <c r="E4" s="564"/>
      <c r="F4" s="564"/>
      <c r="G4" s="564"/>
      <c r="H4" s="564"/>
      <c r="I4" s="564"/>
      <c r="L4" s="258" t="s">
        <v>949</v>
      </c>
    </row>
    <row r="5" spans="1:19" ht="3.6" customHeight="1">
      <c r="B5" s="564"/>
      <c r="C5" s="564"/>
      <c r="D5" s="564"/>
      <c r="E5" s="564"/>
      <c r="F5" s="564"/>
      <c r="G5" s="564"/>
      <c r="H5" s="564"/>
      <c r="I5" s="564"/>
    </row>
    <row r="6" spans="1:19" ht="25.35" customHeight="1">
      <c r="B6" s="565" t="s">
        <v>845</v>
      </c>
      <c r="C6" s="564"/>
      <c r="D6" s="564"/>
      <c r="E6" s="564"/>
      <c r="F6" s="564"/>
      <c r="G6" s="564"/>
      <c r="H6" s="564"/>
      <c r="I6" s="564"/>
      <c r="L6" s="157" t="s">
        <v>845</v>
      </c>
    </row>
    <row r="7" spans="1:19" ht="25.35" customHeight="1">
      <c r="B7" s="565" t="s">
        <v>994</v>
      </c>
      <c r="C7" s="564"/>
      <c r="D7" s="564"/>
      <c r="E7" s="564"/>
      <c r="F7" s="564"/>
      <c r="G7" s="564"/>
      <c r="H7" s="564"/>
      <c r="I7" s="564"/>
      <c r="L7" s="157" t="s">
        <v>994</v>
      </c>
    </row>
    <row r="8" spans="1:19" ht="25.35" customHeight="1">
      <c r="B8" s="565" t="s">
        <v>634</v>
      </c>
      <c r="C8" s="564"/>
      <c r="D8" s="564"/>
      <c r="E8" s="564"/>
      <c r="F8" s="564"/>
      <c r="G8" s="564"/>
      <c r="H8" s="564"/>
      <c r="I8" s="564"/>
      <c r="L8" s="157" t="s">
        <v>634</v>
      </c>
    </row>
    <row r="9" spans="1:19" ht="20.100000000000001" customHeight="1">
      <c r="B9" s="1147" t="s">
        <v>115</v>
      </c>
      <c r="C9" s="1117" t="s">
        <v>103</v>
      </c>
      <c r="D9" s="1118"/>
      <c r="E9" s="1119"/>
      <c r="F9" s="1120" t="s">
        <v>187</v>
      </c>
      <c r="G9" s="1120" t="s">
        <v>844</v>
      </c>
      <c r="H9" s="564"/>
      <c r="I9" s="564"/>
      <c r="L9" s="1146" t="s">
        <v>115</v>
      </c>
      <c r="M9" s="1122" t="s">
        <v>103</v>
      </c>
      <c r="N9" s="1123"/>
      <c r="O9" s="1123"/>
      <c r="P9" s="1124" t="s">
        <v>187</v>
      </c>
      <c r="Q9" s="1126" t="s">
        <v>844</v>
      </c>
    </row>
    <row r="10" spans="1:19" ht="20.100000000000001" customHeight="1">
      <c r="B10" s="1110"/>
      <c r="C10" s="1117" t="s">
        <v>756</v>
      </c>
      <c r="D10" s="1119"/>
      <c r="E10" s="566" t="s">
        <v>636</v>
      </c>
      <c r="F10" s="1121"/>
      <c r="G10" s="1121"/>
      <c r="H10" s="564"/>
      <c r="I10" s="564"/>
      <c r="L10" s="1112"/>
      <c r="M10" s="1106" t="s">
        <v>756</v>
      </c>
      <c r="N10" s="1107"/>
      <c r="O10" s="306" t="s">
        <v>636</v>
      </c>
      <c r="P10" s="1125"/>
      <c r="Q10" s="1126"/>
    </row>
    <row r="11" spans="1:19" s="259" customFormat="1" ht="24.75" customHeight="1">
      <c r="B11" s="567" t="s">
        <v>104</v>
      </c>
      <c r="C11" s="1113" t="s">
        <v>637</v>
      </c>
      <c r="D11" s="1114"/>
      <c r="E11" s="568" t="s">
        <v>638</v>
      </c>
      <c r="F11" s="260"/>
      <c r="G11" s="339"/>
      <c r="H11" s="564"/>
      <c r="I11" s="564"/>
      <c r="J11" s="255"/>
      <c r="L11" s="329" t="s">
        <v>104</v>
      </c>
      <c r="M11" s="1115" t="s">
        <v>637</v>
      </c>
      <c r="N11" s="1116"/>
      <c r="O11" s="330" t="s">
        <v>638</v>
      </c>
      <c r="P11" s="448">
        <f t="shared" ref="P11:P12" si="0">ROUND($P$14*Q11/100,0)</f>
        <v>8880</v>
      </c>
      <c r="Q11" s="446">
        <v>80</v>
      </c>
      <c r="R11" s="255"/>
      <c r="S11" s="255"/>
    </row>
    <row r="12" spans="1:19" ht="25.35" customHeight="1">
      <c r="B12" s="567" t="s">
        <v>105</v>
      </c>
      <c r="C12" s="1113" t="s">
        <v>639</v>
      </c>
      <c r="D12" s="1114"/>
      <c r="E12" s="568" t="s">
        <v>640</v>
      </c>
      <c r="F12" s="263"/>
      <c r="G12" s="339"/>
      <c r="H12" s="564"/>
      <c r="I12" s="564"/>
      <c r="L12" s="329" t="s">
        <v>105</v>
      </c>
      <c r="M12" s="1115" t="s">
        <v>639</v>
      </c>
      <c r="N12" s="1116"/>
      <c r="O12" s="330" t="s">
        <v>640</v>
      </c>
      <c r="P12" s="448">
        <f t="shared" si="0"/>
        <v>9435</v>
      </c>
      <c r="Q12" s="446">
        <v>85</v>
      </c>
    </row>
    <row r="13" spans="1:19" ht="25.35" customHeight="1">
      <c r="B13" s="569" t="s">
        <v>106</v>
      </c>
      <c r="C13" s="1113" t="s">
        <v>647</v>
      </c>
      <c r="D13" s="1114"/>
      <c r="E13" s="568" t="s">
        <v>644</v>
      </c>
      <c r="F13" s="263"/>
      <c r="G13" s="339"/>
      <c r="H13" s="564"/>
      <c r="I13" s="564"/>
      <c r="L13" s="262" t="s">
        <v>106</v>
      </c>
      <c r="M13" s="1115" t="s">
        <v>647</v>
      </c>
      <c r="N13" s="1116"/>
      <c r="O13" s="330" t="s">
        <v>644</v>
      </c>
      <c r="P13" s="448">
        <f>ROUND($P$14*Q13/100,0)</f>
        <v>9990</v>
      </c>
      <c r="Q13" s="446">
        <v>90</v>
      </c>
    </row>
    <row r="14" spans="1:19" ht="25.35" customHeight="1">
      <c r="B14" s="570" t="s">
        <v>843</v>
      </c>
      <c r="C14" s="1113" t="s">
        <v>646</v>
      </c>
      <c r="D14" s="1114"/>
      <c r="E14" s="568" t="s">
        <v>643</v>
      </c>
      <c r="F14" s="263"/>
      <c r="G14" s="573">
        <v>100</v>
      </c>
      <c r="H14" s="564"/>
      <c r="I14" s="564"/>
      <c r="L14" s="344" t="s">
        <v>843</v>
      </c>
      <c r="M14" s="1115" t="s">
        <v>646</v>
      </c>
      <c r="N14" s="1116"/>
      <c r="O14" s="330" t="s">
        <v>643</v>
      </c>
      <c r="P14" s="448">
        <v>11100</v>
      </c>
      <c r="Q14" s="447">
        <v>100</v>
      </c>
    </row>
    <row r="15" spans="1:19" ht="25.35" customHeight="1">
      <c r="B15" s="569" t="s">
        <v>107</v>
      </c>
      <c r="C15" s="1113" t="s">
        <v>648</v>
      </c>
      <c r="D15" s="1114"/>
      <c r="E15" s="568" t="s">
        <v>642</v>
      </c>
      <c r="F15" s="263"/>
      <c r="G15" s="339"/>
      <c r="H15" s="564"/>
      <c r="I15" s="564"/>
      <c r="L15" s="262" t="s">
        <v>107</v>
      </c>
      <c r="M15" s="1115" t="s">
        <v>648</v>
      </c>
      <c r="N15" s="1116"/>
      <c r="O15" s="330" t="s">
        <v>642</v>
      </c>
      <c r="P15" s="448">
        <f t="shared" ref="P15" si="1">ROUND($P$14*Q15/100,0)</f>
        <v>12210</v>
      </c>
      <c r="Q15" s="446">
        <v>110</v>
      </c>
    </row>
    <row r="16" spans="1:19" ht="25.35" customHeight="1">
      <c r="B16" s="569" t="s">
        <v>108</v>
      </c>
      <c r="C16" s="1113" t="s">
        <v>731</v>
      </c>
      <c r="D16" s="1114"/>
      <c r="E16" s="568" t="s">
        <v>641</v>
      </c>
      <c r="F16" s="263"/>
      <c r="G16" s="339"/>
      <c r="H16" s="564"/>
      <c r="I16" s="564"/>
      <c r="L16" s="262" t="s">
        <v>108</v>
      </c>
      <c r="M16" s="1115" t="s">
        <v>731</v>
      </c>
      <c r="N16" s="1116"/>
      <c r="O16" s="330" t="s">
        <v>641</v>
      </c>
      <c r="P16" s="448">
        <f>ROUND($P$14*Q16/100,0)</f>
        <v>13320</v>
      </c>
      <c r="Q16" s="446">
        <v>120</v>
      </c>
    </row>
    <row r="17" spans="2:21" ht="25.35" customHeight="1">
      <c r="B17" s="1099"/>
      <c r="C17" s="1102" t="s">
        <v>716</v>
      </c>
      <c r="D17" s="1103"/>
      <c r="E17" s="1103"/>
      <c r="F17" s="1103"/>
      <c r="G17" s="1104"/>
      <c r="H17" s="564"/>
      <c r="I17" s="564"/>
      <c r="L17" s="1105"/>
      <c r="M17" s="1106" t="s">
        <v>716</v>
      </c>
      <c r="N17" s="1107"/>
      <c r="O17" s="1107"/>
      <c r="P17" s="1107"/>
      <c r="Q17" s="1108"/>
    </row>
    <row r="18" spans="2:21" ht="25.35" customHeight="1">
      <c r="B18" s="1100"/>
      <c r="C18" s="571" t="s">
        <v>183</v>
      </c>
      <c r="D18" s="572" t="s">
        <v>916</v>
      </c>
      <c r="E18" s="571" t="s">
        <v>754</v>
      </c>
      <c r="F18" s="571" t="s">
        <v>184</v>
      </c>
      <c r="G18" s="1109"/>
      <c r="H18" s="564"/>
      <c r="I18" s="564"/>
      <c r="L18" s="1105"/>
      <c r="M18" s="432" t="s">
        <v>183</v>
      </c>
      <c r="N18" s="552" t="s">
        <v>916</v>
      </c>
      <c r="O18" s="432" t="s">
        <v>754</v>
      </c>
      <c r="P18" s="432" t="s">
        <v>184</v>
      </c>
      <c r="Q18" s="1111"/>
    </row>
    <row r="19" spans="2:21" ht="25.35" customHeight="1">
      <c r="B19" s="1101"/>
      <c r="C19" s="478"/>
      <c r="D19" s="261"/>
      <c r="E19" s="261"/>
      <c r="F19" s="261"/>
      <c r="G19" s="1110"/>
      <c r="H19" s="564"/>
      <c r="I19" s="564"/>
      <c r="L19" s="1105"/>
      <c r="M19" s="450">
        <v>0.15</v>
      </c>
      <c r="N19" s="450">
        <v>0.25</v>
      </c>
      <c r="O19" s="450">
        <v>0.35</v>
      </c>
      <c r="P19" s="450">
        <v>0.25</v>
      </c>
      <c r="Q19" s="1112"/>
    </row>
    <row r="20" spans="2:21">
      <c r="B20" s="564" t="s">
        <v>751</v>
      </c>
      <c r="C20" s="564"/>
      <c r="D20" s="564"/>
      <c r="E20" s="564"/>
      <c r="F20" s="564"/>
      <c r="G20" s="564"/>
      <c r="H20" s="564"/>
      <c r="I20" s="564"/>
      <c r="L20" s="255" t="s">
        <v>751</v>
      </c>
    </row>
    <row r="21" spans="2:21" s="6" customFormat="1">
      <c r="B21" s="589" t="s">
        <v>1030</v>
      </c>
      <c r="C21" s="578"/>
      <c r="D21" s="578"/>
      <c r="E21" s="578"/>
      <c r="F21" s="578"/>
      <c r="G21" s="578"/>
      <c r="H21" s="578"/>
      <c r="I21" s="578"/>
      <c r="J21" s="578"/>
      <c r="K21" s="578"/>
      <c r="L21" s="1127" t="s">
        <v>1030</v>
      </c>
      <c r="M21" s="1127"/>
      <c r="N21" s="1127"/>
      <c r="O21" s="1127"/>
      <c r="P21" s="1127"/>
      <c r="Q21" s="1127"/>
      <c r="R21" s="1127"/>
      <c r="S21" s="1127"/>
      <c r="T21" s="1127"/>
      <c r="U21" s="1127"/>
    </row>
    <row r="22" spans="2:21" ht="7.5" customHeight="1">
      <c r="B22" s="564"/>
      <c r="C22" s="564"/>
      <c r="D22" s="564"/>
      <c r="E22" s="564"/>
      <c r="F22" s="564"/>
      <c r="G22" s="564"/>
      <c r="H22" s="564"/>
      <c r="I22" s="564"/>
    </row>
    <row r="23" spans="2:21" ht="25.35" customHeight="1">
      <c r="B23" s="565" t="s">
        <v>973</v>
      </c>
      <c r="C23" s="564"/>
      <c r="D23" s="564"/>
      <c r="E23" s="564"/>
      <c r="F23" s="564"/>
      <c r="G23" s="564"/>
      <c r="H23" s="564"/>
      <c r="I23" s="564"/>
      <c r="L23" s="157" t="s">
        <v>973</v>
      </c>
    </row>
    <row r="24" spans="2:21" ht="20.100000000000001" customHeight="1">
      <c r="B24" s="1147" t="s">
        <v>115</v>
      </c>
      <c r="C24" s="1102" t="s">
        <v>103</v>
      </c>
      <c r="D24" s="1103"/>
      <c r="E24" s="1103"/>
      <c r="F24" s="1120" t="s">
        <v>187</v>
      </c>
      <c r="G24" s="1151" t="s">
        <v>844</v>
      </c>
      <c r="H24" s="564"/>
      <c r="I24" s="564"/>
      <c r="L24" s="1146" t="s">
        <v>115</v>
      </c>
      <c r="M24" s="1122" t="s">
        <v>103</v>
      </c>
      <c r="N24" s="1123"/>
      <c r="O24" s="1123"/>
      <c r="P24" s="1124" t="s">
        <v>187</v>
      </c>
      <c r="Q24" s="1126" t="s">
        <v>844</v>
      </c>
    </row>
    <row r="25" spans="2:21" ht="20.100000000000001" customHeight="1">
      <c r="B25" s="1110"/>
      <c r="C25" s="1117" t="s">
        <v>756</v>
      </c>
      <c r="D25" s="1118"/>
      <c r="E25" s="566" t="s">
        <v>636</v>
      </c>
      <c r="F25" s="1121"/>
      <c r="G25" s="1151"/>
      <c r="H25" s="564"/>
      <c r="I25" s="564"/>
      <c r="L25" s="1112"/>
      <c r="M25" s="1106" t="s">
        <v>756</v>
      </c>
      <c r="N25" s="1107"/>
      <c r="O25" s="306" t="s">
        <v>636</v>
      </c>
      <c r="P25" s="1125"/>
      <c r="Q25" s="1126"/>
    </row>
    <row r="26" spans="2:21" s="259" customFormat="1" ht="24.75" customHeight="1">
      <c r="B26" s="567" t="s">
        <v>104</v>
      </c>
      <c r="C26" s="1113" t="s">
        <v>974</v>
      </c>
      <c r="D26" s="1114"/>
      <c r="E26" s="568" t="s">
        <v>694</v>
      </c>
      <c r="F26" s="260"/>
      <c r="G26" s="339"/>
      <c r="H26" s="564"/>
      <c r="I26" s="564"/>
      <c r="J26" s="255"/>
      <c r="L26" s="329" t="s">
        <v>104</v>
      </c>
      <c r="M26" s="1115" t="s">
        <v>974</v>
      </c>
      <c r="N26" s="1116"/>
      <c r="O26" s="330" t="s">
        <v>694</v>
      </c>
      <c r="P26" s="448">
        <f>ROUND($P$30*Q26/100,0)</f>
        <v>12920</v>
      </c>
      <c r="Q26" s="446">
        <v>95</v>
      </c>
      <c r="R26" s="255"/>
      <c r="S26" s="255"/>
    </row>
    <row r="27" spans="2:21" ht="25.35" customHeight="1">
      <c r="B27" s="570" t="s">
        <v>843</v>
      </c>
      <c r="C27" s="1113" t="s">
        <v>702</v>
      </c>
      <c r="D27" s="1114"/>
      <c r="E27" s="568" t="s">
        <v>695</v>
      </c>
      <c r="F27" s="263"/>
      <c r="G27" s="573">
        <v>100</v>
      </c>
      <c r="H27" s="564"/>
      <c r="I27" s="564"/>
      <c r="L27" s="344" t="s">
        <v>843</v>
      </c>
      <c r="M27" s="1115" t="s">
        <v>702</v>
      </c>
      <c r="N27" s="1116"/>
      <c r="O27" s="330" t="s">
        <v>695</v>
      </c>
      <c r="P27" s="448">
        <f t="shared" ref="P27:P28" si="2">ROUND($P$30*Q27/100,0)</f>
        <v>13600</v>
      </c>
      <c r="Q27" s="446">
        <v>100</v>
      </c>
    </row>
    <row r="28" spans="2:21" ht="25.35" customHeight="1">
      <c r="B28" s="567" t="s">
        <v>105</v>
      </c>
      <c r="C28" s="1113" t="s">
        <v>703</v>
      </c>
      <c r="D28" s="1114"/>
      <c r="E28" s="568" t="s">
        <v>695</v>
      </c>
      <c r="F28" s="263"/>
      <c r="G28" s="339"/>
      <c r="H28" s="564"/>
      <c r="I28" s="564"/>
      <c r="L28" s="329" t="s">
        <v>105</v>
      </c>
      <c r="M28" s="1115" t="s">
        <v>703</v>
      </c>
      <c r="N28" s="1116"/>
      <c r="O28" s="330" t="s">
        <v>695</v>
      </c>
      <c r="P28" s="448">
        <f t="shared" si="2"/>
        <v>14280</v>
      </c>
      <c r="Q28" s="446">
        <v>105</v>
      </c>
    </row>
    <row r="29" spans="2:21" ht="25.35" customHeight="1">
      <c r="B29" s="569" t="s">
        <v>106</v>
      </c>
      <c r="C29" s="1113" t="s">
        <v>704</v>
      </c>
      <c r="D29" s="1114"/>
      <c r="E29" s="568" t="s">
        <v>696</v>
      </c>
      <c r="F29" s="263"/>
      <c r="G29" s="339"/>
      <c r="H29" s="564"/>
      <c r="I29" s="564"/>
      <c r="L29" s="262" t="s">
        <v>106</v>
      </c>
      <c r="M29" s="1115" t="s">
        <v>704</v>
      </c>
      <c r="N29" s="1116"/>
      <c r="O29" s="330" t="s">
        <v>696</v>
      </c>
      <c r="P29" s="448">
        <f>ROUND($P$30*Q29/100,0)</f>
        <v>14960</v>
      </c>
      <c r="Q29" s="446">
        <v>110</v>
      </c>
    </row>
    <row r="30" spans="2:21" ht="25.35" customHeight="1">
      <c r="B30" s="569" t="s">
        <v>107</v>
      </c>
      <c r="C30" s="1113" t="s">
        <v>975</v>
      </c>
      <c r="D30" s="1114"/>
      <c r="E30" s="568" t="s">
        <v>696</v>
      </c>
      <c r="F30" s="263"/>
      <c r="G30" s="339"/>
      <c r="H30" s="564"/>
      <c r="I30" s="564"/>
      <c r="L30" s="262" t="s">
        <v>107</v>
      </c>
      <c r="M30" s="1115" t="s">
        <v>975</v>
      </c>
      <c r="N30" s="1116"/>
      <c r="O30" s="330" t="s">
        <v>696</v>
      </c>
      <c r="P30" s="448">
        <v>13600</v>
      </c>
      <c r="Q30" s="446">
        <v>115</v>
      </c>
    </row>
    <row r="31" spans="2:21" ht="25.35" customHeight="1">
      <c r="B31" s="569" t="s">
        <v>108</v>
      </c>
      <c r="C31" s="1113" t="s">
        <v>976</v>
      </c>
      <c r="D31" s="1114"/>
      <c r="E31" s="568" t="s">
        <v>696</v>
      </c>
      <c r="F31" s="263"/>
      <c r="G31" s="339"/>
      <c r="H31" s="564"/>
      <c r="I31" s="564"/>
      <c r="L31" s="262" t="s">
        <v>108</v>
      </c>
      <c r="M31" s="1115" t="s">
        <v>976</v>
      </c>
      <c r="N31" s="1116"/>
      <c r="O31" s="330" t="s">
        <v>696</v>
      </c>
      <c r="P31" s="448">
        <f>ROUND($P$30*Q31/100,0)</f>
        <v>16320</v>
      </c>
      <c r="Q31" s="446">
        <v>120</v>
      </c>
    </row>
    <row r="32" spans="2:21" ht="25.35" customHeight="1">
      <c r="B32" s="569" t="s">
        <v>109</v>
      </c>
      <c r="C32" s="1113" t="s">
        <v>977</v>
      </c>
      <c r="D32" s="1114"/>
      <c r="E32" s="568" t="s">
        <v>697</v>
      </c>
      <c r="F32" s="263"/>
      <c r="G32" s="339"/>
      <c r="H32" s="564"/>
      <c r="I32" s="564"/>
      <c r="L32" s="262" t="s">
        <v>109</v>
      </c>
      <c r="M32" s="1115" t="s">
        <v>977</v>
      </c>
      <c r="N32" s="1116"/>
      <c r="O32" s="330" t="s">
        <v>697</v>
      </c>
      <c r="P32" s="448">
        <f>ROUND($P$30*Q32/100,0)</f>
        <v>17000</v>
      </c>
      <c r="Q32" s="446">
        <v>125</v>
      </c>
    </row>
    <row r="33" spans="2:21" ht="25.35" customHeight="1">
      <c r="B33" s="1152"/>
      <c r="C33" s="1117" t="s">
        <v>716</v>
      </c>
      <c r="D33" s="1118"/>
      <c r="E33" s="1118"/>
      <c r="F33" s="1118"/>
      <c r="G33" s="1104"/>
      <c r="H33" s="564"/>
      <c r="I33" s="564"/>
      <c r="L33" s="1105"/>
      <c r="M33" s="1106" t="s">
        <v>716</v>
      </c>
      <c r="N33" s="1107"/>
      <c r="O33" s="1107"/>
      <c r="P33" s="1107"/>
      <c r="Q33" s="1108"/>
    </row>
    <row r="34" spans="2:21" ht="25.35" customHeight="1">
      <c r="B34" s="1152"/>
      <c r="C34" s="571" t="s">
        <v>183</v>
      </c>
      <c r="D34" s="572" t="s">
        <v>916</v>
      </c>
      <c r="E34" s="571" t="s">
        <v>754</v>
      </c>
      <c r="F34" s="571" t="s">
        <v>184</v>
      </c>
      <c r="G34" s="1109"/>
      <c r="H34" s="564"/>
      <c r="I34" s="564"/>
      <c r="L34" s="1105"/>
      <c r="M34" s="535" t="s">
        <v>183</v>
      </c>
      <c r="N34" s="552" t="s">
        <v>916</v>
      </c>
      <c r="O34" s="535" t="s">
        <v>754</v>
      </c>
      <c r="P34" s="535" t="s">
        <v>184</v>
      </c>
      <c r="Q34" s="1111"/>
    </row>
    <row r="35" spans="2:21" ht="25.35" customHeight="1">
      <c r="B35" s="1152"/>
      <c r="C35" s="478"/>
      <c r="D35" s="261"/>
      <c r="E35" s="261"/>
      <c r="F35" s="261"/>
      <c r="G35" s="1110"/>
      <c r="H35" s="564"/>
      <c r="I35" s="564"/>
      <c r="L35" s="1105"/>
      <c r="M35" s="450">
        <v>0.15</v>
      </c>
      <c r="N35" s="450">
        <v>0.25</v>
      </c>
      <c r="O35" s="450">
        <v>0.35</v>
      </c>
      <c r="P35" s="450">
        <v>0.25</v>
      </c>
      <c r="Q35" s="1112"/>
    </row>
    <row r="36" spans="2:21">
      <c r="B36" s="564" t="s">
        <v>751</v>
      </c>
      <c r="C36" s="564"/>
      <c r="D36" s="564"/>
      <c r="E36" s="564"/>
      <c r="F36" s="564"/>
      <c r="G36" s="564"/>
      <c r="H36" s="564"/>
      <c r="I36" s="564"/>
      <c r="L36" s="255" t="s">
        <v>751</v>
      </c>
    </row>
    <row r="37" spans="2:21" s="6" customFormat="1">
      <c r="B37" s="589" t="s">
        <v>1030</v>
      </c>
      <c r="C37" s="578"/>
      <c r="D37" s="578"/>
      <c r="E37" s="578"/>
      <c r="F37" s="578"/>
      <c r="G37" s="578"/>
      <c r="H37" s="578"/>
      <c r="I37" s="578"/>
      <c r="J37" s="578"/>
      <c r="K37" s="578"/>
      <c r="L37" s="1127" t="s">
        <v>1030</v>
      </c>
      <c r="M37" s="1127"/>
      <c r="N37" s="1127"/>
      <c r="O37" s="1127"/>
      <c r="P37" s="1127"/>
      <c r="Q37" s="1127"/>
      <c r="R37" s="1127"/>
      <c r="S37" s="1127"/>
      <c r="T37" s="1127"/>
      <c r="U37" s="1127"/>
    </row>
    <row r="38" spans="2:21" ht="7.5" customHeight="1">
      <c r="B38" s="564"/>
      <c r="C38" s="564"/>
      <c r="D38" s="564"/>
      <c r="E38" s="564"/>
      <c r="F38" s="564"/>
      <c r="G38" s="564"/>
      <c r="H38" s="564"/>
      <c r="I38" s="564"/>
    </row>
    <row r="39" spans="2:21" ht="25.35" customHeight="1">
      <c r="B39" s="565" t="s">
        <v>978</v>
      </c>
      <c r="C39" s="564"/>
      <c r="D39" s="564"/>
      <c r="E39" s="564"/>
      <c r="F39" s="564"/>
      <c r="G39" s="564"/>
      <c r="H39" s="564"/>
      <c r="I39" s="564"/>
      <c r="L39" s="157" t="s">
        <v>978</v>
      </c>
    </row>
    <row r="40" spans="2:21" ht="20.100000000000001" customHeight="1">
      <c r="B40" s="566" t="s">
        <v>115</v>
      </c>
      <c r="C40" s="1117" t="s">
        <v>103</v>
      </c>
      <c r="D40" s="1118"/>
      <c r="E40" s="1119"/>
      <c r="F40" s="1120" t="s">
        <v>187</v>
      </c>
      <c r="G40" s="1120" t="s">
        <v>844</v>
      </c>
      <c r="H40" s="564"/>
      <c r="I40" s="564"/>
      <c r="L40" s="306" t="s">
        <v>115</v>
      </c>
      <c r="M40" s="1122" t="s">
        <v>103</v>
      </c>
      <c r="N40" s="1123"/>
      <c r="O40" s="1123"/>
      <c r="P40" s="1124" t="s">
        <v>187</v>
      </c>
      <c r="Q40" s="1126" t="s">
        <v>844</v>
      </c>
    </row>
    <row r="41" spans="2:21" ht="20.100000000000001" customHeight="1">
      <c r="B41" s="566"/>
      <c r="C41" s="1117" t="s">
        <v>635</v>
      </c>
      <c r="D41" s="1119"/>
      <c r="E41" s="566" t="s">
        <v>636</v>
      </c>
      <c r="F41" s="1121"/>
      <c r="G41" s="1121"/>
      <c r="H41" s="564"/>
      <c r="I41" s="564"/>
      <c r="L41" s="306"/>
      <c r="M41" s="1106" t="s">
        <v>635</v>
      </c>
      <c r="N41" s="1107"/>
      <c r="O41" s="306" t="s">
        <v>636</v>
      </c>
      <c r="P41" s="1125"/>
      <c r="Q41" s="1126"/>
    </row>
    <row r="42" spans="2:21" ht="25.35" customHeight="1">
      <c r="B42" s="567" t="s">
        <v>104</v>
      </c>
      <c r="C42" s="1113" t="s">
        <v>637</v>
      </c>
      <c r="D42" s="1114"/>
      <c r="E42" s="568" t="s">
        <v>638</v>
      </c>
      <c r="F42" s="263"/>
      <c r="G42" s="339"/>
      <c r="H42" s="564"/>
      <c r="I42" s="564"/>
      <c r="L42" s="329" t="s">
        <v>104</v>
      </c>
      <c r="M42" s="1115" t="s">
        <v>637</v>
      </c>
      <c r="N42" s="1116"/>
      <c r="O42" s="330" t="s">
        <v>638</v>
      </c>
      <c r="P42" s="448">
        <f>ROUND($P$43*Q42/100,0)</f>
        <v>7840</v>
      </c>
      <c r="Q42" s="446">
        <v>98</v>
      </c>
    </row>
    <row r="43" spans="2:21" s="259" customFormat="1" ht="25.35" customHeight="1">
      <c r="B43" s="570" t="s">
        <v>843</v>
      </c>
      <c r="C43" s="1113" t="s">
        <v>639</v>
      </c>
      <c r="D43" s="1114"/>
      <c r="E43" s="568" t="s">
        <v>640</v>
      </c>
      <c r="F43" s="260"/>
      <c r="G43" s="573">
        <v>100</v>
      </c>
      <c r="H43" s="564"/>
      <c r="I43" s="564"/>
      <c r="J43" s="255"/>
      <c r="L43" s="344" t="s">
        <v>843</v>
      </c>
      <c r="M43" s="1115" t="s">
        <v>639</v>
      </c>
      <c r="N43" s="1116"/>
      <c r="O43" s="330" t="s">
        <v>640</v>
      </c>
      <c r="P43" s="449">
        <v>8000</v>
      </c>
      <c r="Q43" s="447">
        <v>100</v>
      </c>
      <c r="R43" s="255"/>
      <c r="S43" s="255"/>
    </row>
    <row r="44" spans="2:21" ht="25.35" customHeight="1">
      <c r="B44" s="567" t="s">
        <v>105</v>
      </c>
      <c r="C44" s="1113" t="s">
        <v>645</v>
      </c>
      <c r="D44" s="1114"/>
      <c r="E44" s="568" t="s">
        <v>644</v>
      </c>
      <c r="F44" s="263"/>
      <c r="G44" s="339"/>
      <c r="H44" s="564"/>
      <c r="I44" s="564"/>
      <c r="L44" s="329" t="s">
        <v>105</v>
      </c>
      <c r="M44" s="1115" t="s">
        <v>645</v>
      </c>
      <c r="N44" s="1116"/>
      <c r="O44" s="330" t="s">
        <v>644</v>
      </c>
      <c r="P44" s="448">
        <f t="shared" ref="P44:P45" si="3">ROUND($P$43*Q44/100,0)</f>
        <v>8400</v>
      </c>
      <c r="Q44" s="446">
        <v>105</v>
      </c>
    </row>
    <row r="45" spans="2:21" ht="25.35" customHeight="1">
      <c r="B45" s="567" t="s">
        <v>106</v>
      </c>
      <c r="C45" s="1113" t="s">
        <v>649</v>
      </c>
      <c r="D45" s="1114"/>
      <c r="E45" s="568" t="s">
        <v>644</v>
      </c>
      <c r="F45" s="263"/>
      <c r="G45" s="339"/>
      <c r="H45" s="564"/>
      <c r="I45" s="564"/>
      <c r="L45" s="329" t="s">
        <v>106</v>
      </c>
      <c r="M45" s="1115" t="s">
        <v>649</v>
      </c>
      <c r="N45" s="1116"/>
      <c r="O45" s="330" t="s">
        <v>644</v>
      </c>
      <c r="P45" s="448">
        <f t="shared" si="3"/>
        <v>8800</v>
      </c>
      <c r="Q45" s="446">
        <v>110</v>
      </c>
    </row>
    <row r="46" spans="2:21" ht="25.35" customHeight="1">
      <c r="B46" s="1099"/>
      <c r="C46" s="1102" t="s">
        <v>716</v>
      </c>
      <c r="D46" s="1103"/>
      <c r="E46" s="1103"/>
      <c r="F46" s="1103"/>
      <c r="G46" s="1104"/>
      <c r="H46" s="564"/>
      <c r="I46" s="564"/>
      <c r="L46" s="1105"/>
      <c r="M46" s="1106" t="s">
        <v>716</v>
      </c>
      <c r="N46" s="1107"/>
      <c r="O46" s="1107"/>
      <c r="P46" s="1107"/>
      <c r="Q46" s="1108"/>
    </row>
    <row r="47" spans="2:21" ht="25.35" customHeight="1">
      <c r="B47" s="1100"/>
      <c r="C47" s="571" t="s">
        <v>183</v>
      </c>
      <c r="D47" s="572" t="s">
        <v>916</v>
      </c>
      <c r="E47" s="571" t="s">
        <v>754</v>
      </c>
      <c r="F47" s="571" t="s">
        <v>184</v>
      </c>
      <c r="G47" s="1109"/>
      <c r="H47" s="564"/>
      <c r="I47" s="564"/>
      <c r="L47" s="1105"/>
      <c r="M47" s="432" t="s">
        <v>183</v>
      </c>
      <c r="N47" s="552" t="s">
        <v>916</v>
      </c>
      <c r="O47" s="432" t="s">
        <v>754</v>
      </c>
      <c r="P47" s="432" t="s">
        <v>184</v>
      </c>
      <c r="Q47" s="1111"/>
    </row>
    <row r="48" spans="2:21" ht="25.35" customHeight="1">
      <c r="B48" s="1101"/>
      <c r="C48" s="478"/>
      <c r="D48" s="261"/>
      <c r="E48" s="261"/>
      <c r="F48" s="261"/>
      <c r="G48" s="1110"/>
      <c r="H48" s="564"/>
      <c r="I48" s="564"/>
      <c r="L48" s="1105"/>
      <c r="M48" s="450">
        <v>0.15</v>
      </c>
      <c r="N48" s="450">
        <v>0.25</v>
      </c>
      <c r="O48" s="450">
        <v>0.35</v>
      </c>
      <c r="P48" s="450">
        <v>0.25</v>
      </c>
      <c r="Q48" s="1112"/>
    </row>
    <row r="49" spans="2:19" ht="25.35" customHeight="1">
      <c r="B49" s="564" t="s">
        <v>751</v>
      </c>
      <c r="C49" s="564"/>
      <c r="D49" s="564"/>
      <c r="E49" s="564"/>
      <c r="F49" s="564"/>
      <c r="G49" s="564"/>
      <c r="H49" s="564"/>
      <c r="I49" s="564"/>
      <c r="L49" s="255" t="s">
        <v>751</v>
      </c>
    </row>
    <row r="50" spans="2:19" ht="4.5" customHeight="1"/>
    <row r="51" spans="2:19" ht="25.35" customHeight="1">
      <c r="B51" s="157" t="s">
        <v>1036</v>
      </c>
      <c r="C51" s="564"/>
      <c r="D51" s="564"/>
      <c r="E51" s="564"/>
      <c r="F51" s="564"/>
      <c r="G51" s="564"/>
      <c r="H51" s="564"/>
      <c r="I51" s="564"/>
      <c r="L51" s="157" t="s">
        <v>1036</v>
      </c>
    </row>
    <row r="52" spans="2:19" ht="20.100000000000001" customHeight="1">
      <c r="B52" s="566" t="s">
        <v>115</v>
      </c>
      <c r="C52" s="1117" t="s">
        <v>103</v>
      </c>
      <c r="D52" s="1118"/>
      <c r="E52" s="1119"/>
      <c r="F52" s="1120" t="s">
        <v>660</v>
      </c>
      <c r="G52" s="1120" t="s">
        <v>844</v>
      </c>
      <c r="H52" s="564"/>
      <c r="I52" s="564"/>
      <c r="L52" s="306" t="s">
        <v>115</v>
      </c>
      <c r="M52" s="1122" t="s">
        <v>103</v>
      </c>
      <c r="N52" s="1123"/>
      <c r="O52" s="1123"/>
      <c r="P52" s="1124" t="s">
        <v>660</v>
      </c>
      <c r="Q52" s="1126" t="s">
        <v>844</v>
      </c>
    </row>
    <row r="53" spans="2:19" ht="20.100000000000001" customHeight="1">
      <c r="B53" s="566"/>
      <c r="C53" s="1117" t="s">
        <v>755</v>
      </c>
      <c r="D53" s="1119"/>
      <c r="E53" s="566" t="s">
        <v>636</v>
      </c>
      <c r="F53" s="1121"/>
      <c r="G53" s="1121"/>
      <c r="H53" s="564"/>
      <c r="I53" s="564"/>
      <c r="L53" s="306"/>
      <c r="M53" s="1106" t="s">
        <v>755</v>
      </c>
      <c r="N53" s="1107"/>
      <c r="O53" s="306" t="s">
        <v>636</v>
      </c>
      <c r="P53" s="1125"/>
      <c r="Q53" s="1126"/>
    </row>
    <row r="54" spans="2:19" s="259" customFormat="1" ht="25.35" customHeight="1">
      <c r="B54" s="567" t="s">
        <v>104</v>
      </c>
      <c r="C54" s="1113" t="s">
        <v>650</v>
      </c>
      <c r="D54" s="1114"/>
      <c r="E54" s="568" t="s">
        <v>638</v>
      </c>
      <c r="F54" s="260"/>
      <c r="G54" s="339"/>
      <c r="H54" s="564"/>
      <c r="I54" s="564"/>
      <c r="J54" s="255"/>
      <c r="L54" s="329" t="s">
        <v>104</v>
      </c>
      <c r="M54" s="1115" t="s">
        <v>650</v>
      </c>
      <c r="N54" s="1116"/>
      <c r="O54" s="330" t="s">
        <v>638</v>
      </c>
      <c r="P54" s="448">
        <f>ROUND($P$58*Q54/100,0)</f>
        <v>3900</v>
      </c>
      <c r="Q54" s="446">
        <f t="shared" ref="Q54:Q56" si="4">Q55-10</f>
        <v>60</v>
      </c>
      <c r="R54" s="255"/>
      <c r="S54" s="255"/>
    </row>
    <row r="55" spans="2:19" ht="25.35" customHeight="1">
      <c r="B55" s="567" t="s">
        <v>105</v>
      </c>
      <c r="C55" s="1113" t="s">
        <v>651</v>
      </c>
      <c r="D55" s="1114"/>
      <c r="E55" s="568" t="s">
        <v>638</v>
      </c>
      <c r="F55" s="263"/>
      <c r="G55" s="339"/>
      <c r="H55" s="564"/>
      <c r="I55" s="564"/>
      <c r="L55" s="329" t="s">
        <v>105</v>
      </c>
      <c r="M55" s="1115" t="s">
        <v>651</v>
      </c>
      <c r="N55" s="1116"/>
      <c r="O55" s="330" t="s">
        <v>638</v>
      </c>
      <c r="P55" s="448">
        <f t="shared" ref="P55:P57" si="5">ROUND($P$58*Q55/100,0)</f>
        <v>4550</v>
      </c>
      <c r="Q55" s="446">
        <f t="shared" si="4"/>
        <v>70</v>
      </c>
    </row>
    <row r="56" spans="2:19" ht="25.35" customHeight="1">
      <c r="B56" s="569" t="s">
        <v>106</v>
      </c>
      <c r="C56" s="1113" t="s">
        <v>652</v>
      </c>
      <c r="D56" s="1114"/>
      <c r="E56" s="568" t="s">
        <v>638</v>
      </c>
      <c r="F56" s="263"/>
      <c r="G56" s="339"/>
      <c r="H56" s="564"/>
      <c r="I56" s="564"/>
      <c r="L56" s="262" t="s">
        <v>106</v>
      </c>
      <c r="M56" s="1115" t="s">
        <v>652</v>
      </c>
      <c r="N56" s="1116"/>
      <c r="O56" s="330" t="s">
        <v>638</v>
      </c>
      <c r="P56" s="448">
        <f t="shared" si="5"/>
        <v>5200</v>
      </c>
      <c r="Q56" s="446">
        <f t="shared" si="4"/>
        <v>80</v>
      </c>
    </row>
    <row r="57" spans="2:19" ht="25.35" customHeight="1">
      <c r="B57" s="569" t="s">
        <v>107</v>
      </c>
      <c r="C57" s="1113" t="s">
        <v>653</v>
      </c>
      <c r="D57" s="1114"/>
      <c r="E57" s="568" t="s">
        <v>638</v>
      </c>
      <c r="F57" s="263"/>
      <c r="G57" s="339"/>
      <c r="H57" s="564"/>
      <c r="I57" s="564"/>
      <c r="L57" s="262" t="s">
        <v>107</v>
      </c>
      <c r="M57" s="1115" t="s">
        <v>653</v>
      </c>
      <c r="N57" s="1116"/>
      <c r="O57" s="330" t="s">
        <v>638</v>
      </c>
      <c r="P57" s="448">
        <f t="shared" si="5"/>
        <v>5850</v>
      </c>
      <c r="Q57" s="446">
        <f>Q58-10</f>
        <v>90</v>
      </c>
    </row>
    <row r="58" spans="2:19" ht="25.35" customHeight="1">
      <c r="B58" s="570" t="s">
        <v>843</v>
      </c>
      <c r="C58" s="1113" t="s">
        <v>654</v>
      </c>
      <c r="D58" s="1114"/>
      <c r="E58" s="568" t="s">
        <v>638</v>
      </c>
      <c r="F58" s="263"/>
      <c r="G58" s="573">
        <v>100</v>
      </c>
      <c r="H58" s="564"/>
      <c r="I58" s="564"/>
      <c r="L58" s="344" t="s">
        <v>843</v>
      </c>
      <c r="M58" s="1115" t="s">
        <v>654</v>
      </c>
      <c r="N58" s="1116"/>
      <c r="O58" s="330" t="s">
        <v>638</v>
      </c>
      <c r="P58" s="448">
        <v>6500</v>
      </c>
      <c r="Q58" s="447">
        <v>100</v>
      </c>
    </row>
    <row r="59" spans="2:19" ht="25.35" customHeight="1">
      <c r="B59" s="569" t="s">
        <v>108</v>
      </c>
      <c r="C59" s="1113" t="s">
        <v>655</v>
      </c>
      <c r="D59" s="1114"/>
      <c r="E59" s="568" t="s">
        <v>638</v>
      </c>
      <c r="F59" s="263"/>
      <c r="G59" s="339"/>
      <c r="H59" s="564"/>
      <c r="I59" s="564"/>
      <c r="L59" s="262" t="s">
        <v>108</v>
      </c>
      <c r="M59" s="1115" t="s">
        <v>655</v>
      </c>
      <c r="N59" s="1116"/>
      <c r="O59" s="330" t="s">
        <v>638</v>
      </c>
      <c r="P59" s="448">
        <f>ROUND($P$58*Q59/100,0)</f>
        <v>7150</v>
      </c>
      <c r="Q59" s="446">
        <f>Q58+10</f>
        <v>110</v>
      </c>
    </row>
    <row r="60" spans="2:19" ht="25.35" customHeight="1">
      <c r="B60" s="569" t="s">
        <v>109</v>
      </c>
      <c r="C60" s="1113" t="s">
        <v>656</v>
      </c>
      <c r="D60" s="1114"/>
      <c r="E60" s="568" t="s">
        <v>638</v>
      </c>
      <c r="F60" s="263"/>
      <c r="G60" s="339"/>
      <c r="H60" s="564"/>
      <c r="I60" s="564"/>
      <c r="L60" s="262" t="s">
        <v>109</v>
      </c>
      <c r="M60" s="1115" t="s">
        <v>656</v>
      </c>
      <c r="N60" s="1116"/>
      <c r="O60" s="330" t="s">
        <v>638</v>
      </c>
      <c r="P60" s="448">
        <f t="shared" ref="P60:P62" si="6">ROUND($P$58*Q60/100,0)</f>
        <v>7800</v>
      </c>
      <c r="Q60" s="446">
        <f t="shared" ref="Q60:Q76" si="7">Q59+10</f>
        <v>120</v>
      </c>
    </row>
    <row r="61" spans="2:19" ht="25.35" customHeight="1">
      <c r="B61" s="569" t="s">
        <v>110</v>
      </c>
      <c r="C61" s="1113" t="s">
        <v>657</v>
      </c>
      <c r="D61" s="1114"/>
      <c r="E61" s="568" t="s">
        <v>638</v>
      </c>
      <c r="F61" s="263"/>
      <c r="G61" s="339"/>
      <c r="H61" s="564"/>
      <c r="I61" s="564"/>
      <c r="L61" s="262" t="s">
        <v>110</v>
      </c>
      <c r="M61" s="1115" t="s">
        <v>657</v>
      </c>
      <c r="N61" s="1116"/>
      <c r="O61" s="330" t="s">
        <v>638</v>
      </c>
      <c r="P61" s="448">
        <f t="shared" si="6"/>
        <v>8450</v>
      </c>
      <c r="Q61" s="446">
        <f t="shared" si="7"/>
        <v>130</v>
      </c>
    </row>
    <row r="62" spans="2:19" ht="25.35" customHeight="1">
      <c r="B62" s="569" t="s">
        <v>111</v>
      </c>
      <c r="C62" s="1113" t="s">
        <v>658</v>
      </c>
      <c r="D62" s="1114"/>
      <c r="E62" s="568" t="s">
        <v>638</v>
      </c>
      <c r="F62" s="263"/>
      <c r="G62" s="339"/>
      <c r="H62" s="564"/>
      <c r="I62" s="564"/>
      <c r="L62" s="262" t="s">
        <v>111</v>
      </c>
      <c r="M62" s="1115" t="s">
        <v>658</v>
      </c>
      <c r="N62" s="1116"/>
      <c r="O62" s="330" t="s">
        <v>638</v>
      </c>
      <c r="P62" s="448">
        <f t="shared" si="6"/>
        <v>9100</v>
      </c>
      <c r="Q62" s="446">
        <f t="shared" si="7"/>
        <v>140</v>
      </c>
    </row>
    <row r="63" spans="2:19" ht="25.35" customHeight="1">
      <c r="B63" s="569" t="s">
        <v>164</v>
      </c>
      <c r="C63" s="1113" t="s">
        <v>659</v>
      </c>
      <c r="D63" s="1114"/>
      <c r="E63" s="568" t="s">
        <v>638</v>
      </c>
      <c r="F63" s="263"/>
      <c r="G63" s="339"/>
      <c r="H63" s="564"/>
      <c r="I63" s="564"/>
      <c r="L63" s="262" t="s">
        <v>164</v>
      </c>
      <c r="M63" s="1115" t="s">
        <v>659</v>
      </c>
      <c r="N63" s="1116"/>
      <c r="O63" s="330" t="s">
        <v>638</v>
      </c>
      <c r="P63" s="448">
        <f>ROUND($P$58*Q63/100,0)</f>
        <v>9750</v>
      </c>
      <c r="Q63" s="446">
        <f t="shared" si="7"/>
        <v>150</v>
      </c>
    </row>
    <row r="64" spans="2:19" ht="25.35" customHeight="1">
      <c r="B64" s="569" t="s">
        <v>166</v>
      </c>
      <c r="C64" s="769" t="s">
        <v>998</v>
      </c>
      <c r="D64" s="771"/>
      <c r="E64" s="568" t="s">
        <v>693</v>
      </c>
      <c r="F64" s="263"/>
      <c r="G64" s="339"/>
      <c r="H64" s="564"/>
      <c r="I64" s="564"/>
      <c r="L64" s="569" t="s">
        <v>166</v>
      </c>
      <c r="M64" s="769" t="s">
        <v>998</v>
      </c>
      <c r="N64" s="771"/>
      <c r="O64" s="568" t="s">
        <v>693</v>
      </c>
      <c r="P64" s="448">
        <f t="shared" ref="P64:P76" si="8">ROUND($P$58*Q64/100,0)</f>
        <v>10400</v>
      </c>
      <c r="Q64" s="446">
        <f t="shared" si="7"/>
        <v>160</v>
      </c>
    </row>
    <row r="65" spans="2:17" ht="25.35" customHeight="1">
      <c r="B65" s="569" t="s">
        <v>167</v>
      </c>
      <c r="C65" s="769" t="s">
        <v>999</v>
      </c>
      <c r="D65" s="771"/>
      <c r="E65" s="568" t="s">
        <v>693</v>
      </c>
      <c r="F65" s="263"/>
      <c r="G65" s="339"/>
      <c r="H65" s="564"/>
      <c r="I65" s="564"/>
      <c r="L65" s="569" t="s">
        <v>167</v>
      </c>
      <c r="M65" s="769" t="s">
        <v>999</v>
      </c>
      <c r="N65" s="771"/>
      <c r="O65" s="568" t="s">
        <v>693</v>
      </c>
      <c r="P65" s="448">
        <f t="shared" si="8"/>
        <v>11050</v>
      </c>
      <c r="Q65" s="446">
        <f t="shared" si="7"/>
        <v>170</v>
      </c>
    </row>
    <row r="66" spans="2:17" ht="25.35" customHeight="1">
      <c r="B66" s="569" t="s">
        <v>168</v>
      </c>
      <c r="C66" s="769" t="s">
        <v>1000</v>
      </c>
      <c r="D66" s="771"/>
      <c r="E66" s="568" t="s">
        <v>640</v>
      </c>
      <c r="F66" s="263"/>
      <c r="G66" s="339"/>
      <c r="H66" s="564"/>
      <c r="I66" s="564"/>
      <c r="L66" s="569" t="s">
        <v>168</v>
      </c>
      <c r="M66" s="769" t="s">
        <v>1000</v>
      </c>
      <c r="N66" s="771"/>
      <c r="O66" s="568" t="s">
        <v>640</v>
      </c>
      <c r="P66" s="448">
        <f t="shared" si="8"/>
        <v>11700</v>
      </c>
      <c r="Q66" s="446">
        <f t="shared" si="7"/>
        <v>180</v>
      </c>
    </row>
    <row r="67" spans="2:17" ht="25.35" customHeight="1">
      <c r="B67" s="569" t="s">
        <v>169</v>
      </c>
      <c r="C67" s="769" t="s">
        <v>1001</v>
      </c>
      <c r="D67" s="771"/>
      <c r="E67" s="568" t="s">
        <v>640</v>
      </c>
      <c r="F67" s="263"/>
      <c r="G67" s="339"/>
      <c r="H67" s="564"/>
      <c r="I67" s="564"/>
      <c r="L67" s="569" t="s">
        <v>169</v>
      </c>
      <c r="M67" s="769" t="s">
        <v>1001</v>
      </c>
      <c r="N67" s="771"/>
      <c r="O67" s="568" t="s">
        <v>640</v>
      </c>
      <c r="P67" s="448">
        <f t="shared" si="8"/>
        <v>12350</v>
      </c>
      <c r="Q67" s="446">
        <f t="shared" si="7"/>
        <v>190</v>
      </c>
    </row>
    <row r="68" spans="2:17" ht="25.35" customHeight="1">
      <c r="B68" s="569" t="s">
        <v>170</v>
      </c>
      <c r="C68" s="769" t="s">
        <v>1002</v>
      </c>
      <c r="D68" s="771"/>
      <c r="E68" s="568" t="s">
        <v>640</v>
      </c>
      <c r="F68" s="263"/>
      <c r="G68" s="339"/>
      <c r="H68" s="564"/>
      <c r="I68" s="564"/>
      <c r="L68" s="569" t="s">
        <v>170</v>
      </c>
      <c r="M68" s="769" t="s">
        <v>1002</v>
      </c>
      <c r="N68" s="771"/>
      <c r="O68" s="568" t="s">
        <v>640</v>
      </c>
      <c r="P68" s="448">
        <f t="shared" si="8"/>
        <v>13000</v>
      </c>
      <c r="Q68" s="446">
        <f t="shared" si="7"/>
        <v>200</v>
      </c>
    </row>
    <row r="69" spans="2:17" ht="25.35" customHeight="1">
      <c r="B69" s="569" t="s">
        <v>171</v>
      </c>
      <c r="C69" s="769" t="s">
        <v>1003</v>
      </c>
      <c r="D69" s="771"/>
      <c r="E69" s="568" t="s">
        <v>640</v>
      </c>
      <c r="F69" s="263"/>
      <c r="G69" s="339"/>
      <c r="H69" s="564"/>
      <c r="I69" s="564"/>
      <c r="L69" s="569" t="s">
        <v>171</v>
      </c>
      <c r="M69" s="769" t="s">
        <v>1003</v>
      </c>
      <c r="N69" s="771"/>
      <c r="O69" s="568" t="s">
        <v>640</v>
      </c>
      <c r="P69" s="448">
        <f t="shared" si="8"/>
        <v>13650</v>
      </c>
      <c r="Q69" s="446">
        <f t="shared" si="7"/>
        <v>210</v>
      </c>
    </row>
    <row r="70" spans="2:17" ht="25.35" customHeight="1">
      <c r="B70" s="569" t="s">
        <v>963</v>
      </c>
      <c r="C70" s="769" t="s">
        <v>1004</v>
      </c>
      <c r="D70" s="771"/>
      <c r="E70" s="568" t="s">
        <v>640</v>
      </c>
      <c r="F70" s="263"/>
      <c r="G70" s="339"/>
      <c r="H70" s="564"/>
      <c r="I70" s="564"/>
      <c r="L70" s="569" t="s">
        <v>963</v>
      </c>
      <c r="M70" s="769" t="s">
        <v>1004</v>
      </c>
      <c r="N70" s="771"/>
      <c r="O70" s="568" t="s">
        <v>640</v>
      </c>
      <c r="P70" s="448">
        <f t="shared" si="8"/>
        <v>14300</v>
      </c>
      <c r="Q70" s="446">
        <f t="shared" si="7"/>
        <v>220</v>
      </c>
    </row>
    <row r="71" spans="2:17" ht="25.35" customHeight="1">
      <c r="B71" s="569" t="s">
        <v>1013</v>
      </c>
      <c r="C71" s="769" t="s">
        <v>1005</v>
      </c>
      <c r="D71" s="771"/>
      <c r="E71" s="568" t="s">
        <v>694</v>
      </c>
      <c r="F71" s="263"/>
      <c r="G71" s="339"/>
      <c r="H71" s="564"/>
      <c r="I71" s="564"/>
      <c r="L71" s="569" t="s">
        <v>1013</v>
      </c>
      <c r="M71" s="769" t="s">
        <v>1005</v>
      </c>
      <c r="N71" s="771"/>
      <c r="O71" s="568" t="s">
        <v>694</v>
      </c>
      <c r="P71" s="448">
        <f t="shared" si="8"/>
        <v>14950</v>
      </c>
      <c r="Q71" s="446">
        <f t="shared" si="7"/>
        <v>230</v>
      </c>
    </row>
    <row r="72" spans="2:17" ht="25.35" customHeight="1">
      <c r="B72" s="569" t="s">
        <v>1014</v>
      </c>
      <c r="C72" s="769" t="s">
        <v>1006</v>
      </c>
      <c r="D72" s="771"/>
      <c r="E72" s="568" t="s">
        <v>694</v>
      </c>
      <c r="F72" s="263"/>
      <c r="G72" s="339"/>
      <c r="H72" s="564"/>
      <c r="I72" s="564"/>
      <c r="L72" s="569" t="s">
        <v>1014</v>
      </c>
      <c r="M72" s="769" t="s">
        <v>1006</v>
      </c>
      <c r="N72" s="771"/>
      <c r="O72" s="568" t="s">
        <v>694</v>
      </c>
      <c r="P72" s="448">
        <f t="shared" si="8"/>
        <v>15600</v>
      </c>
      <c r="Q72" s="446">
        <f t="shared" si="7"/>
        <v>240</v>
      </c>
    </row>
    <row r="73" spans="2:17" ht="25.35" customHeight="1">
      <c r="B73" s="569" t="s">
        <v>1015</v>
      </c>
      <c r="C73" s="769" t="s">
        <v>1007</v>
      </c>
      <c r="D73" s="771"/>
      <c r="E73" s="568" t="s">
        <v>694</v>
      </c>
      <c r="F73" s="263"/>
      <c r="G73" s="339"/>
      <c r="H73" s="564"/>
      <c r="I73" s="564"/>
      <c r="L73" s="569" t="s">
        <v>1015</v>
      </c>
      <c r="M73" s="769" t="s">
        <v>1007</v>
      </c>
      <c r="N73" s="771"/>
      <c r="O73" s="568" t="s">
        <v>694</v>
      </c>
      <c r="P73" s="448">
        <f t="shared" si="8"/>
        <v>16250</v>
      </c>
      <c r="Q73" s="446">
        <f t="shared" si="7"/>
        <v>250</v>
      </c>
    </row>
    <row r="74" spans="2:17" ht="25.35" customHeight="1">
      <c r="B74" s="569" t="s">
        <v>1016</v>
      </c>
      <c r="C74" s="769" t="s">
        <v>1008</v>
      </c>
      <c r="D74" s="771"/>
      <c r="E74" s="568" t="s">
        <v>694</v>
      </c>
      <c r="F74" s="263"/>
      <c r="G74" s="339"/>
      <c r="H74" s="564"/>
      <c r="I74" s="564"/>
      <c r="L74" s="569" t="s">
        <v>1016</v>
      </c>
      <c r="M74" s="769" t="s">
        <v>1008</v>
      </c>
      <c r="N74" s="771"/>
      <c r="O74" s="568" t="s">
        <v>694</v>
      </c>
      <c r="P74" s="448">
        <f t="shared" si="8"/>
        <v>16900</v>
      </c>
      <c r="Q74" s="446">
        <f t="shared" si="7"/>
        <v>260</v>
      </c>
    </row>
    <row r="75" spans="2:17" ht="25.35" customHeight="1">
      <c r="B75" s="569" t="s">
        <v>1017</v>
      </c>
      <c r="C75" s="769" t="s">
        <v>1009</v>
      </c>
      <c r="D75" s="771"/>
      <c r="E75" s="568" t="s">
        <v>694</v>
      </c>
      <c r="F75" s="263"/>
      <c r="G75" s="339"/>
      <c r="H75" s="564"/>
      <c r="I75" s="564"/>
      <c r="L75" s="569" t="s">
        <v>1017</v>
      </c>
      <c r="M75" s="769" t="s">
        <v>1009</v>
      </c>
      <c r="N75" s="771"/>
      <c r="O75" s="568" t="s">
        <v>694</v>
      </c>
      <c r="P75" s="448">
        <f t="shared" si="8"/>
        <v>17550</v>
      </c>
      <c r="Q75" s="446">
        <f t="shared" si="7"/>
        <v>270</v>
      </c>
    </row>
    <row r="76" spans="2:17" ht="25.35" customHeight="1">
      <c r="B76" s="569" t="s">
        <v>1018</v>
      </c>
      <c r="C76" s="769" t="s">
        <v>1010</v>
      </c>
      <c r="D76" s="771"/>
      <c r="E76" s="568" t="s">
        <v>694</v>
      </c>
      <c r="F76" s="263"/>
      <c r="G76" s="339"/>
      <c r="H76" s="564"/>
      <c r="I76" s="564"/>
      <c r="L76" s="569" t="s">
        <v>1018</v>
      </c>
      <c r="M76" s="769" t="s">
        <v>1010</v>
      </c>
      <c r="N76" s="771"/>
      <c r="O76" s="568" t="s">
        <v>694</v>
      </c>
      <c r="P76" s="448">
        <f t="shared" si="8"/>
        <v>18200</v>
      </c>
      <c r="Q76" s="446">
        <f t="shared" si="7"/>
        <v>280</v>
      </c>
    </row>
    <row r="77" spans="2:17" ht="25.35" customHeight="1">
      <c r="B77" s="1099"/>
      <c r="C77" s="1102" t="s">
        <v>716</v>
      </c>
      <c r="D77" s="1103"/>
      <c r="E77" s="1103"/>
      <c r="F77" s="1103"/>
      <c r="G77" s="1104"/>
      <c r="H77" s="564"/>
      <c r="I77" s="564"/>
      <c r="L77" s="1105"/>
      <c r="M77" s="1106" t="s">
        <v>716</v>
      </c>
      <c r="N77" s="1107"/>
      <c r="O77" s="1107"/>
      <c r="P77" s="1107"/>
      <c r="Q77" s="1108"/>
    </row>
    <row r="78" spans="2:17" ht="25.35" customHeight="1">
      <c r="B78" s="1100"/>
      <c r="C78" s="571" t="s">
        <v>183</v>
      </c>
      <c r="D78" s="572" t="s">
        <v>916</v>
      </c>
      <c r="E78" s="571" t="s">
        <v>754</v>
      </c>
      <c r="F78" s="571" t="s">
        <v>184</v>
      </c>
      <c r="G78" s="1109"/>
      <c r="H78" s="564"/>
      <c r="I78" s="564"/>
      <c r="L78" s="1105"/>
      <c r="M78" s="432" t="s">
        <v>183</v>
      </c>
      <c r="N78" s="552" t="s">
        <v>916</v>
      </c>
      <c r="O78" s="432" t="s">
        <v>754</v>
      </c>
      <c r="P78" s="432" t="s">
        <v>184</v>
      </c>
      <c r="Q78" s="1111"/>
    </row>
    <row r="79" spans="2:17" ht="25.35" customHeight="1">
      <c r="B79" s="1101"/>
      <c r="C79" s="478"/>
      <c r="D79" s="261"/>
      <c r="E79" s="261"/>
      <c r="F79" s="261"/>
      <c r="G79" s="1110"/>
      <c r="H79" s="564"/>
      <c r="I79" s="564"/>
      <c r="L79" s="1105"/>
      <c r="M79" s="450">
        <v>0.15</v>
      </c>
      <c r="N79" s="450">
        <v>0.25</v>
      </c>
      <c r="O79" s="450">
        <v>0.35</v>
      </c>
      <c r="P79" s="450">
        <v>0.25</v>
      </c>
      <c r="Q79" s="1112"/>
    </row>
    <row r="80" spans="2:17">
      <c r="B80" s="564" t="s">
        <v>751</v>
      </c>
      <c r="C80" s="564"/>
      <c r="D80" s="564"/>
      <c r="E80" s="564"/>
      <c r="F80" s="564"/>
      <c r="G80" s="564"/>
      <c r="H80" s="564"/>
      <c r="I80" s="564"/>
      <c r="L80" s="255" t="s">
        <v>751</v>
      </c>
    </row>
    <row r="81" spans="2:19" ht="25.35" customHeight="1">
      <c r="B81" s="157" t="s">
        <v>1035</v>
      </c>
      <c r="C81" s="564"/>
      <c r="D81" s="564"/>
      <c r="E81" s="564"/>
      <c r="F81" s="564"/>
      <c r="G81" s="564"/>
      <c r="H81" s="564"/>
      <c r="I81" s="564"/>
      <c r="L81" s="157" t="s">
        <v>1035</v>
      </c>
    </row>
    <row r="82" spans="2:19" ht="20.100000000000001" customHeight="1">
      <c r="B82" s="566" t="s">
        <v>115</v>
      </c>
      <c r="C82" s="1117" t="s">
        <v>103</v>
      </c>
      <c r="D82" s="1118"/>
      <c r="E82" s="1119"/>
      <c r="F82" s="1120" t="s">
        <v>660</v>
      </c>
      <c r="G82" s="1120" t="s">
        <v>844</v>
      </c>
      <c r="H82" s="564"/>
      <c r="I82" s="564"/>
      <c r="L82" s="306" t="s">
        <v>115</v>
      </c>
      <c r="M82" s="1122" t="s">
        <v>103</v>
      </c>
      <c r="N82" s="1123"/>
      <c r="O82" s="1123"/>
      <c r="P82" s="1124" t="s">
        <v>660</v>
      </c>
      <c r="Q82" s="1126" t="s">
        <v>844</v>
      </c>
    </row>
    <row r="83" spans="2:19" ht="20.100000000000001" customHeight="1">
      <c r="B83" s="566"/>
      <c r="C83" s="1117" t="s">
        <v>755</v>
      </c>
      <c r="D83" s="1119"/>
      <c r="E83" s="566" t="s">
        <v>636</v>
      </c>
      <c r="F83" s="1121"/>
      <c r="G83" s="1121"/>
      <c r="H83" s="564"/>
      <c r="I83" s="564"/>
      <c r="L83" s="306"/>
      <c r="M83" s="1106" t="s">
        <v>755</v>
      </c>
      <c r="N83" s="1107"/>
      <c r="O83" s="306" t="s">
        <v>636</v>
      </c>
      <c r="P83" s="1125"/>
      <c r="Q83" s="1126"/>
    </row>
    <row r="84" spans="2:19" s="259" customFormat="1" ht="25.35" customHeight="1">
      <c r="B84" s="567" t="s">
        <v>104</v>
      </c>
      <c r="C84" s="1113" t="s">
        <v>650</v>
      </c>
      <c r="D84" s="1114"/>
      <c r="E84" s="568" t="s">
        <v>641</v>
      </c>
      <c r="F84" s="260"/>
      <c r="G84" s="339"/>
      <c r="H84" s="564"/>
      <c r="I84" s="564"/>
      <c r="J84" s="255"/>
      <c r="L84" s="329" t="s">
        <v>104</v>
      </c>
      <c r="M84" s="1115" t="s">
        <v>650</v>
      </c>
      <c r="N84" s="1116"/>
      <c r="O84" s="568" t="s">
        <v>641</v>
      </c>
      <c r="P84" s="448">
        <f t="shared" ref="P84:P86" si="9">ROUND($P$88*Q84/100,0)</f>
        <v>4680</v>
      </c>
      <c r="Q84" s="446">
        <f t="shared" ref="Q84:Q86" si="10">Q85-10</f>
        <v>60</v>
      </c>
      <c r="R84" s="255"/>
      <c r="S84" s="255"/>
    </row>
    <row r="85" spans="2:19" ht="25.35" customHeight="1">
      <c r="B85" s="567" t="s">
        <v>105</v>
      </c>
      <c r="C85" s="1113" t="s">
        <v>651</v>
      </c>
      <c r="D85" s="1114"/>
      <c r="E85" s="568" t="s">
        <v>697</v>
      </c>
      <c r="F85" s="263"/>
      <c r="G85" s="339"/>
      <c r="H85" s="564"/>
      <c r="I85" s="564"/>
      <c r="L85" s="329" t="s">
        <v>105</v>
      </c>
      <c r="M85" s="1115" t="s">
        <v>651</v>
      </c>
      <c r="N85" s="1116"/>
      <c r="O85" s="568" t="s">
        <v>697</v>
      </c>
      <c r="P85" s="448">
        <f t="shared" si="9"/>
        <v>5460</v>
      </c>
      <c r="Q85" s="446">
        <f t="shared" si="10"/>
        <v>70</v>
      </c>
    </row>
    <row r="86" spans="2:19" ht="25.35" customHeight="1">
      <c r="B86" s="569" t="s">
        <v>106</v>
      </c>
      <c r="C86" s="1113" t="s">
        <v>652</v>
      </c>
      <c r="D86" s="1114"/>
      <c r="E86" s="568" t="s">
        <v>697</v>
      </c>
      <c r="F86" s="263"/>
      <c r="G86" s="339"/>
      <c r="H86" s="564"/>
      <c r="I86" s="564"/>
      <c r="L86" s="262" t="s">
        <v>106</v>
      </c>
      <c r="M86" s="1115" t="s">
        <v>652</v>
      </c>
      <c r="N86" s="1116"/>
      <c r="O86" s="568" t="s">
        <v>697</v>
      </c>
      <c r="P86" s="448">
        <f t="shared" si="9"/>
        <v>6240</v>
      </c>
      <c r="Q86" s="446">
        <f t="shared" si="10"/>
        <v>80</v>
      </c>
    </row>
    <row r="87" spans="2:19" ht="25.35" customHeight="1">
      <c r="B87" s="569" t="s">
        <v>107</v>
      </c>
      <c r="C87" s="1113" t="s">
        <v>653</v>
      </c>
      <c r="D87" s="1114"/>
      <c r="E87" s="568" t="s">
        <v>697</v>
      </c>
      <c r="F87" s="263"/>
      <c r="G87" s="339"/>
      <c r="H87" s="564"/>
      <c r="I87" s="564"/>
      <c r="L87" s="262" t="s">
        <v>107</v>
      </c>
      <c r="M87" s="1115" t="s">
        <v>653</v>
      </c>
      <c r="N87" s="1116"/>
      <c r="O87" s="568" t="s">
        <v>697</v>
      </c>
      <c r="P87" s="448">
        <f>ROUND($P$88*Q87/100,0)</f>
        <v>7020</v>
      </c>
      <c r="Q87" s="446">
        <f>Q88-10</f>
        <v>90</v>
      </c>
    </row>
    <row r="88" spans="2:19" ht="25.35" customHeight="1">
      <c r="B88" s="570" t="s">
        <v>843</v>
      </c>
      <c r="C88" s="1113" t="s">
        <v>654</v>
      </c>
      <c r="D88" s="1114"/>
      <c r="E88" s="568" t="s">
        <v>697</v>
      </c>
      <c r="F88" s="263"/>
      <c r="G88" s="573">
        <v>100</v>
      </c>
      <c r="H88" s="564"/>
      <c r="I88" s="564"/>
      <c r="L88" s="344" t="s">
        <v>843</v>
      </c>
      <c r="M88" s="1115" t="s">
        <v>654</v>
      </c>
      <c r="N88" s="1116"/>
      <c r="O88" s="568" t="s">
        <v>697</v>
      </c>
      <c r="P88" s="448">
        <f>P58*1.2</f>
        <v>7800</v>
      </c>
      <c r="Q88" s="447">
        <v>100</v>
      </c>
    </row>
    <row r="89" spans="2:19" ht="25.35" customHeight="1">
      <c r="B89" s="569" t="s">
        <v>108</v>
      </c>
      <c r="C89" s="1113" t="s">
        <v>655</v>
      </c>
      <c r="D89" s="1114"/>
      <c r="E89" s="568" t="s">
        <v>697</v>
      </c>
      <c r="F89" s="263"/>
      <c r="G89" s="339"/>
      <c r="H89" s="564"/>
      <c r="I89" s="564"/>
      <c r="L89" s="262" t="s">
        <v>108</v>
      </c>
      <c r="M89" s="1115" t="s">
        <v>655</v>
      </c>
      <c r="N89" s="1116"/>
      <c r="O89" s="568" t="s">
        <v>697</v>
      </c>
      <c r="P89" s="448">
        <f>ROUND($P$88*Q89/100,0)</f>
        <v>8580</v>
      </c>
      <c r="Q89" s="446">
        <f>Q88+10</f>
        <v>110</v>
      </c>
    </row>
    <row r="90" spans="2:19" ht="25.35" customHeight="1">
      <c r="B90" s="569" t="s">
        <v>109</v>
      </c>
      <c r="C90" s="1113" t="s">
        <v>656</v>
      </c>
      <c r="D90" s="1114"/>
      <c r="E90" s="568" t="s">
        <v>697</v>
      </c>
      <c r="F90" s="263"/>
      <c r="G90" s="339"/>
      <c r="H90" s="564"/>
      <c r="I90" s="564"/>
      <c r="L90" s="262" t="s">
        <v>109</v>
      </c>
      <c r="M90" s="1115" t="s">
        <v>656</v>
      </c>
      <c r="N90" s="1116"/>
      <c r="O90" s="568" t="s">
        <v>697</v>
      </c>
      <c r="P90" s="448">
        <f t="shared" ref="P90:P106" si="11">ROUND($P$88*Q90/100,0)</f>
        <v>9360</v>
      </c>
      <c r="Q90" s="446">
        <f t="shared" ref="Q90:Q106" si="12">Q89+10</f>
        <v>120</v>
      </c>
    </row>
    <row r="91" spans="2:19" ht="25.35" customHeight="1">
      <c r="B91" s="569" t="s">
        <v>110</v>
      </c>
      <c r="C91" s="1113" t="s">
        <v>657</v>
      </c>
      <c r="D91" s="1114"/>
      <c r="E91" s="568" t="s">
        <v>697</v>
      </c>
      <c r="F91" s="263"/>
      <c r="G91" s="339"/>
      <c r="H91" s="564"/>
      <c r="I91" s="564"/>
      <c r="L91" s="262" t="s">
        <v>110</v>
      </c>
      <c r="M91" s="1115" t="s">
        <v>657</v>
      </c>
      <c r="N91" s="1116"/>
      <c r="O91" s="568" t="s">
        <v>697</v>
      </c>
      <c r="P91" s="448">
        <f t="shared" si="11"/>
        <v>10140</v>
      </c>
      <c r="Q91" s="446">
        <f t="shared" si="12"/>
        <v>130</v>
      </c>
    </row>
    <row r="92" spans="2:19" ht="25.35" customHeight="1">
      <c r="B92" s="569" t="s">
        <v>111</v>
      </c>
      <c r="C92" s="1113" t="s">
        <v>658</v>
      </c>
      <c r="D92" s="1114"/>
      <c r="E92" s="568" t="s">
        <v>697</v>
      </c>
      <c r="F92" s="263"/>
      <c r="G92" s="339"/>
      <c r="H92" s="564"/>
      <c r="I92" s="564"/>
      <c r="L92" s="262" t="s">
        <v>111</v>
      </c>
      <c r="M92" s="1115" t="s">
        <v>658</v>
      </c>
      <c r="N92" s="1116"/>
      <c r="O92" s="568" t="s">
        <v>697</v>
      </c>
      <c r="P92" s="448">
        <f t="shared" si="11"/>
        <v>10920</v>
      </c>
      <c r="Q92" s="446">
        <f t="shared" si="12"/>
        <v>140</v>
      </c>
    </row>
    <row r="93" spans="2:19" ht="25.35" customHeight="1">
      <c r="B93" s="569" t="s">
        <v>164</v>
      </c>
      <c r="C93" s="1113" t="s">
        <v>659</v>
      </c>
      <c r="D93" s="1114"/>
      <c r="E93" s="568" t="s">
        <v>697</v>
      </c>
      <c r="F93" s="263"/>
      <c r="G93" s="339"/>
      <c r="H93" s="564"/>
      <c r="I93" s="564"/>
      <c r="L93" s="262" t="s">
        <v>164</v>
      </c>
      <c r="M93" s="1115" t="s">
        <v>659</v>
      </c>
      <c r="N93" s="1116"/>
      <c r="O93" s="568" t="s">
        <v>697</v>
      </c>
      <c r="P93" s="448">
        <f t="shared" si="11"/>
        <v>11700</v>
      </c>
      <c r="Q93" s="446">
        <f t="shared" si="12"/>
        <v>150</v>
      </c>
    </row>
    <row r="94" spans="2:19" ht="25.35" customHeight="1">
      <c r="B94" s="569" t="s">
        <v>166</v>
      </c>
      <c r="C94" s="769" t="s">
        <v>998</v>
      </c>
      <c r="D94" s="771"/>
      <c r="E94" s="568" t="s">
        <v>697</v>
      </c>
      <c r="F94" s="263"/>
      <c r="G94" s="339"/>
      <c r="H94" s="564"/>
      <c r="I94" s="564"/>
      <c r="L94" s="569" t="s">
        <v>166</v>
      </c>
      <c r="M94" s="769" t="s">
        <v>998</v>
      </c>
      <c r="N94" s="771"/>
      <c r="O94" s="568" t="s">
        <v>697</v>
      </c>
      <c r="P94" s="448">
        <f t="shared" si="11"/>
        <v>12480</v>
      </c>
      <c r="Q94" s="446">
        <f t="shared" si="12"/>
        <v>160</v>
      </c>
    </row>
    <row r="95" spans="2:19" ht="25.35" customHeight="1">
      <c r="B95" s="569" t="s">
        <v>167</v>
      </c>
      <c r="C95" s="769" t="s">
        <v>999</v>
      </c>
      <c r="D95" s="771"/>
      <c r="E95" s="568" t="s">
        <v>697</v>
      </c>
      <c r="F95" s="263"/>
      <c r="G95" s="339"/>
      <c r="H95" s="564"/>
      <c r="I95" s="564"/>
      <c r="L95" s="569" t="s">
        <v>167</v>
      </c>
      <c r="M95" s="769" t="s">
        <v>999</v>
      </c>
      <c r="N95" s="771"/>
      <c r="O95" s="568" t="s">
        <v>697</v>
      </c>
      <c r="P95" s="448">
        <f t="shared" si="11"/>
        <v>13260</v>
      </c>
      <c r="Q95" s="446">
        <f t="shared" si="12"/>
        <v>170</v>
      </c>
    </row>
    <row r="96" spans="2:19" ht="25.35" customHeight="1">
      <c r="B96" s="569" t="s">
        <v>168</v>
      </c>
      <c r="C96" s="769" t="s">
        <v>1000</v>
      </c>
      <c r="D96" s="771"/>
      <c r="E96" s="568" t="s">
        <v>697</v>
      </c>
      <c r="F96" s="263"/>
      <c r="G96" s="339"/>
      <c r="H96" s="564"/>
      <c r="I96" s="564"/>
      <c r="L96" s="569" t="s">
        <v>168</v>
      </c>
      <c r="M96" s="769" t="s">
        <v>1000</v>
      </c>
      <c r="N96" s="771"/>
      <c r="O96" s="568" t="s">
        <v>697</v>
      </c>
      <c r="P96" s="448">
        <f t="shared" si="11"/>
        <v>14040</v>
      </c>
      <c r="Q96" s="446">
        <f t="shared" si="12"/>
        <v>180</v>
      </c>
    </row>
    <row r="97" spans="2:21" ht="25.35" customHeight="1">
      <c r="B97" s="569" t="s">
        <v>169</v>
      </c>
      <c r="C97" s="769" t="s">
        <v>1001</v>
      </c>
      <c r="D97" s="771"/>
      <c r="E97" s="568" t="s">
        <v>697</v>
      </c>
      <c r="F97" s="263"/>
      <c r="G97" s="339"/>
      <c r="H97" s="564"/>
      <c r="I97" s="564"/>
      <c r="L97" s="569" t="s">
        <v>169</v>
      </c>
      <c r="M97" s="769" t="s">
        <v>1001</v>
      </c>
      <c r="N97" s="771"/>
      <c r="O97" s="568" t="s">
        <v>697</v>
      </c>
      <c r="P97" s="448">
        <f t="shared" si="11"/>
        <v>14820</v>
      </c>
      <c r="Q97" s="446">
        <f t="shared" si="12"/>
        <v>190</v>
      </c>
    </row>
    <row r="98" spans="2:21" ht="25.35" customHeight="1">
      <c r="B98" s="569" t="s">
        <v>170</v>
      </c>
      <c r="C98" s="769" t="s">
        <v>1002</v>
      </c>
      <c r="D98" s="771"/>
      <c r="E98" s="568" t="s">
        <v>697</v>
      </c>
      <c r="F98" s="263"/>
      <c r="G98" s="339"/>
      <c r="H98" s="564"/>
      <c r="I98" s="564"/>
      <c r="L98" s="569" t="s">
        <v>170</v>
      </c>
      <c r="M98" s="769" t="s">
        <v>1002</v>
      </c>
      <c r="N98" s="771"/>
      <c r="O98" s="568" t="s">
        <v>697</v>
      </c>
      <c r="P98" s="448">
        <f t="shared" si="11"/>
        <v>15600</v>
      </c>
      <c r="Q98" s="446">
        <f t="shared" si="12"/>
        <v>200</v>
      </c>
    </row>
    <row r="99" spans="2:21" ht="25.35" customHeight="1">
      <c r="B99" s="569" t="s">
        <v>171</v>
      </c>
      <c r="C99" s="769" t="s">
        <v>1003</v>
      </c>
      <c r="D99" s="771"/>
      <c r="E99" s="568" t="s">
        <v>697</v>
      </c>
      <c r="F99" s="263"/>
      <c r="G99" s="339"/>
      <c r="H99" s="564"/>
      <c r="I99" s="564"/>
      <c r="L99" s="569" t="s">
        <v>171</v>
      </c>
      <c r="M99" s="769" t="s">
        <v>1003</v>
      </c>
      <c r="N99" s="771"/>
      <c r="O99" s="568" t="s">
        <v>697</v>
      </c>
      <c r="P99" s="448">
        <f t="shared" si="11"/>
        <v>16380</v>
      </c>
      <c r="Q99" s="446">
        <f t="shared" si="12"/>
        <v>210</v>
      </c>
    </row>
    <row r="100" spans="2:21" ht="25.35" customHeight="1">
      <c r="B100" s="569" t="s">
        <v>963</v>
      </c>
      <c r="C100" s="769" t="s">
        <v>1004</v>
      </c>
      <c r="D100" s="771"/>
      <c r="E100" s="568" t="s">
        <v>697</v>
      </c>
      <c r="F100" s="263"/>
      <c r="G100" s="339"/>
      <c r="H100" s="564"/>
      <c r="I100" s="564"/>
      <c r="L100" s="569" t="s">
        <v>963</v>
      </c>
      <c r="M100" s="769" t="s">
        <v>1004</v>
      </c>
      <c r="N100" s="771"/>
      <c r="O100" s="568" t="s">
        <v>697</v>
      </c>
      <c r="P100" s="448">
        <f t="shared" si="11"/>
        <v>17160</v>
      </c>
      <c r="Q100" s="446">
        <f t="shared" si="12"/>
        <v>220</v>
      </c>
    </row>
    <row r="101" spans="2:21" ht="25.35" customHeight="1">
      <c r="B101" s="569" t="s">
        <v>1013</v>
      </c>
      <c r="C101" s="769" t="s">
        <v>1005</v>
      </c>
      <c r="D101" s="771"/>
      <c r="E101" s="568" t="s">
        <v>697</v>
      </c>
      <c r="F101" s="263"/>
      <c r="G101" s="339"/>
      <c r="H101" s="564"/>
      <c r="I101" s="564"/>
      <c r="L101" s="569" t="s">
        <v>1013</v>
      </c>
      <c r="M101" s="769" t="s">
        <v>1005</v>
      </c>
      <c r="N101" s="771"/>
      <c r="O101" s="568" t="s">
        <v>697</v>
      </c>
      <c r="P101" s="448">
        <f t="shared" si="11"/>
        <v>17940</v>
      </c>
      <c r="Q101" s="446">
        <f t="shared" si="12"/>
        <v>230</v>
      </c>
    </row>
    <row r="102" spans="2:21" ht="25.35" customHeight="1">
      <c r="B102" s="569" t="s">
        <v>1014</v>
      </c>
      <c r="C102" s="769" t="s">
        <v>1006</v>
      </c>
      <c r="D102" s="771"/>
      <c r="E102" s="568" t="s">
        <v>697</v>
      </c>
      <c r="F102" s="263"/>
      <c r="G102" s="339"/>
      <c r="H102" s="564"/>
      <c r="I102" s="564"/>
      <c r="L102" s="569" t="s">
        <v>1014</v>
      </c>
      <c r="M102" s="769" t="s">
        <v>1006</v>
      </c>
      <c r="N102" s="771"/>
      <c r="O102" s="568" t="s">
        <v>697</v>
      </c>
      <c r="P102" s="448">
        <f t="shared" si="11"/>
        <v>18720</v>
      </c>
      <c r="Q102" s="446">
        <f t="shared" si="12"/>
        <v>240</v>
      </c>
    </row>
    <row r="103" spans="2:21" ht="25.35" customHeight="1">
      <c r="B103" s="569" t="s">
        <v>1015</v>
      </c>
      <c r="C103" s="769" t="s">
        <v>1007</v>
      </c>
      <c r="D103" s="771"/>
      <c r="E103" s="568" t="s">
        <v>697</v>
      </c>
      <c r="F103" s="263"/>
      <c r="G103" s="339"/>
      <c r="H103" s="564"/>
      <c r="I103" s="564"/>
      <c r="L103" s="569" t="s">
        <v>1015</v>
      </c>
      <c r="M103" s="769" t="s">
        <v>1007</v>
      </c>
      <c r="N103" s="771"/>
      <c r="O103" s="568" t="s">
        <v>697</v>
      </c>
      <c r="P103" s="448">
        <f t="shared" si="11"/>
        <v>19500</v>
      </c>
      <c r="Q103" s="446">
        <f t="shared" si="12"/>
        <v>250</v>
      </c>
    </row>
    <row r="104" spans="2:21" ht="25.35" customHeight="1">
      <c r="B104" s="569" t="s">
        <v>1016</v>
      </c>
      <c r="C104" s="769" t="s">
        <v>1008</v>
      </c>
      <c r="D104" s="771"/>
      <c r="E104" s="568" t="s">
        <v>697</v>
      </c>
      <c r="F104" s="263"/>
      <c r="G104" s="339"/>
      <c r="H104" s="564"/>
      <c r="I104" s="564"/>
      <c r="L104" s="569" t="s">
        <v>1016</v>
      </c>
      <c r="M104" s="769" t="s">
        <v>1008</v>
      </c>
      <c r="N104" s="771"/>
      <c r="O104" s="568" t="s">
        <v>697</v>
      </c>
      <c r="P104" s="448">
        <f t="shared" si="11"/>
        <v>20280</v>
      </c>
      <c r="Q104" s="446">
        <f t="shared" si="12"/>
        <v>260</v>
      </c>
    </row>
    <row r="105" spans="2:21" ht="25.35" customHeight="1">
      <c r="B105" s="569" t="s">
        <v>1017</v>
      </c>
      <c r="C105" s="769" t="s">
        <v>1009</v>
      </c>
      <c r="D105" s="771"/>
      <c r="E105" s="568" t="s">
        <v>697</v>
      </c>
      <c r="F105" s="263"/>
      <c r="G105" s="339"/>
      <c r="H105" s="564"/>
      <c r="I105" s="564"/>
      <c r="L105" s="569" t="s">
        <v>1017</v>
      </c>
      <c r="M105" s="769" t="s">
        <v>1009</v>
      </c>
      <c r="N105" s="771"/>
      <c r="O105" s="568" t="s">
        <v>697</v>
      </c>
      <c r="P105" s="448">
        <f t="shared" si="11"/>
        <v>21060</v>
      </c>
      <c r="Q105" s="446">
        <f t="shared" si="12"/>
        <v>270</v>
      </c>
    </row>
    <row r="106" spans="2:21" ht="25.35" customHeight="1">
      <c r="B106" s="569" t="s">
        <v>1018</v>
      </c>
      <c r="C106" s="769" t="s">
        <v>1010</v>
      </c>
      <c r="D106" s="771"/>
      <c r="E106" s="568" t="s">
        <v>697</v>
      </c>
      <c r="F106" s="263"/>
      <c r="G106" s="339"/>
      <c r="H106" s="564"/>
      <c r="I106" s="564"/>
      <c r="L106" s="569" t="s">
        <v>1018</v>
      </c>
      <c r="M106" s="769" t="s">
        <v>1010</v>
      </c>
      <c r="N106" s="771"/>
      <c r="O106" s="568" t="s">
        <v>697</v>
      </c>
      <c r="P106" s="448">
        <f t="shared" si="11"/>
        <v>21840</v>
      </c>
      <c r="Q106" s="446">
        <f t="shared" si="12"/>
        <v>280</v>
      </c>
    </row>
    <row r="107" spans="2:21" ht="25.35" customHeight="1">
      <c r="B107" s="1099"/>
      <c r="C107" s="1102" t="s">
        <v>716</v>
      </c>
      <c r="D107" s="1103"/>
      <c r="E107" s="1103"/>
      <c r="F107" s="1103"/>
      <c r="G107" s="1104"/>
      <c r="H107" s="564"/>
      <c r="I107" s="564"/>
      <c r="L107" s="1105"/>
      <c r="M107" s="1106" t="s">
        <v>716</v>
      </c>
      <c r="N107" s="1107"/>
      <c r="O107" s="1107"/>
      <c r="P107" s="1107"/>
      <c r="Q107" s="1108"/>
    </row>
    <row r="108" spans="2:21" ht="25.35" customHeight="1">
      <c r="B108" s="1100"/>
      <c r="C108" s="594" t="s">
        <v>183</v>
      </c>
      <c r="D108" s="572" t="s">
        <v>916</v>
      </c>
      <c r="E108" s="594" t="s">
        <v>754</v>
      </c>
      <c r="F108" s="594" t="s">
        <v>184</v>
      </c>
      <c r="G108" s="1109"/>
      <c r="H108" s="564"/>
      <c r="I108" s="564"/>
      <c r="L108" s="1105"/>
      <c r="M108" s="593" t="s">
        <v>183</v>
      </c>
      <c r="N108" s="552" t="s">
        <v>916</v>
      </c>
      <c r="O108" s="593" t="s">
        <v>754</v>
      </c>
      <c r="P108" s="593" t="s">
        <v>184</v>
      </c>
      <c r="Q108" s="1111"/>
    </row>
    <row r="109" spans="2:21" ht="25.35" customHeight="1">
      <c r="B109" s="1101"/>
      <c r="C109" s="478"/>
      <c r="D109" s="261"/>
      <c r="E109" s="261"/>
      <c r="F109" s="261"/>
      <c r="G109" s="1110"/>
      <c r="H109" s="564"/>
      <c r="I109" s="564"/>
      <c r="L109" s="1105"/>
      <c r="M109" s="450">
        <v>0.15</v>
      </c>
      <c r="N109" s="450">
        <v>0.25</v>
      </c>
      <c r="O109" s="450">
        <v>0.35</v>
      </c>
      <c r="P109" s="450">
        <v>0.25</v>
      </c>
      <c r="Q109" s="1112"/>
    </row>
    <row r="110" spans="2:21">
      <c r="B110" s="564" t="s">
        <v>751</v>
      </c>
      <c r="C110" s="564"/>
      <c r="D110" s="564"/>
      <c r="E110" s="564"/>
      <c r="F110" s="564"/>
      <c r="G110" s="564"/>
      <c r="H110" s="564"/>
      <c r="I110" s="564"/>
      <c r="L110" s="255" t="s">
        <v>751</v>
      </c>
    </row>
    <row r="111" spans="2:21">
      <c r="B111" s="589"/>
      <c r="C111" s="578"/>
      <c r="D111" s="578"/>
      <c r="E111" s="578"/>
      <c r="F111" s="578"/>
      <c r="G111" s="578"/>
      <c r="H111" s="578"/>
      <c r="I111" s="578"/>
      <c r="J111" s="578"/>
      <c r="K111" s="578"/>
      <c r="L111" s="578"/>
      <c r="M111" s="578"/>
      <c r="N111" s="578"/>
      <c r="O111" s="578"/>
      <c r="P111" s="578"/>
      <c r="Q111" s="578"/>
      <c r="R111" s="578"/>
      <c r="S111" s="578"/>
      <c r="T111" s="578"/>
      <c r="U111" s="578"/>
    </row>
    <row r="112" spans="2:21" ht="5.0999999999999996" customHeight="1">
      <c r="B112" s="564"/>
      <c r="C112" s="564"/>
      <c r="D112" s="564"/>
      <c r="E112" s="564"/>
      <c r="F112" s="564"/>
      <c r="G112" s="564"/>
      <c r="H112" s="564"/>
      <c r="I112" s="564"/>
    </row>
    <row r="113" spans="2:19" ht="25.35" customHeight="1">
      <c r="B113" s="574" t="s">
        <v>910</v>
      </c>
      <c r="C113" s="564"/>
      <c r="D113" s="564"/>
      <c r="E113" s="564"/>
      <c r="F113" s="564"/>
      <c r="G113" s="564"/>
      <c r="H113" s="564"/>
      <c r="I113" s="564"/>
      <c r="L113" s="264" t="s">
        <v>910</v>
      </c>
    </row>
    <row r="114" spans="2:19" ht="25.35" customHeight="1">
      <c r="B114" s="564"/>
      <c r="C114" s="1128"/>
      <c r="D114" s="1129"/>
      <c r="E114" s="1129"/>
      <c r="F114" s="1129"/>
      <c r="G114" s="1129"/>
      <c r="H114" s="1129"/>
      <c r="I114" s="1130"/>
      <c r="M114" s="1131" t="s">
        <v>915</v>
      </c>
      <c r="N114" s="1132"/>
      <c r="O114" s="1132"/>
      <c r="P114" s="1132"/>
      <c r="Q114" s="1132"/>
      <c r="R114" s="1132"/>
      <c r="S114" s="1133"/>
    </row>
    <row r="115" spans="2:19" ht="4.5" customHeight="1">
      <c r="B115" s="564"/>
      <c r="C115" s="575"/>
      <c r="D115" s="575"/>
      <c r="E115" s="575"/>
      <c r="F115" s="575"/>
      <c r="G115" s="575"/>
      <c r="H115" s="575"/>
      <c r="I115" s="575"/>
      <c r="M115" s="265"/>
      <c r="N115" s="265"/>
      <c r="O115" s="265"/>
      <c r="P115" s="265"/>
      <c r="Q115" s="265"/>
      <c r="R115" s="265"/>
      <c r="S115" s="265"/>
    </row>
    <row r="116" spans="2:19" ht="25.35" customHeight="1">
      <c r="B116" s="574" t="s">
        <v>911</v>
      </c>
      <c r="C116" s="564"/>
      <c r="D116" s="564"/>
      <c r="E116" s="564"/>
      <c r="F116" s="564"/>
      <c r="G116" s="564"/>
      <c r="H116" s="564"/>
      <c r="I116" s="564"/>
      <c r="L116" s="264" t="s">
        <v>911</v>
      </c>
    </row>
    <row r="117" spans="2:19" ht="25.35" customHeight="1">
      <c r="B117" s="564"/>
      <c r="C117" s="1128"/>
      <c r="D117" s="1129"/>
      <c r="E117" s="1129"/>
      <c r="F117" s="1129"/>
      <c r="G117" s="1129"/>
      <c r="H117" s="1129"/>
      <c r="I117" s="1130"/>
      <c r="M117" s="1131" t="s">
        <v>827</v>
      </c>
      <c r="N117" s="1132"/>
      <c r="O117" s="1132"/>
      <c r="P117" s="1132"/>
      <c r="Q117" s="1132"/>
      <c r="R117" s="1132"/>
      <c r="S117" s="1133"/>
    </row>
    <row r="118" spans="2:19" ht="4.5" customHeight="1">
      <c r="B118" s="564"/>
      <c r="C118" s="575"/>
      <c r="D118" s="575"/>
      <c r="E118" s="575"/>
      <c r="F118" s="575"/>
      <c r="G118" s="575"/>
      <c r="H118" s="575"/>
      <c r="I118" s="575"/>
      <c r="M118" s="265"/>
      <c r="N118" s="265"/>
      <c r="O118" s="265"/>
      <c r="P118" s="265"/>
      <c r="Q118" s="265"/>
      <c r="R118" s="265"/>
      <c r="S118" s="265"/>
    </row>
    <row r="119" spans="2:19" ht="25.35" customHeight="1">
      <c r="B119" s="574" t="s">
        <v>913</v>
      </c>
      <c r="C119" s="575"/>
      <c r="D119" s="575"/>
      <c r="E119" s="575"/>
      <c r="F119" s="575"/>
      <c r="G119" s="575"/>
      <c r="H119" s="575"/>
      <c r="I119" s="575"/>
      <c r="L119" s="264" t="s">
        <v>913</v>
      </c>
      <c r="M119" s="265"/>
      <c r="N119" s="265"/>
      <c r="O119" s="265"/>
      <c r="P119" s="265"/>
      <c r="Q119" s="265"/>
      <c r="R119" s="265"/>
      <c r="S119" s="265"/>
    </row>
    <row r="120" spans="2:19" ht="25.35" customHeight="1">
      <c r="B120" s="575" t="s">
        <v>717</v>
      </c>
      <c r="C120" s="575"/>
      <c r="D120" s="575"/>
      <c r="E120" s="575"/>
      <c r="F120" s="575"/>
      <c r="G120" s="575"/>
      <c r="H120" s="575"/>
      <c r="I120" s="575"/>
      <c r="L120" s="265" t="s">
        <v>717</v>
      </c>
      <c r="M120" s="265"/>
      <c r="N120" s="265"/>
      <c r="O120" s="265"/>
      <c r="P120" s="265"/>
      <c r="Q120" s="265"/>
      <c r="R120" s="265"/>
      <c r="S120" s="265"/>
    </row>
    <row r="121" spans="2:19" ht="25.35" customHeight="1">
      <c r="B121" s="564"/>
      <c r="C121" s="1134"/>
      <c r="D121" s="1135"/>
      <c r="E121" s="1135"/>
      <c r="F121" s="1135"/>
      <c r="G121" s="1135"/>
      <c r="H121" s="1135"/>
      <c r="I121" s="1136"/>
      <c r="M121" s="1140"/>
      <c r="N121" s="1141"/>
      <c r="O121" s="1141"/>
      <c r="P121" s="1141"/>
      <c r="Q121" s="1141"/>
      <c r="R121" s="1141"/>
      <c r="S121" s="1142"/>
    </row>
    <row r="122" spans="2:19" ht="25.35" customHeight="1">
      <c r="B122" s="564"/>
      <c r="C122" s="1137"/>
      <c r="D122" s="1138"/>
      <c r="E122" s="1138"/>
      <c r="F122" s="1138"/>
      <c r="G122" s="1138"/>
      <c r="H122" s="1138"/>
      <c r="I122" s="1139"/>
      <c r="M122" s="1143"/>
      <c r="N122" s="1144"/>
      <c r="O122" s="1144"/>
      <c r="P122" s="1144"/>
      <c r="Q122" s="1144"/>
      <c r="R122" s="1144"/>
      <c r="S122" s="1145"/>
    </row>
    <row r="123" spans="2:19" ht="4.5" customHeight="1">
      <c r="B123" s="564"/>
      <c r="C123" s="575"/>
      <c r="D123" s="575"/>
      <c r="E123" s="575"/>
      <c r="F123" s="575"/>
      <c r="G123" s="575"/>
      <c r="H123" s="575"/>
      <c r="I123" s="575"/>
      <c r="M123" s="265"/>
      <c r="N123" s="265"/>
      <c r="O123" s="265"/>
      <c r="P123" s="265"/>
      <c r="Q123" s="265"/>
      <c r="R123" s="265"/>
      <c r="S123" s="265"/>
    </row>
    <row r="124" spans="2:19" ht="25.35" customHeight="1">
      <c r="B124" s="574" t="s">
        <v>912</v>
      </c>
      <c r="C124" s="575"/>
      <c r="D124" s="575"/>
      <c r="E124" s="575"/>
      <c r="F124" s="575"/>
      <c r="G124" s="575"/>
      <c r="H124" s="575"/>
      <c r="I124" s="575"/>
      <c r="L124" s="264" t="s">
        <v>912</v>
      </c>
      <c r="M124" s="265"/>
      <c r="N124" s="265"/>
      <c r="O124" s="265"/>
      <c r="P124" s="265"/>
      <c r="Q124" s="265"/>
      <c r="R124" s="265"/>
      <c r="S124" s="265"/>
    </row>
    <row r="125" spans="2:19" ht="25.35" customHeight="1">
      <c r="B125" s="575" t="s">
        <v>717</v>
      </c>
      <c r="C125" s="575"/>
      <c r="D125" s="575"/>
      <c r="E125" s="575"/>
      <c r="F125" s="575"/>
      <c r="G125" s="575"/>
      <c r="H125" s="575"/>
      <c r="I125" s="575"/>
      <c r="L125" s="265" t="s">
        <v>717</v>
      </c>
      <c r="M125" s="265"/>
      <c r="N125" s="265"/>
      <c r="O125" s="265"/>
      <c r="P125" s="265"/>
      <c r="Q125" s="265"/>
      <c r="R125" s="265"/>
      <c r="S125" s="265"/>
    </row>
    <row r="126" spans="2:19" ht="25.35" customHeight="1">
      <c r="B126" s="564"/>
      <c r="C126" s="1134"/>
      <c r="D126" s="1135"/>
      <c r="E126" s="1135"/>
      <c r="F126" s="1135"/>
      <c r="G126" s="1135"/>
      <c r="H126" s="1135"/>
      <c r="I126" s="1136"/>
      <c r="M126" s="1140"/>
      <c r="N126" s="1141"/>
      <c r="O126" s="1141"/>
      <c r="P126" s="1141"/>
      <c r="Q126" s="1141"/>
      <c r="R126" s="1141"/>
      <c r="S126" s="1142"/>
    </row>
    <row r="127" spans="2:19" ht="25.35" customHeight="1">
      <c r="B127" s="564"/>
      <c r="C127" s="1137"/>
      <c r="D127" s="1138"/>
      <c r="E127" s="1138"/>
      <c r="F127" s="1138"/>
      <c r="G127" s="1138"/>
      <c r="H127" s="1138"/>
      <c r="I127" s="1139"/>
      <c r="M127" s="1143"/>
      <c r="N127" s="1144"/>
      <c r="O127" s="1144"/>
      <c r="P127" s="1144"/>
      <c r="Q127" s="1144"/>
      <c r="R127" s="1144"/>
      <c r="S127" s="1145"/>
    </row>
    <row r="128" spans="2:19" ht="4.5" customHeight="1">
      <c r="B128" s="564"/>
      <c r="C128" s="575"/>
      <c r="D128" s="575"/>
      <c r="E128" s="575"/>
      <c r="F128" s="575"/>
      <c r="G128" s="575"/>
      <c r="H128" s="575"/>
      <c r="I128" s="575"/>
      <c r="M128" s="265"/>
      <c r="N128" s="265"/>
      <c r="O128" s="265"/>
      <c r="P128" s="265"/>
      <c r="Q128" s="265"/>
      <c r="R128" s="265"/>
      <c r="S128" s="265"/>
    </row>
    <row r="129" spans="2:19" ht="25.35" customHeight="1">
      <c r="B129" s="574" t="s">
        <v>931</v>
      </c>
      <c r="C129" s="575"/>
      <c r="D129" s="575"/>
      <c r="E129" s="575"/>
      <c r="F129" s="575"/>
      <c r="G129" s="575"/>
      <c r="H129" s="575"/>
      <c r="I129" s="575"/>
      <c r="L129" s="264" t="s">
        <v>931</v>
      </c>
      <c r="M129" s="265"/>
      <c r="N129" s="265"/>
      <c r="O129" s="265"/>
      <c r="P129" s="265"/>
      <c r="Q129" s="265"/>
      <c r="R129" s="265"/>
      <c r="S129" s="265"/>
    </row>
    <row r="130" spans="2:19" ht="25.35" customHeight="1">
      <c r="B130" s="574"/>
      <c r="C130" s="1148" t="s">
        <v>932</v>
      </c>
      <c r="D130" s="1149"/>
      <c r="E130" s="481"/>
      <c r="F130" s="564"/>
      <c r="G130" s="564"/>
      <c r="H130" s="564"/>
      <c r="I130" s="564"/>
      <c r="L130" s="264"/>
      <c r="M130" s="1150" t="s">
        <v>932</v>
      </c>
      <c r="N130" s="1150"/>
      <c r="O130" s="486" t="s">
        <v>940</v>
      </c>
    </row>
    <row r="131" spans="2:19" ht="25.35" customHeight="1">
      <c r="B131" s="574"/>
      <c r="C131" s="1148" t="s">
        <v>934</v>
      </c>
      <c r="D131" s="1149"/>
      <c r="E131" s="482"/>
      <c r="F131" s="576" t="s">
        <v>933</v>
      </c>
      <c r="G131" s="564"/>
      <c r="H131" s="564"/>
      <c r="I131" s="564"/>
      <c r="L131" s="264"/>
      <c r="M131" s="1150" t="s">
        <v>934</v>
      </c>
      <c r="N131" s="1150"/>
      <c r="O131" s="482"/>
      <c r="P131" s="483" t="s">
        <v>933</v>
      </c>
    </row>
    <row r="132" spans="2:19" ht="25.35" customHeight="1">
      <c r="B132" s="575" t="s">
        <v>935</v>
      </c>
      <c r="C132" s="575"/>
      <c r="D132" s="575"/>
      <c r="E132" s="575"/>
      <c r="F132" s="575"/>
      <c r="G132" s="575"/>
      <c r="H132" s="575"/>
      <c r="I132" s="575"/>
      <c r="L132" s="265" t="s">
        <v>935</v>
      </c>
      <c r="M132" s="265"/>
      <c r="N132" s="265"/>
      <c r="O132" s="265"/>
      <c r="P132" s="265"/>
      <c r="Q132" s="265"/>
      <c r="R132" s="265"/>
      <c r="S132" s="265"/>
    </row>
    <row r="133" spans="2:19" ht="25.35" customHeight="1">
      <c r="B133" s="564"/>
      <c r="C133" s="1134"/>
      <c r="D133" s="1135"/>
      <c r="E133" s="1135"/>
      <c r="F133" s="1135"/>
      <c r="G133" s="1135"/>
      <c r="H133" s="1135"/>
      <c r="I133" s="1136"/>
      <c r="M133" s="1140"/>
      <c r="N133" s="1141"/>
      <c r="O133" s="1141"/>
      <c r="P133" s="1141"/>
      <c r="Q133" s="1141"/>
      <c r="R133" s="1141"/>
      <c r="S133" s="1142"/>
    </row>
    <row r="134" spans="2:19" ht="25.35" customHeight="1">
      <c r="B134" s="564"/>
      <c r="C134" s="1137"/>
      <c r="D134" s="1138"/>
      <c r="E134" s="1138"/>
      <c r="F134" s="1138"/>
      <c r="G134" s="1138"/>
      <c r="H134" s="1138"/>
      <c r="I134" s="1139"/>
      <c r="M134" s="1143"/>
      <c r="N134" s="1144"/>
      <c r="O134" s="1144"/>
      <c r="P134" s="1144"/>
      <c r="Q134" s="1144"/>
      <c r="R134" s="1144"/>
      <c r="S134" s="1145"/>
    </row>
  </sheetData>
  <sheetProtection formatCells="0" formatColumns="0" formatRows="0" insertColumns="0" insertRows="0" deleteColumns="0" deleteRows="0"/>
  <mergeCells count="216">
    <mergeCell ref="C74:D74"/>
    <mergeCell ref="M74:N74"/>
    <mergeCell ref="C75:D75"/>
    <mergeCell ref="M75:N75"/>
    <mergeCell ref="C76:D76"/>
    <mergeCell ref="M76:N76"/>
    <mergeCell ref="C69:D69"/>
    <mergeCell ref="M69:N69"/>
    <mergeCell ref="C70:D70"/>
    <mergeCell ref="M70:N70"/>
    <mergeCell ref="C71:D71"/>
    <mergeCell ref="M71:N71"/>
    <mergeCell ref="C72:D72"/>
    <mergeCell ref="M72:N72"/>
    <mergeCell ref="C73:D73"/>
    <mergeCell ref="M73:N73"/>
    <mergeCell ref="C64:D64"/>
    <mergeCell ref="M64:N64"/>
    <mergeCell ref="C65:D65"/>
    <mergeCell ref="M65:N65"/>
    <mergeCell ref="C66:D66"/>
    <mergeCell ref="M66:N66"/>
    <mergeCell ref="C67:D67"/>
    <mergeCell ref="M67:N67"/>
    <mergeCell ref="C68:D68"/>
    <mergeCell ref="M68:N68"/>
    <mergeCell ref="B24:B25"/>
    <mergeCell ref="C24:E24"/>
    <mergeCell ref="F24:F25"/>
    <mergeCell ref="G24:G25"/>
    <mergeCell ref="L24:L25"/>
    <mergeCell ref="C25:D25"/>
    <mergeCell ref="B33:B35"/>
    <mergeCell ref="C33:G33"/>
    <mergeCell ref="G34:G35"/>
    <mergeCell ref="L33:L35"/>
    <mergeCell ref="C27:D27"/>
    <mergeCell ref="C28:D28"/>
    <mergeCell ref="C29:D29"/>
    <mergeCell ref="C131:D131"/>
    <mergeCell ref="C130:D130"/>
    <mergeCell ref="M130:N130"/>
    <mergeCell ref="M131:N131"/>
    <mergeCell ref="C133:I134"/>
    <mergeCell ref="M133:S134"/>
    <mergeCell ref="B17:B19"/>
    <mergeCell ref="C11:D11"/>
    <mergeCell ref="C16:D16"/>
    <mergeCell ref="G47:G48"/>
    <mergeCell ref="C43:D43"/>
    <mergeCell ref="F40:F41"/>
    <mergeCell ref="C42:D42"/>
    <mergeCell ref="B77:B79"/>
    <mergeCell ref="C77:G77"/>
    <mergeCell ref="G52:G53"/>
    <mergeCell ref="C55:D55"/>
    <mergeCell ref="C56:D56"/>
    <mergeCell ref="C57:D57"/>
    <mergeCell ref="C58:D58"/>
    <mergeCell ref="C63:D63"/>
    <mergeCell ref="C59:D59"/>
    <mergeCell ref="C60:D60"/>
    <mergeCell ref="C61:D61"/>
    <mergeCell ref="B9:B10"/>
    <mergeCell ref="G18:G19"/>
    <mergeCell ref="C17:G17"/>
    <mergeCell ref="F52:F53"/>
    <mergeCell ref="G78:G79"/>
    <mergeCell ref="C10:D10"/>
    <mergeCell ref="C9:E9"/>
    <mergeCell ref="F9:F10"/>
    <mergeCell ref="G9:G10"/>
    <mergeCell ref="C12:D12"/>
    <mergeCell ref="C13:D13"/>
    <mergeCell ref="C14:D14"/>
    <mergeCell ref="C15:D15"/>
    <mergeCell ref="C41:D41"/>
    <mergeCell ref="C40:E40"/>
    <mergeCell ref="C30:D30"/>
    <mergeCell ref="C31:D31"/>
    <mergeCell ref="C32:D32"/>
    <mergeCell ref="C26:D26"/>
    <mergeCell ref="B46:B48"/>
    <mergeCell ref="C46:G46"/>
    <mergeCell ref="G40:G41"/>
    <mergeCell ref="C44:D44"/>
    <mergeCell ref="C45:D45"/>
    <mergeCell ref="C62:D62"/>
    <mergeCell ref="C53:D53"/>
    <mergeCell ref="C54:D54"/>
    <mergeCell ref="C52:E52"/>
    <mergeCell ref="L9:L10"/>
    <mergeCell ref="M9:O9"/>
    <mergeCell ref="P9:P10"/>
    <mergeCell ref="Q9:Q10"/>
    <mergeCell ref="M10:N10"/>
    <mergeCell ref="M11:N11"/>
    <mergeCell ref="M12:N12"/>
    <mergeCell ref="M13:N13"/>
    <mergeCell ref="M14:N14"/>
    <mergeCell ref="M15:N15"/>
    <mergeCell ref="M16:N16"/>
    <mergeCell ref="L17:L19"/>
    <mergeCell ref="M17:Q17"/>
    <mergeCell ref="Q18:Q19"/>
    <mergeCell ref="M40:O40"/>
    <mergeCell ref="P40:P41"/>
    <mergeCell ref="Q40:Q41"/>
    <mergeCell ref="M41:N41"/>
    <mergeCell ref="M24:O24"/>
    <mergeCell ref="M45:N45"/>
    <mergeCell ref="L46:L48"/>
    <mergeCell ref="M46:Q46"/>
    <mergeCell ref="Q47:Q48"/>
    <mergeCell ref="M52:O52"/>
    <mergeCell ref="P52:P53"/>
    <mergeCell ref="Q52:Q53"/>
    <mergeCell ref="M53:N53"/>
    <mergeCell ref="P24:P25"/>
    <mergeCell ref="Q24:Q25"/>
    <mergeCell ref="M25:N25"/>
    <mergeCell ref="M26:N26"/>
    <mergeCell ref="M30:N30"/>
    <mergeCell ref="M31:N31"/>
    <mergeCell ref="M32:N32"/>
    <mergeCell ref="M42:N42"/>
    <mergeCell ref="M43:N43"/>
    <mergeCell ref="M33:Q33"/>
    <mergeCell ref="Q34:Q35"/>
    <mergeCell ref="M27:N27"/>
    <mergeCell ref="M28:N28"/>
    <mergeCell ref="M29:N29"/>
    <mergeCell ref="L21:U21"/>
    <mergeCell ref="L37:U37"/>
    <mergeCell ref="M63:N63"/>
    <mergeCell ref="C117:I117"/>
    <mergeCell ref="M117:S117"/>
    <mergeCell ref="C126:I127"/>
    <mergeCell ref="M126:S127"/>
    <mergeCell ref="L77:L79"/>
    <mergeCell ref="M77:Q77"/>
    <mergeCell ref="Q78:Q79"/>
    <mergeCell ref="M114:S114"/>
    <mergeCell ref="M121:S122"/>
    <mergeCell ref="C114:I114"/>
    <mergeCell ref="C121:I122"/>
    <mergeCell ref="M54:N54"/>
    <mergeCell ref="M55:N55"/>
    <mergeCell ref="M56:N56"/>
    <mergeCell ref="M57:N57"/>
    <mergeCell ref="M58:N58"/>
    <mergeCell ref="M59:N59"/>
    <mergeCell ref="M60:N60"/>
    <mergeCell ref="M61:N61"/>
    <mergeCell ref="M62:N62"/>
    <mergeCell ref="M44:N44"/>
    <mergeCell ref="C82:E82"/>
    <mergeCell ref="F82:F83"/>
    <mergeCell ref="G82:G83"/>
    <mergeCell ref="M82:O82"/>
    <mergeCell ref="P82:P83"/>
    <mergeCell ref="Q82:Q83"/>
    <mergeCell ref="C83:D83"/>
    <mergeCell ref="M83:N83"/>
    <mergeCell ref="C84:D84"/>
    <mergeCell ref="M84:N84"/>
    <mergeCell ref="C85:D85"/>
    <mergeCell ref="M85:N85"/>
    <mergeCell ref="C86:D86"/>
    <mergeCell ref="M86:N86"/>
    <mergeCell ref="C87:D87"/>
    <mergeCell ref="M87:N87"/>
    <mergeCell ref="C88:D88"/>
    <mergeCell ref="M88:N88"/>
    <mergeCell ref="C89:D89"/>
    <mergeCell ref="M89:N89"/>
    <mergeCell ref="C90:D90"/>
    <mergeCell ref="M90:N90"/>
    <mergeCell ref="C91:D91"/>
    <mergeCell ref="M91:N91"/>
    <mergeCell ref="C92:D92"/>
    <mergeCell ref="M92:N92"/>
    <mergeCell ref="C93:D93"/>
    <mergeCell ref="M93:N93"/>
    <mergeCell ref="C94:D94"/>
    <mergeCell ref="M94:N94"/>
    <mergeCell ref="C95:D95"/>
    <mergeCell ref="M95:N95"/>
    <mergeCell ref="C96:D96"/>
    <mergeCell ref="M96:N96"/>
    <mergeCell ref="C97:D97"/>
    <mergeCell ref="M97:N97"/>
    <mergeCell ref="C98:D98"/>
    <mergeCell ref="M98:N98"/>
    <mergeCell ref="C99:D99"/>
    <mergeCell ref="M99:N99"/>
    <mergeCell ref="C100:D100"/>
    <mergeCell ref="M100:N100"/>
    <mergeCell ref="C101:D101"/>
    <mergeCell ref="M101:N101"/>
    <mergeCell ref="C102:D102"/>
    <mergeCell ref="M102:N102"/>
    <mergeCell ref="C103:D103"/>
    <mergeCell ref="M103:N103"/>
    <mergeCell ref="C104:D104"/>
    <mergeCell ref="M104:N104"/>
    <mergeCell ref="C105:D105"/>
    <mergeCell ref="M105:N105"/>
    <mergeCell ref="C106:D106"/>
    <mergeCell ref="M106:N106"/>
    <mergeCell ref="B107:B109"/>
    <mergeCell ref="C107:G107"/>
    <mergeCell ref="L107:L109"/>
    <mergeCell ref="M107:Q107"/>
    <mergeCell ref="G108:G109"/>
    <mergeCell ref="Q108:Q109"/>
  </mergeCells>
  <phoneticPr fontId="8"/>
  <conditionalFormatting sqref="D19:F19">
    <cfRule type="expression" dxfId="9" priority="35">
      <formula>AND($C19&lt;&gt;"",SUM($D19:$G19)&lt;&gt;1)</formula>
    </cfRule>
  </conditionalFormatting>
  <conditionalFormatting sqref="D48:F48">
    <cfRule type="expression" dxfId="8" priority="12">
      <formula>AND($C48&lt;&gt;"",SUM($D48:$G48)&lt;&gt;1)</formula>
    </cfRule>
  </conditionalFormatting>
  <conditionalFormatting sqref="D79:F79">
    <cfRule type="expression" dxfId="7" priority="11">
      <formula>AND($C79&lt;&gt;"",SUM($D79:$G79)&lt;&gt;1)</formula>
    </cfRule>
  </conditionalFormatting>
  <conditionalFormatting sqref="N79:P79">
    <cfRule type="expression" dxfId="6" priority="8">
      <formula>AND($C79&lt;&gt;"",SUM($D79:$G79)&lt;&gt;1)</formula>
    </cfRule>
  </conditionalFormatting>
  <conditionalFormatting sqref="N48:P48">
    <cfRule type="expression" dxfId="5" priority="7">
      <formula>AND($C48&lt;&gt;"",SUM($D48:$G48)&lt;&gt;1)</formula>
    </cfRule>
  </conditionalFormatting>
  <conditionalFormatting sqref="N19:P19">
    <cfRule type="expression" dxfId="4" priority="6">
      <formula>AND($C19&lt;&gt;"",SUM($D19:$G19)&lt;&gt;1)</formula>
    </cfRule>
  </conditionalFormatting>
  <conditionalFormatting sqref="D35:F35">
    <cfRule type="expression" dxfId="3" priority="5">
      <formula>AND($C35&lt;&gt;"",SUM($D35:$G35)&lt;&gt;1)</formula>
    </cfRule>
  </conditionalFormatting>
  <conditionalFormatting sqref="N35:P35">
    <cfRule type="expression" dxfId="2" priority="4">
      <formula>AND($C35&lt;&gt;"",SUM($D35:$G35)&lt;&gt;1)</formula>
    </cfRule>
  </conditionalFormatting>
  <conditionalFormatting sqref="D109:F109">
    <cfRule type="expression" dxfId="1" priority="2">
      <formula>AND($C109&lt;&gt;"",SUM($D109:$G109)&lt;&gt;1)</formula>
    </cfRule>
  </conditionalFormatting>
  <conditionalFormatting sqref="N109:P109">
    <cfRule type="expression" dxfId="0" priority="1">
      <formula>AND($C109&lt;&gt;"",SUM($D109:$G109)&lt;&gt;1)</formula>
    </cfRule>
  </conditionalFormatting>
  <dataValidations count="3">
    <dataValidation imeMode="hiragana" allowBlank="1" showInputMessage="1" showErrorMessage="1" sqref="C121 C114:I114 M121 M114:S114 M117:S117 C117:I117 C126 M126 C133 M133" xr:uid="{00000000-0002-0000-0A00-000000000000}"/>
    <dataValidation imeMode="halfAlpha" allowBlank="1" showInputMessage="1" showErrorMessage="1" sqref="F11:G16 C19:F19 C79:F79 C48:F48 F42:G45 P42:Q45 M19:P19 M48:P48 M79:P79 P11:Q16 P26:Q32 F26:G32 C35:F35 M35:P35 F54:G76 P54:Q76 C109:F109 M109:P109 F84:G106 P84:Q106" xr:uid="{00000000-0002-0000-0A00-000001000000}"/>
    <dataValidation type="list" allowBlank="1" showInputMessage="1" showErrorMessage="1" sqref="E130 O130" xr:uid="{00000000-0002-0000-0A00-000002000000}">
      <formula1>"あり,なし"</formula1>
    </dataValidation>
  </dataValidations>
  <pageMargins left="0.78740157480314965" right="0.31496062992125984" top="0.59055118110236227" bottom="0.39370078740157483" header="0.31496062992125984" footer="0.31496062992125984"/>
  <pageSetup paperSize="9" scale="61" fitToHeight="0" orientation="portrait" r:id="rId1"/>
  <rowBreaks count="2" manualBreakCount="2">
    <brk id="49" min="1" max="8" man="1"/>
    <brk id="80" min="1" max="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65</vt:i4>
      </vt:variant>
    </vt:vector>
  </HeadingPairs>
  <TitlesOfParts>
    <vt:vector size="76" baseType="lpstr">
      <vt:lpstr>図表</vt:lpstr>
      <vt:lpstr>List</vt:lpstr>
      <vt:lpstr>表紙</vt:lpstr>
      <vt:lpstr>【概要】調査票</vt:lpstr>
      <vt:lpstr>【ダクト工事】様式1-1_施工工法別概要</vt:lpstr>
      <vt:lpstr>【ダクト工事】様式1-2_諸経費率</vt:lpstr>
      <vt:lpstr>【ダクト工事】様式1-3_使用材料等調査票</vt:lpstr>
      <vt:lpstr>【ダクト工事】様式2-1_工場加工</vt:lpstr>
      <vt:lpstr>【ダクト工事】様式2-2_現場加工・現場組立・取付</vt:lpstr>
      <vt:lpstr>【ダクト】様式3_施工実態に関するアンケート</vt:lpstr>
      <vt:lpstr>【ダクト】様式4_規格間格差等に関するアンケート</vt:lpstr>
      <vt:lpstr>_01_契約金額数量</vt:lpstr>
      <vt:lpstr>_01_契約金額数量_型枠</vt:lpstr>
      <vt:lpstr>_02_運搬区分</vt:lpstr>
      <vt:lpstr>_03_運転手</vt:lpstr>
      <vt:lpstr>_04_運搬区分_外注</vt:lpstr>
      <vt:lpstr>_05_○</vt:lpstr>
      <vt:lpstr>_06_保有区分</vt:lpstr>
      <vt:lpstr>_07_時刻</vt:lpstr>
      <vt:lpstr>_08_時間</vt:lpstr>
      <vt:lpstr>_09_機械等名_鉄筋</vt:lpstr>
      <vt:lpstr>_10_機械等名_圧接</vt:lpstr>
      <vt:lpstr>_11_機械等名_型枠</vt:lpstr>
      <vt:lpstr>_12_職種_鉄筋</vt:lpstr>
      <vt:lpstr>_13_職種_圧接</vt:lpstr>
      <vt:lpstr>_14_職種_型枠</vt:lpstr>
      <vt:lpstr>_15_作業内容_ダクト_工場</vt:lpstr>
      <vt:lpstr>_16_作業内容_ダクト_現場加工</vt:lpstr>
      <vt:lpstr>_17_作業内容_ダクト_現場組立</vt:lpstr>
      <vt:lpstr>_18_作業内容_圧接</vt:lpstr>
      <vt:lpstr>_19_作業内容_型枠_置場</vt:lpstr>
      <vt:lpstr>_20_作業内容_型枠_現場</vt:lpstr>
      <vt:lpstr>_21_作業内容_型枠_組立</vt:lpstr>
      <vt:lpstr>_22_作業内容_型枠_解体</vt:lpstr>
      <vt:lpstr>_23_作業時間</vt:lpstr>
      <vt:lpstr>_24_経験年数</vt:lpstr>
      <vt:lpstr>_25_品質管理目標</vt:lpstr>
      <vt:lpstr>_26_有無</vt:lpstr>
      <vt:lpstr>_27_規格</vt:lpstr>
      <vt:lpstr>_28_径</vt:lpstr>
      <vt:lpstr>_29_年齢</vt:lpstr>
      <vt:lpstr>_91_会社区分</vt:lpstr>
      <vt:lpstr>_92_年</vt:lpstr>
      <vt:lpstr>_93_月</vt:lpstr>
      <vt:lpstr>_94_日</vt:lpstr>
      <vt:lpstr>_95_就労形態</vt:lpstr>
      <vt:lpstr>_96_建物種別</vt:lpstr>
      <vt:lpstr>_97_構造</vt:lpstr>
      <vt:lpstr>_98_階高</vt:lpstr>
      <vt:lpstr>_99_形状</vt:lpstr>
      <vt:lpstr>Memo1</vt:lpstr>
      <vt:lpstr>Memo2</vt:lpstr>
      <vt:lpstr>Memo3</vt:lpstr>
      <vt:lpstr>【ダクト】様式3_施工実態に関するアンケート!Print_Area</vt:lpstr>
      <vt:lpstr>【ダクト】様式4_規格間格差等に関するアンケート!Print_Area</vt:lpstr>
      <vt:lpstr>'【ダクト工事】様式1-1_施工工法別概要'!Print_Area</vt:lpstr>
      <vt:lpstr>'【ダクト工事】様式1-2_諸経費率'!Print_Area</vt:lpstr>
      <vt:lpstr>'【ダクト工事】様式1-3_使用材料等調査票'!Print_Area</vt:lpstr>
      <vt:lpstr>'【ダクト工事】様式2-1_工場加工'!Print_Area</vt:lpstr>
      <vt:lpstr>'【ダクト工事】様式2-2_現場加工・現場組立・取付'!Print_Area</vt:lpstr>
      <vt:lpstr>【概要】調査票!Print_Area</vt:lpstr>
      <vt:lpstr>図表!Print_Area</vt:lpstr>
      <vt:lpstr>表紙!Print_Area</vt:lpstr>
      <vt:lpstr>【ダクト】様式3_施工実態に関するアンケート!Print_Titles</vt:lpstr>
      <vt:lpstr>【ダクト】様式4_規格間格差等に関するアンケート!Print_Titles</vt:lpstr>
      <vt:lpstr>'【ダクト工事】様式1-1_施工工法別概要'!Print_Titles</vt:lpstr>
      <vt:lpstr>'【ダクト工事】様式1-2_諸経費率'!Print_Titles</vt:lpstr>
      <vt:lpstr>'【ダクト工事】様式1-3_使用材料等調査票'!Print_Titles</vt:lpstr>
      <vt:lpstr>'【ダクト工事】様式2-1_工場加工'!Print_Titles</vt:lpstr>
      <vt:lpstr>'【ダクト工事】様式2-2_現場加工・現場組立・取付'!Print_Titles</vt:lpstr>
      <vt:lpstr>施工日数_解体_基礎部</vt:lpstr>
      <vt:lpstr>施工日数_解体_合計</vt:lpstr>
      <vt:lpstr>施工日数_解体_地下軸部</vt:lpstr>
      <vt:lpstr>施工日数_組立_基礎部</vt:lpstr>
      <vt:lpstr>施工日数_組立_合計</vt:lpstr>
      <vt:lpstr>施工日数_組立_地下軸部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