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640" activeTab="0"/>
  </bookViews>
  <sheets>
    <sheet name="Sheet1" sheetId="1" r:id="rId1"/>
  </sheets>
  <definedNames/>
  <calcPr calcMode="manual" fullCalcOnLoad="1"/>
</workbook>
</file>

<file path=xl/sharedStrings.xml><?xml version="1.0" encoding="utf-8"?>
<sst xmlns="http://schemas.openxmlformats.org/spreadsheetml/2006/main" count="35" uniqueCount="33">
  <si>
    <t>資料1-1　平成23年度国土交通省関係予算（国費）</t>
  </si>
  <si>
    <t xml:space="preserve">          </t>
  </si>
  <si>
    <t>（単位：百万円）</t>
  </si>
  <si>
    <t>年　度</t>
  </si>
  <si>
    <t>22年度</t>
  </si>
  <si>
    <t>23年度</t>
  </si>
  <si>
    <t>伸び率(％)</t>
  </si>
  <si>
    <t>事　項</t>
  </si>
  <si>
    <t>当　初</t>
  </si>
  <si>
    <t>１号補正追加</t>
  </si>
  <si>
    <t>補正後</t>
  </si>
  <si>
    <t>対当初</t>
  </si>
  <si>
    <t>対補正後</t>
  </si>
  <si>
    <t>治山治水</t>
  </si>
  <si>
    <t>道路整備</t>
  </si>
  <si>
    <t>港湾空港鉄道等</t>
  </si>
  <si>
    <t>住宅都市環境整備</t>
  </si>
  <si>
    <t>公園水道廃棄物処理等</t>
  </si>
  <si>
    <t>社会資本総合整備</t>
  </si>
  <si>
    <t>推進費等</t>
  </si>
  <si>
    <t>災害復旧等</t>
  </si>
  <si>
    <t>公共事業関係計</t>
  </si>
  <si>
    <t>その他施設費等</t>
  </si>
  <si>
    <t>行政経費</t>
  </si>
  <si>
    <t>合計(イ）</t>
  </si>
  <si>
    <t>一般会計予算総額(ロ)</t>
  </si>
  <si>
    <t>（イ）／（ロ）　　（％）</t>
  </si>
  <si>
    <t>-</t>
  </si>
  <si>
    <r>
      <t>(注)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１　本表は沖縄振興開発事業費の国土交通省関係分を含む。</t>
    </r>
  </si>
  <si>
    <t>　  　 ２　補正後計数（一般会計予算総額を除く）は、節約等を含まない。</t>
  </si>
  <si>
    <t>　　　 ４　内閣府計上の地域自主戦略交付金の平成23年度全体額（国費）は512,024百万円である。</t>
  </si>
  <si>
    <t>　　　 ３　上段（　）書きは、対前年度との比較を容易にするため、内閣府計上の地域自主戦略交付金</t>
  </si>
  <si>
    <t>　　　　 に移行した額を加えた場合の計数である。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</si>
</sst>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\(#,###,###\)"/>
    <numFmt numFmtId="178" formatCode="0.0;\(&quot;△ &quot;0.0\)"/>
    <numFmt numFmtId="179" formatCode="\(#,###,###.#\)"/>
    <numFmt numFmtId="180" formatCode="0.0"/>
    <numFmt numFmtId="181" formatCode="0.0%"/>
  </numFmts>
  <fonts count="3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distributed" vertical="center"/>
    </xf>
    <xf numFmtId="38" fontId="0" fillId="0" borderId="4" xfId="16" applyFont="1" applyFill="1" applyBorder="1" applyAlignment="1">
      <alignment vertical="center"/>
    </xf>
    <xf numFmtId="176" fontId="0" fillId="0" borderId="4" xfId="15" applyNumberFormat="1" applyFont="1" applyFill="1" applyBorder="1" applyAlignment="1">
      <alignment vertical="center"/>
    </xf>
    <xf numFmtId="38" fontId="0" fillId="0" borderId="5" xfId="16" applyFont="1" applyFill="1" applyBorder="1" applyAlignment="1">
      <alignment vertical="center"/>
    </xf>
    <xf numFmtId="177" fontId="0" fillId="0" borderId="5" xfId="16" applyNumberFormat="1" applyFont="1" applyFill="1" applyBorder="1" applyAlignment="1">
      <alignment horizontal="right"/>
    </xf>
    <xf numFmtId="178" fontId="0" fillId="0" borderId="5" xfId="15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 horizontal="distributed" vertical="center"/>
    </xf>
    <xf numFmtId="38" fontId="0" fillId="0" borderId="6" xfId="16" applyFont="1" applyFill="1" applyBorder="1" applyAlignment="1">
      <alignment vertical="center"/>
    </xf>
    <xf numFmtId="176" fontId="0" fillId="0" borderId="6" xfId="15" applyNumberFormat="1" applyFont="1" applyFill="1" applyBorder="1" applyAlignment="1">
      <alignment vertical="center"/>
    </xf>
    <xf numFmtId="0" fontId="0" fillId="0" borderId="7" xfId="0" applyFont="1" applyFill="1" applyBorder="1" applyAlignment="1">
      <alignment horizontal="distributed" vertical="center"/>
    </xf>
    <xf numFmtId="179" fontId="0" fillId="0" borderId="5" xfId="16" applyNumberFormat="1" applyFont="1" applyFill="1" applyBorder="1" applyAlignment="1">
      <alignment horizontal="right"/>
    </xf>
    <xf numFmtId="180" fontId="0" fillId="0" borderId="6" xfId="15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180" fontId="0" fillId="0" borderId="0" xfId="15" applyNumberFormat="1" applyFont="1" applyFill="1" applyBorder="1" applyAlignment="1">
      <alignment vertical="center"/>
    </xf>
    <xf numFmtId="181" fontId="0" fillId="0" borderId="0" xfId="15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178" fontId="0" fillId="0" borderId="5" xfId="15" applyNumberFormat="1" applyFont="1" applyFill="1" applyBorder="1" applyAlignment="1">
      <alignment horizontal="center" vertical="center"/>
    </xf>
    <xf numFmtId="178" fontId="0" fillId="0" borderId="6" xfId="15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distributed"/>
    </xf>
    <xf numFmtId="0" fontId="0" fillId="0" borderId="6" xfId="0" applyFont="1" applyFill="1" applyBorder="1" applyAlignment="1">
      <alignment horizontal="center" vertical="distributed"/>
    </xf>
    <xf numFmtId="38" fontId="0" fillId="0" borderId="5" xfId="16" applyFont="1" applyFill="1" applyBorder="1" applyAlignment="1">
      <alignment horizontal="center" vertical="center"/>
    </xf>
    <xf numFmtId="38" fontId="0" fillId="0" borderId="6" xfId="16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0" y="342900"/>
          <a:ext cx="1276350" cy="333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6.75390625" style="0" customWidth="1"/>
    <col min="2" max="2" width="10.25390625" style="0" bestFit="1" customWidth="1"/>
    <col min="3" max="3" width="12.375" style="0" bestFit="1" customWidth="1"/>
    <col min="4" max="4" width="10.25390625" style="0" bestFit="1" customWidth="1"/>
    <col min="5" max="5" width="10.50390625" style="0" bestFit="1" customWidth="1"/>
    <col min="6" max="6" width="7.75390625" style="0" bestFit="1" customWidth="1"/>
    <col min="7" max="7" width="14.25390625" style="0" bestFit="1" customWidth="1"/>
  </cols>
  <sheetData>
    <row r="1" spans="1:7" ht="13.5">
      <c r="A1" s="1" t="s">
        <v>0</v>
      </c>
      <c r="B1" s="2"/>
      <c r="C1" s="2"/>
      <c r="D1" s="2"/>
      <c r="E1" s="2"/>
      <c r="F1" s="3" t="s">
        <v>1</v>
      </c>
      <c r="G1" s="3"/>
    </row>
    <row r="2" spans="1:7" ht="13.5">
      <c r="A2" s="1"/>
      <c r="B2" s="2"/>
      <c r="C2" s="2"/>
      <c r="D2" s="2"/>
      <c r="E2" s="2"/>
      <c r="F2" s="3"/>
      <c r="G2" s="4" t="s">
        <v>2</v>
      </c>
    </row>
    <row r="3" spans="1:7" ht="13.5">
      <c r="A3" s="5" t="s">
        <v>3</v>
      </c>
      <c r="B3" s="26" t="s">
        <v>4</v>
      </c>
      <c r="C3" s="27"/>
      <c r="D3" s="28"/>
      <c r="E3" s="29" t="s">
        <v>5</v>
      </c>
      <c r="F3" s="26" t="s">
        <v>6</v>
      </c>
      <c r="G3" s="28"/>
    </row>
    <row r="4" spans="1:7" ht="13.5">
      <c r="A4" s="6" t="s">
        <v>7</v>
      </c>
      <c r="B4" s="7" t="s">
        <v>8</v>
      </c>
      <c r="C4" s="7" t="s">
        <v>9</v>
      </c>
      <c r="D4" s="7" t="s">
        <v>10</v>
      </c>
      <c r="E4" s="30"/>
      <c r="F4" s="7" t="s">
        <v>11</v>
      </c>
      <c r="G4" s="7" t="s">
        <v>12</v>
      </c>
    </row>
    <row r="5" spans="1:7" ht="13.5">
      <c r="A5" s="8" t="s">
        <v>13</v>
      </c>
      <c r="B5" s="9">
        <v>613129</v>
      </c>
      <c r="C5" s="9">
        <v>34944</v>
      </c>
      <c r="D5" s="9">
        <f>SUM(B5:C5)</f>
        <v>648073</v>
      </c>
      <c r="E5" s="9">
        <v>590981</v>
      </c>
      <c r="F5" s="10">
        <f>ROUND(((E5/B5)-1)*100,1)</f>
        <v>-3.6</v>
      </c>
      <c r="G5" s="10">
        <f>ROUND(((E5/D5)-1)*100,1)</f>
        <v>-8.8</v>
      </c>
    </row>
    <row r="6" spans="1:7" ht="13.5">
      <c r="A6" s="8" t="s">
        <v>14</v>
      </c>
      <c r="B6" s="9">
        <v>982179</v>
      </c>
      <c r="C6" s="9">
        <v>125419</v>
      </c>
      <c r="D6" s="9">
        <f>SUM(B6:C6)</f>
        <v>1107598</v>
      </c>
      <c r="E6" s="9">
        <v>986238</v>
      </c>
      <c r="F6" s="10">
        <f>ROUND(((E6/B6)-1)*100,1)</f>
        <v>0.4</v>
      </c>
      <c r="G6" s="10">
        <f>ROUND(((E6/D6)-1)*100,1)</f>
        <v>-11</v>
      </c>
    </row>
    <row r="7" spans="1:7" ht="13.5">
      <c r="A7" s="8" t="s">
        <v>15</v>
      </c>
      <c r="B7" s="9">
        <v>380725</v>
      </c>
      <c r="C7" s="9">
        <v>29054</v>
      </c>
      <c r="D7" s="9">
        <f>SUM(B7:C7)</f>
        <v>409779</v>
      </c>
      <c r="E7" s="9">
        <v>337213</v>
      </c>
      <c r="F7" s="10">
        <f>ROUND(((E7/B7)-1)*100,1)</f>
        <v>-11.4</v>
      </c>
      <c r="G7" s="10">
        <f>ROUND(((E7/D7)-1)*100,1)</f>
        <v>-17.7</v>
      </c>
    </row>
    <row r="8" spans="1:7" ht="13.5">
      <c r="A8" s="8" t="s">
        <v>16</v>
      </c>
      <c r="B8" s="9">
        <v>504009</v>
      </c>
      <c r="C8" s="9">
        <v>30212</v>
      </c>
      <c r="D8" s="9">
        <f>SUM(B8:C8)</f>
        <v>534221</v>
      </c>
      <c r="E8" s="9">
        <v>477130</v>
      </c>
      <c r="F8" s="10">
        <f>ROUND(((E8/B8)-1)*100,1)</f>
        <v>-5.3</v>
      </c>
      <c r="G8" s="10">
        <f>ROUND(((E8/D8)-1)*100,1)</f>
        <v>-10.7</v>
      </c>
    </row>
    <row r="9" spans="1:7" ht="27">
      <c r="A9" s="8" t="s">
        <v>17</v>
      </c>
      <c r="B9" s="9">
        <v>85833</v>
      </c>
      <c r="C9" s="9">
        <v>0</v>
      </c>
      <c r="D9" s="9">
        <f>SUM(B9:C9)</f>
        <v>85833</v>
      </c>
      <c r="E9" s="9">
        <v>44393</v>
      </c>
      <c r="F9" s="10">
        <f>ROUND(((E9/B9)-1)*100,1)</f>
        <v>-48.3</v>
      </c>
      <c r="G9" s="10">
        <f>ROUND(((E9/D9)-1)*100,1)</f>
        <v>-48.3</v>
      </c>
    </row>
    <row r="10" spans="1:7" ht="13.5">
      <c r="A10" s="31" t="s">
        <v>18</v>
      </c>
      <c r="B10" s="11"/>
      <c r="C10" s="11"/>
      <c r="D10" s="11"/>
      <c r="E10" s="12">
        <f>E11+376000</f>
        <v>2129870</v>
      </c>
      <c r="F10" s="13">
        <f>ROUND(((E10/B11)-1)*100,1)</f>
        <v>-3.2</v>
      </c>
      <c r="G10" s="13">
        <f>ROUND(((E10/D11)-1)*100,1)</f>
        <v>-10.7</v>
      </c>
    </row>
    <row r="11" spans="1:7" ht="13.5">
      <c r="A11" s="32"/>
      <c r="B11" s="15">
        <v>2200000</v>
      </c>
      <c r="C11" s="15">
        <v>185448</v>
      </c>
      <c r="D11" s="15">
        <f>SUM(B11:C11)</f>
        <v>2385448</v>
      </c>
      <c r="E11" s="15">
        <v>1753870</v>
      </c>
      <c r="F11" s="16">
        <f>ROUND(((E11/B11)-1)*100,1)</f>
        <v>-20.3</v>
      </c>
      <c r="G11" s="16">
        <f>ROUND(((E11/D11)-1)*100,1)</f>
        <v>-26.5</v>
      </c>
    </row>
    <row r="12" spans="1:7" ht="13.5">
      <c r="A12" s="14" t="s">
        <v>19</v>
      </c>
      <c r="B12" s="15">
        <v>39210</v>
      </c>
      <c r="C12" s="15">
        <v>0</v>
      </c>
      <c r="D12" s="15">
        <f>SUM(B12:C12)</f>
        <v>39210</v>
      </c>
      <c r="E12" s="15">
        <v>36332</v>
      </c>
      <c r="F12" s="16">
        <f>ROUND(((E12/B12)-1)*100,1)</f>
        <v>-7.3</v>
      </c>
      <c r="G12" s="16">
        <f>ROUND(((E12/D12)-1)*100,1)</f>
        <v>-7.3</v>
      </c>
    </row>
    <row r="13" spans="1:7" ht="13.5">
      <c r="A13" s="8" t="s">
        <v>20</v>
      </c>
      <c r="B13" s="9">
        <v>53449</v>
      </c>
      <c r="C13" s="9">
        <v>47738</v>
      </c>
      <c r="D13" s="9">
        <f>SUM(B13:C13)</f>
        <v>101187</v>
      </c>
      <c r="E13" s="9">
        <v>53449</v>
      </c>
      <c r="F13" s="10">
        <f>ROUND(((E13/B13)-1)*100,1)</f>
        <v>0</v>
      </c>
      <c r="G13" s="10">
        <f>ROUND(((E13/D13)-1)*100,1)</f>
        <v>-47.2</v>
      </c>
    </row>
    <row r="14" spans="1:7" ht="13.5">
      <c r="A14" s="31" t="s">
        <v>21</v>
      </c>
      <c r="B14" s="11"/>
      <c r="C14" s="11"/>
      <c r="D14" s="11"/>
      <c r="E14" s="12">
        <f>E15+376000</f>
        <v>4655606</v>
      </c>
      <c r="F14" s="13">
        <f>ROUND(((E14/B15)-1)*100,1)</f>
        <v>-4.2</v>
      </c>
      <c r="G14" s="13">
        <f>ROUND(((E14/D15)-1)*100,1)</f>
        <v>-12.3</v>
      </c>
    </row>
    <row r="15" spans="1:7" ht="13.5">
      <c r="A15" s="32"/>
      <c r="B15" s="15">
        <f>SUM(B5:B13)</f>
        <v>4858534</v>
      </c>
      <c r="C15" s="15">
        <f>SUM(C5:C13)</f>
        <v>452815</v>
      </c>
      <c r="D15" s="15">
        <f>SUM(B15:C15)</f>
        <v>5311349</v>
      </c>
      <c r="E15" s="15">
        <f>SUM(E5:E9,E11:E13)</f>
        <v>4279606</v>
      </c>
      <c r="F15" s="16">
        <f>ROUND(((E15/B15)-1)*100,1)</f>
        <v>-11.9</v>
      </c>
      <c r="G15" s="16">
        <f>ROUND(((E15/D15)-1)*100,1)</f>
        <v>-19.4</v>
      </c>
    </row>
    <row r="16" spans="1:7" ht="13.5">
      <c r="A16" s="8" t="s">
        <v>22</v>
      </c>
      <c r="B16" s="9">
        <f>19028+24458+9337</f>
        <v>52823</v>
      </c>
      <c r="C16" s="9">
        <v>114</v>
      </c>
      <c r="D16" s="9">
        <f>SUM(B16:C16)</f>
        <v>52937</v>
      </c>
      <c r="E16" s="9">
        <f>17783+21813+9336</f>
        <v>48932</v>
      </c>
      <c r="F16" s="10">
        <f>ROUND(((E16/B16)-1)*100,1)</f>
        <v>-7.4</v>
      </c>
      <c r="G16" s="10">
        <f>ROUND(((E16/D16)-1)*100,1)</f>
        <v>-7.6</v>
      </c>
    </row>
    <row r="17" spans="1:7" ht="13.5">
      <c r="A17" s="8" t="s">
        <v>23</v>
      </c>
      <c r="B17" s="9">
        <v>673324</v>
      </c>
      <c r="C17" s="9">
        <v>32940</v>
      </c>
      <c r="D17" s="9">
        <f>SUM(B17:C17)</f>
        <v>706264</v>
      </c>
      <c r="E17" s="9">
        <v>672450</v>
      </c>
      <c r="F17" s="10">
        <f>ROUND(((E17/B17)-1)*100,1)</f>
        <v>-0.1</v>
      </c>
      <c r="G17" s="10">
        <f>ROUND(((E17/D17)-1)*100,1)</f>
        <v>-4.8</v>
      </c>
    </row>
    <row r="18" spans="1:7" ht="13.5">
      <c r="A18" s="31" t="s">
        <v>24</v>
      </c>
      <c r="B18" s="11"/>
      <c r="C18" s="11"/>
      <c r="D18" s="11"/>
      <c r="E18" s="12">
        <f>E19+376000</f>
        <v>5376988</v>
      </c>
      <c r="F18" s="13">
        <f>ROUND(((E18/B19)-1)*100,1)</f>
        <v>-3.7</v>
      </c>
      <c r="G18" s="13">
        <f>ROUND(((E18/D19)-1)*100,1)</f>
        <v>-11.4</v>
      </c>
    </row>
    <row r="19" spans="1:7" ht="13.5">
      <c r="A19" s="32"/>
      <c r="B19" s="15">
        <f>SUM(B15:B18)</f>
        <v>5584681</v>
      </c>
      <c r="C19" s="15">
        <f>SUM(C15:C18)</f>
        <v>485869</v>
      </c>
      <c r="D19" s="15">
        <f>SUM(B19:C19)</f>
        <v>6070550</v>
      </c>
      <c r="E19" s="15">
        <f>SUM(E15:E17)</f>
        <v>5000988</v>
      </c>
      <c r="F19" s="16">
        <f>ROUND(((E19/B19)-1)*100,1)</f>
        <v>-10.5</v>
      </c>
      <c r="G19" s="16">
        <f>ROUND(((E19/D19)-1)*100,1)</f>
        <v>-17.6</v>
      </c>
    </row>
    <row r="20" spans="1:7" ht="27">
      <c r="A20" s="17" t="s">
        <v>25</v>
      </c>
      <c r="B20" s="9">
        <v>92299193</v>
      </c>
      <c r="C20" s="9">
        <v>4429200</v>
      </c>
      <c r="D20" s="9">
        <f>SUM(B20:C20)</f>
        <v>96728393</v>
      </c>
      <c r="E20" s="9">
        <v>92411613</v>
      </c>
      <c r="F20" s="10">
        <f>ROUND(((E20/B20)-1)*100,1)</f>
        <v>0.1</v>
      </c>
      <c r="G20" s="10">
        <f>ROUND(((E20/D20)-1)*100,1)</f>
        <v>-4.5</v>
      </c>
    </row>
    <row r="21" spans="1:7" ht="13.5">
      <c r="A21" s="35" t="s">
        <v>26</v>
      </c>
      <c r="B21" s="11"/>
      <c r="C21" s="37" t="s">
        <v>27</v>
      </c>
      <c r="D21" s="11"/>
      <c r="E21" s="18">
        <f>ROUND(E18/E20*100,1)</f>
        <v>5.8</v>
      </c>
      <c r="F21" s="33" t="s">
        <v>27</v>
      </c>
      <c r="G21" s="33" t="s">
        <v>27</v>
      </c>
    </row>
    <row r="22" spans="1:7" ht="13.5">
      <c r="A22" s="36"/>
      <c r="B22" s="19">
        <f>ROUND(B19/B20*100,1)</f>
        <v>6.1</v>
      </c>
      <c r="C22" s="38"/>
      <c r="D22" s="19">
        <f>ROUND(D19/D20*100,1)</f>
        <v>6.3</v>
      </c>
      <c r="E22" s="19">
        <f>ROUND(E19/E20*100,1)</f>
        <v>5.4</v>
      </c>
      <c r="F22" s="34"/>
      <c r="G22" s="34"/>
    </row>
    <row r="23" spans="1:7" ht="13.5">
      <c r="A23" s="20"/>
      <c r="B23" s="21"/>
      <c r="C23" s="21"/>
      <c r="D23" s="21"/>
      <c r="E23" s="21"/>
      <c r="F23" s="21"/>
      <c r="G23" s="22"/>
    </row>
    <row r="24" spans="1:7" ht="13.5">
      <c r="A24" s="23" t="s">
        <v>28</v>
      </c>
      <c r="B24" s="24"/>
      <c r="C24" s="24"/>
      <c r="D24" s="24"/>
      <c r="E24" s="24"/>
      <c r="F24" s="24"/>
      <c r="G24" s="24"/>
    </row>
    <row r="25" spans="1:7" ht="13.5">
      <c r="A25" s="23" t="s">
        <v>29</v>
      </c>
      <c r="B25" s="24"/>
      <c r="C25" s="24"/>
      <c r="D25" s="24"/>
      <c r="E25" s="24"/>
      <c r="F25" s="24"/>
      <c r="G25" s="24"/>
    </row>
    <row r="26" spans="1:7" ht="13.5">
      <c r="A26" s="25" t="s">
        <v>31</v>
      </c>
      <c r="B26" s="23"/>
      <c r="C26" s="23"/>
      <c r="D26" s="23"/>
      <c r="E26" s="23"/>
      <c r="F26" s="23"/>
      <c r="G26" s="23"/>
    </row>
    <row r="27" spans="1:7" ht="13.5">
      <c r="A27" s="25" t="s">
        <v>32</v>
      </c>
      <c r="B27" s="23"/>
      <c r="C27" s="23"/>
      <c r="D27" s="23"/>
      <c r="E27" s="23"/>
      <c r="F27" s="23"/>
      <c r="G27" s="23"/>
    </row>
    <row r="28" spans="1:7" ht="13.5">
      <c r="A28" s="25" t="s">
        <v>30</v>
      </c>
      <c r="B28" s="23"/>
      <c r="C28" s="23"/>
      <c r="D28" s="23"/>
      <c r="E28" s="23"/>
      <c r="F28" s="23"/>
      <c r="G28" s="23"/>
    </row>
  </sheetData>
  <mergeCells count="10">
    <mergeCell ref="F21:F22"/>
    <mergeCell ref="G21:G22"/>
    <mergeCell ref="A14:A15"/>
    <mergeCell ref="A18:A19"/>
    <mergeCell ref="A21:A22"/>
    <mergeCell ref="C21:C22"/>
    <mergeCell ref="B3:D3"/>
    <mergeCell ref="E3:E4"/>
    <mergeCell ref="F3:G3"/>
    <mergeCell ref="A10:A11"/>
  </mergeCells>
  <printOptions/>
  <pageMargins left="0.5905511811023623" right="0.5511811023622047" top="0.5905511811023623" bottom="0.5905511811023623" header="0.31496062992125984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pasta</dc:creator>
  <cp:keywords/>
  <dc:description/>
  <cp:lastModifiedBy>watanabe</cp:lastModifiedBy>
  <cp:lastPrinted>2012-06-14T07:30:35Z</cp:lastPrinted>
  <dcterms:created xsi:type="dcterms:W3CDTF">2012-06-04T08:05:27Z</dcterms:created>
  <dcterms:modified xsi:type="dcterms:W3CDTF">2012-06-14T07:30:38Z</dcterms:modified>
  <cp:category/>
  <cp:version/>
  <cp:contentType/>
  <cp:contentStatus/>
</cp:coreProperties>
</file>