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<sst xmlns="http://schemas.openxmlformats.org/spreadsheetml/2006/main" count="62" uniqueCount="28">
  <si>
    <t>資料10-3　自動車保有車両数</t>
  </si>
  <si>
    <t>(単位：両)</t>
  </si>
  <si>
    <t>年度末</t>
  </si>
  <si>
    <t>区　分</t>
  </si>
  <si>
    <t>総　　　計</t>
  </si>
  <si>
    <t>普通車</t>
  </si>
  <si>
    <t>自家用</t>
  </si>
  <si>
    <t>営業用</t>
  </si>
  <si>
    <t>計</t>
  </si>
  <si>
    <t>小型車</t>
  </si>
  <si>
    <t>四輪車</t>
  </si>
  <si>
    <t>三輪車</t>
  </si>
  <si>
    <t>被けん引車</t>
  </si>
  <si>
    <t>軽四・三輪車</t>
  </si>
  <si>
    <t>合計</t>
  </si>
  <si>
    <t>乗用車</t>
  </si>
  <si>
    <t>軽四輪車</t>
  </si>
  <si>
    <t>特種（殊）用途車</t>
  </si>
  <si>
    <t>軽四輪車</t>
  </si>
  <si>
    <t>大型特殊車</t>
  </si>
  <si>
    <t>二輪車</t>
  </si>
  <si>
    <t>小型二輪車</t>
  </si>
  <si>
    <t>軽二輪車</t>
  </si>
  <si>
    <t>22-21</t>
  </si>
  <si>
    <t>22/21（％）</t>
  </si>
  <si>
    <t>トラック</t>
  </si>
  <si>
    <t>バス</t>
  </si>
  <si>
    <r>
      <t>資料)</t>
    </r>
    <r>
      <rPr>
        <sz val="11"/>
        <rFont val="ＭＳ Ｐゴシック"/>
        <family val="3"/>
      </rPr>
      <t xml:space="preserve">  国土交通省「自動車保有車両数」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</si>
</sst>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16" applyFont="1" applyAlignment="1">
      <alignment/>
    </xf>
    <xf numFmtId="38" fontId="0" fillId="0" borderId="0" xfId="16" applyFont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" fontId="0" fillId="0" borderId="5" xfId="16" applyNumberFormat="1" applyFont="1" applyFill="1" applyBorder="1" applyAlignment="1">
      <alignment/>
    </xf>
    <xf numFmtId="176" fontId="0" fillId="0" borderId="5" xfId="16" applyNumberFormat="1" applyFont="1" applyFill="1" applyBorder="1" applyAlignment="1">
      <alignment/>
    </xf>
    <xf numFmtId="177" fontId="0" fillId="0" borderId="5" xfId="16" applyNumberFormat="1" applyFont="1" applyFill="1" applyBorder="1" applyAlignment="1">
      <alignment/>
    </xf>
    <xf numFmtId="3" fontId="0" fillId="0" borderId="6" xfId="16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/>
    </xf>
    <xf numFmtId="3" fontId="0" fillId="0" borderId="0" xfId="16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23875"/>
          <a:ext cx="3419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2" customWidth="1"/>
    <col min="6" max="7" width="10.25390625" style="2" bestFit="1" customWidth="1"/>
    <col min="8" max="9" width="10.375" style="2" bestFit="1" customWidth="1"/>
    <col min="10" max="16384" width="9.00390625" style="2" customWidth="1"/>
  </cols>
  <sheetData>
    <row r="1" ht="13.5">
      <c r="A1" s="1" t="s">
        <v>0</v>
      </c>
    </row>
    <row r="3" spans="1:9" ht="13.5">
      <c r="A3" s="1"/>
      <c r="F3" s="3"/>
      <c r="G3" s="3"/>
      <c r="H3" s="3"/>
      <c r="I3" s="4" t="s">
        <v>1</v>
      </c>
    </row>
    <row r="4" spans="1:9" ht="13.5">
      <c r="A4" s="17"/>
      <c r="B4" s="18"/>
      <c r="C4" s="18"/>
      <c r="D4" s="5"/>
      <c r="E4" s="6" t="s">
        <v>2</v>
      </c>
      <c r="F4" s="19">
        <v>21</v>
      </c>
      <c r="G4" s="19">
        <v>22</v>
      </c>
      <c r="H4" s="21" t="s">
        <v>23</v>
      </c>
      <c r="I4" s="21" t="s">
        <v>24</v>
      </c>
    </row>
    <row r="5" spans="1:9" ht="13.5">
      <c r="A5" s="7" t="s">
        <v>3</v>
      </c>
      <c r="B5" s="8"/>
      <c r="C5" s="8"/>
      <c r="D5" s="23"/>
      <c r="E5" s="24"/>
      <c r="F5" s="20"/>
      <c r="G5" s="20"/>
      <c r="H5" s="22"/>
      <c r="I5" s="22"/>
    </row>
    <row r="6" spans="1:9" ht="13.5">
      <c r="A6" s="25" t="s">
        <v>4</v>
      </c>
      <c r="B6" s="25"/>
      <c r="C6" s="25"/>
      <c r="D6" s="25"/>
      <c r="E6" s="26"/>
      <c r="F6" s="9">
        <f>F18+F25+F33+F42+F45</f>
        <v>78693495</v>
      </c>
      <c r="G6" s="9">
        <f>G18+G25+G33+G42+G45</f>
        <v>78660773</v>
      </c>
      <c r="H6" s="10">
        <f>G6-F6</f>
        <v>-32722</v>
      </c>
      <c r="I6" s="11">
        <f aca="true" t="shared" si="0" ref="I6:I39">G6/F6*100</f>
        <v>99.95841841819328</v>
      </c>
    </row>
    <row r="7" spans="1:9" ht="13.5">
      <c r="A7" s="27" t="s">
        <v>25</v>
      </c>
      <c r="B7" s="27" t="s">
        <v>5</v>
      </c>
      <c r="C7" s="27"/>
      <c r="D7" s="28" t="s">
        <v>6</v>
      </c>
      <c r="E7" s="29"/>
      <c r="F7" s="9">
        <v>1440170</v>
      </c>
      <c r="G7" s="9">
        <v>1415352</v>
      </c>
      <c r="H7" s="10">
        <f>G7-F7</f>
        <v>-24818</v>
      </c>
      <c r="I7" s="11">
        <f t="shared" si="0"/>
        <v>98.27673121923107</v>
      </c>
    </row>
    <row r="8" spans="1:9" ht="13.5">
      <c r="A8" s="27"/>
      <c r="B8" s="27"/>
      <c r="C8" s="27"/>
      <c r="D8" s="28" t="s">
        <v>7</v>
      </c>
      <c r="E8" s="29"/>
      <c r="F8" s="9">
        <v>863399</v>
      </c>
      <c r="G8" s="9">
        <v>856599</v>
      </c>
      <c r="H8" s="10">
        <f aca="true" t="shared" si="1" ref="H8:H45">G8-F8</f>
        <v>-6800</v>
      </c>
      <c r="I8" s="11">
        <f t="shared" si="0"/>
        <v>99.21241511746017</v>
      </c>
    </row>
    <row r="9" spans="1:9" ht="13.5">
      <c r="A9" s="27"/>
      <c r="B9" s="27"/>
      <c r="C9" s="27"/>
      <c r="D9" s="28" t="s">
        <v>8</v>
      </c>
      <c r="E9" s="29"/>
      <c r="F9" s="9">
        <f>F7+F8</f>
        <v>2303569</v>
      </c>
      <c r="G9" s="9">
        <f>G7+G8</f>
        <v>2271951</v>
      </c>
      <c r="H9" s="10">
        <f t="shared" si="1"/>
        <v>-31618</v>
      </c>
      <c r="I9" s="11">
        <f t="shared" si="0"/>
        <v>98.62743421186863</v>
      </c>
    </row>
    <row r="10" spans="1:9" ht="13.5">
      <c r="A10" s="27"/>
      <c r="B10" s="27" t="s">
        <v>9</v>
      </c>
      <c r="C10" s="27" t="s">
        <v>10</v>
      </c>
      <c r="D10" s="28" t="s">
        <v>6</v>
      </c>
      <c r="E10" s="29"/>
      <c r="F10" s="9">
        <v>3829468</v>
      </c>
      <c r="G10" s="9">
        <v>3713291</v>
      </c>
      <c r="H10" s="10">
        <f t="shared" si="1"/>
        <v>-116177</v>
      </c>
      <c r="I10" s="11">
        <f t="shared" si="0"/>
        <v>96.96623656340776</v>
      </c>
    </row>
    <row r="11" spans="1:9" ht="13.5">
      <c r="A11" s="27"/>
      <c r="B11" s="27"/>
      <c r="C11" s="27"/>
      <c r="D11" s="28" t="s">
        <v>7</v>
      </c>
      <c r="E11" s="29"/>
      <c r="F11" s="9">
        <v>76332</v>
      </c>
      <c r="G11" s="9">
        <v>75546</v>
      </c>
      <c r="H11" s="10">
        <f t="shared" si="1"/>
        <v>-786</v>
      </c>
      <c r="I11" s="11">
        <f t="shared" si="0"/>
        <v>98.97028769061468</v>
      </c>
    </row>
    <row r="12" spans="1:9" ht="13.5">
      <c r="A12" s="27"/>
      <c r="B12" s="27"/>
      <c r="C12" s="27"/>
      <c r="D12" s="28" t="s">
        <v>8</v>
      </c>
      <c r="E12" s="29"/>
      <c r="F12" s="9">
        <f>F11+F10</f>
        <v>3905800</v>
      </c>
      <c r="G12" s="9">
        <f>G11+G10</f>
        <v>3788837</v>
      </c>
      <c r="H12" s="10">
        <f t="shared" si="1"/>
        <v>-116963</v>
      </c>
      <c r="I12" s="11">
        <f t="shared" si="0"/>
        <v>97.00540222233602</v>
      </c>
    </row>
    <row r="13" spans="1:9" ht="13.5">
      <c r="A13" s="27"/>
      <c r="B13" s="27"/>
      <c r="C13" s="27" t="s">
        <v>11</v>
      </c>
      <c r="D13" s="28" t="s">
        <v>6</v>
      </c>
      <c r="E13" s="29"/>
      <c r="F13" s="9">
        <v>960</v>
      </c>
      <c r="G13" s="9">
        <v>949</v>
      </c>
      <c r="H13" s="10">
        <f t="shared" si="1"/>
        <v>-11</v>
      </c>
      <c r="I13" s="11">
        <f t="shared" si="0"/>
        <v>98.85416666666667</v>
      </c>
    </row>
    <row r="14" spans="1:9" ht="13.5">
      <c r="A14" s="27"/>
      <c r="B14" s="27"/>
      <c r="C14" s="27"/>
      <c r="D14" s="28" t="s">
        <v>7</v>
      </c>
      <c r="E14" s="29"/>
      <c r="F14" s="9">
        <v>100</v>
      </c>
      <c r="G14" s="9">
        <v>100</v>
      </c>
      <c r="H14" s="10">
        <f t="shared" si="1"/>
        <v>0</v>
      </c>
      <c r="I14" s="11">
        <f t="shared" si="0"/>
        <v>100</v>
      </c>
    </row>
    <row r="15" spans="1:9" ht="13.5">
      <c r="A15" s="27"/>
      <c r="B15" s="27"/>
      <c r="C15" s="27"/>
      <c r="D15" s="28" t="s">
        <v>8</v>
      </c>
      <c r="E15" s="29"/>
      <c r="F15" s="9">
        <f>F14+F13</f>
        <v>1060</v>
      </c>
      <c r="G15" s="9">
        <f>G14+G13</f>
        <v>1049</v>
      </c>
      <c r="H15" s="10">
        <f t="shared" si="1"/>
        <v>-11</v>
      </c>
      <c r="I15" s="11">
        <f t="shared" si="0"/>
        <v>98.9622641509434</v>
      </c>
    </row>
    <row r="16" spans="1:9" ht="13.5">
      <c r="A16" s="27"/>
      <c r="B16" s="28" t="s">
        <v>12</v>
      </c>
      <c r="C16" s="28"/>
      <c r="D16" s="28"/>
      <c r="E16" s="29"/>
      <c r="F16" s="9">
        <v>152005</v>
      </c>
      <c r="G16" s="9">
        <v>153010</v>
      </c>
      <c r="H16" s="10">
        <f t="shared" si="1"/>
        <v>1005</v>
      </c>
      <c r="I16" s="11">
        <f t="shared" si="0"/>
        <v>100.66116246176114</v>
      </c>
    </row>
    <row r="17" spans="1:9" ht="13.5">
      <c r="A17" s="27"/>
      <c r="B17" s="28" t="s">
        <v>13</v>
      </c>
      <c r="C17" s="28"/>
      <c r="D17" s="28"/>
      <c r="E17" s="29"/>
      <c r="F17" s="9">
        <v>9170836</v>
      </c>
      <c r="G17" s="9">
        <v>8922794</v>
      </c>
      <c r="H17" s="10">
        <f t="shared" si="1"/>
        <v>-248042</v>
      </c>
      <c r="I17" s="11">
        <f t="shared" si="0"/>
        <v>97.29531746069824</v>
      </c>
    </row>
    <row r="18" spans="1:9" ht="13.5">
      <c r="A18" s="27"/>
      <c r="B18" s="28" t="s">
        <v>14</v>
      </c>
      <c r="C18" s="28"/>
      <c r="D18" s="28"/>
      <c r="E18" s="29"/>
      <c r="F18" s="9">
        <f>F9+F12+F15+F16+F17</f>
        <v>15533270</v>
      </c>
      <c r="G18" s="9">
        <f>G9+G12+G15+G16+G17</f>
        <v>15137641</v>
      </c>
      <c r="H18" s="10">
        <f t="shared" si="1"/>
        <v>-395629</v>
      </c>
      <c r="I18" s="11">
        <f t="shared" si="0"/>
        <v>97.45302180416616</v>
      </c>
    </row>
    <row r="19" spans="1:9" ht="13.5">
      <c r="A19" s="27" t="s">
        <v>26</v>
      </c>
      <c r="B19" s="27" t="s">
        <v>5</v>
      </c>
      <c r="C19" s="27"/>
      <c r="D19" s="28" t="s">
        <v>6</v>
      </c>
      <c r="E19" s="29"/>
      <c r="F19" s="9">
        <v>23285</v>
      </c>
      <c r="G19" s="9">
        <v>22704</v>
      </c>
      <c r="H19" s="10">
        <f t="shared" si="1"/>
        <v>-581</v>
      </c>
      <c r="I19" s="11">
        <f t="shared" si="0"/>
        <v>97.50483143654714</v>
      </c>
    </row>
    <row r="20" spans="1:9" ht="13.5">
      <c r="A20" s="27"/>
      <c r="B20" s="27"/>
      <c r="C20" s="27"/>
      <c r="D20" s="28" t="s">
        <v>7</v>
      </c>
      <c r="E20" s="29"/>
      <c r="F20" s="9">
        <v>85242</v>
      </c>
      <c r="G20" s="9">
        <v>85146</v>
      </c>
      <c r="H20" s="10">
        <f t="shared" si="1"/>
        <v>-96</v>
      </c>
      <c r="I20" s="11">
        <f t="shared" si="0"/>
        <v>99.88737946082918</v>
      </c>
    </row>
    <row r="21" spans="1:9" ht="13.5">
      <c r="A21" s="27"/>
      <c r="B21" s="27"/>
      <c r="C21" s="27"/>
      <c r="D21" s="28" t="s">
        <v>8</v>
      </c>
      <c r="E21" s="29"/>
      <c r="F21" s="9">
        <f>F20+F19</f>
        <v>108527</v>
      </c>
      <c r="G21" s="9">
        <f>G20+G19</f>
        <v>107850</v>
      </c>
      <c r="H21" s="10">
        <f t="shared" si="1"/>
        <v>-677</v>
      </c>
      <c r="I21" s="11">
        <f t="shared" si="0"/>
        <v>99.37619209966184</v>
      </c>
    </row>
    <row r="22" spans="1:9" ht="13.5">
      <c r="A22" s="27"/>
      <c r="B22" s="27" t="s">
        <v>9</v>
      </c>
      <c r="C22" s="27"/>
      <c r="D22" s="28" t="s">
        <v>6</v>
      </c>
      <c r="E22" s="29"/>
      <c r="F22" s="9">
        <v>97134</v>
      </c>
      <c r="G22" s="9">
        <v>95907</v>
      </c>
      <c r="H22" s="10">
        <f t="shared" si="1"/>
        <v>-1227</v>
      </c>
      <c r="I22" s="11">
        <f t="shared" si="0"/>
        <v>98.73679659027735</v>
      </c>
    </row>
    <row r="23" spans="1:9" ht="13.5">
      <c r="A23" s="27"/>
      <c r="B23" s="27"/>
      <c r="C23" s="27"/>
      <c r="D23" s="28" t="s">
        <v>7</v>
      </c>
      <c r="E23" s="29"/>
      <c r="F23" s="9">
        <v>22634</v>
      </c>
      <c r="G23" s="9">
        <v>23082</v>
      </c>
      <c r="H23" s="10">
        <f t="shared" si="1"/>
        <v>448</v>
      </c>
      <c r="I23" s="11">
        <f t="shared" si="0"/>
        <v>101.97932314217549</v>
      </c>
    </row>
    <row r="24" spans="1:9" ht="13.5">
      <c r="A24" s="27"/>
      <c r="B24" s="27"/>
      <c r="C24" s="27"/>
      <c r="D24" s="28" t="s">
        <v>8</v>
      </c>
      <c r="E24" s="29"/>
      <c r="F24" s="9">
        <f>F23+F22</f>
        <v>119768</v>
      </c>
      <c r="G24" s="9">
        <f>G23+G22</f>
        <v>118989</v>
      </c>
      <c r="H24" s="10">
        <f t="shared" si="1"/>
        <v>-779</v>
      </c>
      <c r="I24" s="11">
        <f t="shared" si="0"/>
        <v>99.34957584663682</v>
      </c>
    </row>
    <row r="25" spans="1:9" ht="13.5">
      <c r="A25" s="27"/>
      <c r="B25" s="28" t="s">
        <v>14</v>
      </c>
      <c r="C25" s="28"/>
      <c r="D25" s="28"/>
      <c r="E25" s="29"/>
      <c r="F25" s="9">
        <f>F24+F21</f>
        <v>228295</v>
      </c>
      <c r="G25" s="9">
        <f>G24+G21</f>
        <v>226839</v>
      </c>
      <c r="H25" s="10">
        <f t="shared" si="1"/>
        <v>-1456</v>
      </c>
      <c r="I25" s="11">
        <f t="shared" si="0"/>
        <v>99.36222869532841</v>
      </c>
    </row>
    <row r="26" spans="1:9" ht="13.5">
      <c r="A26" s="27" t="s">
        <v>15</v>
      </c>
      <c r="B26" s="27" t="s">
        <v>5</v>
      </c>
      <c r="C26" s="27"/>
      <c r="D26" s="28" t="s">
        <v>6</v>
      </c>
      <c r="E26" s="29"/>
      <c r="F26" s="9">
        <v>16652554</v>
      </c>
      <c r="G26" s="9">
        <v>16790700</v>
      </c>
      <c r="H26" s="10">
        <f t="shared" si="1"/>
        <v>138146</v>
      </c>
      <c r="I26" s="11">
        <f t="shared" si="0"/>
        <v>100.82957845385158</v>
      </c>
    </row>
    <row r="27" spans="1:9" ht="13.5">
      <c r="A27" s="27"/>
      <c r="B27" s="27"/>
      <c r="C27" s="27"/>
      <c r="D27" s="28" t="s">
        <v>7</v>
      </c>
      <c r="E27" s="29"/>
      <c r="F27" s="9">
        <v>46399</v>
      </c>
      <c r="G27" s="9">
        <v>47850</v>
      </c>
      <c r="H27" s="10">
        <f t="shared" si="1"/>
        <v>1451</v>
      </c>
      <c r="I27" s="11">
        <f t="shared" si="0"/>
        <v>103.12722256945193</v>
      </c>
    </row>
    <row r="28" spans="1:9" ht="13.5">
      <c r="A28" s="27"/>
      <c r="B28" s="27"/>
      <c r="C28" s="27"/>
      <c r="D28" s="28" t="s">
        <v>8</v>
      </c>
      <c r="E28" s="29"/>
      <c r="F28" s="9">
        <f>F27+F26</f>
        <v>16698953</v>
      </c>
      <c r="G28" s="9">
        <f>G27+G26</f>
        <v>16838550</v>
      </c>
      <c r="H28" s="10">
        <f t="shared" si="1"/>
        <v>139597</v>
      </c>
      <c r="I28" s="11">
        <f t="shared" si="0"/>
        <v>100.83596258998992</v>
      </c>
    </row>
    <row r="29" spans="1:9" ht="13.5">
      <c r="A29" s="27"/>
      <c r="B29" s="27" t="s">
        <v>9</v>
      </c>
      <c r="C29" s="27"/>
      <c r="D29" s="28" t="s">
        <v>6</v>
      </c>
      <c r="E29" s="29"/>
      <c r="F29" s="9">
        <v>23500935</v>
      </c>
      <c r="G29" s="9">
        <v>23094498</v>
      </c>
      <c r="H29" s="10">
        <f t="shared" si="1"/>
        <v>-406437</v>
      </c>
      <c r="I29" s="11">
        <f t="shared" si="0"/>
        <v>98.27054966110923</v>
      </c>
    </row>
    <row r="30" spans="1:9" ht="13.5">
      <c r="A30" s="27"/>
      <c r="B30" s="27"/>
      <c r="C30" s="27"/>
      <c r="D30" s="28" t="s">
        <v>7</v>
      </c>
      <c r="E30" s="29"/>
      <c r="F30" s="9">
        <v>219032</v>
      </c>
      <c r="G30" s="9">
        <v>202084</v>
      </c>
      <c r="H30" s="10">
        <f t="shared" si="1"/>
        <v>-16948</v>
      </c>
      <c r="I30" s="11">
        <f t="shared" si="0"/>
        <v>92.26231783483692</v>
      </c>
    </row>
    <row r="31" spans="1:9" ht="13.5">
      <c r="A31" s="27"/>
      <c r="B31" s="27"/>
      <c r="C31" s="27"/>
      <c r="D31" s="28" t="s">
        <v>8</v>
      </c>
      <c r="E31" s="29"/>
      <c r="F31" s="9">
        <f>F30+F29</f>
        <v>23719967</v>
      </c>
      <c r="G31" s="9">
        <f>G30+G29</f>
        <v>23296582</v>
      </c>
      <c r="H31" s="10">
        <f t="shared" si="1"/>
        <v>-423385</v>
      </c>
      <c r="I31" s="11">
        <f t="shared" si="0"/>
        <v>98.2150691862261</v>
      </c>
    </row>
    <row r="32" spans="1:9" ht="13.5">
      <c r="A32" s="27"/>
      <c r="B32" s="28" t="s">
        <v>16</v>
      </c>
      <c r="C32" s="28"/>
      <c r="D32" s="28"/>
      <c r="E32" s="29"/>
      <c r="F32" s="9">
        <v>17483915</v>
      </c>
      <c r="G32" s="9">
        <v>18004339</v>
      </c>
      <c r="H32" s="10">
        <f t="shared" si="1"/>
        <v>520424</v>
      </c>
      <c r="I32" s="11">
        <f t="shared" si="0"/>
        <v>102.97658733756141</v>
      </c>
    </row>
    <row r="33" spans="1:9" ht="13.5">
      <c r="A33" s="27"/>
      <c r="B33" s="28" t="s">
        <v>14</v>
      </c>
      <c r="C33" s="28"/>
      <c r="D33" s="28"/>
      <c r="E33" s="29"/>
      <c r="F33" s="9">
        <f>F28+F31+F32</f>
        <v>57902835</v>
      </c>
      <c r="G33" s="9">
        <f>G28+G31+G32</f>
        <v>58139471</v>
      </c>
      <c r="H33" s="10">
        <f t="shared" si="1"/>
        <v>236636</v>
      </c>
      <c r="I33" s="11">
        <f t="shared" si="0"/>
        <v>100.40867774436259</v>
      </c>
    </row>
    <row r="34" spans="1:9" ht="13.5">
      <c r="A34" s="35" t="s">
        <v>17</v>
      </c>
      <c r="B34" s="32" t="s">
        <v>5</v>
      </c>
      <c r="C34" s="32"/>
      <c r="D34" s="30" t="s">
        <v>6</v>
      </c>
      <c r="E34" s="31"/>
      <c r="F34" s="9">
        <v>772381</v>
      </c>
      <c r="G34" s="9">
        <v>760067</v>
      </c>
      <c r="H34" s="10">
        <f t="shared" si="1"/>
        <v>-12314</v>
      </c>
      <c r="I34" s="11">
        <f t="shared" si="0"/>
        <v>98.40570909952471</v>
      </c>
    </row>
    <row r="35" spans="1:9" ht="13.5">
      <c r="A35" s="36"/>
      <c r="B35" s="32"/>
      <c r="C35" s="32"/>
      <c r="D35" s="30" t="s">
        <v>7</v>
      </c>
      <c r="E35" s="31"/>
      <c r="F35" s="9">
        <v>262065</v>
      </c>
      <c r="G35" s="9">
        <v>264923</v>
      </c>
      <c r="H35" s="10">
        <f t="shared" si="1"/>
        <v>2858</v>
      </c>
      <c r="I35" s="11">
        <f t="shared" si="0"/>
        <v>101.0905691336119</v>
      </c>
    </row>
    <row r="36" spans="1:9" ht="13.5">
      <c r="A36" s="36"/>
      <c r="B36" s="32"/>
      <c r="C36" s="32"/>
      <c r="D36" s="30" t="s">
        <v>8</v>
      </c>
      <c r="E36" s="31"/>
      <c r="F36" s="9">
        <f>F35+F34</f>
        <v>1034446</v>
      </c>
      <c r="G36" s="9">
        <f>G35+G34</f>
        <v>1024990</v>
      </c>
      <c r="H36" s="10">
        <f t="shared" si="1"/>
        <v>-9456</v>
      </c>
      <c r="I36" s="11">
        <f t="shared" si="0"/>
        <v>99.0858875185365</v>
      </c>
    </row>
    <row r="37" spans="1:9" ht="13.5">
      <c r="A37" s="36"/>
      <c r="B37" s="32" t="s">
        <v>9</v>
      </c>
      <c r="C37" s="32"/>
      <c r="D37" s="30" t="s">
        <v>6</v>
      </c>
      <c r="E37" s="31"/>
      <c r="F37" s="9">
        <v>140301</v>
      </c>
      <c r="G37" s="9">
        <v>137025</v>
      </c>
      <c r="H37" s="10">
        <f t="shared" si="1"/>
        <v>-3276</v>
      </c>
      <c r="I37" s="11">
        <f t="shared" si="0"/>
        <v>97.66502020655591</v>
      </c>
    </row>
    <row r="38" spans="1:9" ht="13.5">
      <c r="A38" s="36"/>
      <c r="B38" s="32"/>
      <c r="C38" s="32"/>
      <c r="D38" s="30" t="s">
        <v>7</v>
      </c>
      <c r="E38" s="31"/>
      <c r="F38" s="9">
        <v>13528</v>
      </c>
      <c r="G38" s="9">
        <v>13661</v>
      </c>
      <c r="H38" s="10">
        <f t="shared" si="1"/>
        <v>133</v>
      </c>
      <c r="I38" s="11">
        <f t="shared" si="0"/>
        <v>100.98314606741575</v>
      </c>
    </row>
    <row r="39" spans="1:9" ht="13.5">
      <c r="A39" s="36"/>
      <c r="B39" s="32"/>
      <c r="C39" s="32"/>
      <c r="D39" s="30" t="s">
        <v>8</v>
      </c>
      <c r="E39" s="31"/>
      <c r="F39" s="9">
        <f>F38+F37</f>
        <v>153829</v>
      </c>
      <c r="G39" s="9">
        <f>G38+G37</f>
        <v>150686</v>
      </c>
      <c r="H39" s="10">
        <f t="shared" si="1"/>
        <v>-3143</v>
      </c>
      <c r="I39" s="11">
        <f t="shared" si="0"/>
        <v>97.9568221856737</v>
      </c>
    </row>
    <row r="40" spans="1:9" ht="13.5">
      <c r="A40" s="36"/>
      <c r="B40" s="28" t="s">
        <v>18</v>
      </c>
      <c r="C40" s="28"/>
      <c r="D40" s="28"/>
      <c r="E40" s="29"/>
      <c r="F40" s="12"/>
      <c r="G40" s="9">
        <v>147690</v>
      </c>
      <c r="H40" s="12"/>
      <c r="I40" s="12"/>
    </row>
    <row r="41" spans="1:9" ht="13.5">
      <c r="A41" s="36"/>
      <c r="B41" s="30" t="s">
        <v>19</v>
      </c>
      <c r="C41" s="30"/>
      <c r="D41" s="30"/>
      <c r="E41" s="31"/>
      <c r="F41" s="9">
        <v>323705</v>
      </c>
      <c r="G41" s="9">
        <v>322652</v>
      </c>
      <c r="H41" s="10">
        <f t="shared" si="1"/>
        <v>-1053</v>
      </c>
      <c r="I41" s="11">
        <f>G41/F41*100</f>
        <v>99.67470381983597</v>
      </c>
    </row>
    <row r="42" spans="1:9" ht="13.5">
      <c r="A42" s="37"/>
      <c r="B42" s="31" t="s">
        <v>14</v>
      </c>
      <c r="C42" s="33"/>
      <c r="D42" s="33"/>
      <c r="E42" s="34"/>
      <c r="F42" s="9">
        <v>1511980</v>
      </c>
      <c r="G42" s="9">
        <f>SUM(G36,G39,G40,G41)</f>
        <v>1646018</v>
      </c>
      <c r="H42" s="10">
        <f t="shared" si="1"/>
        <v>134038</v>
      </c>
      <c r="I42" s="11">
        <f>G42/F42*100</f>
        <v>108.86506435270307</v>
      </c>
    </row>
    <row r="43" spans="1:9" ht="13.5">
      <c r="A43" s="27" t="s">
        <v>20</v>
      </c>
      <c r="B43" s="28" t="s">
        <v>21</v>
      </c>
      <c r="C43" s="28"/>
      <c r="D43" s="28"/>
      <c r="E43" s="29"/>
      <c r="F43" s="9">
        <v>1524176</v>
      </c>
      <c r="G43" s="9">
        <v>1535181</v>
      </c>
      <c r="H43" s="10">
        <f t="shared" si="1"/>
        <v>11005</v>
      </c>
      <c r="I43" s="11">
        <f>G43/F43*100</f>
        <v>100.7220294769108</v>
      </c>
    </row>
    <row r="44" spans="1:9" ht="13.5">
      <c r="A44" s="27"/>
      <c r="B44" s="28" t="s">
        <v>22</v>
      </c>
      <c r="C44" s="28"/>
      <c r="D44" s="28"/>
      <c r="E44" s="29"/>
      <c r="F44" s="9">
        <v>1992939</v>
      </c>
      <c r="G44" s="9">
        <v>1975623</v>
      </c>
      <c r="H44" s="10">
        <f t="shared" si="1"/>
        <v>-17316</v>
      </c>
      <c r="I44" s="11">
        <f>G44/F44*100</f>
        <v>99.13113246316118</v>
      </c>
    </row>
    <row r="45" spans="1:9" ht="13.5">
      <c r="A45" s="27"/>
      <c r="B45" s="28" t="s">
        <v>8</v>
      </c>
      <c r="C45" s="28"/>
      <c r="D45" s="28"/>
      <c r="E45" s="29"/>
      <c r="F45" s="9">
        <f>F44+F43</f>
        <v>3517115</v>
      </c>
      <c r="G45" s="9">
        <f>G44+G43</f>
        <v>3510804</v>
      </c>
      <c r="H45" s="10">
        <f t="shared" si="1"/>
        <v>-6311</v>
      </c>
      <c r="I45" s="11">
        <f>G45/F45*100</f>
        <v>99.8205631604312</v>
      </c>
    </row>
    <row r="46" spans="1:9" ht="13.5">
      <c r="A46" s="13"/>
      <c r="B46" s="14"/>
      <c r="C46" s="14"/>
      <c r="D46" s="14"/>
      <c r="E46" s="14"/>
      <c r="F46" s="15"/>
      <c r="G46" s="15"/>
      <c r="H46" s="16"/>
      <c r="I46" s="16"/>
    </row>
    <row r="47" spans="1:9" ht="13.5">
      <c r="A47" s="2" t="s">
        <v>27</v>
      </c>
      <c r="F47" s="3"/>
      <c r="G47" s="3"/>
      <c r="H47" s="3"/>
      <c r="I47" s="3"/>
    </row>
  </sheetData>
  <mergeCells count="61">
    <mergeCell ref="B41:E41"/>
    <mergeCell ref="B42:E42"/>
    <mergeCell ref="A43:A45"/>
    <mergeCell ref="B43:E43"/>
    <mergeCell ref="B44:E44"/>
    <mergeCell ref="B45:E45"/>
    <mergeCell ref="A34:A42"/>
    <mergeCell ref="B34:C36"/>
    <mergeCell ref="D34:E34"/>
    <mergeCell ref="D35:E35"/>
    <mergeCell ref="B40:E40"/>
    <mergeCell ref="D30:E30"/>
    <mergeCell ref="D31:E31"/>
    <mergeCell ref="B32:E32"/>
    <mergeCell ref="B33:E33"/>
    <mergeCell ref="D36:E36"/>
    <mergeCell ref="B37:C39"/>
    <mergeCell ref="D37:E37"/>
    <mergeCell ref="D38:E38"/>
    <mergeCell ref="D39:E39"/>
    <mergeCell ref="D23:E23"/>
    <mergeCell ref="D24:E24"/>
    <mergeCell ref="B25:E25"/>
    <mergeCell ref="A26:A33"/>
    <mergeCell ref="B26:C28"/>
    <mergeCell ref="D26:E26"/>
    <mergeCell ref="D27:E27"/>
    <mergeCell ref="D28:E28"/>
    <mergeCell ref="B29:C31"/>
    <mergeCell ref="D29:E29"/>
    <mergeCell ref="B16:E16"/>
    <mergeCell ref="B17:E17"/>
    <mergeCell ref="B18:E18"/>
    <mergeCell ref="A19:A25"/>
    <mergeCell ref="B19:C21"/>
    <mergeCell ref="D19:E19"/>
    <mergeCell ref="D20:E20"/>
    <mergeCell ref="D21:E21"/>
    <mergeCell ref="B22:C24"/>
    <mergeCell ref="D22:E22"/>
    <mergeCell ref="D10:E10"/>
    <mergeCell ref="D11:E11"/>
    <mergeCell ref="D12:E12"/>
    <mergeCell ref="C13:C15"/>
    <mergeCell ref="D13:E13"/>
    <mergeCell ref="D14:E14"/>
    <mergeCell ref="D15:E15"/>
    <mergeCell ref="I4:I5"/>
    <mergeCell ref="D5:E5"/>
    <mergeCell ref="A6:E6"/>
    <mergeCell ref="A7:A18"/>
    <mergeCell ref="B7:C9"/>
    <mergeCell ref="D7:E7"/>
    <mergeCell ref="D8:E8"/>
    <mergeCell ref="D9:E9"/>
    <mergeCell ref="B10:B15"/>
    <mergeCell ref="C10:C12"/>
    <mergeCell ref="A4:C4"/>
    <mergeCell ref="F4:F5"/>
    <mergeCell ref="G4:G5"/>
    <mergeCell ref="H4:H5"/>
  </mergeCells>
  <printOptions/>
  <pageMargins left="0.6" right="0.6" top="0.6" bottom="0.6" header="0.4" footer="0.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pasta</dc:creator>
  <cp:keywords/>
  <dc:description/>
  <cp:lastModifiedBy>watanabe</cp:lastModifiedBy>
  <cp:lastPrinted>2012-06-15T01:18:28Z</cp:lastPrinted>
  <dcterms:created xsi:type="dcterms:W3CDTF">2012-06-05T00:47:31Z</dcterms:created>
  <dcterms:modified xsi:type="dcterms:W3CDTF">2012-06-15T01:18:29Z</dcterms:modified>
  <cp:category/>
  <cp:version/>
  <cp:contentType/>
  <cp:contentStatus/>
</cp:coreProperties>
</file>