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075"/>
  </bookViews>
  <sheets>
    <sheet name="Sheet1" sheetId="5" r:id="rId1"/>
    <sheet name="旧" sheetId="1" state="hidden" r:id="rId2"/>
    <sheet name="統計" sheetId="2" state="hidden" r:id="rId3"/>
  </sheets>
  <definedNames>
    <definedName name="_xlnm._FilterDatabase" localSheetId="2" hidden="1">統計!$B$14:$G$146</definedName>
    <definedName name="_xlnm.Print_Titles" localSheetId="0">Sheet1!$A:$D</definedName>
  </definedNames>
  <calcPr calcId="145621"/>
</workbook>
</file>

<file path=xl/calcChain.xml><?xml version="1.0" encoding="utf-8"?>
<calcChain xmlns="http://schemas.openxmlformats.org/spreadsheetml/2006/main">
  <c r="M11" i="2" l="1"/>
  <c r="M10" i="2"/>
  <c r="M9" i="2"/>
  <c r="M8" i="2"/>
  <c r="M7" i="2"/>
  <c r="M6" i="2"/>
  <c r="M5" i="2"/>
  <c r="M4" i="2"/>
  <c r="M3" i="2" s="1"/>
  <c r="K11" i="2"/>
  <c r="K10" i="2"/>
  <c r="K9" i="2"/>
  <c r="K8" i="2"/>
  <c r="K7" i="2"/>
  <c r="K5" i="2"/>
  <c r="K6" i="2"/>
  <c r="K4" i="2"/>
  <c r="K3" i="2" s="1"/>
  <c r="I11" i="2"/>
  <c r="I10" i="2"/>
  <c r="I9" i="2"/>
  <c r="I8" i="2"/>
  <c r="I7" i="2"/>
  <c r="I5" i="2"/>
  <c r="I6" i="2"/>
  <c r="I4" i="2" s="1"/>
  <c r="I3" i="2" s="1"/>
  <c r="G11" i="2"/>
  <c r="G10" i="2"/>
  <c r="G9" i="2"/>
  <c r="G8" i="2"/>
  <c r="G4" i="2"/>
  <c r="G3" i="2"/>
  <c r="G7" i="2"/>
  <c r="G6" i="2"/>
  <c r="W11" i="2"/>
  <c r="W10" i="2"/>
  <c r="Q11" i="2"/>
  <c r="Q10" i="2"/>
  <c r="Q7" i="2"/>
  <c r="O10" i="2"/>
  <c r="O11" i="2"/>
  <c r="O9" i="2"/>
  <c r="O5" i="2" s="1"/>
  <c r="O8" i="2"/>
  <c r="O7" i="2"/>
  <c r="O6" i="2"/>
  <c r="Q9" i="2"/>
  <c r="Q5" i="2" s="1"/>
  <c r="Q8" i="2"/>
  <c r="Q6" i="2"/>
  <c r="Q4" i="2"/>
  <c r="Q3" i="2" s="1"/>
  <c r="S11" i="2"/>
  <c r="S10" i="2"/>
  <c r="S9" i="2"/>
  <c r="S5" i="2"/>
  <c r="S8" i="2"/>
  <c r="S4" i="2"/>
  <c r="S3" i="2"/>
  <c r="S7" i="2"/>
  <c r="S6" i="2"/>
  <c r="X11" i="2"/>
  <c r="X10" i="2"/>
  <c r="X3" i="2" s="1"/>
  <c r="X9" i="2"/>
  <c r="X5" i="2" s="1"/>
  <c r="X8" i="2"/>
  <c r="X7" i="2"/>
  <c r="X6" i="2"/>
  <c r="X4" i="2"/>
  <c r="U11" i="2"/>
  <c r="U10" i="2"/>
  <c r="U9" i="2"/>
  <c r="U8" i="2"/>
  <c r="U4" i="2" s="1"/>
  <c r="U3" i="2" s="1"/>
  <c r="U7" i="2"/>
  <c r="U6" i="2"/>
  <c r="W7" i="2"/>
  <c r="W5" i="2" s="1"/>
  <c r="W6" i="2"/>
  <c r="W4" i="2" s="1"/>
  <c r="W3" i="2" s="1"/>
  <c r="W9" i="2"/>
  <c r="W8" i="2"/>
  <c r="G5" i="2"/>
  <c r="U5" i="2"/>
  <c r="O4" i="2"/>
  <c r="O3" i="2" s="1"/>
</calcChain>
</file>

<file path=xl/sharedStrings.xml><?xml version="1.0" encoding="utf-8"?>
<sst xmlns="http://schemas.openxmlformats.org/spreadsheetml/2006/main" count="359" uniqueCount="43">
  <si>
    <t>港湾取扱貨物量の推移</t>
    <rPh sb="0" eb="2">
      <t>コウワン</t>
    </rPh>
    <rPh sb="2" eb="4">
      <t>トリアツカイ</t>
    </rPh>
    <rPh sb="4" eb="6">
      <t>カモツ</t>
    </rPh>
    <rPh sb="6" eb="7">
      <t>リョウ</t>
    </rPh>
    <rPh sb="8" eb="10">
      <t>スイイ</t>
    </rPh>
    <phoneticPr fontId="2"/>
  </si>
  <si>
    <t>（単位：万トン）</t>
    <rPh sb="1" eb="3">
      <t>タンイ</t>
    </rPh>
    <rPh sb="4" eb="5">
      <t>マン</t>
    </rPh>
    <phoneticPr fontId="2"/>
  </si>
  <si>
    <t>2008</t>
  </si>
  <si>
    <t>　外　　 　貿</t>
    <rPh sb="1" eb="2">
      <t>ソト</t>
    </rPh>
    <rPh sb="6" eb="7">
      <t>ボウ</t>
    </rPh>
    <phoneticPr fontId="4"/>
  </si>
  <si>
    <t>うち輸出入コンテナ</t>
  </si>
  <si>
    <t>うち輸出コンテナ</t>
  </si>
  <si>
    <t>うち輸入コンテナ</t>
  </si>
  <si>
    <t>2009</t>
    <phoneticPr fontId="2"/>
  </si>
  <si>
    <t>2010</t>
    <phoneticPr fontId="2"/>
  </si>
  <si>
    <t>合　　 　計</t>
    <phoneticPr fontId="4"/>
  </si>
  <si>
    <t>　輸　　　　出</t>
    <phoneticPr fontId="4"/>
  </si>
  <si>
    <t>　輸　　　　入</t>
    <phoneticPr fontId="4"/>
  </si>
  <si>
    <t>　内　　　　貿</t>
    <phoneticPr fontId="4"/>
  </si>
  <si>
    <t>　内航フェリ－</t>
    <phoneticPr fontId="4"/>
  </si>
  <si>
    <t>　（注）  １  鉄道連絡船による貨物を除く</t>
    <phoneticPr fontId="4"/>
  </si>
  <si>
    <t>　　  　　２  輸出及び輸入貨物は、外航フェリ－による貨物を含む。</t>
    <phoneticPr fontId="2"/>
  </si>
  <si>
    <t>　　  　　３  内貿は、内航フェリ－による貨物を除く。</t>
    <phoneticPr fontId="2"/>
  </si>
  <si>
    <t>　　　　  ４  コンテナは、コンテナとオンシャーシの合計である。</t>
    <phoneticPr fontId="4"/>
  </si>
  <si>
    <t>　　  　　５  コンテナのうち、1990年までは国土交通省調べである。</t>
    <phoneticPr fontId="4"/>
  </si>
  <si>
    <t>　資料）　国土交通省「港湾調査」</t>
    <rPh sb="1" eb="3">
      <t>シリョウ</t>
    </rPh>
    <rPh sb="13" eb="15">
      <t>チョウサ</t>
    </rPh>
    <phoneticPr fontId="4"/>
  </si>
  <si>
    <t>資料12-3　港湾取扱貨物の現況</t>
    <phoneticPr fontId="2"/>
  </si>
  <si>
    <t>　　　　　　　　       　暦年
 種別</t>
    <rPh sb="16" eb="18">
      <t>レキネン</t>
    </rPh>
    <phoneticPr fontId="2"/>
  </si>
  <si>
    <t>-</t>
    <phoneticPr fontId="2"/>
  </si>
  <si>
    <t>2012</t>
    <phoneticPr fontId="2"/>
  </si>
  <si>
    <t>2011</t>
    <phoneticPr fontId="2"/>
  </si>
  <si>
    <t>2013</t>
    <phoneticPr fontId="2"/>
  </si>
  <si>
    <t>年</t>
  </si>
  <si>
    <t>輸移出入名</t>
  </si>
  <si>
    <t>合計（トン）の合計</t>
  </si>
  <si>
    <t>コンテナ貨物（トン）の合計</t>
  </si>
  <si>
    <t>うちオンシャーシコンテナ（トン）の合計</t>
  </si>
  <si>
    <t>移出</t>
  </si>
  <si>
    <t>移入</t>
  </si>
  <si>
    <t>輸出</t>
  </si>
  <si>
    <t>輸入</t>
  </si>
  <si>
    <t>輸送形態名</t>
  </si>
  <si>
    <t>一般貨物船</t>
  </si>
  <si>
    <t>自動車航送船</t>
  </si>
  <si>
    <t>鉄道連絡船</t>
  </si>
  <si>
    <t>2012
確認用</t>
    <rPh sb="5" eb="7">
      <t>カクニン</t>
    </rPh>
    <rPh sb="7" eb="8">
      <t>ヨウ</t>
    </rPh>
    <phoneticPr fontId="2"/>
  </si>
  <si>
    <t>2011
確認用</t>
    <rPh sb="5" eb="7">
      <t>カクニン</t>
    </rPh>
    <rPh sb="7" eb="8">
      <t>ヨウ</t>
    </rPh>
    <phoneticPr fontId="2"/>
  </si>
  <si>
    <t>確認用</t>
    <rPh sb="0" eb="3">
      <t>カクニニョウ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</si>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</sst>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83">
    <xf numFmtId="0" fontId="0" fillId="0" borderId="0" xfId="0">
      <alignment vertical="center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/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38" fontId="0" fillId="0" borderId="10" xfId="1" applyFont="1" applyFill="1" applyBorder="1" applyAlignment="1"/>
    <xf numFmtId="0" fontId="0" fillId="0" borderId="11" xfId="0" applyNumberFormat="1" applyFont="1" applyFill="1" applyBorder="1" applyAlignment="1"/>
    <xf numFmtId="0" fontId="0" fillId="0" borderId="1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/>
    <xf numFmtId="0" fontId="0" fillId="0" borderId="10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/>
    <xf numFmtId="38" fontId="0" fillId="0" borderId="10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38" fontId="0" fillId="0" borderId="0" xfId="1" applyFont="1" applyFill="1" applyBorder="1" applyAlignment="1"/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 applyBorder="1" applyAlignment="1"/>
    <xf numFmtId="0" fontId="0" fillId="0" borderId="0" xfId="0" applyFill="1">
      <alignment vertical="center"/>
    </xf>
    <xf numFmtId="38" fontId="0" fillId="0" borderId="0" xfId="1" applyFont="1" applyFill="1" applyAlignment="1"/>
    <xf numFmtId="38" fontId="0" fillId="0" borderId="0" xfId="1" applyFont="1" applyFill="1">
      <alignment vertical="center"/>
    </xf>
    <xf numFmtId="38" fontId="0" fillId="0" borderId="0" xfId="1" applyFont="1" applyFill="1" applyAlignment="1">
      <alignment vertical="center" wrapText="1"/>
    </xf>
    <xf numFmtId="0" fontId="0" fillId="0" borderId="0" xfId="0" applyNumberFormat="1" applyFill="1" applyBorder="1" applyAlignment="1"/>
    <xf numFmtId="49" fontId="0" fillId="0" borderId="10" xfId="1" applyNumberFormat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>
      <alignment horizontal="center" vertical="center"/>
    </xf>
    <xf numFmtId="38" fontId="1" fillId="0" borderId="10" xfId="1" applyFont="1" applyFill="1" applyBorder="1" applyAlignment="1"/>
    <xf numFmtId="0" fontId="7" fillId="2" borderId="1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right" wrapText="1"/>
    </xf>
    <xf numFmtId="0" fontId="7" fillId="0" borderId="1" xfId="2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/>
    </xf>
    <xf numFmtId="49" fontId="0" fillId="0" borderId="10" xfId="1" applyNumberFormat="1" applyFont="1" applyFill="1" applyBorder="1" applyAlignment="1">
      <alignment horizontal="center" vertical="center" wrapText="1"/>
    </xf>
    <xf numFmtId="38" fontId="1" fillId="3" borderId="10" xfId="1" applyFont="1" applyFill="1" applyBorder="1" applyAlignment="1"/>
    <xf numFmtId="38" fontId="1" fillId="4" borderId="10" xfId="1" applyFont="1" applyFill="1" applyBorder="1" applyAlignment="1"/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38" fontId="9" fillId="0" borderId="0" xfId="1" applyFont="1" applyFill="1" applyBorder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8" xfId="0" applyNumberFormat="1" applyFont="1" applyFill="1" applyBorder="1" applyAlignment="1"/>
    <xf numFmtId="0" fontId="9" fillId="0" borderId="9" xfId="0" applyNumberFormat="1" applyFont="1" applyFill="1" applyBorder="1" applyAlignment="1"/>
    <xf numFmtId="0" fontId="9" fillId="0" borderId="2" xfId="0" applyNumberFormat="1" applyFont="1" applyFill="1" applyBorder="1" applyAlignment="1">
      <alignment horizontal="center"/>
    </xf>
    <xf numFmtId="38" fontId="9" fillId="0" borderId="10" xfId="1" applyFont="1" applyFill="1" applyBorder="1" applyAlignment="1"/>
    <xf numFmtId="0" fontId="9" fillId="0" borderId="11" xfId="0" applyNumberFormat="1" applyFont="1" applyFill="1" applyBorder="1" applyAlignment="1"/>
    <xf numFmtId="0" fontId="9" fillId="0" borderId="11" xfId="0" applyNumberFormat="1" applyFont="1" applyFill="1" applyBorder="1" applyAlignment="1">
      <alignment horizontal="right"/>
    </xf>
    <xf numFmtId="38" fontId="9" fillId="0" borderId="10" xfId="1" applyFont="1" applyFill="1" applyBorder="1" applyAlignment="1">
      <alignment horizontal="right"/>
    </xf>
    <xf numFmtId="0" fontId="9" fillId="0" borderId="12" xfId="0" applyNumberFormat="1" applyFont="1" applyFill="1" applyBorder="1" applyAlignment="1"/>
    <xf numFmtId="0" fontId="9" fillId="0" borderId="10" xfId="0" applyNumberFormat="1" applyFont="1" applyFill="1" applyBorder="1" applyAlignment="1">
      <alignment horizontal="right"/>
    </xf>
    <xf numFmtId="0" fontId="9" fillId="0" borderId="5" xfId="0" applyNumberFormat="1" applyFont="1" applyFill="1" applyBorder="1" applyAlignment="1"/>
    <xf numFmtId="0" fontId="9" fillId="0" borderId="6" xfId="0" applyNumberFormat="1" applyFont="1" applyFill="1" applyBorder="1" applyAlignment="1"/>
    <xf numFmtId="0" fontId="9" fillId="0" borderId="7" xfId="0" applyNumberFormat="1" applyFont="1" applyFill="1" applyBorder="1" applyAlignment="1"/>
    <xf numFmtId="0" fontId="9" fillId="0" borderId="3" xfId="0" applyNumberFormat="1" applyFont="1" applyFill="1" applyBorder="1" applyAlignment="1"/>
    <xf numFmtId="0" fontId="9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>
      <alignment vertical="center"/>
    </xf>
    <xf numFmtId="0" fontId="9" fillId="0" borderId="0" xfId="0" applyNumberFormat="1" applyFont="1" applyFill="1" applyBorder="1" applyAlignment="1"/>
    <xf numFmtId="0" fontId="9" fillId="0" borderId="14" xfId="0" applyFont="1" applyFill="1" applyBorder="1" applyAlignment="1">
      <alignment horizontal="left" wrapText="1"/>
    </xf>
    <xf numFmtId="0" fontId="9" fillId="0" borderId="10" xfId="1" applyNumberFormat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 wrapText="1"/>
    </xf>
    <xf numFmtId="0" fontId="0" fillId="0" borderId="10" xfId="1" applyNumberFormat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" fillId="4" borderId="10" xfId="1" applyNumberFormat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 flipH="1" flipV="1">
          <a:off x="381000" y="240030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 flipH="1" flipV="1">
          <a:off x="381000" y="240030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Normal="100" workbookViewId="0"/>
  </sheetViews>
  <sheetFormatPr defaultRowHeight="13.5"/>
  <cols>
    <col min="1" max="3" width="1.625" style="48" customWidth="1"/>
    <col min="4" max="4" width="16.625" style="48" customWidth="1"/>
    <col min="5" max="16" width="8" style="48" customWidth="1"/>
    <col min="17" max="16384" width="9" style="48"/>
  </cols>
  <sheetData>
    <row r="1" spans="1:16">
      <c r="A1" s="47" t="s">
        <v>20</v>
      </c>
      <c r="J1" s="49"/>
      <c r="K1" s="49"/>
      <c r="L1" s="49"/>
      <c r="M1" s="49"/>
      <c r="N1" s="49"/>
      <c r="O1" s="49"/>
      <c r="P1" s="49"/>
    </row>
    <row r="2" spans="1:16">
      <c r="J2" s="50"/>
      <c r="K2" s="50"/>
      <c r="L2" s="50"/>
      <c r="M2" s="50"/>
      <c r="N2" s="50"/>
      <c r="O2" s="50"/>
    </row>
    <row r="3" spans="1:16">
      <c r="A3" s="50" t="s">
        <v>0</v>
      </c>
      <c r="B3" s="50"/>
      <c r="C3" s="50"/>
      <c r="E3" s="50"/>
      <c r="F3" s="50"/>
      <c r="G3" s="50"/>
      <c r="H3" s="50"/>
      <c r="I3" s="50"/>
      <c r="J3" s="50"/>
      <c r="K3" s="51"/>
      <c r="L3" s="51"/>
      <c r="M3" s="51"/>
      <c r="N3" s="51"/>
      <c r="O3" s="51"/>
      <c r="P3" s="51" t="s">
        <v>1</v>
      </c>
    </row>
    <row r="4" spans="1:16">
      <c r="A4" s="69" t="s">
        <v>21</v>
      </c>
      <c r="B4" s="69"/>
      <c r="C4" s="69"/>
      <c r="D4" s="69"/>
      <c r="E4" s="70">
        <v>1950</v>
      </c>
      <c r="F4" s="71">
        <v>60</v>
      </c>
      <c r="G4" s="71">
        <v>70</v>
      </c>
      <c r="H4" s="71">
        <v>80</v>
      </c>
      <c r="I4" s="71">
        <v>90</v>
      </c>
      <c r="J4" s="70">
        <v>2000</v>
      </c>
      <c r="K4" s="70">
        <v>2011</v>
      </c>
      <c r="L4" s="70">
        <v>2012</v>
      </c>
      <c r="M4" s="70">
        <v>2013</v>
      </c>
      <c r="N4" s="70">
        <v>2014</v>
      </c>
      <c r="O4" s="70">
        <v>2015</v>
      </c>
      <c r="P4" s="70">
        <v>2016</v>
      </c>
    </row>
    <row r="5" spans="1:16">
      <c r="A5" s="69"/>
      <c r="B5" s="69"/>
      <c r="C5" s="69"/>
      <c r="D5" s="69"/>
      <c r="E5" s="70"/>
      <c r="F5" s="71"/>
      <c r="G5" s="71"/>
      <c r="H5" s="71"/>
      <c r="I5" s="71"/>
      <c r="J5" s="72"/>
      <c r="K5" s="72"/>
      <c r="L5" s="72"/>
      <c r="M5" s="72"/>
      <c r="N5" s="72"/>
      <c r="O5" s="72"/>
      <c r="P5" s="72"/>
    </row>
    <row r="6" spans="1:16">
      <c r="A6" s="52"/>
      <c r="B6" s="53"/>
      <c r="C6" s="53"/>
      <c r="D6" s="54" t="s">
        <v>9</v>
      </c>
      <c r="E6" s="55">
        <v>11854</v>
      </c>
      <c r="F6" s="55">
        <v>43994</v>
      </c>
      <c r="G6" s="55">
        <v>185255</v>
      </c>
      <c r="H6" s="55">
        <v>290862</v>
      </c>
      <c r="I6" s="55">
        <v>325198</v>
      </c>
      <c r="J6" s="55">
        <v>317730</v>
      </c>
      <c r="K6" s="55">
        <v>278394.90830000001</v>
      </c>
      <c r="L6" s="55">
        <v>285175.33809999999</v>
      </c>
      <c r="M6" s="55">
        <v>290047.74400000001</v>
      </c>
      <c r="N6" s="55">
        <v>288059.50069999998</v>
      </c>
      <c r="O6" s="55">
        <v>281035.54090000002</v>
      </c>
      <c r="P6" s="55">
        <v>278178</v>
      </c>
    </row>
    <row r="7" spans="1:16">
      <c r="A7" s="56"/>
      <c r="B7" s="52"/>
      <c r="C7" s="53"/>
      <c r="D7" s="54" t="s">
        <v>3</v>
      </c>
      <c r="E7" s="55">
        <v>1783</v>
      </c>
      <c r="F7" s="55">
        <v>10703</v>
      </c>
      <c r="G7" s="55">
        <v>55291</v>
      </c>
      <c r="H7" s="55">
        <v>82836</v>
      </c>
      <c r="I7" s="55">
        <v>96897</v>
      </c>
      <c r="J7" s="55">
        <v>113740</v>
      </c>
      <c r="K7" s="55">
        <v>122631.92240000001</v>
      </c>
      <c r="L7" s="55">
        <v>126902.0445</v>
      </c>
      <c r="M7" s="55">
        <v>129110.41010000001</v>
      </c>
      <c r="N7" s="55">
        <v>127615.9982</v>
      </c>
      <c r="O7" s="55">
        <v>125343.1532</v>
      </c>
      <c r="P7" s="55">
        <v>123838</v>
      </c>
    </row>
    <row r="8" spans="1:16">
      <c r="A8" s="56"/>
      <c r="B8" s="57"/>
      <c r="C8" s="73" t="s">
        <v>4</v>
      </c>
      <c r="D8" s="74"/>
      <c r="E8" s="58" t="s">
        <v>42</v>
      </c>
      <c r="F8" s="58" t="s">
        <v>42</v>
      </c>
      <c r="G8" s="55">
        <v>636</v>
      </c>
      <c r="H8" s="55">
        <v>4903</v>
      </c>
      <c r="I8" s="55">
        <v>11528.0291</v>
      </c>
      <c r="J8" s="55">
        <v>19231</v>
      </c>
      <c r="K8" s="55">
        <v>25507.1558</v>
      </c>
      <c r="L8" s="55">
        <v>25178.783200000002</v>
      </c>
      <c r="M8" s="55">
        <v>25466.742399999999</v>
      </c>
      <c r="N8" s="55">
        <v>25667.316899999998</v>
      </c>
      <c r="O8" s="55">
        <v>24960.642800000001</v>
      </c>
      <c r="P8" s="55">
        <v>25239</v>
      </c>
    </row>
    <row r="9" spans="1:16">
      <c r="A9" s="56"/>
      <c r="B9" s="56"/>
      <c r="C9" s="52"/>
      <c r="D9" s="54" t="s">
        <v>10</v>
      </c>
      <c r="E9" s="55">
        <v>417</v>
      </c>
      <c r="F9" s="55">
        <v>1482</v>
      </c>
      <c r="G9" s="55">
        <v>5990</v>
      </c>
      <c r="H9" s="55">
        <v>15255</v>
      </c>
      <c r="I9" s="55">
        <v>17114</v>
      </c>
      <c r="J9" s="55">
        <v>20324</v>
      </c>
      <c r="K9" s="55">
        <v>27099.740300000001</v>
      </c>
      <c r="L9" s="55">
        <v>28091.7068</v>
      </c>
      <c r="M9" s="55">
        <v>28968.995800000001</v>
      </c>
      <c r="N9" s="55">
        <v>28729.2382</v>
      </c>
      <c r="O9" s="55">
        <v>29360.2467</v>
      </c>
      <c r="P9" s="55">
        <v>28675</v>
      </c>
    </row>
    <row r="10" spans="1:16">
      <c r="A10" s="56"/>
      <c r="B10" s="56"/>
      <c r="C10" s="59"/>
      <c r="D10" s="60" t="s">
        <v>5</v>
      </c>
      <c r="E10" s="58" t="s">
        <v>42</v>
      </c>
      <c r="F10" s="58" t="s">
        <v>42</v>
      </c>
      <c r="G10" s="55">
        <v>390</v>
      </c>
      <c r="H10" s="55">
        <v>2909</v>
      </c>
      <c r="I10" s="55">
        <v>6256.5715</v>
      </c>
      <c r="J10" s="55">
        <v>8297</v>
      </c>
      <c r="K10" s="55">
        <v>10403.7058</v>
      </c>
      <c r="L10" s="55">
        <v>10107.303900000001</v>
      </c>
      <c r="M10" s="55">
        <v>10049.5108</v>
      </c>
      <c r="N10" s="55">
        <v>10053.134899999999</v>
      </c>
      <c r="O10" s="55">
        <v>9965.5530999999992</v>
      </c>
      <c r="P10" s="55">
        <v>10085</v>
      </c>
    </row>
    <row r="11" spans="1:16">
      <c r="A11" s="56"/>
      <c r="B11" s="56"/>
      <c r="C11" s="56"/>
      <c r="D11" s="54" t="s">
        <v>11</v>
      </c>
      <c r="E11" s="55">
        <v>1366</v>
      </c>
      <c r="F11" s="55">
        <v>9221</v>
      </c>
      <c r="G11" s="55">
        <v>49301</v>
      </c>
      <c r="H11" s="55">
        <v>67581</v>
      </c>
      <c r="I11" s="55">
        <v>79783</v>
      </c>
      <c r="J11" s="55">
        <v>93416</v>
      </c>
      <c r="K11" s="55">
        <v>95532.182100000005</v>
      </c>
      <c r="L11" s="55">
        <v>98810.337700000004</v>
      </c>
      <c r="M11" s="55">
        <v>100141.4143</v>
      </c>
      <c r="N11" s="55">
        <v>98886.76</v>
      </c>
      <c r="O11" s="55">
        <v>95982.906499999997</v>
      </c>
      <c r="P11" s="55">
        <v>95163</v>
      </c>
    </row>
    <row r="12" spans="1:16">
      <c r="A12" s="56"/>
      <c r="B12" s="56"/>
      <c r="C12" s="61"/>
      <c r="D12" s="60" t="s">
        <v>6</v>
      </c>
      <c r="E12" s="58" t="s">
        <v>42</v>
      </c>
      <c r="F12" s="58" t="s">
        <v>42</v>
      </c>
      <c r="G12" s="55">
        <v>247</v>
      </c>
      <c r="H12" s="55">
        <v>1994</v>
      </c>
      <c r="I12" s="55">
        <v>5271.4575999999997</v>
      </c>
      <c r="J12" s="55">
        <v>10934</v>
      </c>
      <c r="K12" s="55">
        <v>15103.45</v>
      </c>
      <c r="L12" s="55">
        <v>15071.479300000001</v>
      </c>
      <c r="M12" s="55">
        <v>15417.231599999999</v>
      </c>
      <c r="N12" s="55">
        <v>15614.182000000001</v>
      </c>
      <c r="O12" s="55">
        <v>14995.0897</v>
      </c>
      <c r="P12" s="55">
        <v>15154</v>
      </c>
    </row>
    <row r="13" spans="1:16">
      <c r="A13" s="56"/>
      <c r="B13" s="62"/>
      <c r="C13" s="63"/>
      <c r="D13" s="54" t="s">
        <v>12</v>
      </c>
      <c r="E13" s="55">
        <v>10072</v>
      </c>
      <c r="F13" s="55">
        <v>33290</v>
      </c>
      <c r="G13" s="55">
        <v>88160</v>
      </c>
      <c r="H13" s="55">
        <v>123824</v>
      </c>
      <c r="I13" s="55">
        <v>127895</v>
      </c>
      <c r="J13" s="55">
        <v>120127</v>
      </c>
      <c r="K13" s="55">
        <v>96697.082399999999</v>
      </c>
      <c r="L13" s="55">
        <v>99934.247099999993</v>
      </c>
      <c r="M13" s="55">
        <v>102211.54889999999</v>
      </c>
      <c r="N13" s="55">
        <v>102163.4255</v>
      </c>
      <c r="O13" s="55">
        <v>99601.133700000006</v>
      </c>
      <c r="P13" s="55">
        <v>98557</v>
      </c>
    </row>
    <row r="14" spans="1:16">
      <c r="A14" s="61"/>
      <c r="B14" s="61"/>
      <c r="C14" s="64"/>
      <c r="D14" s="65" t="s">
        <v>13</v>
      </c>
      <c r="E14" s="58" t="s">
        <v>42</v>
      </c>
      <c r="F14" s="58" t="s">
        <v>42</v>
      </c>
      <c r="G14" s="55">
        <v>41804</v>
      </c>
      <c r="H14" s="55">
        <v>84202</v>
      </c>
      <c r="I14" s="55">
        <v>100406</v>
      </c>
      <c r="J14" s="55">
        <v>83863</v>
      </c>
      <c r="K14" s="55">
        <v>59065.9035</v>
      </c>
      <c r="L14" s="55">
        <v>58339.046499999997</v>
      </c>
      <c r="M14" s="55">
        <v>58725.785000000003</v>
      </c>
      <c r="N14" s="55">
        <v>58280.076999999997</v>
      </c>
      <c r="O14" s="55">
        <v>56091.254000000001</v>
      </c>
      <c r="P14" s="55">
        <v>55782</v>
      </c>
    </row>
    <row r="15" spans="1:16">
      <c r="A15" s="50"/>
      <c r="B15" s="50"/>
      <c r="C15" s="50"/>
      <c r="D15" s="66"/>
      <c r="E15" s="49"/>
      <c r="F15" s="49"/>
      <c r="G15" s="49"/>
      <c r="H15" s="49"/>
      <c r="I15" s="49"/>
      <c r="L15" s="67"/>
      <c r="M15" s="67"/>
      <c r="O15" s="67"/>
    </row>
    <row r="16" spans="1:16">
      <c r="A16" s="68" t="s">
        <v>14</v>
      </c>
      <c r="B16" s="50"/>
      <c r="C16" s="50"/>
      <c r="E16" s="50"/>
      <c r="F16" s="50"/>
      <c r="G16" s="50"/>
      <c r="H16" s="50"/>
      <c r="I16" s="50"/>
      <c r="L16" s="67"/>
    </row>
    <row r="17" spans="1:9">
      <c r="A17" s="68" t="s">
        <v>15</v>
      </c>
      <c r="B17" s="50"/>
      <c r="C17" s="50"/>
      <c r="E17" s="50"/>
      <c r="F17" s="50"/>
      <c r="G17" s="50"/>
      <c r="H17" s="50"/>
      <c r="I17" s="50"/>
    </row>
    <row r="18" spans="1:9">
      <c r="A18" s="68" t="s">
        <v>16</v>
      </c>
      <c r="B18" s="50"/>
      <c r="C18" s="50"/>
      <c r="E18" s="50"/>
      <c r="F18" s="50"/>
      <c r="G18" s="50"/>
      <c r="H18" s="50"/>
      <c r="I18" s="50"/>
    </row>
    <row r="19" spans="1:9">
      <c r="A19" s="68" t="s">
        <v>17</v>
      </c>
      <c r="B19" s="50"/>
      <c r="C19" s="50"/>
      <c r="E19" s="50"/>
      <c r="F19" s="50"/>
      <c r="G19" s="50"/>
      <c r="H19" s="50"/>
      <c r="I19" s="50"/>
    </row>
    <row r="20" spans="1:9">
      <c r="A20" s="68" t="s">
        <v>18</v>
      </c>
      <c r="B20" s="50"/>
      <c r="C20" s="50"/>
      <c r="E20" s="50"/>
      <c r="F20" s="50"/>
      <c r="G20" s="50"/>
      <c r="H20" s="50"/>
      <c r="I20" s="50"/>
    </row>
    <row r="21" spans="1:9">
      <c r="A21" s="68" t="s">
        <v>19</v>
      </c>
      <c r="B21" s="50"/>
      <c r="C21" s="50"/>
      <c r="E21" s="50"/>
      <c r="F21" s="50"/>
      <c r="G21" s="50"/>
      <c r="H21" s="50"/>
      <c r="I21" s="50"/>
    </row>
  </sheetData>
  <mergeCells count="14">
    <mergeCell ref="C8:D8"/>
    <mergeCell ref="H4:H5"/>
    <mergeCell ref="K4:K5"/>
    <mergeCell ref="L4:L5"/>
    <mergeCell ref="M4:M5"/>
    <mergeCell ref="A4:D5"/>
    <mergeCell ref="E4:E5"/>
    <mergeCell ref="F4:F5"/>
    <mergeCell ref="G4:G5"/>
    <mergeCell ref="P4:P5"/>
    <mergeCell ref="J4:J5"/>
    <mergeCell ref="I4:I5"/>
    <mergeCell ref="O4:O5"/>
    <mergeCell ref="N4:N5"/>
  </mergeCells>
  <phoneticPr fontId="2"/>
  <pageMargins left="0.31496062992125984" right="0.19685039370078741" top="0.59055118110236227" bottom="0.59055118110236227" header="0.39370078740157483" footer="0.3937007874015748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pane xSplit="4" ySplit="5" topLeftCell="F6" activePane="bottomRight" state="frozen"/>
      <selection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RowHeight="13.5"/>
  <cols>
    <col min="1" max="3" width="1.625" style="22" customWidth="1"/>
    <col min="4" max="4" width="16.625" style="22" customWidth="1"/>
    <col min="5" max="9" width="8" style="22" customWidth="1"/>
    <col min="10" max="10" width="8" style="22" hidden="1" customWidth="1"/>
    <col min="11" max="20" width="8" style="22" customWidth="1"/>
    <col min="21" max="16384" width="9" style="22"/>
  </cols>
  <sheetData>
    <row r="1" spans="1:20">
      <c r="A1" s="21" t="s">
        <v>20</v>
      </c>
    </row>
    <row r="2" spans="1:20">
      <c r="K2" s="24"/>
      <c r="L2" s="24"/>
      <c r="M2" s="24"/>
      <c r="N2" s="24"/>
      <c r="O2" s="24"/>
      <c r="P2" s="24"/>
      <c r="Q2" s="24"/>
      <c r="R2" s="24"/>
      <c r="S2" s="24"/>
    </row>
    <row r="3" spans="1:20">
      <c r="A3" s="7" t="s">
        <v>0</v>
      </c>
      <c r="B3" s="7"/>
      <c r="C3" s="7"/>
      <c r="E3" s="7"/>
      <c r="F3" s="7"/>
      <c r="G3" s="7"/>
      <c r="H3" s="7"/>
      <c r="I3" s="7"/>
      <c r="J3" s="7"/>
      <c r="K3" s="7"/>
      <c r="L3" s="8"/>
      <c r="M3" s="7"/>
      <c r="N3" s="8"/>
      <c r="O3" s="8"/>
      <c r="P3" s="8"/>
      <c r="Q3" s="8"/>
      <c r="R3" s="8"/>
      <c r="S3" s="8"/>
      <c r="T3" s="8" t="s">
        <v>1</v>
      </c>
    </row>
    <row r="4" spans="1:20">
      <c r="A4" s="75" t="s">
        <v>21</v>
      </c>
      <c r="B4" s="75"/>
      <c r="C4" s="75"/>
      <c r="D4" s="75"/>
      <c r="E4" s="76">
        <v>1950</v>
      </c>
      <c r="F4" s="77">
        <v>60</v>
      </c>
      <c r="G4" s="77">
        <v>70</v>
      </c>
      <c r="H4" s="77">
        <v>80</v>
      </c>
      <c r="I4" s="77">
        <v>90</v>
      </c>
      <c r="J4" s="78">
        <v>2001</v>
      </c>
      <c r="K4" s="78">
        <v>2004</v>
      </c>
      <c r="L4" s="78">
        <v>2005</v>
      </c>
      <c r="M4" s="78">
        <v>2006</v>
      </c>
      <c r="N4" s="78">
        <v>2007</v>
      </c>
      <c r="O4" s="78" t="s">
        <v>2</v>
      </c>
      <c r="P4" s="78" t="s">
        <v>7</v>
      </c>
      <c r="Q4" s="78" t="s">
        <v>8</v>
      </c>
      <c r="R4" s="80" t="s">
        <v>24</v>
      </c>
      <c r="S4" s="80" t="s">
        <v>23</v>
      </c>
      <c r="T4" s="79" t="s">
        <v>25</v>
      </c>
    </row>
    <row r="5" spans="1:20">
      <c r="A5" s="75"/>
      <c r="B5" s="75"/>
      <c r="C5" s="75"/>
      <c r="D5" s="75"/>
      <c r="E5" s="76"/>
      <c r="F5" s="77"/>
      <c r="G5" s="77"/>
      <c r="H5" s="77"/>
      <c r="I5" s="77"/>
      <c r="J5" s="78"/>
      <c r="K5" s="78"/>
      <c r="L5" s="78"/>
      <c r="M5" s="78"/>
      <c r="N5" s="78"/>
      <c r="O5" s="78"/>
      <c r="P5" s="78"/>
      <c r="Q5" s="78"/>
      <c r="R5" s="80"/>
      <c r="S5" s="80"/>
      <c r="T5" s="79"/>
    </row>
    <row r="6" spans="1:20">
      <c r="A6" s="9"/>
      <c r="B6" s="10"/>
      <c r="C6" s="10"/>
      <c r="D6" s="1" t="s">
        <v>9</v>
      </c>
      <c r="E6" s="11">
        <v>11854</v>
      </c>
      <c r="F6" s="11">
        <v>43994</v>
      </c>
      <c r="G6" s="11">
        <v>185255</v>
      </c>
      <c r="H6" s="11">
        <v>290862</v>
      </c>
      <c r="I6" s="11">
        <v>325198</v>
      </c>
      <c r="J6" s="11">
        <v>309353.96629999997</v>
      </c>
      <c r="K6" s="11">
        <v>314946.58429999999</v>
      </c>
      <c r="L6" s="11">
        <v>317388.15269999998</v>
      </c>
      <c r="M6" s="11">
        <v>320097.11259999999</v>
      </c>
      <c r="N6" s="11">
        <v>321495.76679999998</v>
      </c>
      <c r="O6" s="11">
        <v>314573.37660000002</v>
      </c>
      <c r="P6" s="11">
        <v>263356.39939999999</v>
      </c>
      <c r="Q6" s="11">
        <v>280775</v>
      </c>
      <c r="R6" s="31">
        <v>278394.90830000001</v>
      </c>
      <c r="S6" s="31">
        <v>285180.09669999999</v>
      </c>
      <c r="T6" s="46">
        <v>290047.74400000001</v>
      </c>
    </row>
    <row r="7" spans="1:20">
      <c r="A7" s="12"/>
      <c r="B7" s="9"/>
      <c r="C7" s="10"/>
      <c r="D7" s="1" t="s">
        <v>3</v>
      </c>
      <c r="E7" s="11">
        <v>1783</v>
      </c>
      <c r="F7" s="11">
        <v>10703</v>
      </c>
      <c r="G7" s="11">
        <v>55291</v>
      </c>
      <c r="H7" s="11">
        <v>82836</v>
      </c>
      <c r="I7" s="11">
        <v>96897</v>
      </c>
      <c r="J7" s="11">
        <v>111628.4884</v>
      </c>
      <c r="K7" s="11">
        <v>121203.4195</v>
      </c>
      <c r="L7" s="11">
        <v>122632.2892</v>
      </c>
      <c r="M7" s="11">
        <v>125646.70389999999</v>
      </c>
      <c r="N7" s="11">
        <v>129155.47469999999</v>
      </c>
      <c r="O7" s="11">
        <v>129903.20759999999</v>
      </c>
      <c r="P7" s="11">
        <v>109190.1575</v>
      </c>
      <c r="Q7" s="11">
        <v>123535</v>
      </c>
      <c r="R7" s="31">
        <v>122612.0224</v>
      </c>
      <c r="S7" s="31">
        <v>126902.0445</v>
      </c>
      <c r="T7" s="46">
        <v>129110.41010000001</v>
      </c>
    </row>
    <row r="8" spans="1:20">
      <c r="A8" s="12"/>
      <c r="B8" s="13"/>
      <c r="C8" s="81" t="s">
        <v>4</v>
      </c>
      <c r="D8" s="82"/>
      <c r="E8" s="18" t="s">
        <v>22</v>
      </c>
      <c r="F8" s="18" t="s">
        <v>22</v>
      </c>
      <c r="G8" s="11">
        <v>636</v>
      </c>
      <c r="H8" s="11">
        <v>4903</v>
      </c>
      <c r="I8" s="11">
        <v>11528.0291</v>
      </c>
      <c r="J8" s="11">
        <v>18842.898099999999</v>
      </c>
      <c r="K8" s="11">
        <v>22560.882399999999</v>
      </c>
      <c r="L8" s="11">
        <v>23313.756399999998</v>
      </c>
      <c r="M8" s="11">
        <v>24605.4427</v>
      </c>
      <c r="N8" s="11">
        <v>25477.578799999999</v>
      </c>
      <c r="O8" s="11">
        <v>25290.542799999999</v>
      </c>
      <c r="P8" s="11">
        <v>21746.704600000001</v>
      </c>
      <c r="Q8" s="11">
        <v>25001</v>
      </c>
      <c r="R8" s="31">
        <v>25507.1558</v>
      </c>
      <c r="S8" s="31">
        <v>25178.783200000002</v>
      </c>
      <c r="T8" s="46">
        <v>25466.742399999999</v>
      </c>
    </row>
    <row r="9" spans="1:20">
      <c r="A9" s="12"/>
      <c r="B9" s="12"/>
      <c r="C9" s="9"/>
      <c r="D9" s="14" t="s">
        <v>10</v>
      </c>
      <c r="E9" s="11">
        <v>417</v>
      </c>
      <c r="F9" s="11">
        <v>1482</v>
      </c>
      <c r="G9" s="11">
        <v>5990</v>
      </c>
      <c r="H9" s="11">
        <v>15255</v>
      </c>
      <c r="I9" s="11">
        <v>17114</v>
      </c>
      <c r="J9" s="11">
        <v>20019.696499999998</v>
      </c>
      <c r="K9" s="11">
        <v>24936.007600000001</v>
      </c>
      <c r="L9" s="11">
        <v>26066.390200000002</v>
      </c>
      <c r="M9" s="11">
        <v>28481.179400000001</v>
      </c>
      <c r="N9" s="11">
        <v>30383.1865</v>
      </c>
      <c r="O9" s="11">
        <v>30978.8272</v>
      </c>
      <c r="P9" s="11">
        <v>24480.949499999999</v>
      </c>
      <c r="Q9" s="11">
        <v>28585</v>
      </c>
      <c r="R9" s="31">
        <v>27099.740300000001</v>
      </c>
      <c r="S9" s="31">
        <v>28091.7068</v>
      </c>
      <c r="T9" s="46">
        <v>28968.995800000001</v>
      </c>
    </row>
    <row r="10" spans="1:20">
      <c r="A10" s="12"/>
      <c r="B10" s="12"/>
      <c r="C10" s="15"/>
      <c r="D10" s="16" t="s">
        <v>5</v>
      </c>
      <c r="E10" s="18" t="s">
        <v>22</v>
      </c>
      <c r="F10" s="18" t="s">
        <v>22</v>
      </c>
      <c r="G10" s="11">
        <v>390</v>
      </c>
      <c r="H10" s="11">
        <v>2909</v>
      </c>
      <c r="I10" s="11">
        <v>6256.5715</v>
      </c>
      <c r="J10" s="11">
        <v>7823.7569000000003</v>
      </c>
      <c r="K10" s="11">
        <v>9771.3986000000004</v>
      </c>
      <c r="L10" s="11">
        <v>10084.046399999999</v>
      </c>
      <c r="M10" s="11">
        <v>10701.729499999999</v>
      </c>
      <c r="N10" s="11">
        <v>11369.3932</v>
      </c>
      <c r="O10" s="11">
        <v>11005.8781</v>
      </c>
      <c r="P10" s="11">
        <v>9158.6911999999993</v>
      </c>
      <c r="Q10" s="11">
        <v>10829</v>
      </c>
      <c r="R10" s="31">
        <v>10403.7058</v>
      </c>
      <c r="S10" s="31">
        <v>10107.303900000001</v>
      </c>
      <c r="T10" s="46">
        <v>10049.5108</v>
      </c>
    </row>
    <row r="11" spans="1:20">
      <c r="A11" s="12"/>
      <c r="B11" s="12"/>
      <c r="C11" s="12"/>
      <c r="D11" s="14" t="s">
        <v>11</v>
      </c>
      <c r="E11" s="11">
        <v>1366</v>
      </c>
      <c r="F11" s="11">
        <v>9221</v>
      </c>
      <c r="G11" s="11">
        <v>49301</v>
      </c>
      <c r="H11" s="11">
        <v>67581</v>
      </c>
      <c r="I11" s="11">
        <v>79783</v>
      </c>
      <c r="J11" s="11">
        <v>91608.791899999997</v>
      </c>
      <c r="K11" s="11">
        <v>96267.411900000006</v>
      </c>
      <c r="L11" s="11">
        <v>96565.899000000005</v>
      </c>
      <c r="M11" s="11">
        <v>97165.5245</v>
      </c>
      <c r="N11" s="11">
        <v>98772.288199999995</v>
      </c>
      <c r="O11" s="11">
        <v>98924.380399999995</v>
      </c>
      <c r="P11" s="11">
        <v>84709.207999999999</v>
      </c>
      <c r="Q11" s="11">
        <v>94950</v>
      </c>
      <c r="R11" s="31">
        <v>95532.182100000005</v>
      </c>
      <c r="S11" s="31">
        <v>98810.337700000004</v>
      </c>
      <c r="T11" s="46">
        <v>100141.4143</v>
      </c>
    </row>
    <row r="12" spans="1:20">
      <c r="A12" s="12"/>
      <c r="B12" s="12"/>
      <c r="C12" s="17"/>
      <c r="D12" s="16" t="s">
        <v>6</v>
      </c>
      <c r="E12" s="18" t="s">
        <v>22</v>
      </c>
      <c r="F12" s="18" t="s">
        <v>22</v>
      </c>
      <c r="G12" s="11">
        <v>247</v>
      </c>
      <c r="H12" s="11">
        <v>1994</v>
      </c>
      <c r="I12" s="11">
        <v>5271.4575999999997</v>
      </c>
      <c r="J12" s="11">
        <v>11019.1412</v>
      </c>
      <c r="K12" s="11">
        <v>12789.4838</v>
      </c>
      <c r="L12" s="11">
        <v>13229.71</v>
      </c>
      <c r="M12" s="11">
        <v>13903.7132</v>
      </c>
      <c r="N12" s="11">
        <v>14108.185600000001</v>
      </c>
      <c r="O12" s="11">
        <v>14284.664699999999</v>
      </c>
      <c r="P12" s="11">
        <v>12588.0134</v>
      </c>
      <c r="Q12" s="11">
        <v>14172</v>
      </c>
      <c r="R12" s="31">
        <v>15103.45</v>
      </c>
      <c r="S12" s="31">
        <v>15071.479300000001</v>
      </c>
      <c r="T12" s="46">
        <v>15417.231599999999</v>
      </c>
    </row>
    <row r="13" spans="1:20">
      <c r="A13" s="12"/>
      <c r="B13" s="5"/>
      <c r="C13" s="6"/>
      <c r="D13" s="1" t="s">
        <v>12</v>
      </c>
      <c r="E13" s="11">
        <v>10072</v>
      </c>
      <c r="F13" s="11">
        <v>33290</v>
      </c>
      <c r="G13" s="11">
        <v>88160</v>
      </c>
      <c r="H13" s="11">
        <v>123824</v>
      </c>
      <c r="I13" s="11">
        <v>127895</v>
      </c>
      <c r="J13" s="11">
        <v>116330.5249</v>
      </c>
      <c r="K13" s="11">
        <v>113635.4613</v>
      </c>
      <c r="L13" s="11">
        <v>114654.69650000001</v>
      </c>
      <c r="M13" s="11">
        <v>115460.96769999999</v>
      </c>
      <c r="N13" s="11">
        <v>116741.19759999998</v>
      </c>
      <c r="O13" s="11">
        <v>113078.0095</v>
      </c>
      <c r="P13" s="11">
        <v>92861.424700000003</v>
      </c>
      <c r="Q13" s="11">
        <v>97459</v>
      </c>
      <c r="R13" s="31">
        <v>96697.082399999999</v>
      </c>
      <c r="S13" s="31">
        <v>99935.777199999997</v>
      </c>
      <c r="T13" s="46">
        <v>102211.54889999999</v>
      </c>
    </row>
    <row r="14" spans="1:20">
      <c r="A14" s="17"/>
      <c r="B14" s="4"/>
      <c r="C14" s="2"/>
      <c r="D14" s="3" t="s">
        <v>13</v>
      </c>
      <c r="E14" s="18" t="s">
        <v>22</v>
      </c>
      <c r="F14" s="18" t="s">
        <v>22</v>
      </c>
      <c r="G14" s="11">
        <v>41804</v>
      </c>
      <c r="H14" s="11">
        <v>84202</v>
      </c>
      <c r="I14" s="11">
        <v>100406</v>
      </c>
      <c r="J14" s="11">
        <v>81394.899999999994</v>
      </c>
      <c r="K14" s="11">
        <v>80107.703500000003</v>
      </c>
      <c r="L14" s="11">
        <v>80101.167000000001</v>
      </c>
      <c r="M14" s="11">
        <v>78989.441000000006</v>
      </c>
      <c r="N14" s="11">
        <v>75599.094500000007</v>
      </c>
      <c r="O14" s="11">
        <v>71592.159499999994</v>
      </c>
      <c r="P14" s="11">
        <v>61304.817199999998</v>
      </c>
      <c r="Q14" s="11">
        <v>59781</v>
      </c>
      <c r="R14" s="31">
        <v>59065.9035</v>
      </c>
      <c r="S14" s="31">
        <v>58342.275000000001</v>
      </c>
      <c r="T14" s="46">
        <v>58725.785000000003</v>
      </c>
    </row>
    <row r="15" spans="1:20">
      <c r="A15" s="7"/>
      <c r="B15" s="7"/>
      <c r="C15" s="7"/>
      <c r="D15" s="19"/>
      <c r="E15" s="20"/>
      <c r="F15" s="20"/>
      <c r="G15" s="20"/>
      <c r="H15" s="20"/>
      <c r="I15" s="20"/>
      <c r="J15" s="7"/>
      <c r="K15" s="7"/>
      <c r="L15" s="7"/>
      <c r="M15" s="7"/>
      <c r="N15" s="7"/>
      <c r="O15" s="7"/>
      <c r="P15" s="7"/>
      <c r="Q15" s="7"/>
    </row>
    <row r="16" spans="1:20">
      <c r="A16" s="28" t="s">
        <v>14</v>
      </c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23" t="s">
        <v>15</v>
      </c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25"/>
      <c r="O17" s="7"/>
      <c r="P17" s="25"/>
      <c r="Q17" s="7"/>
    </row>
    <row r="18" spans="1:17">
      <c r="A18" s="23" t="s">
        <v>16</v>
      </c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25"/>
      <c r="O18" s="7"/>
      <c r="P18" s="26"/>
      <c r="Q18" s="7"/>
    </row>
    <row r="19" spans="1:17">
      <c r="A19" s="23" t="s">
        <v>17</v>
      </c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25"/>
      <c r="O19" s="25"/>
      <c r="P19" s="25"/>
      <c r="Q19" s="25"/>
    </row>
    <row r="20" spans="1:17">
      <c r="A20" s="23" t="s">
        <v>18</v>
      </c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25"/>
      <c r="O20" s="25"/>
      <c r="P20" s="25"/>
      <c r="Q20" s="25"/>
    </row>
    <row r="21" spans="1:17">
      <c r="A21" s="23" t="s">
        <v>19</v>
      </c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25"/>
      <c r="O21" s="25"/>
      <c r="P21" s="25"/>
      <c r="Q21" s="26"/>
    </row>
    <row r="22" spans="1:17">
      <c r="N22" s="26"/>
      <c r="O22" s="25"/>
      <c r="P22" s="26"/>
      <c r="Q22" s="25"/>
    </row>
    <row r="23" spans="1:17">
      <c r="N23" s="26"/>
      <c r="O23" s="26"/>
      <c r="P23" s="26"/>
      <c r="Q23" s="26"/>
    </row>
    <row r="24" spans="1:17">
      <c r="N24" s="26"/>
      <c r="O24" s="26"/>
      <c r="P24" s="26"/>
      <c r="Q24" s="26"/>
    </row>
    <row r="25" spans="1:17">
      <c r="N25" s="26"/>
      <c r="O25" s="26"/>
      <c r="P25" s="26"/>
      <c r="Q25" s="26"/>
    </row>
    <row r="26" spans="1:17">
      <c r="O26" s="26"/>
      <c r="Q26" s="26"/>
    </row>
    <row r="27" spans="1:17">
      <c r="N27" s="27"/>
      <c r="O27" s="26"/>
      <c r="Q27" s="26"/>
    </row>
    <row r="28" spans="1:17">
      <c r="N28" s="26"/>
      <c r="O28" s="26"/>
      <c r="Q28" s="26"/>
    </row>
    <row r="29" spans="1:17">
      <c r="N29" s="26"/>
    </row>
  </sheetData>
  <mergeCells count="18">
    <mergeCell ref="T4:T5"/>
    <mergeCell ref="S4:S5"/>
    <mergeCell ref="R4:R5"/>
    <mergeCell ref="C8:D8"/>
    <mergeCell ref="N4:N5"/>
    <mergeCell ref="O4:O5"/>
    <mergeCell ref="P4:P5"/>
    <mergeCell ref="H4:H5"/>
    <mergeCell ref="I4:I5"/>
    <mergeCell ref="J4:J5"/>
    <mergeCell ref="A4:D5"/>
    <mergeCell ref="E4:E5"/>
    <mergeCell ref="F4:F5"/>
    <mergeCell ref="G4:G5"/>
    <mergeCell ref="Q4:Q5"/>
    <mergeCell ref="K4:K5"/>
    <mergeCell ref="L4:L5"/>
    <mergeCell ref="M4:M5"/>
  </mergeCells>
  <phoneticPr fontId="2"/>
  <pageMargins left="0.32" right="0.21" top="0.6" bottom="0.6" header="0.4" footer="0.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X146"/>
  <sheetViews>
    <sheetView zoomScale="130" zoomScaleNormal="130" workbookViewId="0">
      <selection activeCell="H24" sqref="H24"/>
    </sheetView>
  </sheetViews>
  <sheetFormatPr defaultRowHeight="13.5"/>
  <cols>
    <col min="4" max="4" width="11.5" customWidth="1"/>
    <col min="7" max="7" width="9.875" customWidth="1"/>
    <col min="17" max="17" width="12.875" bestFit="1" customWidth="1"/>
  </cols>
  <sheetData>
    <row r="1" spans="2:24" ht="13.5" customHeight="1">
      <c r="F1" s="78">
        <v>2004</v>
      </c>
      <c r="H1" s="78">
        <v>2005</v>
      </c>
      <c r="J1" s="78">
        <v>2006</v>
      </c>
      <c r="L1" s="78">
        <v>2007</v>
      </c>
      <c r="N1" s="29" t="s">
        <v>2</v>
      </c>
      <c r="O1" s="29" t="s">
        <v>2</v>
      </c>
      <c r="P1" s="29" t="s">
        <v>7</v>
      </c>
      <c r="Q1" s="29" t="s">
        <v>7</v>
      </c>
      <c r="R1" s="29" t="s">
        <v>8</v>
      </c>
      <c r="S1" s="44" t="s">
        <v>8</v>
      </c>
      <c r="T1" s="30" t="s">
        <v>24</v>
      </c>
      <c r="U1" s="44" t="s">
        <v>40</v>
      </c>
      <c r="V1" s="30" t="s">
        <v>23</v>
      </c>
      <c r="W1" s="44" t="s">
        <v>39</v>
      </c>
      <c r="X1" s="29" t="s">
        <v>25</v>
      </c>
    </row>
    <row r="2" spans="2:24">
      <c r="F2" s="78"/>
      <c r="G2" s="29" t="s">
        <v>41</v>
      </c>
      <c r="H2" s="78"/>
      <c r="I2" s="29" t="s">
        <v>41</v>
      </c>
      <c r="J2" s="78"/>
      <c r="K2" s="29" t="s">
        <v>41</v>
      </c>
      <c r="L2" s="78"/>
      <c r="M2" s="29" t="s">
        <v>41</v>
      </c>
      <c r="N2" s="29"/>
      <c r="O2" s="29" t="s">
        <v>41</v>
      </c>
      <c r="P2" s="29"/>
      <c r="Q2" s="29" t="s">
        <v>41</v>
      </c>
      <c r="R2" s="29"/>
      <c r="S2" s="29" t="s">
        <v>41</v>
      </c>
      <c r="T2" s="30"/>
      <c r="U2" s="29" t="s">
        <v>41</v>
      </c>
      <c r="V2" s="30"/>
      <c r="W2" s="29" t="s">
        <v>41</v>
      </c>
      <c r="X2" s="30"/>
    </row>
    <row r="3" spans="2:24">
      <c r="B3" s="9"/>
      <c r="C3" s="10"/>
      <c r="D3" s="35"/>
      <c r="E3" s="36" t="s">
        <v>9</v>
      </c>
      <c r="F3" s="11">
        <v>314946.58429999999</v>
      </c>
      <c r="G3" s="31">
        <f>SUM(G4,G10,G11)</f>
        <v>314946.58429999999</v>
      </c>
      <c r="H3" s="11">
        <v>317388.15269999998</v>
      </c>
      <c r="I3" s="31">
        <f>SUM(I4,I10,I11)</f>
        <v>317388.15270000004</v>
      </c>
      <c r="J3" s="11">
        <v>320097.11259999999</v>
      </c>
      <c r="K3" s="31">
        <f>SUM(K4,K10,K11)</f>
        <v>320097.11259999999</v>
      </c>
      <c r="L3" s="11">
        <v>321495.76679999998</v>
      </c>
      <c r="M3" s="31">
        <f>SUM(M4,M10,M11)</f>
        <v>321495.76679999998</v>
      </c>
      <c r="N3" s="11">
        <v>314573.37660000002</v>
      </c>
      <c r="O3" s="31">
        <f>SUM(O4,O10,O11)</f>
        <v>314573.37660000002</v>
      </c>
      <c r="P3" s="11">
        <v>263356.39939999999</v>
      </c>
      <c r="Q3" s="31">
        <f>SUM(Q4,Q10,Q11)</f>
        <v>263631.88990000001</v>
      </c>
      <c r="R3" s="11">
        <v>280775</v>
      </c>
      <c r="S3" s="31">
        <f>SUM(S4,S10,S11)</f>
        <v>280775.39909999998</v>
      </c>
      <c r="T3" s="31">
        <v>278394.90830000001</v>
      </c>
      <c r="U3" s="31">
        <f>SUM(U4,U10,U11)</f>
        <v>278394.90830000001</v>
      </c>
      <c r="V3" s="31">
        <v>285180.09669999999</v>
      </c>
      <c r="W3" s="31">
        <f>SUM(W4,W10,W11)</f>
        <v>285175.33809999999</v>
      </c>
      <c r="X3" s="31">
        <f>SUM(X4,X10,X11)</f>
        <v>290047.74400000001</v>
      </c>
    </row>
    <row r="4" spans="2:24">
      <c r="B4" s="12"/>
      <c r="C4" s="9"/>
      <c r="D4" s="35"/>
      <c r="E4" s="36" t="s">
        <v>3</v>
      </c>
      <c r="F4" s="11">
        <v>121203.4195</v>
      </c>
      <c r="G4" s="31">
        <f>SUM(G6,G8)</f>
        <v>121203.4195</v>
      </c>
      <c r="H4" s="11">
        <v>122632.2892</v>
      </c>
      <c r="I4" s="31">
        <f>SUM(I6,I8)</f>
        <v>122632.2892</v>
      </c>
      <c r="J4" s="11">
        <v>125646.70389999999</v>
      </c>
      <c r="K4" s="31">
        <f>SUM(K6,K8)</f>
        <v>125646.70389999999</v>
      </c>
      <c r="L4" s="11">
        <v>129155.47469999999</v>
      </c>
      <c r="M4" s="31">
        <f>SUM(M6,M8)</f>
        <v>129155.47469999999</v>
      </c>
      <c r="N4" s="11">
        <v>129903.20759999999</v>
      </c>
      <c r="O4" s="31">
        <f>SUM(O6,O8)</f>
        <v>129903.20759999999</v>
      </c>
      <c r="P4" s="11">
        <v>109190.1575</v>
      </c>
      <c r="Q4" s="31">
        <f>SUM(Q6,Q8)</f>
        <v>109297.6357</v>
      </c>
      <c r="R4" s="11">
        <v>123535</v>
      </c>
      <c r="S4" s="31">
        <f>SUM(S6,S8)</f>
        <v>123534.82329999999</v>
      </c>
      <c r="T4" s="31">
        <v>122612.0224</v>
      </c>
      <c r="U4" s="45">
        <f>SUM(U6,U8)</f>
        <v>122631.92240000001</v>
      </c>
      <c r="V4" s="31">
        <v>126902.0445</v>
      </c>
      <c r="W4" s="31">
        <f>SUM(W6,W8)</f>
        <v>126902.0445</v>
      </c>
      <c r="X4" s="31">
        <f>SUM(X6,X8)</f>
        <v>129110.41010000001</v>
      </c>
    </row>
    <row r="5" spans="2:24">
      <c r="B5" s="12"/>
      <c r="C5" s="13"/>
      <c r="D5" s="81" t="s">
        <v>4</v>
      </c>
      <c r="E5" s="82"/>
      <c r="F5" s="11">
        <v>22560.882399999999</v>
      </c>
      <c r="G5" s="31">
        <f>SUM(G7,G9)</f>
        <v>22560.882400000002</v>
      </c>
      <c r="H5" s="11">
        <v>23313.756399999998</v>
      </c>
      <c r="I5" s="31">
        <f>SUM(I7,I9)</f>
        <v>23313.756399999998</v>
      </c>
      <c r="J5" s="11">
        <v>24605.4427</v>
      </c>
      <c r="K5" s="31">
        <f>SUM(K7,K9)</f>
        <v>24605.4427</v>
      </c>
      <c r="L5" s="11">
        <v>25477.578799999999</v>
      </c>
      <c r="M5" s="31">
        <f>SUM(M7,M9)</f>
        <v>25477.578800000003</v>
      </c>
      <c r="N5" s="11">
        <v>25290.542799999999</v>
      </c>
      <c r="O5" s="31">
        <f>SUM(O7,O9)</f>
        <v>25290.542799999999</v>
      </c>
      <c r="P5" s="11">
        <v>21746.704600000001</v>
      </c>
      <c r="Q5" s="31">
        <f>SUM(Q7,Q9)</f>
        <v>21858.451999999997</v>
      </c>
      <c r="R5" s="11">
        <v>25001</v>
      </c>
      <c r="S5" s="31">
        <f>SUM(S7,S9)</f>
        <v>25173.602200000001</v>
      </c>
      <c r="T5" s="31">
        <v>25507.1558</v>
      </c>
      <c r="U5" s="31">
        <f>SUM(U7,U9)</f>
        <v>25507.1558</v>
      </c>
      <c r="V5" s="31">
        <v>25178.783200000002</v>
      </c>
      <c r="W5" s="31">
        <f>SUM(W7,W9)</f>
        <v>25178.783200000002</v>
      </c>
      <c r="X5" s="31">
        <f>SUM(X7,X9)</f>
        <v>25466.742399999999</v>
      </c>
    </row>
    <row r="6" spans="2:24">
      <c r="B6" s="12"/>
      <c r="C6" s="12"/>
      <c r="D6" s="37"/>
      <c r="E6" s="38" t="s">
        <v>10</v>
      </c>
      <c r="F6" s="11">
        <v>24936.007600000001</v>
      </c>
      <c r="G6" s="46">
        <f>(E61+E62)/10000</f>
        <v>24936.007600000001</v>
      </c>
      <c r="H6" s="11">
        <v>26066.390200000002</v>
      </c>
      <c r="I6" s="46">
        <f>(E71+E72)/10000</f>
        <v>26066.390200000002</v>
      </c>
      <c r="J6" s="11">
        <v>28481.179400000001</v>
      </c>
      <c r="K6" s="46">
        <f>(E81+E82)/10000</f>
        <v>28481.179400000001</v>
      </c>
      <c r="L6" s="11">
        <v>30383.1865</v>
      </c>
      <c r="M6" s="46">
        <f>(E91+E92)/10000</f>
        <v>30383.1865</v>
      </c>
      <c r="N6" s="11">
        <v>30978.8272</v>
      </c>
      <c r="O6" s="46">
        <f>(E101+E102)/10000</f>
        <v>30978.8272</v>
      </c>
      <c r="P6" s="11">
        <v>24480.949499999999</v>
      </c>
      <c r="Q6" s="45">
        <f>(E111+E112)/10000</f>
        <v>24521.941699999999</v>
      </c>
      <c r="R6" s="11">
        <v>28585</v>
      </c>
      <c r="S6" s="46">
        <f>(E119+E120)/10000</f>
        <v>28584.729899999998</v>
      </c>
      <c r="T6" s="31">
        <v>27099.740300000001</v>
      </c>
      <c r="U6" s="46">
        <f>(E127+E128)/10000</f>
        <v>27099.740300000001</v>
      </c>
      <c r="V6" s="31">
        <v>28091.7068</v>
      </c>
      <c r="W6" s="46">
        <f>(E135+E136)/10000</f>
        <v>28091.7068</v>
      </c>
      <c r="X6" s="46">
        <f>(E143+E144)/10000</f>
        <v>28968.995800000001</v>
      </c>
    </row>
    <row r="7" spans="2:24">
      <c r="B7" s="12"/>
      <c r="C7" s="12"/>
      <c r="D7" s="39"/>
      <c r="E7" s="16" t="s">
        <v>5</v>
      </c>
      <c r="F7" s="11">
        <v>9771.3986000000004</v>
      </c>
      <c r="G7" s="46">
        <f>(F61+G61)/10000</f>
        <v>9771.3986000000004</v>
      </c>
      <c r="H7" s="11">
        <v>10084.046399999999</v>
      </c>
      <c r="I7" s="46">
        <f>(F71+G71)/10000</f>
        <v>10084.046399999999</v>
      </c>
      <c r="J7" s="11">
        <v>10701.729499999999</v>
      </c>
      <c r="K7" s="46">
        <f>(F81+G81)/10000</f>
        <v>10701.729499999999</v>
      </c>
      <c r="L7" s="11">
        <v>11369.3932</v>
      </c>
      <c r="M7" s="46">
        <f>(F91+G91)/10000</f>
        <v>11369.3932</v>
      </c>
      <c r="N7" s="11">
        <v>11005.8781</v>
      </c>
      <c r="O7" s="46">
        <f>(F101+G101)/10000</f>
        <v>11005.8781</v>
      </c>
      <c r="P7" s="11">
        <v>9158.6911999999993</v>
      </c>
      <c r="Q7" s="45">
        <f>(F111+G111)/10000</f>
        <v>9205.9905999999992</v>
      </c>
      <c r="R7" s="11">
        <v>10829</v>
      </c>
      <c r="S7" s="46">
        <f>(F119+G119)/10000</f>
        <v>10897.218999999999</v>
      </c>
      <c r="T7" s="31">
        <v>10403.7058</v>
      </c>
      <c r="U7" s="46">
        <f>(F127+G127)/10000</f>
        <v>10403.7058</v>
      </c>
      <c r="V7" s="31">
        <v>10107.303900000001</v>
      </c>
      <c r="W7" s="46">
        <f>(F135+G135)/10000</f>
        <v>10107.303900000001</v>
      </c>
      <c r="X7" s="46">
        <f>(F143+G143)/10000</f>
        <v>10049.5108</v>
      </c>
    </row>
    <row r="8" spans="2:24">
      <c r="B8" s="12"/>
      <c r="C8" s="12"/>
      <c r="D8" s="13"/>
      <c r="E8" s="38" t="s">
        <v>11</v>
      </c>
      <c r="F8" s="11">
        <v>96267.411900000006</v>
      </c>
      <c r="G8" s="46">
        <f>(E63+E64)/10000</f>
        <v>96267.411900000006</v>
      </c>
      <c r="H8" s="11">
        <v>96565.899000000005</v>
      </c>
      <c r="I8" s="46">
        <f>(E73+E74)/10000</f>
        <v>96565.899000000005</v>
      </c>
      <c r="J8" s="11">
        <v>97165.5245</v>
      </c>
      <c r="K8" s="46">
        <f>(E83+E84)/10000</f>
        <v>97165.5245</v>
      </c>
      <c r="L8" s="11">
        <v>98772.288199999995</v>
      </c>
      <c r="M8" s="46">
        <f>(E93+E94)/10000</f>
        <v>98772.288199999995</v>
      </c>
      <c r="N8" s="11">
        <v>98924.380399999995</v>
      </c>
      <c r="O8" s="46">
        <f>(E103+E104)/10000</f>
        <v>98924.380399999995</v>
      </c>
      <c r="P8" s="11">
        <v>84709.207999999999</v>
      </c>
      <c r="Q8" s="45">
        <f>(E113+E114)/10000</f>
        <v>84775.694000000003</v>
      </c>
      <c r="R8" s="11">
        <v>94950</v>
      </c>
      <c r="S8" s="46">
        <f>(E121+E122)/10000</f>
        <v>94950.093399999998</v>
      </c>
      <c r="T8" s="31">
        <v>95532.182100000005</v>
      </c>
      <c r="U8" s="46">
        <f>(E129+E130)/10000</f>
        <v>95532.182100000005</v>
      </c>
      <c r="V8" s="31">
        <v>98810.337700000004</v>
      </c>
      <c r="W8" s="46">
        <f>(E137+E138)/10000</f>
        <v>98810.337700000004</v>
      </c>
      <c r="X8" s="46">
        <f>(E145+E146)/10000</f>
        <v>100141.4143</v>
      </c>
    </row>
    <row r="9" spans="2:24">
      <c r="B9" s="12"/>
      <c r="C9" s="12"/>
      <c r="D9" s="40"/>
      <c r="E9" s="16" t="s">
        <v>6</v>
      </c>
      <c r="F9" s="11">
        <v>12789.4838</v>
      </c>
      <c r="G9" s="46">
        <f>(F63+G63)/10000</f>
        <v>12789.4838</v>
      </c>
      <c r="H9" s="11">
        <v>13229.71</v>
      </c>
      <c r="I9" s="46">
        <f>(F73+G73)/10000</f>
        <v>13229.71</v>
      </c>
      <c r="J9" s="11">
        <v>13903.7132</v>
      </c>
      <c r="K9" s="46">
        <f>(F83+G83)/10000</f>
        <v>13903.7132</v>
      </c>
      <c r="L9" s="11">
        <v>14108.185600000001</v>
      </c>
      <c r="M9" s="46">
        <f>(F93+G93)/10000</f>
        <v>14108.185600000001</v>
      </c>
      <c r="N9" s="11">
        <v>14284.664699999999</v>
      </c>
      <c r="O9" s="46">
        <f>(F103+G103)/10000</f>
        <v>14284.664699999999</v>
      </c>
      <c r="P9" s="11">
        <v>12588.0134</v>
      </c>
      <c r="Q9" s="45">
        <f>(F113+G113)/10000</f>
        <v>12652.4614</v>
      </c>
      <c r="R9" s="11">
        <v>14172</v>
      </c>
      <c r="S9" s="46">
        <f>(F121+G121)/10000</f>
        <v>14276.3832</v>
      </c>
      <c r="T9" s="31">
        <v>15103.45</v>
      </c>
      <c r="U9" s="46">
        <f>(F129+G129)/10000</f>
        <v>15103.45</v>
      </c>
      <c r="V9" s="31">
        <v>15071.479300000001</v>
      </c>
      <c r="W9" s="46">
        <f>(F137+G137)/10000</f>
        <v>15071.479300000001</v>
      </c>
      <c r="X9" s="46">
        <f>(F145+G145)/10000</f>
        <v>15417.231599999999</v>
      </c>
    </row>
    <row r="10" spans="2:24">
      <c r="B10" s="12"/>
      <c r="C10" s="5"/>
      <c r="D10" s="41"/>
      <c r="E10" s="36" t="s">
        <v>12</v>
      </c>
      <c r="F10" s="11">
        <v>113635.4613</v>
      </c>
      <c r="G10" s="46">
        <f>SUM(E55,E58)/10000</f>
        <v>113635.4613</v>
      </c>
      <c r="H10" s="11">
        <v>114654.69650000001</v>
      </c>
      <c r="I10" s="46">
        <f>SUM(E65,E68)/10000</f>
        <v>114654.69650000001</v>
      </c>
      <c r="J10" s="11">
        <v>115460.96769999999</v>
      </c>
      <c r="K10" s="46">
        <f>SUM(E75,E78)/10000</f>
        <v>115460.96769999999</v>
      </c>
      <c r="L10" s="11">
        <v>116741.19759999998</v>
      </c>
      <c r="M10" s="46">
        <f>SUM(E85,E88)/10000</f>
        <v>116741.1976</v>
      </c>
      <c r="N10" s="11">
        <v>113078.0095</v>
      </c>
      <c r="O10" s="46">
        <f>SUM(E95,E98)/10000</f>
        <v>113078.0095</v>
      </c>
      <c r="P10" s="11">
        <v>92861.424700000003</v>
      </c>
      <c r="Q10" s="45">
        <f>SUM(E105,E108)/10000</f>
        <v>92950.951700000005</v>
      </c>
      <c r="R10" s="11">
        <v>97459</v>
      </c>
      <c r="S10" s="46">
        <f>SUM(E115,E117)/10000</f>
        <v>97459.339800000002</v>
      </c>
      <c r="T10" s="31">
        <v>96697.082399999999</v>
      </c>
      <c r="U10" s="46">
        <f>SUM(E123,E125)/10000</f>
        <v>96697.082399999999</v>
      </c>
      <c r="V10" s="31">
        <v>99935.777199999997</v>
      </c>
      <c r="W10" s="45">
        <f>SUM(E131,E133)/10000</f>
        <v>99934.247099999993</v>
      </c>
      <c r="X10" s="46">
        <f>SUM(E139,E141)/10000</f>
        <v>102211.54889999999</v>
      </c>
    </row>
    <row r="11" spans="2:24">
      <c r="B11" s="17"/>
      <c r="C11" s="4"/>
      <c r="D11" s="42"/>
      <c r="E11" s="43" t="s">
        <v>13</v>
      </c>
      <c r="F11" s="11">
        <v>80107.703500000003</v>
      </c>
      <c r="G11" s="46">
        <f>SUM(E56,E59)/10000</f>
        <v>80107.703500000003</v>
      </c>
      <c r="H11" s="11">
        <v>80101.167000000001</v>
      </c>
      <c r="I11" s="46">
        <f>SUM(E66,E69)/10000</f>
        <v>80101.167000000001</v>
      </c>
      <c r="J11" s="11">
        <v>78989.441000000006</v>
      </c>
      <c r="K11" s="46">
        <f>SUM(E76,E79)/10000</f>
        <v>78989.441000000006</v>
      </c>
      <c r="L11" s="11">
        <v>75599.094500000007</v>
      </c>
      <c r="M11" s="46">
        <f>SUM(E86,E89)/10000</f>
        <v>75599.094500000007</v>
      </c>
      <c r="N11" s="11">
        <v>71592.159499999994</v>
      </c>
      <c r="O11" s="46">
        <f>SUM(E96,E99)/10000</f>
        <v>71592.159499999994</v>
      </c>
      <c r="P11" s="11">
        <v>61304.817199999998</v>
      </c>
      <c r="Q11" s="45">
        <f>SUM(E106,E109)/10000</f>
        <v>61383.302499999998</v>
      </c>
      <c r="R11" s="11">
        <v>59781</v>
      </c>
      <c r="S11" s="46">
        <f>SUM(E116,E118)/10000</f>
        <v>59781.235999999997</v>
      </c>
      <c r="T11" s="31">
        <v>59065.9035</v>
      </c>
      <c r="U11" s="46">
        <f>SUM(E124,E126)/10000</f>
        <v>59065.9035</v>
      </c>
      <c r="V11" s="31">
        <v>58342.275000000001</v>
      </c>
      <c r="W11" s="45">
        <f>SUM(E132,E134)/10000</f>
        <v>58339.046499999997</v>
      </c>
      <c r="X11" s="46">
        <f>SUM(E140,E142)/10000</f>
        <v>58725.785000000003</v>
      </c>
    </row>
    <row r="14" spans="2:24">
      <c r="B14" s="32" t="s">
        <v>26</v>
      </c>
      <c r="C14" s="32" t="s">
        <v>27</v>
      </c>
      <c r="D14" s="32" t="s">
        <v>35</v>
      </c>
      <c r="E14" s="32" t="s">
        <v>28</v>
      </c>
      <c r="F14" s="32" t="s">
        <v>29</v>
      </c>
      <c r="G14" s="32" t="s">
        <v>30</v>
      </c>
    </row>
    <row r="15" spans="2:24" ht="13.5" hidden="1" customHeight="1">
      <c r="B15" s="33">
        <v>2000</v>
      </c>
      <c r="C15" s="34" t="s">
        <v>31</v>
      </c>
      <c r="D15" s="34" t="s">
        <v>36</v>
      </c>
      <c r="E15" s="33">
        <v>615949351</v>
      </c>
      <c r="F15" s="33">
        <v>10773253</v>
      </c>
      <c r="G15" s="33">
        <v>1557479</v>
      </c>
    </row>
    <row r="16" spans="2:24" ht="13.5" hidden="1" customHeight="1">
      <c r="B16" s="33">
        <v>2000</v>
      </c>
      <c r="C16" s="34" t="s">
        <v>31</v>
      </c>
      <c r="D16" s="34" t="s">
        <v>37</v>
      </c>
      <c r="E16" s="33">
        <v>419750390</v>
      </c>
      <c r="F16" s="33">
        <v>0</v>
      </c>
      <c r="G16" s="33">
        <v>0</v>
      </c>
    </row>
    <row r="17" spans="2:7" ht="13.5" hidden="1" customHeight="1">
      <c r="B17" s="33">
        <v>2000</v>
      </c>
      <c r="C17" s="34" t="s">
        <v>31</v>
      </c>
      <c r="D17" s="34" t="s">
        <v>38</v>
      </c>
      <c r="E17" s="33">
        <v>218990</v>
      </c>
      <c r="F17" s="33">
        <v>0</v>
      </c>
      <c r="G17" s="33">
        <v>0</v>
      </c>
    </row>
    <row r="18" spans="2:7" ht="13.5" hidden="1" customHeight="1">
      <c r="B18" s="33">
        <v>2000</v>
      </c>
      <c r="C18" s="34" t="s">
        <v>32</v>
      </c>
      <c r="D18" s="34" t="s">
        <v>36</v>
      </c>
      <c r="E18" s="33">
        <v>585323375</v>
      </c>
      <c r="F18" s="33">
        <v>10477257</v>
      </c>
      <c r="G18" s="33">
        <v>809698</v>
      </c>
    </row>
    <row r="19" spans="2:7" ht="13.5" hidden="1" customHeight="1">
      <c r="B19" s="33">
        <v>2000</v>
      </c>
      <c r="C19" s="34" t="s">
        <v>32</v>
      </c>
      <c r="D19" s="34" t="s">
        <v>37</v>
      </c>
      <c r="E19" s="33">
        <v>418875315</v>
      </c>
      <c r="F19" s="33">
        <v>0</v>
      </c>
      <c r="G19" s="33">
        <v>0</v>
      </c>
    </row>
    <row r="20" spans="2:7" hidden="1">
      <c r="B20" s="33">
        <v>2000</v>
      </c>
      <c r="C20" s="34" t="s">
        <v>32</v>
      </c>
      <c r="D20" s="34" t="s">
        <v>38</v>
      </c>
      <c r="E20" s="33">
        <v>252610</v>
      </c>
      <c r="F20" s="33">
        <v>0</v>
      </c>
      <c r="G20" s="33">
        <v>0</v>
      </c>
    </row>
    <row r="21" spans="2:7" hidden="1">
      <c r="B21" s="33">
        <v>2000</v>
      </c>
      <c r="C21" s="34" t="s">
        <v>33</v>
      </c>
      <c r="D21" s="34" t="s">
        <v>36</v>
      </c>
      <c r="E21" s="33">
        <v>203045572</v>
      </c>
      <c r="F21" s="33">
        <v>82603928</v>
      </c>
      <c r="G21" s="33">
        <v>369059</v>
      </c>
    </row>
    <row r="22" spans="2:7" hidden="1">
      <c r="B22" s="33">
        <v>2000</v>
      </c>
      <c r="C22" s="34" t="s">
        <v>33</v>
      </c>
      <c r="D22" s="34" t="s">
        <v>37</v>
      </c>
      <c r="E22" s="33">
        <v>198590</v>
      </c>
      <c r="F22" s="33">
        <v>0</v>
      </c>
      <c r="G22" s="33">
        <v>0</v>
      </c>
    </row>
    <row r="23" spans="2:7" hidden="1">
      <c r="B23" s="33">
        <v>2000</v>
      </c>
      <c r="C23" s="34" t="s">
        <v>34</v>
      </c>
      <c r="D23" s="34" t="s">
        <v>36</v>
      </c>
      <c r="E23" s="33">
        <v>934033965</v>
      </c>
      <c r="F23" s="33">
        <v>108741537</v>
      </c>
      <c r="G23" s="33">
        <v>595276</v>
      </c>
    </row>
    <row r="24" spans="2:7" hidden="1">
      <c r="B24" s="33">
        <v>2000</v>
      </c>
      <c r="C24" s="34" t="s">
        <v>34</v>
      </c>
      <c r="D24" s="34" t="s">
        <v>37</v>
      </c>
      <c r="E24" s="33">
        <v>122780</v>
      </c>
      <c r="F24" s="33">
        <v>0</v>
      </c>
      <c r="G24" s="33">
        <v>0</v>
      </c>
    </row>
    <row r="25" spans="2:7" hidden="1">
      <c r="B25" s="33">
        <v>2001</v>
      </c>
      <c r="C25" s="34" t="s">
        <v>31</v>
      </c>
      <c r="D25" s="34" t="s">
        <v>36</v>
      </c>
      <c r="E25" s="33">
        <v>599229103</v>
      </c>
      <c r="F25" s="33">
        <v>9274965</v>
      </c>
      <c r="G25" s="33">
        <v>1468837</v>
      </c>
    </row>
    <row r="26" spans="2:7" hidden="1">
      <c r="B26" s="33">
        <v>2001</v>
      </c>
      <c r="C26" s="34" t="s">
        <v>31</v>
      </c>
      <c r="D26" s="34" t="s">
        <v>37</v>
      </c>
      <c r="E26" s="33">
        <v>406979240</v>
      </c>
      <c r="F26" s="33">
        <v>0</v>
      </c>
      <c r="G26" s="33">
        <v>0</v>
      </c>
    </row>
    <row r="27" spans="2:7" hidden="1">
      <c r="B27" s="33">
        <v>2001</v>
      </c>
      <c r="C27" s="34" t="s">
        <v>31</v>
      </c>
      <c r="D27" s="34" t="s">
        <v>38</v>
      </c>
      <c r="E27" s="33">
        <v>176809</v>
      </c>
      <c r="F27" s="33">
        <v>0</v>
      </c>
      <c r="G27" s="33">
        <v>0</v>
      </c>
    </row>
    <row r="28" spans="2:7" hidden="1">
      <c r="B28" s="33">
        <v>2001</v>
      </c>
      <c r="C28" s="34" t="s">
        <v>32</v>
      </c>
      <c r="D28" s="34" t="s">
        <v>36</v>
      </c>
      <c r="E28" s="33">
        <v>564076146</v>
      </c>
      <c r="F28" s="33">
        <v>9414537</v>
      </c>
      <c r="G28" s="33">
        <v>814179</v>
      </c>
    </row>
    <row r="29" spans="2:7" hidden="1">
      <c r="B29" s="33">
        <v>2001</v>
      </c>
      <c r="C29" s="34" t="s">
        <v>32</v>
      </c>
      <c r="D29" s="34" t="s">
        <v>37</v>
      </c>
      <c r="E29" s="33">
        <v>406970290</v>
      </c>
      <c r="F29" s="33">
        <v>0</v>
      </c>
      <c r="G29" s="33">
        <v>0</v>
      </c>
    </row>
    <row r="30" spans="2:7" hidden="1">
      <c r="B30" s="33">
        <v>2001</v>
      </c>
      <c r="C30" s="34" t="s">
        <v>32</v>
      </c>
      <c r="D30" s="34" t="s">
        <v>38</v>
      </c>
      <c r="E30" s="33">
        <v>209137</v>
      </c>
      <c r="F30" s="33">
        <v>0</v>
      </c>
      <c r="G30" s="33">
        <v>0</v>
      </c>
    </row>
    <row r="31" spans="2:7" hidden="1">
      <c r="B31" s="33">
        <v>2001</v>
      </c>
      <c r="C31" s="34" t="s">
        <v>33</v>
      </c>
      <c r="D31" s="34" t="s">
        <v>36</v>
      </c>
      <c r="E31" s="33">
        <v>200061145</v>
      </c>
      <c r="F31" s="33">
        <v>77937561</v>
      </c>
      <c r="G31" s="33">
        <v>300008</v>
      </c>
    </row>
    <row r="32" spans="2:7" hidden="1">
      <c r="B32" s="33">
        <v>2001</v>
      </c>
      <c r="C32" s="34" t="s">
        <v>33</v>
      </c>
      <c r="D32" s="34" t="s">
        <v>37</v>
      </c>
      <c r="E32" s="33">
        <v>135820</v>
      </c>
      <c r="F32" s="33">
        <v>0</v>
      </c>
      <c r="G32" s="33">
        <v>0</v>
      </c>
    </row>
    <row r="33" spans="2:7" hidden="1">
      <c r="B33" s="33">
        <v>2001</v>
      </c>
      <c r="C33" s="34" t="s">
        <v>34</v>
      </c>
      <c r="D33" s="34" t="s">
        <v>36</v>
      </c>
      <c r="E33" s="33">
        <v>915951629</v>
      </c>
      <c r="F33" s="33">
        <v>109608784</v>
      </c>
      <c r="G33" s="33">
        <v>582628</v>
      </c>
    </row>
    <row r="34" spans="2:7" hidden="1">
      <c r="B34" s="33">
        <v>2001</v>
      </c>
      <c r="C34" s="34" t="s">
        <v>34</v>
      </c>
      <c r="D34" s="34" t="s">
        <v>37</v>
      </c>
      <c r="E34" s="33">
        <v>136290</v>
      </c>
      <c r="F34" s="33">
        <v>0</v>
      </c>
      <c r="G34" s="33">
        <v>0</v>
      </c>
    </row>
    <row r="35" spans="2:7" hidden="1">
      <c r="B35" s="33">
        <v>2002</v>
      </c>
      <c r="C35" s="34" t="s">
        <v>31</v>
      </c>
      <c r="D35" s="34" t="s">
        <v>36</v>
      </c>
      <c r="E35" s="33">
        <v>592125102</v>
      </c>
      <c r="F35" s="33">
        <v>9905905</v>
      </c>
      <c r="G35" s="33">
        <v>1412236</v>
      </c>
    </row>
    <row r="36" spans="2:7" hidden="1">
      <c r="B36" s="33">
        <v>2002</v>
      </c>
      <c r="C36" s="34" t="s">
        <v>31</v>
      </c>
      <c r="D36" s="34" t="s">
        <v>37</v>
      </c>
      <c r="E36" s="33">
        <v>401316790</v>
      </c>
      <c r="F36" s="33">
        <v>0</v>
      </c>
      <c r="G36" s="33">
        <v>0</v>
      </c>
    </row>
    <row r="37" spans="2:7" hidden="1">
      <c r="B37" s="33">
        <v>2002</v>
      </c>
      <c r="C37" s="34" t="s">
        <v>31</v>
      </c>
      <c r="D37" s="34" t="s">
        <v>38</v>
      </c>
      <c r="E37" s="33">
        <v>166745</v>
      </c>
      <c r="F37" s="33">
        <v>0</v>
      </c>
      <c r="G37" s="33">
        <v>0</v>
      </c>
    </row>
    <row r="38" spans="2:7" hidden="1">
      <c r="B38" s="33">
        <v>2002</v>
      </c>
      <c r="C38" s="34" t="s">
        <v>32</v>
      </c>
      <c r="D38" s="34" t="s">
        <v>36</v>
      </c>
      <c r="E38" s="33">
        <v>545430769</v>
      </c>
      <c r="F38" s="33">
        <v>9929136</v>
      </c>
      <c r="G38" s="33">
        <v>780387</v>
      </c>
    </row>
    <row r="39" spans="2:7" hidden="1">
      <c r="B39" s="33">
        <v>2002</v>
      </c>
      <c r="C39" s="34" t="s">
        <v>32</v>
      </c>
      <c r="D39" s="34" t="s">
        <v>37</v>
      </c>
      <c r="E39" s="33">
        <v>401009465</v>
      </c>
      <c r="F39" s="33">
        <v>0</v>
      </c>
      <c r="G39" s="33">
        <v>0</v>
      </c>
    </row>
    <row r="40" spans="2:7" hidden="1">
      <c r="B40" s="33">
        <v>2002</v>
      </c>
      <c r="C40" s="34" t="s">
        <v>32</v>
      </c>
      <c r="D40" s="34" t="s">
        <v>38</v>
      </c>
      <c r="E40" s="33">
        <v>198685</v>
      </c>
      <c r="F40" s="33">
        <v>0</v>
      </c>
      <c r="G40" s="33">
        <v>0</v>
      </c>
    </row>
    <row r="41" spans="2:7" hidden="1">
      <c r="B41" s="33">
        <v>2002</v>
      </c>
      <c r="C41" s="34" t="s">
        <v>33</v>
      </c>
      <c r="D41" s="34" t="s">
        <v>36</v>
      </c>
      <c r="E41" s="33">
        <v>223320605</v>
      </c>
      <c r="F41" s="33">
        <v>82766968</v>
      </c>
      <c r="G41" s="33">
        <v>356854</v>
      </c>
    </row>
    <row r="42" spans="2:7" hidden="1">
      <c r="B42" s="33">
        <v>2002</v>
      </c>
      <c r="C42" s="34" t="s">
        <v>33</v>
      </c>
      <c r="D42" s="34" t="s">
        <v>37</v>
      </c>
      <c r="E42" s="33">
        <v>343220</v>
      </c>
      <c r="F42" s="33">
        <v>0</v>
      </c>
      <c r="G42" s="33">
        <v>0</v>
      </c>
    </row>
    <row r="43" spans="2:7" hidden="1">
      <c r="B43" s="33">
        <v>2002</v>
      </c>
      <c r="C43" s="34" t="s">
        <v>34</v>
      </c>
      <c r="D43" s="34" t="s">
        <v>36</v>
      </c>
      <c r="E43" s="33">
        <v>903156686</v>
      </c>
      <c r="F43" s="33">
        <v>110223963</v>
      </c>
      <c r="G43" s="33">
        <v>545764</v>
      </c>
    </row>
    <row r="44" spans="2:7" hidden="1">
      <c r="B44" s="33">
        <v>2002</v>
      </c>
      <c r="C44" s="34" t="s">
        <v>34</v>
      </c>
      <c r="D44" s="34" t="s">
        <v>37</v>
      </c>
      <c r="E44" s="33">
        <v>170310</v>
      </c>
      <c r="F44" s="33">
        <v>0</v>
      </c>
      <c r="G44" s="33">
        <v>0</v>
      </c>
    </row>
    <row r="45" spans="2:7" hidden="1">
      <c r="B45" s="33">
        <v>2003</v>
      </c>
      <c r="C45" s="34" t="s">
        <v>31</v>
      </c>
      <c r="D45" s="34" t="s">
        <v>36</v>
      </c>
      <c r="E45" s="33">
        <v>572596997</v>
      </c>
      <c r="F45" s="33">
        <v>10528060</v>
      </c>
      <c r="G45" s="33">
        <v>1506842</v>
      </c>
    </row>
    <row r="46" spans="2:7" hidden="1">
      <c r="B46" s="33">
        <v>2003</v>
      </c>
      <c r="C46" s="34" t="s">
        <v>31</v>
      </c>
      <c r="D46" s="34" t="s">
        <v>37</v>
      </c>
      <c r="E46" s="33">
        <v>398473255</v>
      </c>
      <c r="F46" s="33">
        <v>0</v>
      </c>
      <c r="G46" s="33">
        <v>0</v>
      </c>
    </row>
    <row r="47" spans="2:7" hidden="1">
      <c r="B47" s="33">
        <v>2003</v>
      </c>
      <c r="C47" s="34" t="s">
        <v>31</v>
      </c>
      <c r="D47" s="34" t="s">
        <v>38</v>
      </c>
      <c r="E47" s="33">
        <v>173231</v>
      </c>
      <c r="F47" s="33">
        <v>0</v>
      </c>
      <c r="G47" s="33">
        <v>0</v>
      </c>
    </row>
    <row r="48" spans="2:7" hidden="1">
      <c r="B48" s="33">
        <v>2003</v>
      </c>
      <c r="C48" s="34" t="s">
        <v>32</v>
      </c>
      <c r="D48" s="34" t="s">
        <v>36</v>
      </c>
      <c r="E48" s="33">
        <v>553054971</v>
      </c>
      <c r="F48" s="33">
        <v>10429930</v>
      </c>
      <c r="G48" s="33">
        <v>1003493</v>
      </c>
    </row>
    <row r="49" spans="2:7" hidden="1">
      <c r="B49" s="33">
        <v>2003</v>
      </c>
      <c r="C49" s="34" t="s">
        <v>32</v>
      </c>
      <c r="D49" s="34" t="s">
        <v>37</v>
      </c>
      <c r="E49" s="33">
        <v>396365165</v>
      </c>
      <c r="F49" s="33">
        <v>0</v>
      </c>
      <c r="G49" s="33">
        <v>0</v>
      </c>
    </row>
    <row r="50" spans="2:7" hidden="1">
      <c r="B50" s="33">
        <v>2003</v>
      </c>
      <c r="C50" s="34" t="s">
        <v>32</v>
      </c>
      <c r="D50" s="34" t="s">
        <v>38</v>
      </c>
      <c r="E50" s="33">
        <v>209838</v>
      </c>
      <c r="F50" s="33">
        <v>0</v>
      </c>
      <c r="G50" s="33">
        <v>0</v>
      </c>
    </row>
    <row r="51" spans="2:7" hidden="1">
      <c r="B51" s="33">
        <v>2003</v>
      </c>
      <c r="C51" s="34" t="s">
        <v>33</v>
      </c>
      <c r="D51" s="34" t="s">
        <v>36</v>
      </c>
      <c r="E51" s="33">
        <v>229429314</v>
      </c>
      <c r="F51" s="33">
        <v>87319964</v>
      </c>
      <c r="G51" s="33">
        <v>378333</v>
      </c>
    </row>
    <row r="52" spans="2:7" hidden="1">
      <c r="B52" s="33">
        <v>2003</v>
      </c>
      <c r="C52" s="34" t="s">
        <v>33</v>
      </c>
      <c r="D52" s="34" t="s">
        <v>37</v>
      </c>
      <c r="E52" s="33">
        <v>317790</v>
      </c>
      <c r="F52" s="33">
        <v>0</v>
      </c>
      <c r="G52" s="33">
        <v>0</v>
      </c>
    </row>
    <row r="53" spans="2:7" hidden="1">
      <c r="B53" s="33">
        <v>2003</v>
      </c>
      <c r="C53" s="34" t="s">
        <v>34</v>
      </c>
      <c r="D53" s="34" t="s">
        <v>36</v>
      </c>
      <c r="E53" s="33">
        <v>949042736</v>
      </c>
      <c r="F53" s="33">
        <v>117210285</v>
      </c>
      <c r="G53" s="33">
        <v>607640</v>
      </c>
    </row>
    <row r="54" spans="2:7" hidden="1">
      <c r="B54" s="33">
        <v>2003</v>
      </c>
      <c r="C54" s="34" t="s">
        <v>34</v>
      </c>
      <c r="D54" s="34" t="s">
        <v>37</v>
      </c>
      <c r="E54" s="33">
        <v>248920</v>
      </c>
      <c r="F54" s="33">
        <v>0</v>
      </c>
      <c r="G54" s="33">
        <v>0</v>
      </c>
    </row>
    <row r="55" spans="2:7" hidden="1">
      <c r="B55" s="33">
        <v>2004</v>
      </c>
      <c r="C55" s="34" t="s">
        <v>31</v>
      </c>
      <c r="D55" s="34" t="s">
        <v>36</v>
      </c>
      <c r="E55" s="33">
        <v>577274068</v>
      </c>
      <c r="F55" s="33">
        <v>11131323</v>
      </c>
      <c r="G55" s="33">
        <v>1465695</v>
      </c>
    </row>
    <row r="56" spans="2:7" hidden="1">
      <c r="B56" s="33">
        <v>2004</v>
      </c>
      <c r="C56" s="34" t="s">
        <v>31</v>
      </c>
      <c r="D56" s="34" t="s">
        <v>37</v>
      </c>
      <c r="E56" s="33">
        <v>400360580</v>
      </c>
      <c r="F56" s="33">
        <v>0</v>
      </c>
      <c r="G56" s="33">
        <v>0</v>
      </c>
    </row>
    <row r="57" spans="2:7" hidden="1">
      <c r="B57" s="33">
        <v>2004</v>
      </c>
      <c r="C57" s="34" t="s">
        <v>31</v>
      </c>
      <c r="D57" s="34" t="s">
        <v>38</v>
      </c>
      <c r="E57" s="33">
        <v>175955</v>
      </c>
      <c r="F57" s="33">
        <v>0</v>
      </c>
      <c r="G57" s="33">
        <v>0</v>
      </c>
    </row>
    <row r="58" spans="2:7" hidden="1">
      <c r="B58" s="33">
        <v>2004</v>
      </c>
      <c r="C58" s="34" t="s">
        <v>32</v>
      </c>
      <c r="D58" s="34" t="s">
        <v>36</v>
      </c>
      <c r="E58" s="33">
        <v>559080545</v>
      </c>
      <c r="F58" s="33">
        <v>10788659</v>
      </c>
      <c r="G58" s="33">
        <v>902141</v>
      </c>
    </row>
    <row r="59" spans="2:7" hidden="1">
      <c r="B59" s="33">
        <v>2004</v>
      </c>
      <c r="C59" s="34" t="s">
        <v>32</v>
      </c>
      <c r="D59" s="34" t="s">
        <v>37</v>
      </c>
      <c r="E59" s="33">
        <v>400716455</v>
      </c>
      <c r="F59" s="33">
        <v>0</v>
      </c>
      <c r="G59" s="33">
        <v>0</v>
      </c>
    </row>
    <row r="60" spans="2:7" hidden="1">
      <c r="B60" s="33">
        <v>2004</v>
      </c>
      <c r="C60" s="34" t="s">
        <v>32</v>
      </c>
      <c r="D60" s="34" t="s">
        <v>38</v>
      </c>
      <c r="E60" s="33">
        <v>205965</v>
      </c>
      <c r="F60" s="33">
        <v>0</v>
      </c>
      <c r="G60" s="33">
        <v>0</v>
      </c>
    </row>
    <row r="61" spans="2:7" hidden="1">
      <c r="B61" s="33">
        <v>2004</v>
      </c>
      <c r="C61" s="34" t="s">
        <v>33</v>
      </c>
      <c r="D61" s="34" t="s">
        <v>36</v>
      </c>
      <c r="E61" s="33">
        <v>249071676</v>
      </c>
      <c r="F61" s="33">
        <v>97174843</v>
      </c>
      <c r="G61" s="33">
        <v>539143</v>
      </c>
    </row>
    <row r="62" spans="2:7" hidden="1">
      <c r="B62" s="33">
        <v>2004</v>
      </c>
      <c r="C62" s="34" t="s">
        <v>33</v>
      </c>
      <c r="D62" s="34" t="s">
        <v>37</v>
      </c>
      <c r="E62" s="33">
        <v>288400</v>
      </c>
      <c r="F62" s="33">
        <v>0</v>
      </c>
      <c r="G62" s="33">
        <v>0</v>
      </c>
    </row>
    <row r="63" spans="2:7" hidden="1">
      <c r="B63" s="33">
        <v>2004</v>
      </c>
      <c r="C63" s="34" t="s">
        <v>34</v>
      </c>
      <c r="D63" s="34" t="s">
        <v>36</v>
      </c>
      <c r="E63" s="33">
        <v>962332689</v>
      </c>
      <c r="F63" s="33">
        <v>127182388</v>
      </c>
      <c r="G63" s="33">
        <v>712450</v>
      </c>
    </row>
    <row r="64" spans="2:7" hidden="1">
      <c r="B64" s="33">
        <v>2004</v>
      </c>
      <c r="C64" s="34" t="s">
        <v>34</v>
      </c>
      <c r="D64" s="34" t="s">
        <v>37</v>
      </c>
      <c r="E64" s="33">
        <v>341430</v>
      </c>
      <c r="F64" s="33">
        <v>0</v>
      </c>
      <c r="G64" s="33">
        <v>0</v>
      </c>
    </row>
    <row r="65" spans="2:7" hidden="1">
      <c r="B65" s="33">
        <v>2005</v>
      </c>
      <c r="C65" s="34" t="s">
        <v>31</v>
      </c>
      <c r="D65" s="34" t="s">
        <v>36</v>
      </c>
      <c r="E65" s="33">
        <v>582038600</v>
      </c>
      <c r="F65" s="33">
        <v>11885626</v>
      </c>
      <c r="G65" s="33">
        <v>1444285</v>
      </c>
    </row>
    <row r="66" spans="2:7" hidden="1">
      <c r="B66" s="33">
        <v>2005</v>
      </c>
      <c r="C66" s="34" t="s">
        <v>31</v>
      </c>
      <c r="D66" s="34" t="s">
        <v>37</v>
      </c>
      <c r="E66" s="33">
        <v>400907875</v>
      </c>
      <c r="F66" s="33">
        <v>0</v>
      </c>
      <c r="G66" s="33">
        <v>0</v>
      </c>
    </row>
    <row r="67" spans="2:7" hidden="1">
      <c r="B67" s="33">
        <v>2005</v>
      </c>
      <c r="C67" s="34" t="s">
        <v>31</v>
      </c>
      <c r="D67" s="34" t="s">
        <v>38</v>
      </c>
      <c r="E67" s="33">
        <v>178270</v>
      </c>
      <c r="F67" s="33">
        <v>0</v>
      </c>
      <c r="G67" s="33">
        <v>0</v>
      </c>
    </row>
    <row r="68" spans="2:7" hidden="1">
      <c r="B68" s="33">
        <v>2005</v>
      </c>
      <c r="C68" s="34" t="s">
        <v>32</v>
      </c>
      <c r="D68" s="34" t="s">
        <v>36</v>
      </c>
      <c r="E68" s="33">
        <v>564508365</v>
      </c>
      <c r="F68" s="33">
        <v>11454518</v>
      </c>
      <c r="G68" s="33">
        <v>720023</v>
      </c>
    </row>
    <row r="69" spans="2:7" hidden="1">
      <c r="B69" s="33">
        <v>2005</v>
      </c>
      <c r="C69" s="34" t="s">
        <v>32</v>
      </c>
      <c r="D69" s="34" t="s">
        <v>37</v>
      </c>
      <c r="E69" s="33">
        <v>400103795</v>
      </c>
      <c r="F69" s="33">
        <v>0</v>
      </c>
      <c r="G69" s="33">
        <v>0</v>
      </c>
    </row>
    <row r="70" spans="2:7" hidden="1">
      <c r="B70" s="33">
        <v>2005</v>
      </c>
      <c r="C70" s="34" t="s">
        <v>32</v>
      </c>
      <c r="D70" s="34" t="s">
        <v>38</v>
      </c>
      <c r="E70" s="33">
        <v>207235</v>
      </c>
      <c r="F70" s="33">
        <v>0</v>
      </c>
      <c r="G70" s="33">
        <v>0</v>
      </c>
    </row>
    <row r="71" spans="2:7" hidden="1">
      <c r="B71" s="33">
        <v>2005</v>
      </c>
      <c r="C71" s="34" t="s">
        <v>33</v>
      </c>
      <c r="D71" s="34" t="s">
        <v>36</v>
      </c>
      <c r="E71" s="33">
        <v>260405622</v>
      </c>
      <c r="F71" s="33">
        <v>100214177</v>
      </c>
      <c r="G71" s="33">
        <v>626287</v>
      </c>
    </row>
    <row r="72" spans="2:7" hidden="1">
      <c r="B72" s="33">
        <v>2005</v>
      </c>
      <c r="C72" s="34" t="s">
        <v>33</v>
      </c>
      <c r="D72" s="34" t="s">
        <v>37</v>
      </c>
      <c r="E72" s="33">
        <v>258280</v>
      </c>
      <c r="F72" s="33">
        <v>0</v>
      </c>
      <c r="G72" s="33">
        <v>0</v>
      </c>
    </row>
    <row r="73" spans="2:7" hidden="1">
      <c r="B73" s="33">
        <v>2005</v>
      </c>
      <c r="C73" s="34" t="s">
        <v>34</v>
      </c>
      <c r="D73" s="34" t="s">
        <v>36</v>
      </c>
      <c r="E73" s="33">
        <v>965376410</v>
      </c>
      <c r="F73" s="33">
        <v>131505838</v>
      </c>
      <c r="G73" s="33">
        <v>791262</v>
      </c>
    </row>
    <row r="74" spans="2:7" hidden="1">
      <c r="B74" s="33">
        <v>2005</v>
      </c>
      <c r="C74" s="34" t="s">
        <v>34</v>
      </c>
      <c r="D74" s="34" t="s">
        <v>37</v>
      </c>
      <c r="E74" s="33">
        <v>282580</v>
      </c>
      <c r="F74" s="33">
        <v>0</v>
      </c>
      <c r="G74" s="33">
        <v>0</v>
      </c>
    </row>
    <row r="75" spans="2:7" hidden="1">
      <c r="B75" s="33">
        <v>2006</v>
      </c>
      <c r="C75" s="34" t="s">
        <v>31</v>
      </c>
      <c r="D75" s="34" t="s">
        <v>36</v>
      </c>
      <c r="E75" s="33">
        <v>584777691</v>
      </c>
      <c r="F75" s="33">
        <v>12431983</v>
      </c>
      <c r="G75" s="33">
        <v>2377094</v>
      </c>
    </row>
    <row r="76" spans="2:7" hidden="1">
      <c r="B76" s="33">
        <v>2006</v>
      </c>
      <c r="C76" s="34" t="s">
        <v>31</v>
      </c>
      <c r="D76" s="34" t="s">
        <v>37</v>
      </c>
      <c r="E76" s="33">
        <v>394902245</v>
      </c>
      <c r="F76" s="33">
        <v>0</v>
      </c>
      <c r="G76" s="33">
        <v>0</v>
      </c>
    </row>
    <row r="77" spans="2:7" hidden="1">
      <c r="B77" s="33">
        <v>2006</v>
      </c>
      <c r="C77" s="34" t="s">
        <v>31</v>
      </c>
      <c r="D77" s="34" t="s">
        <v>38</v>
      </c>
      <c r="E77" s="33">
        <v>182385</v>
      </c>
      <c r="F77" s="33">
        <v>0</v>
      </c>
      <c r="G77" s="33">
        <v>0</v>
      </c>
    </row>
    <row r="78" spans="2:7" hidden="1">
      <c r="B78" s="33">
        <v>2006</v>
      </c>
      <c r="C78" s="34" t="s">
        <v>32</v>
      </c>
      <c r="D78" s="34" t="s">
        <v>36</v>
      </c>
      <c r="E78" s="33">
        <v>569831986</v>
      </c>
      <c r="F78" s="33">
        <v>11305320</v>
      </c>
      <c r="G78" s="33">
        <v>1320999</v>
      </c>
    </row>
    <row r="79" spans="2:7" hidden="1">
      <c r="B79" s="33">
        <v>2006</v>
      </c>
      <c r="C79" s="34" t="s">
        <v>32</v>
      </c>
      <c r="D79" s="34" t="s">
        <v>37</v>
      </c>
      <c r="E79" s="33">
        <v>394992165</v>
      </c>
      <c r="F79" s="33">
        <v>0</v>
      </c>
      <c r="G79" s="33">
        <v>0</v>
      </c>
    </row>
    <row r="80" spans="2:7" hidden="1">
      <c r="B80" s="33">
        <v>2006</v>
      </c>
      <c r="C80" s="34" t="s">
        <v>32</v>
      </c>
      <c r="D80" s="34" t="s">
        <v>38</v>
      </c>
      <c r="E80" s="33">
        <v>221065</v>
      </c>
      <c r="F80" s="33">
        <v>0</v>
      </c>
      <c r="G80" s="33">
        <v>0</v>
      </c>
    </row>
    <row r="81" spans="2:7" hidden="1">
      <c r="B81" s="33">
        <v>2006</v>
      </c>
      <c r="C81" s="34" t="s">
        <v>33</v>
      </c>
      <c r="D81" s="34" t="s">
        <v>36</v>
      </c>
      <c r="E81" s="33">
        <v>284570684</v>
      </c>
      <c r="F81" s="33">
        <v>106486490</v>
      </c>
      <c r="G81" s="33">
        <v>530805</v>
      </c>
    </row>
    <row r="82" spans="2:7" hidden="1">
      <c r="B82" s="33">
        <v>2006</v>
      </c>
      <c r="C82" s="34" t="s">
        <v>33</v>
      </c>
      <c r="D82" s="34" t="s">
        <v>37</v>
      </c>
      <c r="E82" s="33">
        <v>241110</v>
      </c>
      <c r="F82" s="33">
        <v>0</v>
      </c>
      <c r="G82" s="33">
        <v>0</v>
      </c>
    </row>
    <row r="83" spans="2:7" hidden="1">
      <c r="B83" s="33">
        <v>2006</v>
      </c>
      <c r="C83" s="34" t="s">
        <v>34</v>
      </c>
      <c r="D83" s="34" t="s">
        <v>36</v>
      </c>
      <c r="E83" s="33">
        <v>971380975</v>
      </c>
      <c r="F83" s="33">
        <v>138117012</v>
      </c>
      <c r="G83" s="33">
        <v>920120</v>
      </c>
    </row>
    <row r="84" spans="2:7" hidden="1">
      <c r="B84" s="33">
        <v>2006</v>
      </c>
      <c r="C84" s="34" t="s">
        <v>34</v>
      </c>
      <c r="D84" s="34" t="s">
        <v>37</v>
      </c>
      <c r="E84" s="33">
        <v>274270</v>
      </c>
      <c r="F84" s="33">
        <v>0</v>
      </c>
      <c r="G84" s="33">
        <v>0</v>
      </c>
    </row>
    <row r="85" spans="2:7">
      <c r="B85" s="33">
        <v>2007</v>
      </c>
      <c r="C85" s="34" t="s">
        <v>31</v>
      </c>
      <c r="D85" s="34" t="s">
        <v>36</v>
      </c>
      <c r="E85" s="33">
        <v>598208016</v>
      </c>
      <c r="F85" s="33">
        <v>12860284</v>
      </c>
      <c r="G85" s="33">
        <v>2575112</v>
      </c>
    </row>
    <row r="86" spans="2:7">
      <c r="B86" s="33">
        <v>2007</v>
      </c>
      <c r="C86" s="34" t="s">
        <v>31</v>
      </c>
      <c r="D86" s="34" t="s">
        <v>37</v>
      </c>
      <c r="E86" s="33">
        <v>378495920</v>
      </c>
      <c r="F86" s="33">
        <v>0</v>
      </c>
      <c r="G86" s="33">
        <v>0</v>
      </c>
    </row>
    <row r="87" spans="2:7">
      <c r="B87" s="33">
        <v>2007</v>
      </c>
      <c r="C87" s="34" t="s">
        <v>31</v>
      </c>
      <c r="D87" s="34" t="s">
        <v>38</v>
      </c>
      <c r="E87" s="33">
        <v>169005</v>
      </c>
      <c r="F87" s="33">
        <v>0</v>
      </c>
      <c r="G87" s="33">
        <v>0</v>
      </c>
    </row>
    <row r="88" spans="2:7">
      <c r="B88" s="33">
        <v>2007</v>
      </c>
      <c r="C88" s="34" t="s">
        <v>32</v>
      </c>
      <c r="D88" s="34" t="s">
        <v>36</v>
      </c>
      <c r="E88" s="33">
        <v>569203960</v>
      </c>
      <c r="F88" s="33">
        <v>11588577</v>
      </c>
      <c r="G88" s="33">
        <v>1427078</v>
      </c>
    </row>
    <row r="89" spans="2:7">
      <c r="B89" s="33">
        <v>2007</v>
      </c>
      <c r="C89" s="34" t="s">
        <v>32</v>
      </c>
      <c r="D89" s="34" t="s">
        <v>37</v>
      </c>
      <c r="E89" s="33">
        <v>377495025</v>
      </c>
      <c r="F89" s="33">
        <v>0</v>
      </c>
      <c r="G89" s="33">
        <v>0</v>
      </c>
    </row>
    <row r="90" spans="2:7">
      <c r="B90" s="33">
        <v>2007</v>
      </c>
      <c r="C90" s="34" t="s">
        <v>32</v>
      </c>
      <c r="D90" s="34" t="s">
        <v>38</v>
      </c>
      <c r="E90" s="33">
        <v>199060</v>
      </c>
      <c r="F90" s="33">
        <v>0</v>
      </c>
      <c r="G90" s="33">
        <v>0</v>
      </c>
    </row>
    <row r="91" spans="2:7">
      <c r="B91" s="33">
        <v>2007</v>
      </c>
      <c r="C91" s="34" t="s">
        <v>33</v>
      </c>
      <c r="D91" s="34" t="s">
        <v>36</v>
      </c>
      <c r="E91" s="33">
        <v>303595545</v>
      </c>
      <c r="F91" s="33">
        <v>113093881</v>
      </c>
      <c r="G91" s="33">
        <v>600051</v>
      </c>
    </row>
    <row r="92" spans="2:7">
      <c r="B92" s="33">
        <v>2007</v>
      </c>
      <c r="C92" s="34" t="s">
        <v>33</v>
      </c>
      <c r="D92" s="34" t="s">
        <v>37</v>
      </c>
      <c r="E92" s="33">
        <v>236320</v>
      </c>
      <c r="F92" s="33">
        <v>0</v>
      </c>
      <c r="G92" s="33">
        <v>0</v>
      </c>
    </row>
    <row r="93" spans="2:7">
      <c r="B93" s="33">
        <v>2007</v>
      </c>
      <c r="C93" s="34" t="s">
        <v>34</v>
      </c>
      <c r="D93" s="34" t="s">
        <v>36</v>
      </c>
      <c r="E93" s="33">
        <v>987468322</v>
      </c>
      <c r="F93" s="33">
        <v>140212283</v>
      </c>
      <c r="G93" s="33">
        <v>869573</v>
      </c>
    </row>
    <row r="94" spans="2:7">
      <c r="B94" s="33">
        <v>2007</v>
      </c>
      <c r="C94" s="34" t="s">
        <v>34</v>
      </c>
      <c r="D94" s="34" t="s">
        <v>37</v>
      </c>
      <c r="E94" s="33">
        <v>254560</v>
      </c>
      <c r="F94" s="33">
        <v>0</v>
      </c>
      <c r="G94" s="33">
        <v>0</v>
      </c>
    </row>
    <row r="95" spans="2:7" hidden="1">
      <c r="B95" s="33">
        <v>2008</v>
      </c>
      <c r="C95" s="34" t="s">
        <v>31</v>
      </c>
      <c r="D95" s="34" t="s">
        <v>36</v>
      </c>
      <c r="E95" s="33">
        <v>581861784</v>
      </c>
      <c r="F95" s="33">
        <v>13373216</v>
      </c>
      <c r="G95" s="33">
        <v>1450774</v>
      </c>
    </row>
    <row r="96" spans="2:7" hidden="1">
      <c r="B96" s="33">
        <v>2008</v>
      </c>
      <c r="C96" s="34" t="s">
        <v>31</v>
      </c>
      <c r="D96" s="34" t="s">
        <v>37</v>
      </c>
      <c r="E96" s="33">
        <v>357868080</v>
      </c>
      <c r="F96" s="33">
        <v>0</v>
      </c>
      <c r="G96" s="33">
        <v>0</v>
      </c>
    </row>
    <row r="97" spans="2:7" hidden="1">
      <c r="B97" s="33">
        <v>2008</v>
      </c>
      <c r="C97" s="34" t="s">
        <v>31</v>
      </c>
      <c r="D97" s="34" t="s">
        <v>38</v>
      </c>
      <c r="E97" s="33">
        <v>168280</v>
      </c>
      <c r="F97" s="33">
        <v>0</v>
      </c>
      <c r="G97" s="33">
        <v>0</v>
      </c>
    </row>
    <row r="98" spans="2:7" hidden="1">
      <c r="B98" s="33">
        <v>2008</v>
      </c>
      <c r="C98" s="34" t="s">
        <v>32</v>
      </c>
      <c r="D98" s="34" t="s">
        <v>36</v>
      </c>
      <c r="E98" s="33">
        <v>548918311</v>
      </c>
      <c r="F98" s="33">
        <v>12060506</v>
      </c>
      <c r="G98" s="33">
        <v>1080542</v>
      </c>
    </row>
    <row r="99" spans="2:7" hidden="1">
      <c r="B99" s="33">
        <v>2008</v>
      </c>
      <c r="C99" s="34" t="s">
        <v>32</v>
      </c>
      <c r="D99" s="34" t="s">
        <v>37</v>
      </c>
      <c r="E99" s="33">
        <v>358053515</v>
      </c>
      <c r="F99" s="33">
        <v>0</v>
      </c>
      <c r="G99" s="33">
        <v>0</v>
      </c>
    </row>
    <row r="100" spans="2:7" hidden="1">
      <c r="B100" s="33">
        <v>2008</v>
      </c>
      <c r="C100" s="34" t="s">
        <v>32</v>
      </c>
      <c r="D100" s="34" t="s">
        <v>38</v>
      </c>
      <c r="E100" s="33">
        <v>197620</v>
      </c>
      <c r="F100" s="33">
        <v>0</v>
      </c>
      <c r="G100" s="33">
        <v>0</v>
      </c>
    </row>
    <row r="101" spans="2:7" hidden="1">
      <c r="B101" s="33">
        <v>2008</v>
      </c>
      <c r="C101" s="34" t="s">
        <v>33</v>
      </c>
      <c r="D101" s="34" t="s">
        <v>36</v>
      </c>
      <c r="E101" s="33">
        <v>309553632</v>
      </c>
      <c r="F101" s="33">
        <v>109382807</v>
      </c>
      <c r="G101" s="33">
        <v>675974</v>
      </c>
    </row>
    <row r="102" spans="2:7" hidden="1">
      <c r="B102" s="33">
        <v>2008</v>
      </c>
      <c r="C102" s="34" t="s">
        <v>33</v>
      </c>
      <c r="D102" s="34" t="s">
        <v>37</v>
      </c>
      <c r="E102" s="33">
        <v>234640</v>
      </c>
      <c r="F102" s="33">
        <v>0</v>
      </c>
      <c r="G102" s="33">
        <v>0</v>
      </c>
    </row>
    <row r="103" spans="2:7" hidden="1">
      <c r="B103" s="33">
        <v>2008</v>
      </c>
      <c r="C103" s="34" t="s">
        <v>34</v>
      </c>
      <c r="D103" s="34" t="s">
        <v>36</v>
      </c>
      <c r="E103" s="33">
        <v>989001744</v>
      </c>
      <c r="F103" s="33">
        <v>141918570</v>
      </c>
      <c r="G103" s="33">
        <v>928077</v>
      </c>
    </row>
    <row r="104" spans="2:7" hidden="1">
      <c r="B104" s="33">
        <v>2008</v>
      </c>
      <c r="C104" s="34" t="s">
        <v>34</v>
      </c>
      <c r="D104" s="34" t="s">
        <v>37</v>
      </c>
      <c r="E104" s="33">
        <v>242060</v>
      </c>
      <c r="F104" s="33">
        <v>0</v>
      </c>
      <c r="G104" s="33">
        <v>0</v>
      </c>
    </row>
    <row r="105" spans="2:7" hidden="1">
      <c r="B105" s="33">
        <v>2009</v>
      </c>
      <c r="C105" s="34" t="s">
        <v>31</v>
      </c>
      <c r="D105" s="34" t="s">
        <v>36</v>
      </c>
      <c r="E105" s="33">
        <v>475934608</v>
      </c>
      <c r="F105" s="33">
        <v>11841340</v>
      </c>
      <c r="G105" s="33">
        <v>502695</v>
      </c>
    </row>
    <row r="106" spans="2:7" hidden="1">
      <c r="B106" s="33">
        <v>2009</v>
      </c>
      <c r="C106" s="34" t="s">
        <v>31</v>
      </c>
      <c r="D106" s="34" t="s">
        <v>37</v>
      </c>
      <c r="E106" s="33">
        <v>307349085</v>
      </c>
      <c r="F106" s="33">
        <v>0</v>
      </c>
      <c r="G106" s="33">
        <v>0</v>
      </c>
    </row>
    <row r="107" spans="2:7" hidden="1">
      <c r="B107" s="33">
        <v>2009</v>
      </c>
      <c r="C107" s="34" t="s">
        <v>31</v>
      </c>
      <c r="D107" s="34" t="s">
        <v>38</v>
      </c>
      <c r="E107" s="33">
        <v>32925</v>
      </c>
      <c r="F107" s="33">
        <v>0</v>
      </c>
      <c r="G107" s="33">
        <v>0</v>
      </c>
    </row>
    <row r="108" spans="2:7" hidden="1">
      <c r="B108" s="33">
        <v>2009</v>
      </c>
      <c r="C108" s="34" t="s">
        <v>32</v>
      </c>
      <c r="D108" s="34" t="s">
        <v>36</v>
      </c>
      <c r="E108" s="33">
        <v>453574909</v>
      </c>
      <c r="F108" s="33">
        <v>11327726</v>
      </c>
      <c r="G108" s="33">
        <v>697512</v>
      </c>
    </row>
    <row r="109" spans="2:7" hidden="1">
      <c r="B109" s="33">
        <v>2009</v>
      </c>
      <c r="C109" s="34" t="s">
        <v>32</v>
      </c>
      <c r="D109" s="34" t="s">
        <v>37</v>
      </c>
      <c r="E109" s="33">
        <v>306483940</v>
      </c>
      <c r="F109" s="33">
        <v>0</v>
      </c>
      <c r="G109" s="33">
        <v>0</v>
      </c>
    </row>
    <row r="110" spans="2:7" hidden="1">
      <c r="B110" s="33">
        <v>2009</v>
      </c>
      <c r="C110" s="34" t="s">
        <v>32</v>
      </c>
      <c r="D110" s="34" t="s">
        <v>38</v>
      </c>
      <c r="E110" s="33">
        <v>40465</v>
      </c>
      <c r="F110" s="33">
        <v>0</v>
      </c>
      <c r="G110" s="33">
        <v>0</v>
      </c>
    </row>
    <row r="111" spans="2:7" hidden="1">
      <c r="B111" s="33">
        <v>2009</v>
      </c>
      <c r="C111" s="34" t="s">
        <v>33</v>
      </c>
      <c r="D111" s="34" t="s">
        <v>36</v>
      </c>
      <c r="E111" s="33">
        <v>245034627</v>
      </c>
      <c r="F111" s="33">
        <v>91657173</v>
      </c>
      <c r="G111" s="33">
        <v>402733</v>
      </c>
    </row>
    <row r="112" spans="2:7" hidden="1">
      <c r="B112" s="33">
        <v>2009</v>
      </c>
      <c r="C112" s="34" t="s">
        <v>33</v>
      </c>
      <c r="D112" s="34" t="s">
        <v>37</v>
      </c>
      <c r="E112" s="33">
        <v>184790</v>
      </c>
      <c r="F112" s="33">
        <v>0</v>
      </c>
      <c r="G112" s="33">
        <v>0</v>
      </c>
    </row>
    <row r="113" spans="2:7" hidden="1">
      <c r="B113" s="33">
        <v>2009</v>
      </c>
      <c r="C113" s="34" t="s">
        <v>34</v>
      </c>
      <c r="D113" s="34" t="s">
        <v>36</v>
      </c>
      <c r="E113" s="33">
        <v>847569770</v>
      </c>
      <c r="F113" s="33">
        <v>125817706</v>
      </c>
      <c r="G113" s="33">
        <v>706908</v>
      </c>
    </row>
    <row r="114" spans="2:7" hidden="1">
      <c r="B114" s="33">
        <v>2009</v>
      </c>
      <c r="C114" s="34" t="s">
        <v>34</v>
      </c>
      <c r="D114" s="34" t="s">
        <v>37</v>
      </c>
      <c r="E114" s="33">
        <v>187170</v>
      </c>
      <c r="F114" s="33">
        <v>0</v>
      </c>
      <c r="G114" s="33">
        <v>0</v>
      </c>
    </row>
    <row r="115" spans="2:7" hidden="1">
      <c r="B115" s="33">
        <v>2010</v>
      </c>
      <c r="C115" s="34" t="s">
        <v>31</v>
      </c>
      <c r="D115" s="34" t="s">
        <v>36</v>
      </c>
      <c r="E115" s="33">
        <v>496171312</v>
      </c>
      <c r="F115" s="33">
        <v>12891827</v>
      </c>
      <c r="G115" s="33">
        <v>616319</v>
      </c>
    </row>
    <row r="116" spans="2:7" hidden="1">
      <c r="B116" s="33">
        <v>2010</v>
      </c>
      <c r="C116" s="34" t="s">
        <v>31</v>
      </c>
      <c r="D116" s="34" t="s">
        <v>37</v>
      </c>
      <c r="E116" s="33">
        <v>298693795</v>
      </c>
      <c r="F116" s="33">
        <v>0</v>
      </c>
      <c r="G116" s="33">
        <v>0</v>
      </c>
    </row>
    <row r="117" spans="2:7" hidden="1">
      <c r="B117" s="33">
        <v>2010</v>
      </c>
      <c r="C117" s="34" t="s">
        <v>32</v>
      </c>
      <c r="D117" s="34" t="s">
        <v>36</v>
      </c>
      <c r="E117" s="33">
        <v>478422086</v>
      </c>
      <c r="F117" s="33">
        <v>12535873</v>
      </c>
      <c r="G117" s="33">
        <v>746833</v>
      </c>
    </row>
    <row r="118" spans="2:7" hidden="1">
      <c r="B118" s="33">
        <v>2010</v>
      </c>
      <c r="C118" s="34" t="s">
        <v>32</v>
      </c>
      <c r="D118" s="34" t="s">
        <v>37</v>
      </c>
      <c r="E118" s="33">
        <v>299118565</v>
      </c>
      <c r="F118" s="33">
        <v>0</v>
      </c>
      <c r="G118" s="33">
        <v>0</v>
      </c>
    </row>
    <row r="119" spans="2:7" hidden="1">
      <c r="B119" s="33">
        <v>2010</v>
      </c>
      <c r="C119" s="34" t="s">
        <v>33</v>
      </c>
      <c r="D119" s="34" t="s">
        <v>36</v>
      </c>
      <c r="E119" s="33">
        <v>285612719</v>
      </c>
      <c r="F119" s="33">
        <v>108291311</v>
      </c>
      <c r="G119" s="33">
        <v>680879</v>
      </c>
    </row>
    <row r="120" spans="2:7" hidden="1">
      <c r="B120" s="33">
        <v>2010</v>
      </c>
      <c r="C120" s="34" t="s">
        <v>33</v>
      </c>
      <c r="D120" s="34" t="s">
        <v>37</v>
      </c>
      <c r="E120" s="33">
        <v>234580</v>
      </c>
      <c r="F120" s="33">
        <v>0</v>
      </c>
      <c r="G120" s="33">
        <v>0</v>
      </c>
    </row>
    <row r="121" spans="2:7" hidden="1">
      <c r="B121" s="33">
        <v>2010</v>
      </c>
      <c r="C121" s="34" t="s">
        <v>34</v>
      </c>
      <c r="D121" s="34" t="s">
        <v>36</v>
      </c>
      <c r="E121" s="33">
        <v>949246784</v>
      </c>
      <c r="F121" s="33">
        <v>141720942</v>
      </c>
      <c r="G121" s="33">
        <v>1042890</v>
      </c>
    </row>
    <row r="122" spans="2:7" hidden="1">
      <c r="B122" s="33">
        <v>2010</v>
      </c>
      <c r="C122" s="34" t="s">
        <v>34</v>
      </c>
      <c r="D122" s="34" t="s">
        <v>37</v>
      </c>
      <c r="E122" s="33">
        <v>254150</v>
      </c>
      <c r="F122" s="33">
        <v>0</v>
      </c>
      <c r="G122" s="33">
        <v>0</v>
      </c>
    </row>
    <row r="123" spans="2:7" hidden="1">
      <c r="B123" s="33">
        <v>2011</v>
      </c>
      <c r="C123" s="34" t="s">
        <v>31</v>
      </c>
      <c r="D123" s="34" t="s">
        <v>36</v>
      </c>
      <c r="E123" s="33">
        <v>487523640</v>
      </c>
      <c r="F123" s="33">
        <v>12408084</v>
      </c>
      <c r="G123" s="33">
        <v>567050</v>
      </c>
    </row>
    <row r="124" spans="2:7" hidden="1">
      <c r="B124" s="33">
        <v>2011</v>
      </c>
      <c r="C124" s="34" t="s">
        <v>31</v>
      </c>
      <c r="D124" s="34" t="s">
        <v>37</v>
      </c>
      <c r="E124" s="33">
        <v>294940795</v>
      </c>
      <c r="F124" s="33">
        <v>0</v>
      </c>
      <c r="G124" s="33">
        <v>0</v>
      </c>
    </row>
    <row r="125" spans="2:7" hidden="1">
      <c r="B125" s="33">
        <v>2011</v>
      </c>
      <c r="C125" s="34" t="s">
        <v>32</v>
      </c>
      <c r="D125" s="34" t="s">
        <v>36</v>
      </c>
      <c r="E125" s="33">
        <v>479447184</v>
      </c>
      <c r="F125" s="33">
        <v>12222188</v>
      </c>
      <c r="G125" s="33">
        <v>680801</v>
      </c>
    </row>
    <row r="126" spans="2:7" hidden="1">
      <c r="B126" s="33">
        <v>2011</v>
      </c>
      <c r="C126" s="34" t="s">
        <v>32</v>
      </c>
      <c r="D126" s="34" t="s">
        <v>37</v>
      </c>
      <c r="E126" s="33">
        <v>295718240</v>
      </c>
      <c r="F126" s="33">
        <v>0</v>
      </c>
      <c r="G126" s="33">
        <v>0</v>
      </c>
    </row>
    <row r="127" spans="2:7" hidden="1">
      <c r="B127" s="33">
        <v>2011</v>
      </c>
      <c r="C127" s="34" t="s">
        <v>33</v>
      </c>
      <c r="D127" s="34" t="s">
        <v>36</v>
      </c>
      <c r="E127" s="33">
        <v>270806563</v>
      </c>
      <c r="F127" s="33">
        <v>103387776</v>
      </c>
      <c r="G127" s="33">
        <v>649282</v>
      </c>
    </row>
    <row r="128" spans="2:7" hidden="1">
      <c r="B128" s="33">
        <v>2011</v>
      </c>
      <c r="C128" s="34" t="s">
        <v>33</v>
      </c>
      <c r="D128" s="34" t="s">
        <v>37</v>
      </c>
      <c r="E128" s="33">
        <v>190840</v>
      </c>
      <c r="F128" s="33">
        <v>0</v>
      </c>
      <c r="G128" s="33">
        <v>0</v>
      </c>
    </row>
    <row r="129" spans="2:7" hidden="1">
      <c r="B129" s="33">
        <v>2011</v>
      </c>
      <c r="C129" s="34" t="s">
        <v>34</v>
      </c>
      <c r="D129" s="34" t="s">
        <v>36</v>
      </c>
      <c r="E129" s="33">
        <v>955122821</v>
      </c>
      <c r="F129" s="33">
        <v>150042859</v>
      </c>
      <c r="G129" s="33">
        <v>991641</v>
      </c>
    </row>
    <row r="130" spans="2:7" hidden="1">
      <c r="B130" s="33">
        <v>2011</v>
      </c>
      <c r="C130" s="34" t="s">
        <v>34</v>
      </c>
      <c r="D130" s="34" t="s">
        <v>37</v>
      </c>
      <c r="E130" s="33">
        <v>199000</v>
      </c>
      <c r="F130" s="33">
        <v>0</v>
      </c>
      <c r="G130" s="33">
        <v>0</v>
      </c>
    </row>
    <row r="131" spans="2:7" hidden="1">
      <c r="B131" s="33">
        <v>2012</v>
      </c>
      <c r="C131" s="34" t="s">
        <v>31</v>
      </c>
      <c r="D131" s="34" t="s">
        <v>36</v>
      </c>
      <c r="E131" s="33">
        <v>505065875</v>
      </c>
      <c r="F131" s="33">
        <v>12748887</v>
      </c>
      <c r="G131" s="33">
        <v>601644</v>
      </c>
    </row>
    <row r="132" spans="2:7" hidden="1">
      <c r="B132" s="33">
        <v>2012</v>
      </c>
      <c r="C132" s="34" t="s">
        <v>31</v>
      </c>
      <c r="D132" s="34" t="s">
        <v>37</v>
      </c>
      <c r="E132" s="33">
        <v>291096060</v>
      </c>
      <c r="F132" s="33">
        <v>0</v>
      </c>
      <c r="G132" s="33">
        <v>0</v>
      </c>
    </row>
    <row r="133" spans="2:7" hidden="1">
      <c r="B133" s="33">
        <v>2012</v>
      </c>
      <c r="C133" s="34" t="s">
        <v>32</v>
      </c>
      <c r="D133" s="34" t="s">
        <v>36</v>
      </c>
      <c r="E133" s="33">
        <v>494276596</v>
      </c>
      <c r="F133" s="33">
        <v>12440678</v>
      </c>
      <c r="G133" s="33">
        <v>726489</v>
      </c>
    </row>
    <row r="134" spans="2:7" hidden="1">
      <c r="B134" s="33">
        <v>2012</v>
      </c>
      <c r="C134" s="34" t="s">
        <v>32</v>
      </c>
      <c r="D134" s="34" t="s">
        <v>37</v>
      </c>
      <c r="E134" s="33">
        <v>292294405</v>
      </c>
      <c r="F134" s="33">
        <v>0</v>
      </c>
      <c r="G134" s="33">
        <v>0</v>
      </c>
    </row>
    <row r="135" spans="2:7" hidden="1">
      <c r="B135" s="33">
        <v>2012</v>
      </c>
      <c r="C135" s="34" t="s">
        <v>33</v>
      </c>
      <c r="D135" s="34" t="s">
        <v>36</v>
      </c>
      <c r="E135" s="33">
        <v>280738358</v>
      </c>
      <c r="F135" s="33">
        <v>100504085</v>
      </c>
      <c r="G135" s="33">
        <v>568954</v>
      </c>
    </row>
    <row r="136" spans="2:7" hidden="1">
      <c r="B136" s="33">
        <v>2012</v>
      </c>
      <c r="C136" s="34" t="s">
        <v>33</v>
      </c>
      <c r="D136" s="34" t="s">
        <v>37</v>
      </c>
      <c r="E136" s="33">
        <v>178710</v>
      </c>
      <c r="F136" s="33">
        <v>0</v>
      </c>
      <c r="G136" s="33">
        <v>0</v>
      </c>
    </row>
    <row r="137" spans="2:7" hidden="1">
      <c r="B137" s="33">
        <v>2012</v>
      </c>
      <c r="C137" s="34" t="s">
        <v>34</v>
      </c>
      <c r="D137" s="34" t="s">
        <v>36</v>
      </c>
      <c r="E137" s="33">
        <v>987913097</v>
      </c>
      <c r="F137" s="33">
        <v>149840762</v>
      </c>
      <c r="G137" s="33">
        <v>874031</v>
      </c>
    </row>
    <row r="138" spans="2:7" hidden="1">
      <c r="B138" s="33">
        <v>2012</v>
      </c>
      <c r="C138" s="34" t="s">
        <v>34</v>
      </c>
      <c r="D138" s="34" t="s">
        <v>37</v>
      </c>
      <c r="E138" s="33">
        <v>190280</v>
      </c>
      <c r="F138" s="33">
        <v>0</v>
      </c>
      <c r="G138" s="33">
        <v>0</v>
      </c>
    </row>
    <row r="139" spans="2:7" hidden="1">
      <c r="B139" s="33">
        <v>2013</v>
      </c>
      <c r="C139" s="34" t="s">
        <v>31</v>
      </c>
      <c r="D139" s="34" t="s">
        <v>36</v>
      </c>
      <c r="E139" s="33">
        <v>518642513</v>
      </c>
      <c r="F139" s="33">
        <v>13148953</v>
      </c>
      <c r="G139" s="33">
        <v>473588</v>
      </c>
    </row>
    <row r="140" spans="2:7" hidden="1">
      <c r="B140" s="33">
        <v>2013</v>
      </c>
      <c r="C140" s="34" t="s">
        <v>31</v>
      </c>
      <c r="D140" s="34" t="s">
        <v>37</v>
      </c>
      <c r="E140" s="33">
        <v>292657040</v>
      </c>
      <c r="F140" s="33">
        <v>0</v>
      </c>
      <c r="G140" s="33">
        <v>0</v>
      </c>
    </row>
    <row r="141" spans="2:7" hidden="1">
      <c r="B141" s="33">
        <v>2013</v>
      </c>
      <c r="C141" s="34" t="s">
        <v>32</v>
      </c>
      <c r="D141" s="34" t="s">
        <v>36</v>
      </c>
      <c r="E141" s="33">
        <v>503472976</v>
      </c>
      <c r="F141" s="33">
        <v>12582680</v>
      </c>
      <c r="G141" s="33">
        <v>608346</v>
      </c>
    </row>
    <row r="142" spans="2:7" hidden="1">
      <c r="B142" s="33">
        <v>2013</v>
      </c>
      <c r="C142" s="34" t="s">
        <v>32</v>
      </c>
      <c r="D142" s="34" t="s">
        <v>37</v>
      </c>
      <c r="E142" s="33">
        <v>294600810</v>
      </c>
      <c r="F142" s="33">
        <v>0</v>
      </c>
      <c r="G142" s="33">
        <v>0</v>
      </c>
    </row>
    <row r="143" spans="2:7" hidden="1">
      <c r="B143" s="33">
        <v>2013</v>
      </c>
      <c r="C143" s="34" t="s">
        <v>33</v>
      </c>
      <c r="D143" s="34" t="s">
        <v>36</v>
      </c>
      <c r="E143" s="33">
        <v>289485548</v>
      </c>
      <c r="F143" s="33">
        <v>99911066</v>
      </c>
      <c r="G143" s="33">
        <v>584042</v>
      </c>
    </row>
    <row r="144" spans="2:7" hidden="1">
      <c r="B144" s="33">
        <v>2013</v>
      </c>
      <c r="C144" s="34" t="s">
        <v>33</v>
      </c>
      <c r="D144" s="34" t="s">
        <v>37</v>
      </c>
      <c r="E144" s="33">
        <v>204410</v>
      </c>
      <c r="F144" s="33">
        <v>0</v>
      </c>
      <c r="G144" s="33">
        <v>0</v>
      </c>
    </row>
    <row r="145" spans="2:7" hidden="1">
      <c r="B145" s="33">
        <v>2013</v>
      </c>
      <c r="C145" s="34" t="s">
        <v>34</v>
      </c>
      <c r="D145" s="34" t="s">
        <v>36</v>
      </c>
      <c r="E145" s="33">
        <v>1001190813</v>
      </c>
      <c r="F145" s="33">
        <v>153276450</v>
      </c>
      <c r="G145" s="33">
        <v>895866</v>
      </c>
    </row>
    <row r="146" spans="2:7" hidden="1">
      <c r="B146" s="33">
        <v>2013</v>
      </c>
      <c r="C146" s="34" t="s">
        <v>34</v>
      </c>
      <c r="D146" s="34" t="s">
        <v>37</v>
      </c>
      <c r="E146" s="33">
        <v>223330</v>
      </c>
      <c r="F146" s="33">
        <v>0</v>
      </c>
      <c r="G146" s="33">
        <v>0</v>
      </c>
    </row>
  </sheetData>
  <autoFilter ref="B14:G146">
    <filterColumn colId="0">
      <filters>
        <filter val="2007"/>
      </filters>
    </filterColumn>
  </autoFilter>
  <mergeCells count="5">
    <mergeCell ref="D5:E5"/>
    <mergeCell ref="F1:F2"/>
    <mergeCell ref="H1:H2"/>
    <mergeCell ref="J1:J2"/>
    <mergeCell ref="L1:L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旧</vt:lpstr>
      <vt:lpstr>統計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安次嶺 一磯</dc:creator>
  <cp:lastModifiedBy>岡田 智栄</cp:lastModifiedBy>
  <cp:lastPrinted>2017-07-24T04:03:37Z</cp:lastPrinted>
  <dcterms:created xsi:type="dcterms:W3CDTF">2012-06-05T01:10:04Z</dcterms:created>
  <dcterms:modified xsi:type="dcterms:W3CDTF">2018-08-21T06:21:19Z</dcterms:modified>
</cp:coreProperties>
</file>