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5" windowWidth="14940" windowHeight="9000" tabRatio="704"/>
  </bookViews>
  <sheets>
    <sheet name="Sheet1" sheetId="13" r:id="rId1"/>
  </sheets>
  <calcPr calcId="145621"/>
</workbook>
</file>

<file path=xl/calcChain.xml><?xml version="1.0" encoding="utf-8"?>
<calcChain xmlns="http://schemas.openxmlformats.org/spreadsheetml/2006/main">
  <c r="Q20" i="13" l="1"/>
  <c r="Q19" i="13"/>
  <c r="Q18" i="13"/>
  <c r="Q13" i="13"/>
  <c r="Q12" i="13"/>
  <c r="Q11" i="13"/>
  <c r="Q6" i="13"/>
  <c r="Q5" i="13"/>
  <c r="Q4" i="13"/>
  <c r="P18" i="13"/>
  <c r="P19" i="13"/>
  <c r="P20" i="13"/>
  <c r="P6" i="13"/>
  <c r="P13" i="13"/>
  <c r="P12" i="13"/>
  <c r="P11" i="13"/>
  <c r="P5" i="13"/>
  <c r="P4" i="13"/>
  <c r="N11" i="13"/>
  <c r="N12" i="13"/>
  <c r="N13" i="13"/>
  <c r="N18" i="13"/>
  <c r="N19" i="13"/>
  <c r="N20" i="13"/>
  <c r="O20" i="13"/>
  <c r="O19" i="13"/>
  <c r="O18" i="13"/>
  <c r="O13" i="13"/>
  <c r="O12" i="13"/>
  <c r="O11" i="13"/>
  <c r="O6" i="13"/>
  <c r="O5" i="13"/>
  <c r="O4" i="13"/>
  <c r="N4" i="13"/>
  <c r="N6" i="13"/>
  <c r="N5" i="13"/>
  <c r="L20" i="13"/>
  <c r="L19" i="13"/>
  <c r="L18" i="13"/>
  <c r="L13" i="13"/>
  <c r="L12" i="13"/>
  <c r="L11" i="13"/>
  <c r="L6" i="13"/>
  <c r="L5" i="13"/>
  <c r="L4" i="13"/>
  <c r="M18" i="13"/>
  <c r="K18" i="13"/>
  <c r="J18" i="13"/>
  <c r="I18" i="13"/>
  <c r="M11" i="13"/>
  <c r="K11" i="13"/>
  <c r="J11" i="13"/>
  <c r="I11" i="13"/>
  <c r="K4" i="13"/>
  <c r="J4" i="13"/>
  <c r="I4" i="13"/>
  <c r="M4" i="13"/>
  <c r="M6" i="13"/>
  <c r="K5" i="13"/>
  <c r="M5" i="13"/>
  <c r="K20" i="13"/>
  <c r="K19" i="13"/>
  <c r="K13" i="13"/>
  <c r="K12" i="13"/>
  <c r="K6" i="13"/>
  <c r="M20" i="13"/>
  <c r="M19" i="13"/>
  <c r="M13" i="13"/>
  <c r="M12" i="13"/>
  <c r="J12" i="13"/>
  <c r="J6" i="13"/>
  <c r="J5" i="13"/>
  <c r="J20" i="13"/>
  <c r="J19" i="13"/>
  <c r="J13" i="13"/>
  <c r="F18" i="13"/>
  <c r="E18" i="13"/>
  <c r="C5" i="13"/>
  <c r="E6" i="13"/>
  <c r="E5" i="13"/>
  <c r="E20" i="13"/>
  <c r="E19" i="13"/>
  <c r="E11" i="13"/>
  <c r="E13" i="13"/>
  <c r="E12" i="13"/>
  <c r="E4" i="13"/>
  <c r="B4" i="13"/>
  <c r="C4" i="13"/>
  <c r="D4" i="13"/>
  <c r="F4" i="13"/>
  <c r="G4" i="13"/>
  <c r="H4" i="13"/>
  <c r="D5" i="13"/>
  <c r="F5" i="13"/>
  <c r="G5" i="13"/>
  <c r="H5" i="13"/>
  <c r="C6" i="13"/>
  <c r="D6" i="13"/>
  <c r="F6" i="13"/>
  <c r="G6" i="13"/>
  <c r="H6" i="13"/>
  <c r="B11" i="13"/>
  <c r="C11" i="13"/>
  <c r="D11" i="13"/>
  <c r="F11" i="13"/>
  <c r="G11" i="13"/>
  <c r="H11" i="13"/>
  <c r="C12" i="13"/>
  <c r="D12" i="13"/>
  <c r="F12" i="13"/>
  <c r="G12" i="13"/>
  <c r="H12" i="13"/>
  <c r="C13" i="13"/>
  <c r="D13" i="13"/>
  <c r="F13" i="13"/>
  <c r="G13" i="13"/>
  <c r="H13" i="13"/>
  <c r="B18" i="13"/>
  <c r="C18" i="13"/>
  <c r="D18" i="13"/>
  <c r="G18" i="13"/>
  <c r="H18" i="13"/>
  <c r="C19" i="13"/>
  <c r="D19" i="13"/>
  <c r="F19" i="13"/>
  <c r="G19" i="13"/>
  <c r="H19" i="13"/>
  <c r="C20" i="13"/>
  <c r="D20" i="13"/>
  <c r="F20" i="13"/>
  <c r="G20" i="13"/>
  <c r="H20" i="13"/>
</calcChain>
</file>

<file path=xl/sharedStrings.xml><?xml version="1.0" encoding="utf-8"?>
<sst xmlns="http://schemas.openxmlformats.org/spreadsheetml/2006/main" count="26" uniqueCount="12">
  <si>
    <t>混雑率</t>
    <rPh sb="0" eb="2">
      <t>コンザツ</t>
    </rPh>
    <rPh sb="2" eb="3">
      <t>リツ</t>
    </rPh>
    <phoneticPr fontId="1"/>
  </si>
  <si>
    <t>首都圏３１</t>
    <rPh sb="0" eb="3">
      <t>シュトケン</t>
    </rPh>
    <phoneticPr fontId="1"/>
  </si>
  <si>
    <t>大阪圏２０</t>
    <rPh sb="0" eb="2">
      <t>オオサカ</t>
    </rPh>
    <rPh sb="2" eb="3">
      <t>ケン</t>
    </rPh>
    <phoneticPr fontId="1"/>
  </si>
  <si>
    <t>名古屋圏８</t>
    <rPh sb="0" eb="3">
      <t>ナゴヤ</t>
    </rPh>
    <rPh sb="3" eb="4">
      <t>ケン</t>
    </rPh>
    <phoneticPr fontId="1"/>
  </si>
  <si>
    <t>輸送力指数</t>
    <rPh sb="0" eb="3">
      <t>ユソウリョク</t>
    </rPh>
    <rPh sb="3" eb="5">
      <t>シスウ</t>
    </rPh>
    <phoneticPr fontId="1"/>
  </si>
  <si>
    <t>輸送人員指数</t>
    <rPh sb="0" eb="2">
      <t>ユソウ</t>
    </rPh>
    <rPh sb="2" eb="4">
      <t>ジンイン</t>
    </rPh>
    <rPh sb="4" eb="6">
      <t>シスウ</t>
    </rPh>
    <phoneticPr fontId="1"/>
  </si>
  <si>
    <t>輸送力実数</t>
    <rPh sb="0" eb="3">
      <t>ユソウリョク</t>
    </rPh>
    <rPh sb="3" eb="5">
      <t>ジッスウ</t>
    </rPh>
    <phoneticPr fontId="1"/>
  </si>
  <si>
    <t>輸送人員実数</t>
    <rPh sb="0" eb="2">
      <t>ユソウ</t>
    </rPh>
    <rPh sb="2" eb="4">
      <t>ジンイン</t>
    </rPh>
    <rPh sb="4" eb="6">
      <t>ジッスウ</t>
    </rPh>
    <phoneticPr fontId="1"/>
  </si>
  <si>
    <t>S50</t>
    <phoneticPr fontId="1"/>
  </si>
  <si>
    <t>H元</t>
    <rPh sb="1" eb="2">
      <t>ガン</t>
    </rPh>
    <phoneticPr fontId="1"/>
  </si>
  <si>
    <t>図表Ⅱ-5-3-1　三大都市圏における主要区間の平均混雑率・輸送力・輸送人員の推移（指標：昭和50年度＝100）</t>
  </si>
  <si>
    <t>資料）（一財）運輸政策研究機構「都市交通年報」等により国土交通省作成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</si>
</sst>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76" fontId="0" fillId="2" borderId="0" xfId="0" applyNumberFormat="1" applyFont="1" applyFill="1" applyBorder="1"/>
    <xf numFmtId="176" fontId="4" fillId="2" borderId="0" xfId="0" applyNumberFormat="1" applyFont="1" applyFill="1" applyBorder="1"/>
    <xf numFmtId="176" fontId="0" fillId="2" borderId="1" xfId="0" applyNumberFormat="1" applyFont="1" applyFill="1" applyBorder="1"/>
    <xf numFmtId="176" fontId="2" fillId="2" borderId="1" xfId="0" applyNumberFormat="1" applyFont="1" applyFill="1" applyBorder="1" applyAlignment="1">
      <alignment horizontal="center"/>
    </xf>
    <xf numFmtId="176" fontId="0" fillId="2" borderId="1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4"/>
  <sheetViews>
    <sheetView tabSelected="1" zoomScaleNormal="100" workbookViewId="0"/>
  </sheetViews>
  <sheetFormatPr defaultRowHeight="13.5"/>
  <cols>
    <col min="1" max="1" width="13" style="1" bestFit="1" customWidth="1"/>
    <col min="2" max="5" width="10" style="1" bestFit="1" customWidth="1"/>
    <col min="6" max="8" width="11.25" style="1" bestFit="1" customWidth="1"/>
    <col min="9" max="13" width="10.625" style="1" bestFit="1" customWidth="1"/>
    <col min="14" max="17" width="9.875" style="1" bestFit="1" customWidth="1"/>
    <col min="18" max="16384" width="9" style="1"/>
  </cols>
  <sheetData>
    <row r="1" spans="1:17">
      <c r="A1" s="2" t="s">
        <v>10</v>
      </c>
    </row>
    <row r="3" spans="1:17">
      <c r="A3" s="3" t="s">
        <v>1</v>
      </c>
      <c r="B3" s="4" t="s">
        <v>8</v>
      </c>
      <c r="C3" s="4">
        <v>55</v>
      </c>
      <c r="D3" s="4">
        <v>60</v>
      </c>
      <c r="E3" s="4" t="s">
        <v>9</v>
      </c>
      <c r="F3" s="4">
        <v>5</v>
      </c>
      <c r="G3" s="4">
        <v>10</v>
      </c>
      <c r="H3" s="4">
        <v>15</v>
      </c>
      <c r="I3" s="4">
        <v>20</v>
      </c>
      <c r="J3" s="4">
        <v>21</v>
      </c>
      <c r="K3" s="4">
        <v>22</v>
      </c>
      <c r="L3" s="4">
        <v>23</v>
      </c>
      <c r="M3" s="4">
        <v>24</v>
      </c>
      <c r="N3" s="4">
        <v>25</v>
      </c>
      <c r="O3" s="4">
        <v>26</v>
      </c>
      <c r="P3" s="4">
        <v>27</v>
      </c>
      <c r="Q3" s="4">
        <v>28</v>
      </c>
    </row>
    <row r="4" spans="1:17">
      <c r="A4" s="3" t="s">
        <v>0</v>
      </c>
      <c r="B4" s="5">
        <f>ROUND(B8/B7*100,0)</f>
        <v>221</v>
      </c>
      <c r="C4" s="5">
        <f>ROUND(C8/C7*100,0)</f>
        <v>214</v>
      </c>
      <c r="D4" s="5">
        <f t="shared" ref="D4:K4" si="0">ROUND(D8/D7*100,0)</f>
        <v>212</v>
      </c>
      <c r="E4" s="5">
        <f>ROUND(E8/E7*100,0)</f>
        <v>202</v>
      </c>
      <c r="F4" s="5">
        <f t="shared" si="0"/>
        <v>197</v>
      </c>
      <c r="G4" s="5">
        <f t="shared" si="0"/>
        <v>183</v>
      </c>
      <c r="H4" s="5">
        <f t="shared" si="0"/>
        <v>171</v>
      </c>
      <c r="I4" s="3">
        <f t="shared" si="0"/>
        <v>171</v>
      </c>
      <c r="J4" s="3">
        <f t="shared" si="0"/>
        <v>167</v>
      </c>
      <c r="K4" s="3">
        <f t="shared" si="0"/>
        <v>166</v>
      </c>
      <c r="L4" s="3">
        <f t="shared" ref="L4:Q4" si="1">ROUND(L8/L7*100,0)</f>
        <v>164</v>
      </c>
      <c r="M4" s="3">
        <f t="shared" si="1"/>
        <v>165</v>
      </c>
      <c r="N4" s="3">
        <f t="shared" si="1"/>
        <v>165</v>
      </c>
      <c r="O4" s="3">
        <f t="shared" si="1"/>
        <v>165</v>
      </c>
      <c r="P4" s="3">
        <f t="shared" si="1"/>
        <v>164</v>
      </c>
      <c r="Q4" s="3">
        <f t="shared" si="1"/>
        <v>165</v>
      </c>
    </row>
    <row r="5" spans="1:17">
      <c r="A5" s="3" t="s">
        <v>4</v>
      </c>
      <c r="B5" s="5">
        <v>100</v>
      </c>
      <c r="C5" s="5">
        <f t="shared" ref="C5:H5" si="2">ROUND(C7/$B$7*100,0)</f>
        <v>124</v>
      </c>
      <c r="D5" s="5">
        <f t="shared" si="2"/>
        <v>136</v>
      </c>
      <c r="E5" s="5">
        <f t="shared" si="2"/>
        <v>149</v>
      </c>
      <c r="F5" s="5">
        <f t="shared" si="2"/>
        <v>156</v>
      </c>
      <c r="G5" s="5">
        <f t="shared" si="2"/>
        <v>161</v>
      </c>
      <c r="H5" s="5">
        <f t="shared" si="2"/>
        <v>164</v>
      </c>
      <c r="I5" s="3">
        <v>162</v>
      </c>
      <c r="J5" s="3">
        <f t="shared" ref="J5:M6" si="3">ROUND(J7/$B7*100,0)</f>
        <v>162</v>
      </c>
      <c r="K5" s="3">
        <f t="shared" si="3"/>
        <v>163</v>
      </c>
      <c r="L5" s="3">
        <f>ROUND(L7/$B7*100,0)</f>
        <v>163</v>
      </c>
      <c r="M5" s="3">
        <f t="shared" si="3"/>
        <v>163</v>
      </c>
      <c r="N5" s="3">
        <f t="shared" ref="N5:P6" si="4">ROUND(N7/$B7*100,0)</f>
        <v>162</v>
      </c>
      <c r="O5" s="3">
        <f t="shared" si="4"/>
        <v>162</v>
      </c>
      <c r="P5" s="3">
        <f t="shared" si="4"/>
        <v>162</v>
      </c>
      <c r="Q5" s="3">
        <f>ROUND(Q7/$B7*100,0)</f>
        <v>161</v>
      </c>
    </row>
    <row r="6" spans="1:17">
      <c r="A6" s="3" t="s">
        <v>5</v>
      </c>
      <c r="B6" s="5">
        <v>100</v>
      </c>
      <c r="C6" s="5">
        <f t="shared" ref="C6:H6" si="5">ROUND(C8/$B$8*100,0)</f>
        <v>121</v>
      </c>
      <c r="D6" s="5">
        <f t="shared" si="5"/>
        <v>131</v>
      </c>
      <c r="E6" s="5">
        <f t="shared" si="5"/>
        <v>137</v>
      </c>
      <c r="F6" s="5">
        <f t="shared" si="5"/>
        <v>140</v>
      </c>
      <c r="G6" s="5">
        <f t="shared" si="5"/>
        <v>133</v>
      </c>
      <c r="H6" s="5">
        <f t="shared" si="5"/>
        <v>127</v>
      </c>
      <c r="I6" s="3">
        <v>125</v>
      </c>
      <c r="J6" s="3">
        <f t="shared" si="3"/>
        <v>123</v>
      </c>
      <c r="K6" s="3">
        <f t="shared" si="3"/>
        <v>122</v>
      </c>
      <c r="L6" s="3">
        <f>ROUND(L8/$B8*100,0)</f>
        <v>121</v>
      </c>
      <c r="M6" s="3">
        <f t="shared" si="3"/>
        <v>121</v>
      </c>
      <c r="N6" s="3">
        <f t="shared" si="4"/>
        <v>121</v>
      </c>
      <c r="O6" s="3">
        <f t="shared" si="4"/>
        <v>122</v>
      </c>
      <c r="P6" s="3">
        <f t="shared" si="4"/>
        <v>121</v>
      </c>
      <c r="Q6" s="3">
        <f>ROUND(Q8/$B8*100,0)</f>
        <v>121</v>
      </c>
    </row>
    <row r="7" spans="1:17">
      <c r="A7" s="3" t="s">
        <v>6</v>
      </c>
      <c r="B7" s="5">
        <v>596644</v>
      </c>
      <c r="C7" s="5">
        <v>742271</v>
      </c>
      <c r="D7" s="5">
        <v>812654</v>
      </c>
      <c r="E7" s="5">
        <v>887522</v>
      </c>
      <c r="F7" s="5">
        <v>930072</v>
      </c>
      <c r="G7" s="5">
        <v>960131</v>
      </c>
      <c r="H7" s="5">
        <v>977009</v>
      </c>
      <c r="I7" s="3">
        <v>964589</v>
      </c>
      <c r="J7" s="3">
        <v>966327</v>
      </c>
      <c r="K7" s="3">
        <v>970607</v>
      </c>
      <c r="L7" s="3">
        <v>970607</v>
      </c>
      <c r="M7" s="3">
        <v>971004</v>
      </c>
      <c r="N7" s="3">
        <v>966018</v>
      </c>
      <c r="O7" s="3">
        <v>967966</v>
      </c>
      <c r="P7" s="3">
        <v>964799</v>
      </c>
      <c r="Q7" s="3">
        <v>962286</v>
      </c>
    </row>
    <row r="8" spans="1:17">
      <c r="A8" s="3" t="s">
        <v>7</v>
      </c>
      <c r="B8" s="5">
        <v>1315764</v>
      </c>
      <c r="C8" s="5">
        <v>1591388</v>
      </c>
      <c r="D8" s="5">
        <v>1726350</v>
      </c>
      <c r="E8" s="5">
        <v>1796655</v>
      </c>
      <c r="F8" s="5">
        <v>1835819</v>
      </c>
      <c r="G8" s="5">
        <v>1753506</v>
      </c>
      <c r="H8" s="5">
        <v>1673740</v>
      </c>
      <c r="I8" s="3">
        <v>1647363</v>
      </c>
      <c r="J8" s="3">
        <v>1614710</v>
      </c>
      <c r="K8" s="3">
        <v>1609157</v>
      </c>
      <c r="L8" s="3">
        <v>1592265</v>
      </c>
      <c r="M8" s="3">
        <v>1597469</v>
      </c>
      <c r="N8" s="3">
        <v>1596636</v>
      </c>
      <c r="O8" s="3">
        <v>1598900</v>
      </c>
      <c r="P8" s="3">
        <v>1585536</v>
      </c>
      <c r="Q8" s="3">
        <v>1587109</v>
      </c>
    </row>
    <row r="10" spans="1:17">
      <c r="A10" s="3" t="s">
        <v>2</v>
      </c>
      <c r="B10" s="4" t="s">
        <v>8</v>
      </c>
      <c r="C10" s="4">
        <v>55</v>
      </c>
      <c r="D10" s="4">
        <v>60</v>
      </c>
      <c r="E10" s="4" t="s">
        <v>9</v>
      </c>
      <c r="F10" s="4">
        <v>5</v>
      </c>
      <c r="G10" s="4">
        <v>10</v>
      </c>
      <c r="H10" s="4">
        <v>15</v>
      </c>
      <c r="I10" s="4">
        <v>20</v>
      </c>
      <c r="J10" s="4">
        <v>21</v>
      </c>
      <c r="K10" s="4">
        <v>22</v>
      </c>
      <c r="L10" s="4">
        <v>23</v>
      </c>
      <c r="M10" s="4">
        <v>24</v>
      </c>
      <c r="N10" s="4">
        <v>25</v>
      </c>
      <c r="O10" s="4">
        <v>26</v>
      </c>
      <c r="P10" s="4">
        <v>27</v>
      </c>
      <c r="Q10" s="4">
        <v>28</v>
      </c>
    </row>
    <row r="11" spans="1:17">
      <c r="A11" s="3" t="s">
        <v>0</v>
      </c>
      <c r="B11" s="5">
        <f t="shared" ref="B11:Q11" si="6">ROUND(B15/B14*100,0)</f>
        <v>199</v>
      </c>
      <c r="C11" s="5">
        <f t="shared" si="6"/>
        <v>188</v>
      </c>
      <c r="D11" s="5">
        <f t="shared" si="6"/>
        <v>187</v>
      </c>
      <c r="E11" s="5">
        <f t="shared" si="6"/>
        <v>168</v>
      </c>
      <c r="F11" s="5">
        <f t="shared" si="6"/>
        <v>166</v>
      </c>
      <c r="G11" s="5">
        <f t="shared" si="6"/>
        <v>147</v>
      </c>
      <c r="H11" s="5">
        <f t="shared" si="6"/>
        <v>137</v>
      </c>
      <c r="I11" s="3">
        <f t="shared" si="6"/>
        <v>130</v>
      </c>
      <c r="J11" s="3">
        <f t="shared" si="6"/>
        <v>127</v>
      </c>
      <c r="K11" s="3">
        <f t="shared" si="6"/>
        <v>124</v>
      </c>
      <c r="L11" s="3">
        <f t="shared" si="6"/>
        <v>123</v>
      </c>
      <c r="M11" s="3">
        <f t="shared" si="6"/>
        <v>122</v>
      </c>
      <c r="N11" s="3">
        <f t="shared" si="6"/>
        <v>124</v>
      </c>
      <c r="O11" s="3">
        <f t="shared" si="6"/>
        <v>123</v>
      </c>
      <c r="P11" s="3">
        <f t="shared" si="6"/>
        <v>124</v>
      </c>
      <c r="Q11" s="3">
        <f t="shared" si="6"/>
        <v>125</v>
      </c>
    </row>
    <row r="12" spans="1:17">
      <c r="A12" s="3" t="s">
        <v>4</v>
      </c>
      <c r="B12" s="5">
        <v>100</v>
      </c>
      <c r="C12" s="5">
        <f t="shared" ref="C12:H12" si="7">ROUND(C14/$B$14*100,0)</f>
        <v>110</v>
      </c>
      <c r="D12" s="5">
        <f t="shared" si="7"/>
        <v>114</v>
      </c>
      <c r="E12" s="5">
        <f t="shared" si="7"/>
        <v>122</v>
      </c>
      <c r="F12" s="5">
        <f t="shared" si="7"/>
        <v>128</v>
      </c>
      <c r="G12" s="5">
        <f t="shared" si="7"/>
        <v>136</v>
      </c>
      <c r="H12" s="5">
        <f t="shared" si="7"/>
        <v>132</v>
      </c>
      <c r="I12" s="3">
        <v>127</v>
      </c>
      <c r="J12" s="3">
        <f>ROUND(J14/B14*100,0)</f>
        <v>125</v>
      </c>
      <c r="K12" s="3">
        <f t="shared" ref="K12:M13" si="8">ROUND(K14/$B14*100,0)</f>
        <v>127</v>
      </c>
      <c r="L12" s="3">
        <f t="shared" si="8"/>
        <v>126</v>
      </c>
      <c r="M12" s="3">
        <f t="shared" si="8"/>
        <v>124</v>
      </c>
      <c r="N12" s="3">
        <f t="shared" ref="N12:P13" si="9">ROUND(N14/$B14*100,0)</f>
        <v>122</v>
      </c>
      <c r="O12" s="3">
        <f t="shared" si="9"/>
        <v>122</v>
      </c>
      <c r="P12" s="3">
        <f t="shared" si="9"/>
        <v>122</v>
      </c>
      <c r="Q12" s="3">
        <f>ROUND(Q14/$B14*100,0)</f>
        <v>121</v>
      </c>
    </row>
    <row r="13" spans="1:17">
      <c r="A13" s="3" t="s">
        <v>5</v>
      </c>
      <c r="B13" s="5">
        <v>100</v>
      </c>
      <c r="C13" s="5">
        <f t="shared" ref="C13:H13" si="10">ROUND(C15/$B$15*100,0)</f>
        <v>103</v>
      </c>
      <c r="D13" s="5">
        <f t="shared" si="10"/>
        <v>107</v>
      </c>
      <c r="E13" s="5">
        <f t="shared" si="10"/>
        <v>103</v>
      </c>
      <c r="F13" s="5">
        <f t="shared" si="10"/>
        <v>106</v>
      </c>
      <c r="G13" s="5">
        <f t="shared" si="10"/>
        <v>100</v>
      </c>
      <c r="H13" s="5">
        <f t="shared" si="10"/>
        <v>91</v>
      </c>
      <c r="I13" s="3">
        <v>83</v>
      </c>
      <c r="J13" s="3">
        <f>ROUND(J15/B15*100,0)</f>
        <v>80</v>
      </c>
      <c r="K13" s="3">
        <f t="shared" si="8"/>
        <v>79</v>
      </c>
      <c r="L13" s="3">
        <f t="shared" si="8"/>
        <v>78</v>
      </c>
      <c r="M13" s="3">
        <f t="shared" si="8"/>
        <v>76</v>
      </c>
      <c r="N13" s="3">
        <f t="shared" si="9"/>
        <v>76</v>
      </c>
      <c r="O13" s="3">
        <f t="shared" si="9"/>
        <v>75</v>
      </c>
      <c r="P13" s="3">
        <f t="shared" si="9"/>
        <v>75</v>
      </c>
      <c r="Q13" s="3">
        <f>ROUND(Q15/$B15*100,0)</f>
        <v>75</v>
      </c>
    </row>
    <row r="14" spans="1:17">
      <c r="A14" s="3" t="s">
        <v>6</v>
      </c>
      <c r="B14" s="5">
        <v>352411</v>
      </c>
      <c r="C14" s="5">
        <v>386059</v>
      </c>
      <c r="D14" s="5">
        <v>401313</v>
      </c>
      <c r="E14" s="5">
        <v>430128</v>
      </c>
      <c r="F14" s="5">
        <v>450210</v>
      </c>
      <c r="G14" s="5">
        <v>477752</v>
      </c>
      <c r="H14" s="5">
        <v>464468</v>
      </c>
      <c r="I14" s="3">
        <v>449219</v>
      </c>
      <c r="J14" s="3">
        <v>440096</v>
      </c>
      <c r="K14" s="3">
        <v>446776</v>
      </c>
      <c r="L14" s="3">
        <v>443977</v>
      </c>
      <c r="M14" s="3">
        <v>437749</v>
      </c>
      <c r="N14" s="3">
        <v>431060</v>
      </c>
      <c r="O14" s="3">
        <v>428544</v>
      </c>
      <c r="P14" s="3">
        <v>428418</v>
      </c>
      <c r="Q14" s="3">
        <v>424894</v>
      </c>
    </row>
    <row r="15" spans="1:17">
      <c r="A15" s="3" t="s">
        <v>7</v>
      </c>
      <c r="B15" s="5">
        <v>702725</v>
      </c>
      <c r="C15" s="5">
        <v>726163</v>
      </c>
      <c r="D15" s="5">
        <v>752014</v>
      </c>
      <c r="E15" s="5">
        <v>723714</v>
      </c>
      <c r="F15" s="5">
        <v>745653</v>
      </c>
      <c r="G15" s="5">
        <v>702538</v>
      </c>
      <c r="H15" s="5">
        <v>637706</v>
      </c>
      <c r="I15" s="3">
        <v>583900</v>
      </c>
      <c r="J15" s="3">
        <v>560638</v>
      </c>
      <c r="K15" s="3">
        <v>554606</v>
      </c>
      <c r="L15" s="3">
        <v>546496</v>
      </c>
      <c r="M15" s="3">
        <v>535997</v>
      </c>
      <c r="N15" s="3">
        <v>533991</v>
      </c>
      <c r="O15" s="3">
        <v>526164</v>
      </c>
      <c r="P15" s="3">
        <v>530346</v>
      </c>
      <c r="Q15" s="3">
        <v>529677</v>
      </c>
    </row>
    <row r="17" spans="1:17">
      <c r="A17" s="3" t="s">
        <v>3</v>
      </c>
      <c r="B17" s="4" t="s">
        <v>8</v>
      </c>
      <c r="C17" s="4">
        <v>55</v>
      </c>
      <c r="D17" s="4">
        <v>60</v>
      </c>
      <c r="E17" s="4" t="s">
        <v>9</v>
      </c>
      <c r="F17" s="4">
        <v>5</v>
      </c>
      <c r="G17" s="4">
        <v>10</v>
      </c>
      <c r="H17" s="4">
        <v>15</v>
      </c>
      <c r="I17" s="4">
        <v>20</v>
      </c>
      <c r="J17" s="4">
        <v>21</v>
      </c>
      <c r="K17" s="4">
        <v>22</v>
      </c>
      <c r="L17" s="4">
        <v>23</v>
      </c>
      <c r="M17" s="4">
        <v>24</v>
      </c>
      <c r="N17" s="4">
        <v>25</v>
      </c>
      <c r="O17" s="4">
        <v>26</v>
      </c>
      <c r="P17" s="4">
        <v>27</v>
      </c>
      <c r="Q17" s="4">
        <v>28</v>
      </c>
    </row>
    <row r="18" spans="1:17">
      <c r="A18" s="3" t="s">
        <v>0</v>
      </c>
      <c r="B18" s="5">
        <f>ROUND(B22/B21*100,0)</f>
        <v>205</v>
      </c>
      <c r="C18" s="5">
        <f>ROUND(C22/C21*100,0)</f>
        <v>204</v>
      </c>
      <c r="D18" s="5">
        <f t="shared" ref="D18:M18" si="11">ROUND(D22/D21*100,0)</f>
        <v>192</v>
      </c>
      <c r="E18" s="5">
        <f>ROUND(E22/E21*100,0)</f>
        <v>175</v>
      </c>
      <c r="F18" s="5">
        <f>ROUND(F22/F21*100,0)</f>
        <v>173</v>
      </c>
      <c r="G18" s="5">
        <f t="shared" si="11"/>
        <v>157</v>
      </c>
      <c r="H18" s="5">
        <f t="shared" si="11"/>
        <v>146</v>
      </c>
      <c r="I18" s="3">
        <f t="shared" si="11"/>
        <v>139</v>
      </c>
      <c r="J18" s="3">
        <f t="shared" si="11"/>
        <v>137</v>
      </c>
      <c r="K18" s="3">
        <f t="shared" si="11"/>
        <v>135</v>
      </c>
      <c r="L18" s="3">
        <f>ROUND(L22/L21*100,0)</f>
        <v>127</v>
      </c>
      <c r="M18" s="3">
        <f t="shared" si="11"/>
        <v>130</v>
      </c>
      <c r="N18" s="3">
        <f>ROUND(N22/N21*100,0)</f>
        <v>131</v>
      </c>
      <c r="O18" s="3">
        <f>ROUND(O22/O21*100,0)</f>
        <v>131</v>
      </c>
      <c r="P18" s="3">
        <f>ROUND(P22/P21*100,0)</f>
        <v>134</v>
      </c>
      <c r="Q18" s="3">
        <f>ROUND(Q22/Q21*100,0)</f>
        <v>130</v>
      </c>
    </row>
    <row r="19" spans="1:17">
      <c r="A19" s="3" t="s">
        <v>4</v>
      </c>
      <c r="B19" s="5">
        <v>100</v>
      </c>
      <c r="C19" s="5">
        <f t="shared" ref="C19:H19" si="12">ROUND(C21/$B$21*100,0)</f>
        <v>116</v>
      </c>
      <c r="D19" s="5">
        <f t="shared" si="12"/>
        <v>125</v>
      </c>
      <c r="E19" s="5">
        <f t="shared" si="12"/>
        <v>139</v>
      </c>
      <c r="F19" s="5">
        <f t="shared" si="12"/>
        <v>152</v>
      </c>
      <c r="G19" s="5">
        <f t="shared" si="12"/>
        <v>155</v>
      </c>
      <c r="H19" s="5">
        <f t="shared" si="12"/>
        <v>158</v>
      </c>
      <c r="I19" s="3">
        <v>159</v>
      </c>
      <c r="J19" s="3">
        <f>ROUND(J21/B21*100,0)</f>
        <v>159</v>
      </c>
      <c r="K19" s="3">
        <f t="shared" ref="K19:M20" si="13">ROUND(K21/$B21*100,0)</f>
        <v>159</v>
      </c>
      <c r="L19" s="3">
        <f t="shared" si="13"/>
        <v>158</v>
      </c>
      <c r="M19" s="3">
        <f t="shared" si="13"/>
        <v>158</v>
      </c>
      <c r="N19" s="3">
        <f t="shared" ref="N19:P20" si="14">ROUND(N21/$B21*100,0)</f>
        <v>162</v>
      </c>
      <c r="O19" s="3">
        <f t="shared" si="14"/>
        <v>162</v>
      </c>
      <c r="P19" s="3">
        <f t="shared" si="14"/>
        <v>161</v>
      </c>
      <c r="Q19" s="3">
        <f>ROUND(Q21/$B21*100,0)</f>
        <v>161</v>
      </c>
    </row>
    <row r="20" spans="1:17">
      <c r="A20" s="3" t="s">
        <v>5</v>
      </c>
      <c r="B20" s="5">
        <v>100</v>
      </c>
      <c r="C20" s="5">
        <f t="shared" ref="C20:H20" si="15">ROUND(C22/$B$22*100,0)</f>
        <v>115</v>
      </c>
      <c r="D20" s="5">
        <f t="shared" si="15"/>
        <v>117</v>
      </c>
      <c r="E20" s="5">
        <f t="shared" si="15"/>
        <v>119</v>
      </c>
      <c r="F20" s="5">
        <f t="shared" si="15"/>
        <v>128</v>
      </c>
      <c r="G20" s="5">
        <f t="shared" si="15"/>
        <v>118</v>
      </c>
      <c r="H20" s="5">
        <f t="shared" si="15"/>
        <v>113</v>
      </c>
      <c r="I20" s="3">
        <v>108</v>
      </c>
      <c r="J20" s="3">
        <f>ROUND(J22/B22*100,0)</f>
        <v>106</v>
      </c>
      <c r="K20" s="3">
        <f t="shared" si="13"/>
        <v>105</v>
      </c>
      <c r="L20" s="3">
        <f t="shared" si="13"/>
        <v>97</v>
      </c>
      <c r="M20" s="3">
        <f t="shared" si="13"/>
        <v>100</v>
      </c>
      <c r="N20" s="3">
        <f t="shared" si="14"/>
        <v>103</v>
      </c>
      <c r="O20" s="3">
        <f t="shared" si="14"/>
        <v>103</v>
      </c>
      <c r="P20" s="3">
        <f t="shared" si="14"/>
        <v>105</v>
      </c>
      <c r="Q20" s="3">
        <f>ROUND(Q22/$B22*100,0)</f>
        <v>102</v>
      </c>
    </row>
    <row r="21" spans="1:17">
      <c r="A21" s="3" t="s">
        <v>6</v>
      </c>
      <c r="B21" s="5">
        <v>81089</v>
      </c>
      <c r="C21" s="5">
        <v>93706</v>
      </c>
      <c r="D21" s="5">
        <v>101022</v>
      </c>
      <c r="E21" s="5">
        <v>112492</v>
      </c>
      <c r="F21" s="5">
        <v>123436</v>
      </c>
      <c r="G21" s="5">
        <v>125360</v>
      </c>
      <c r="H21" s="5">
        <v>128092</v>
      </c>
      <c r="I21" s="3">
        <v>128925</v>
      </c>
      <c r="J21" s="3">
        <v>128981</v>
      </c>
      <c r="K21" s="3">
        <v>129181</v>
      </c>
      <c r="L21" s="3">
        <v>127927</v>
      </c>
      <c r="M21" s="3">
        <v>127843</v>
      </c>
      <c r="N21" s="3">
        <v>131464</v>
      </c>
      <c r="O21" s="3">
        <v>131384</v>
      </c>
      <c r="P21" s="3">
        <v>130430</v>
      </c>
      <c r="Q21" s="3">
        <v>130568</v>
      </c>
    </row>
    <row r="22" spans="1:17">
      <c r="A22" s="3" t="s">
        <v>7</v>
      </c>
      <c r="B22" s="5">
        <v>166550</v>
      </c>
      <c r="C22" s="5">
        <v>191065</v>
      </c>
      <c r="D22" s="5">
        <v>194448</v>
      </c>
      <c r="E22" s="5">
        <v>197366</v>
      </c>
      <c r="F22" s="5">
        <v>213966</v>
      </c>
      <c r="G22" s="5">
        <v>197289</v>
      </c>
      <c r="H22" s="5">
        <v>187555</v>
      </c>
      <c r="I22" s="3">
        <v>179639</v>
      </c>
      <c r="J22" s="3">
        <v>176400</v>
      </c>
      <c r="K22" s="3">
        <v>174325</v>
      </c>
      <c r="L22" s="3">
        <v>161920</v>
      </c>
      <c r="M22" s="3">
        <v>165858</v>
      </c>
      <c r="N22" s="3">
        <v>172322</v>
      </c>
      <c r="O22" s="3">
        <v>171470</v>
      </c>
      <c r="P22" s="3">
        <v>174249</v>
      </c>
      <c r="Q22" s="3">
        <v>170355</v>
      </c>
    </row>
    <row r="24" spans="1:17">
      <c r="A24" s="1" t="s">
        <v>11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国土交通省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吉荒 遥加</cp:lastModifiedBy>
  <cp:lastPrinted>2017-07-12T08:15:27Z</cp:lastPrinted>
  <dcterms:created xsi:type="dcterms:W3CDTF">2001-07-09T02:44:48Z</dcterms:created>
  <dcterms:modified xsi:type="dcterms:W3CDTF">2018-06-20T07:00:27Z</dcterms:modified>
</cp:coreProperties>
</file>