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filterPrivacy="1"/>
  <xr:revisionPtr revIDLastSave="0" documentId="13_ncr:1_{4117EC11-798B-4BF9-AD01-46DDAB1DCE51}" xr6:coauthVersionLast="47" xr6:coauthVersionMax="47" xr10:uidLastSave="{00000000-0000-0000-0000-000000000000}"/>
  <bookViews>
    <workbookView xWindow="0" yWindow="0" windowWidth="20490" windowHeight="6705" firstSheet="1" activeTab="1" xr2:uid="{00000000-000D-0000-FFFF-FFFF00000000}"/>
  </bookViews>
  <sheets>
    <sheet name="様式２継続経費用（申請用）" sheetId="5" r:id="rId1"/>
    <sheet name="様式２継続経費用（記載例）" sheetId="4" r:id="rId2"/>
  </sheets>
  <definedNames>
    <definedName name="_xlnm.Print_Area" localSheetId="1">'様式２継続経費用（記載例）'!$A$1:$H$58</definedName>
    <definedName name="_xlnm.Print_Area" localSheetId="0">'様式２継続経費用（申請用）'!$A$1:$H$58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G11" i="5" s="1"/>
  <c r="E26" i="5"/>
  <c r="E24" i="5"/>
  <c r="E25" i="5"/>
  <c r="E51" i="5"/>
  <c r="D44" i="5"/>
  <c r="E36" i="5"/>
  <c r="D27" i="5"/>
  <c r="C27" i="5"/>
  <c r="E36" i="4"/>
  <c r="E25" i="4"/>
  <c r="E26" i="4"/>
  <c r="E24" i="4"/>
  <c r="D27" i="4"/>
  <c r="C27" i="4"/>
  <c r="F11" i="4"/>
  <c r="G11" i="4" s="1"/>
  <c r="D44" i="4"/>
  <c r="E51" i="4"/>
  <c r="F34" i="4" l="1"/>
  <c r="E42" i="4"/>
  <c r="F50" i="4"/>
  <c r="F33" i="4"/>
  <c r="F49" i="4"/>
  <c r="F51" i="4" s="1"/>
  <c r="F35" i="4"/>
  <c r="E43" i="4"/>
  <c r="E41" i="4"/>
  <c r="E44" i="4" s="1"/>
  <c r="F32" i="4"/>
  <c r="F26" i="4"/>
  <c r="F25" i="5"/>
  <c r="F25" i="4"/>
  <c r="F24" i="5"/>
  <c r="F27" i="5" s="1"/>
  <c r="F26" i="5"/>
  <c r="F24" i="4"/>
  <c r="F32" i="5"/>
  <c r="F36" i="5" s="1"/>
  <c r="F33" i="5"/>
  <c r="E41" i="5"/>
  <c r="E44" i="5" s="1"/>
  <c r="F49" i="5"/>
  <c r="F51" i="5" s="1"/>
  <c r="F35" i="5"/>
  <c r="E43" i="5"/>
  <c r="F34" i="5"/>
  <c r="E42" i="5"/>
  <c r="F50" i="5"/>
  <c r="E27" i="4"/>
  <c r="E27" i="5"/>
  <c r="F27" i="4" l="1"/>
  <c r="C56" i="5"/>
  <c r="F36" i="4"/>
  <c r="C5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</t>
        </r>
      </text>
    </comment>
    <comment ref="B11" authorId="0" shapeId="0" xr:uid="{00000000-0006-0000-01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D21" authorId="0" shapeId="0" xr:uid="{00000000-0006-0000-0100-000005000000}">
      <text>
        <r>
          <rPr>
            <b/>
            <sz val="9"/>
            <color indexed="81"/>
            <rFont val="Malgun Gothic Semilight"/>
            <family val="3"/>
            <charset val="129"/>
          </rPr>
          <t>基準上の必要数</t>
        </r>
      </text>
    </comment>
    <comment ref="F21" authorId="0" shapeId="0" xr:uid="{00000000-0006-0000-0100-000006000000}">
      <text>
        <r>
          <rPr>
            <b/>
            <sz val="9"/>
            <color indexed="81"/>
            <rFont val="Malgun Gothic Semilight"/>
            <family val="3"/>
            <charset val="129"/>
          </rPr>
          <t>申請時点における職員の常勤換算数</t>
        </r>
      </text>
    </comment>
    <comment ref="C23" authorId="0" shapeId="0" xr:uid="{00000000-0006-0000-0100-000007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の各計画書に記載の「賃金改善の見込額」を記載（数字のみ）。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23" authorId="0" shapeId="0" xr:uid="{00000000-0006-0000-0100-000008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の各計画書に記載の「処遇改善加算の見込額」を記載（数字のみ）。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31" authorId="0" shapeId="0" xr:uid="{00000000-0006-0000-0100-000009000000}">
      <text>
        <r>
          <rPr>
            <b/>
            <sz val="9"/>
            <color indexed="81"/>
            <rFont val="Malgun Gothic Semilight"/>
            <family val="3"/>
            <charset val="129"/>
          </rPr>
          <t>令和６年３月までに納品される必要があります</t>
        </r>
      </text>
    </comment>
    <comment ref="E32" authorId="0" shapeId="0" xr:uid="{00000000-0006-0000-0100-00000A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41" authorId="0" shapeId="0" xr:uid="{00000000-0006-0000-0100-00000B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9" authorId="0" shapeId="0" xr:uid="{00000000-0006-0000-0100-00000C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55" authorId="0" shapeId="0" xr:uid="{00000000-0006-0000-0100-00000D000000}">
      <text>
        <r>
          <rPr>
            <b/>
            <sz val="9"/>
            <color indexed="81"/>
            <rFont val="Malgun Gothic Semilight"/>
            <family val="3"/>
            <charset val="129"/>
          </rPr>
          <t>継続経費の補助上限額は1,000万円となります。</t>
        </r>
      </text>
    </comment>
  </commentList>
</comments>
</file>

<file path=xl/sharedStrings.xml><?xml version="1.0" encoding="utf-8"?>
<sst xmlns="http://schemas.openxmlformats.org/spreadsheetml/2006/main" count="132" uniqueCount="76">
  <si>
    <t>【様式２－２】</t>
    <rPh sb="1" eb="3">
      <t>ヨウシキ</t>
    </rPh>
    <phoneticPr fontId="1"/>
  </si>
  <si>
    <t>令和５年度　自動車事故被害者受入環境整備事業　「継続経費」に係る事業計画調書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</si>
  <si>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</si>
  <si>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</si>
  <si>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</si>
  <si>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</si>
  <si>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１．入所者数</t>
    <rPh sb="2" eb="4">
      <t>ニュウショ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</si>
  <si>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</si>
  <si>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</si>
  <si>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</si>
  <si>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</si>
  <si>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</si>
  <si>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</si>
  <si>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</si>
  <si>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</si>
  <si>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</si>
  <si>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</si>
  <si>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</si>
  <si>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</si>
  <si>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</si>
  <si>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</si>
  <si>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</si>
  <si>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</si>
  <si>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</si>
  <si>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</si>
  <si>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</si>
  <si>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</si>
  <si>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介護職員処遇改善加算</t>
  </si>
  <si>
    <t>介護職員等特定
処遇改善加算</t>
    <phoneticPr fontId="1"/>
  </si>
  <si>
    <t>福祉・介護職員等ベースアップ等支援加算</t>
    <rPh sb="14" eb="19">
      <t>トウシエンカサン</t>
    </rPh>
    <phoneticPr fontId="1"/>
  </si>
  <si>
    <t>合計</t>
    <rPh sb="0" eb="2">
      <t>ゴウケイ</t>
    </rPh>
    <phoneticPr fontId="1"/>
  </si>
  <si>
    <t>（注）１．「賃金改善費の総額」は、厚生労働省所管の介護職員処遇改善加算等の計画書に記載の「賃金改善の見込額」を記入してください。
　　　２．「処遇改善加算等の総額」は、同計画書に記載の「処遇改善加算の見込額」を記入してください。</t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55" eb="57">
      <t>キニュウ</t>
    </rPh>
    <rPh sb="71" eb="77">
      <t>ショグウカイゼンカサン</t>
    </rPh>
    <rPh sb="77" eb="78">
      <t>トウ</t>
    </rPh>
    <rPh sb="79" eb="81">
      <t>ソウガク</t>
    </rPh>
    <rPh sb="84" eb="85">
      <t>ドウ</t>
    </rPh>
    <rPh sb="85" eb="88">
      <t>ケイカクショ</t>
    </rPh>
    <rPh sb="89" eb="91">
      <t>キサイ</t>
    </rPh>
    <rPh sb="105" eb="107">
      <t>キニュウ</t>
    </rPh>
    <phoneticPr fontId="1"/>
  </si>
  <si>
    <t>　②入所施設支援費</t>
    <rPh sb="2" eb="4">
      <t>ニュウショ</t>
    </rPh>
    <rPh sb="4" eb="6">
      <t>シセツ</t>
    </rPh>
    <rPh sb="6" eb="9">
      <t>シエンヒ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</si>
  <si>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</si>
  <si>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数量</t>
    <rPh sb="0" eb="2">
      <t>スウリョウ</t>
    </rPh>
    <phoneticPr fontId="1"/>
  </si>
  <si>
    <t>納品予定日</t>
    <rPh sb="0" eb="2">
      <t>ノウヒン</t>
    </rPh>
    <rPh sb="2" eb="5">
      <t>ヨテイビ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</si>
  <si>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</si>
  <si>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</si>
  <si>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</si>
  <si>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（注）１．数量は自動車事故による重度後遺障害者の入所者数（入所予定者含む）以下とします。
　　　２．補助対象期間内に実施する必要があります。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</si>
  <si>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</si>
  <si>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</si>
  <si>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</si>
  <si>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</si>
  <si>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</si>
  <si>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</si>
  <si>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</si>
  <si>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</si>
  <si>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</si>
  <si>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</si>
  <si>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</si>
  <si>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</si>
  <si>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</si>
  <si>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</si>
  <si>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（注）１．記入欄が不足する場合は、適宜追加してください。
      ２．予定日等は、令和５年７月１日から翌年３月３１日までの期間とします。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phoneticPr fontId="1"/>
  </si>
  <si>
    <t>　　　　</t>
  </si>
  <si>
    <r>
      <t>令和５年度　自動車事故被害者受入環境整備事業　「継続経費」に係る事業計画調書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rPh sb="39" eb="42">
      <t>キサイレイ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</si>
  <si>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</si>
  <si>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</si>
  <si>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</si>
  <si>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</si>
  <si>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</si>
  <si>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</si>
  <si>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購入予定価格(円)</t>
    <rPh sb="0" eb="2">
      <t>コウニュウ</t>
    </rPh>
    <rPh sb="2" eb="4">
      <t>ヨテイ</t>
    </rPh>
    <rPh sb="4" eb="6">
      <t>カカク</t>
    </rPh>
    <rPh sb="7" eb="8">
      <t>エン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</si>
  <si>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</si>
  <si>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</si>
  <si>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令和５年○月予定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</si>
  <si>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（注）１．数量は自動車事故による重度後遺障害者の入所者数（入所予定者含む）以下とします。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</si>
  <si>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</si>
  <si>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</si>
  <si>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</si>
  <si>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</si>
  <si>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</si>
  <si>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</si>
  <si>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</si>
  <si>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r>
      <t>（注）１．記入欄が不足する場合は、適宜追加してください。
      ２．計画期間は、</t>
    </r>
    <r>
      <rPr>
        <sz val="10"/>
        <rFont val="ＭＳ Ｐゴシック"/>
        <family val="3"/>
        <charset val="128"/>
        <scheme val="minor"/>
      </rPr>
      <t>令和５年７月１日</t>
    </r>
    <r>
      <rPr>
        <sz val="10"/>
        <color theme="1"/>
        <rFont val="ＭＳ Ｐゴシック"/>
        <family val="3"/>
        <charset val="128"/>
        <scheme val="minor"/>
      </rPr>
      <t>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/r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43" eb="45">
      <t>レイワ</t>
    </rPh>
    <rPh sb="46" eb="47">
      <t>ネン</t>
    </rPh>
    <rPh sb="48" eb="49">
      <t>ガツ</t>
    </rPh>
    <rPh sb="50" eb="5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</si>
</sst>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[$-411]ggge&quot;年&quot;m&quot;月&quot;d&quot;日&quot;;@"/>
    <numFmt numFmtId="178" formatCode="0_);[Red]\(0\)"/>
    <numFmt numFmtId="179" formatCode="0_ "/>
  </numFmts>
  <fonts count="22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11"/>
      <color theme="1"/>
      <name val="ＭＳ Ｐゴシック"/>
      <family val="3"/>
    </font>
    <font>
      <sz val="8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b/>
      <sz val="8"/>
      <color indexed="81"/>
      <name val="Malgun Gothic Semilight"/>
      <family val="3"/>
      <charset val="129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right" vertical="center" shrinkToFi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77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177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vertical="center" shrinkToFit="1"/>
      <protection locked="0"/>
    </xf>
    <xf numFmtId="177" fontId="8" fillId="4" borderId="2" xfId="0" applyNumberFormat="1" applyFont="1" applyFill="1" applyBorder="1" applyAlignment="1" applyProtection="1">
      <alignment vertical="center" shrinkToFit="1"/>
      <protection locked="0"/>
    </xf>
    <xf numFmtId="0" fontId="8" fillId="3" borderId="9" xfId="0" applyFont="1" applyFill="1" applyBorder="1">
      <alignment vertical="center"/>
    </xf>
    <xf numFmtId="176" fontId="8" fillId="2" borderId="8" xfId="0" applyNumberFormat="1" applyFont="1" applyFill="1" applyBorder="1">
      <alignment vertical="center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176" fontId="8" fillId="2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58" fontId="8" fillId="3" borderId="0" xfId="0" applyNumberFormat="1" applyFont="1" applyFill="1">
      <alignment vertical="center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8" fillId="4" borderId="1" xfId="0" applyFont="1" applyFill="1" applyBorder="1" applyAlignment="1" applyProtection="1">
      <alignment horizontal="right" vertical="center" shrinkToFit="1"/>
      <protection locked="0"/>
    </xf>
    <xf numFmtId="14" fontId="8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8" fillId="3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horizontal="right" vertical="center" shrinkToFit="1"/>
    </xf>
    <xf numFmtId="176" fontId="8" fillId="3" borderId="2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vertical="center" shrinkToFit="1"/>
    </xf>
    <xf numFmtId="176" fontId="8" fillId="3" borderId="2" xfId="0" applyNumberFormat="1" applyFont="1" applyFill="1" applyBorder="1" applyAlignment="1">
      <alignment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177" fontId="9" fillId="4" borderId="7" xfId="0" applyNumberFormat="1" applyFont="1" applyFill="1" applyBorder="1" applyAlignment="1" applyProtection="1">
      <alignment horizontal="left" vertical="center"/>
      <protection locked="0"/>
    </xf>
    <xf numFmtId="177" fontId="9" fillId="4" borderId="10" xfId="0" applyNumberFormat="1" applyFont="1" applyFill="1" applyBorder="1" applyAlignment="1" applyProtection="1">
      <alignment horizontal="left" vertical="center"/>
      <protection locked="0"/>
    </xf>
    <xf numFmtId="177" fontId="9" fillId="4" borderId="8" xfId="0" applyNumberFormat="1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58" fontId="16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left" vertical="center"/>
    </xf>
    <xf numFmtId="177" fontId="9" fillId="3" borderId="10" xfId="0" applyNumberFormat="1" applyFont="1" applyFill="1" applyBorder="1" applyAlignment="1">
      <alignment horizontal="left" vertical="center"/>
    </xf>
    <xf numFmtId="177" fontId="9" fillId="3" borderId="8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/>
    </xf>
    <xf numFmtId="58" fontId="16" fillId="3" borderId="7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top" wrapText="1"/>
    </xf>
    <xf numFmtId="176" fontId="11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3073" name="AutoShape 1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B0323215-DDD0-4368-896B-40B025810725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3074" name="AutoShape 2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E62D273D-1699-4961-B52F-1D5FE5315A8E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1"/>
  <sheetViews>
    <sheetView view="pageBreakPreview" topLeftCell="A24" zoomScaleSheetLayoutView="100" workbookViewId="0">
      <selection activeCell="B26" sqref="B26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80" t="s">
        <v>0</v>
      </c>
      <c r="H1" s="80"/>
    </row>
    <row r="2" spans="1:9" ht="26.25" customHeight="1">
      <c r="A2" s="81" t="s">
        <v>1</v>
      </c>
      <c r="B2" s="81"/>
      <c r="C2" s="81"/>
      <c r="D2" s="81"/>
      <c r="E2" s="81"/>
      <c r="F2" s="81"/>
      <c r="G2" s="81"/>
      <c r="H2" s="81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82" t="s">
        <v>2</v>
      </c>
      <c r="H4" s="82"/>
    </row>
    <row r="5" spans="1:9" ht="33" customHeight="1">
      <c r="A5" s="83" t="s">
        <v>3</v>
      </c>
      <c r="B5" s="83"/>
      <c r="C5" s="84"/>
      <c r="D5" s="84"/>
      <c r="E5" s="84"/>
      <c r="F5" s="84"/>
      <c r="G5" s="84"/>
      <c r="H5" s="84"/>
    </row>
    <row r="6" spans="1:9" ht="33" customHeight="1">
      <c r="A6" s="83" t="s">
        <v>4</v>
      </c>
      <c r="B6" s="83"/>
      <c r="C6" s="85"/>
      <c r="D6" s="85"/>
      <c r="E6" s="85"/>
      <c r="F6" s="85"/>
      <c r="G6" s="85"/>
      <c r="H6" s="85"/>
    </row>
    <row r="7" spans="1:9" ht="33" customHeight="1">
      <c r="A7" s="83" t="s">
        <v>5</v>
      </c>
      <c r="B7" s="83"/>
      <c r="C7" s="86"/>
      <c r="D7" s="87"/>
      <c r="E7" s="87"/>
      <c r="F7" s="87"/>
      <c r="G7" s="87"/>
      <c r="H7" s="88"/>
    </row>
    <row r="8" spans="1:9" ht="20.25" customHeight="1"/>
    <row r="9" spans="1:9" ht="22.5" customHeight="1">
      <c r="A9" s="65" t="s">
        <v>6</v>
      </c>
      <c r="B9" s="65"/>
    </row>
    <row r="10" spans="1:9" ht="30" customHeight="1">
      <c r="B10" s="4" t="s">
        <v>7</v>
      </c>
      <c r="C10" s="5" t="s">
        <v>8</v>
      </c>
      <c r="D10" s="89" t="s">
        <v>9</v>
      </c>
      <c r="E10" s="90"/>
      <c r="F10" s="6" t="s">
        <v>10</v>
      </c>
      <c r="G10" s="7" t="s">
        <v>11</v>
      </c>
    </row>
    <row r="11" spans="1:9" ht="30" customHeight="1">
      <c r="B11" s="8"/>
      <c r="C11" s="8"/>
      <c r="D11" s="91"/>
      <c r="E11" s="91"/>
      <c r="F11" s="9" t="e">
        <f>D11/C11</f>
        <v>#DIV/0!</v>
      </c>
      <c r="G11" s="9" t="e">
        <f>IF(F11&gt;=50%,"100％","50％")</f>
        <v>#DIV/0!</v>
      </c>
    </row>
    <row r="12" spans="1:9" ht="33.75" customHeight="1">
      <c r="B12" s="79" t="s">
        <v>12</v>
      </c>
      <c r="C12" s="79"/>
      <c r="D12" s="79"/>
      <c r="E12" s="79"/>
      <c r="F12" s="79"/>
      <c r="G12" s="79"/>
      <c r="H12" s="79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75" t="s">
        <v>14</v>
      </c>
      <c r="D14" s="76"/>
      <c r="E14" s="77" t="s">
        <v>15</v>
      </c>
      <c r="F14" s="78"/>
    </row>
    <row r="15" spans="1:9" ht="24.75" customHeight="1">
      <c r="B15" s="13" t="s">
        <v>16</v>
      </c>
      <c r="C15" s="71"/>
      <c r="D15" s="72"/>
      <c r="E15" s="71"/>
      <c r="F15" s="72"/>
    </row>
    <row r="16" spans="1:9" ht="24.75" customHeight="1">
      <c r="B16" s="13" t="s">
        <v>17</v>
      </c>
      <c r="C16" s="71"/>
      <c r="D16" s="72"/>
      <c r="E16" s="71"/>
      <c r="F16" s="72"/>
    </row>
    <row r="17" spans="1:14" ht="24.75" customHeight="1">
      <c r="B17" s="14" t="s">
        <v>18</v>
      </c>
      <c r="C17" s="71"/>
      <c r="D17" s="72"/>
      <c r="E17" s="71"/>
      <c r="F17" s="72"/>
      <c r="N17" s="15"/>
    </row>
    <row r="18" spans="1:14" ht="15" customHeight="1"/>
    <row r="19" spans="1:14" ht="15" customHeight="1">
      <c r="D19"/>
    </row>
    <row r="20" spans="1:14" ht="20.25" customHeight="1">
      <c r="A20" s="65" t="s">
        <v>19</v>
      </c>
      <c r="B20" s="65"/>
    </row>
    <row r="21" spans="1:14" ht="20.25" customHeight="1">
      <c r="A21" s="65" t="s">
        <v>20</v>
      </c>
      <c r="B21" s="65"/>
      <c r="C21" s="16" t="s">
        <v>21</v>
      </c>
      <c r="D21" s="17"/>
      <c r="E21" s="16" t="s">
        <v>22</v>
      </c>
      <c r="F21" s="17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21"/>
      <c r="D24" s="21"/>
      <c r="E24" s="22">
        <f>C24-D24</f>
        <v>0</v>
      </c>
      <c r="F24" s="22" t="e">
        <f>E24*$G$11</f>
        <v>#DIV/0!</v>
      </c>
    </row>
    <row r="25" spans="1:14" ht="24.75" customHeight="1">
      <c r="B25" s="23" t="s">
        <v>28</v>
      </c>
      <c r="C25" s="21"/>
      <c r="D25" s="21"/>
      <c r="E25" s="22">
        <f t="shared" ref="E25:E26" si="0">C25-D25</f>
        <v>0</v>
      </c>
      <c r="F25" s="22" t="e">
        <f t="shared" ref="F25" si="1">E25*$G$11</f>
        <v>#DIV/0!</v>
      </c>
    </row>
    <row r="26" spans="1:14" ht="24.75" customHeight="1">
      <c r="B26" s="63" t="s">
        <v>29</v>
      </c>
      <c r="C26" s="21"/>
      <c r="D26" s="21"/>
      <c r="E26" s="22">
        <f t="shared" si="0"/>
        <v>0</v>
      </c>
      <c r="F26" s="22" t="e">
        <f>E26*$G$11</f>
        <v>#DIV/0!</v>
      </c>
    </row>
    <row r="27" spans="1:14" ht="24.75" customHeight="1">
      <c r="B27" s="24" t="s">
        <v>30</v>
      </c>
      <c r="C27" s="25">
        <f>SUM(C24:C26)</f>
        <v>0</v>
      </c>
      <c r="D27" s="25">
        <f>SUM(D24:D26)</f>
        <v>0</v>
      </c>
      <c r="E27" s="25">
        <f>SUM(E24:E26)</f>
        <v>0</v>
      </c>
      <c r="F27" s="25" t="e">
        <f>SUM(F24:F26)</f>
        <v>#DIV/0!</v>
      </c>
    </row>
    <row r="28" spans="1:14" ht="34.5" customHeight="1">
      <c r="B28" s="73" t="s">
        <v>31</v>
      </c>
      <c r="C28" s="74"/>
      <c r="D28" s="74"/>
      <c r="E28" s="74"/>
      <c r="F28" s="74"/>
      <c r="G28" s="74"/>
    </row>
    <row r="29" spans="1:14" ht="10.5" customHeight="1"/>
    <row r="30" spans="1:14" ht="22.5" customHeight="1">
      <c r="A30" s="65" t="s">
        <v>32</v>
      </c>
      <c r="B30" s="65"/>
    </row>
    <row r="31" spans="1:14" ht="30" customHeight="1">
      <c r="B31" s="26" t="s">
        <v>33</v>
      </c>
      <c r="C31" s="26" t="s">
        <v>34</v>
      </c>
      <c r="D31" s="26" t="s">
        <v>35</v>
      </c>
      <c r="E31" s="26" t="s">
        <v>36</v>
      </c>
      <c r="F31" s="7" t="s">
        <v>37</v>
      </c>
    </row>
    <row r="32" spans="1:14" ht="30" customHeight="1">
      <c r="B32" s="27"/>
      <c r="C32" s="27"/>
      <c r="D32" s="28"/>
      <c r="E32" s="21"/>
      <c r="F32" s="22" t="e">
        <f>E32*$G$11</f>
        <v>#DIV/0!</v>
      </c>
    </row>
    <row r="33" spans="1:10" ht="30" customHeight="1">
      <c r="B33" s="29"/>
      <c r="C33" s="29"/>
      <c r="D33" s="30"/>
      <c r="E33" s="31"/>
      <c r="F33" s="22" t="e">
        <f t="shared" ref="F33:F35" si="2">E33*$G$11</f>
        <v>#DIV/0!</v>
      </c>
    </row>
    <row r="34" spans="1:10" ht="30" customHeight="1">
      <c r="B34" s="29"/>
      <c r="C34" s="29"/>
      <c r="D34" s="30"/>
      <c r="E34" s="31"/>
      <c r="F34" s="22" t="e">
        <f t="shared" si="2"/>
        <v>#DIV/0!</v>
      </c>
    </row>
    <row r="35" spans="1:10" ht="30" customHeight="1">
      <c r="B35" s="32"/>
      <c r="C35" s="32"/>
      <c r="D35" s="33"/>
      <c r="E35" s="31"/>
      <c r="F35" s="22" t="e">
        <f t="shared" si="2"/>
        <v>#DIV/0!</v>
      </c>
    </row>
    <row r="36" spans="1:10" ht="30" customHeight="1">
      <c r="B36" s="64" t="s">
        <v>38</v>
      </c>
      <c r="C36" s="64"/>
      <c r="D36" s="34"/>
      <c r="E36" s="35">
        <f>SUM(E32:E35)</f>
        <v>0</v>
      </c>
      <c r="F36" s="35" t="e">
        <f>SUM(F32:F35)</f>
        <v>#DIV/0!</v>
      </c>
    </row>
    <row r="37" spans="1:10" ht="27.75" customHeight="1">
      <c r="B37" s="68" t="s">
        <v>39</v>
      </c>
      <c r="C37" s="68"/>
      <c r="D37" s="68"/>
      <c r="E37" s="68"/>
      <c r="F37" s="68"/>
    </row>
    <row r="38" spans="1:10" ht="11.25" customHeight="1"/>
    <row r="39" spans="1:10" ht="22.5" customHeight="1">
      <c r="A39" s="65" t="s">
        <v>40</v>
      </c>
      <c r="B39" s="65"/>
    </row>
    <row r="40" spans="1:10" ht="30" customHeight="1">
      <c r="B40" s="19" t="s">
        <v>41</v>
      </c>
      <c r="C40" s="19" t="s">
        <v>42</v>
      </c>
      <c r="D40" s="19" t="s">
        <v>43</v>
      </c>
      <c r="E40" s="20" t="s">
        <v>44</v>
      </c>
    </row>
    <row r="41" spans="1:10" ht="30" customHeight="1">
      <c r="B41" s="36"/>
      <c r="C41" s="29"/>
      <c r="D41" s="21"/>
      <c r="E41" s="22" t="e">
        <f>D41*$G$11</f>
        <v>#DIV/0!</v>
      </c>
    </row>
    <row r="42" spans="1:10" ht="30" customHeight="1">
      <c r="B42" s="29"/>
      <c r="C42" s="29"/>
      <c r="D42" s="31"/>
      <c r="E42" s="22" t="e">
        <f t="shared" ref="E42:E43" si="3">D42*$G$11</f>
        <v>#DIV/0!</v>
      </c>
    </row>
    <row r="43" spans="1:10" ht="30" customHeight="1">
      <c r="B43" s="29"/>
      <c r="C43" s="29"/>
      <c r="D43" s="31"/>
      <c r="E43" s="22" t="e">
        <f t="shared" si="3"/>
        <v>#DIV/0!</v>
      </c>
    </row>
    <row r="44" spans="1:10" ht="30" customHeight="1">
      <c r="B44" s="64" t="s">
        <v>38</v>
      </c>
      <c r="C44" s="64"/>
      <c r="D44" s="35">
        <f>SUM(D41:D43)</f>
        <v>0</v>
      </c>
      <c r="E44" s="37" t="e">
        <f>SUM(E41:E43)</f>
        <v>#DIV/0!</v>
      </c>
    </row>
    <row r="45" spans="1:10" ht="22.5" customHeight="1">
      <c r="B45" s="68" t="s">
        <v>45</v>
      </c>
      <c r="C45" s="69"/>
      <c r="D45" s="69"/>
      <c r="E45" s="69"/>
      <c r="F45" s="70"/>
      <c r="G45" s="70"/>
    </row>
    <row r="46" spans="1:10" ht="4.5" customHeight="1"/>
    <row r="47" spans="1:10" ht="22.5" customHeight="1">
      <c r="A47" s="65" t="s">
        <v>46</v>
      </c>
      <c r="B47" s="65"/>
      <c r="J47" s="15"/>
    </row>
    <row r="48" spans="1:10" ht="30" customHeight="1">
      <c r="B48" s="38" t="s">
        <v>47</v>
      </c>
      <c r="C48" s="38" t="s">
        <v>48</v>
      </c>
      <c r="D48" s="38" t="s">
        <v>49</v>
      </c>
      <c r="E48" s="23" t="s">
        <v>50</v>
      </c>
      <c r="F48" s="7" t="s">
        <v>51</v>
      </c>
      <c r="J48" s="39"/>
    </row>
    <row r="49" spans="1:13" ht="30" customHeight="1">
      <c r="B49" s="40"/>
      <c r="C49" s="41"/>
      <c r="D49" s="41"/>
      <c r="E49" s="21"/>
      <c r="F49" s="22" t="e">
        <f>E49*$G$11</f>
        <v>#DIV/0!</v>
      </c>
      <c r="J49" s="15"/>
    </row>
    <row r="50" spans="1:13" ht="30" customHeight="1">
      <c r="B50" s="32"/>
      <c r="C50" s="32"/>
      <c r="D50" s="32"/>
      <c r="E50" s="21"/>
      <c r="F50" s="22" t="e">
        <f>E50*$G$11</f>
        <v>#DIV/0!</v>
      </c>
    </row>
    <row r="51" spans="1:13" ht="30" customHeight="1">
      <c r="B51" s="64" t="s">
        <v>38</v>
      </c>
      <c r="C51" s="64"/>
      <c r="D51" s="34"/>
      <c r="E51" s="35">
        <f>SUM(E49:E50)</f>
        <v>0</v>
      </c>
      <c r="F51" s="35" t="e">
        <f>SUM(F49:F50)</f>
        <v>#DIV/0!</v>
      </c>
    </row>
    <row r="52" spans="1:13" ht="18.75" customHeight="1">
      <c r="B52" s="68" t="s">
        <v>45</v>
      </c>
      <c r="C52" s="69"/>
      <c r="D52" s="69"/>
      <c r="E52" s="69"/>
      <c r="F52" s="70"/>
      <c r="G52" s="70"/>
    </row>
    <row r="53" spans="1:13" ht="4.5" customHeight="1"/>
    <row r="54" spans="1:13" ht="22.5" customHeight="1">
      <c r="A54" s="65" t="s">
        <v>52</v>
      </c>
      <c r="B54" s="65"/>
      <c r="F54" s="42"/>
    </row>
    <row r="55" spans="1:13" ht="30" customHeight="1">
      <c r="B55" s="43"/>
      <c r="C55" s="66" t="s">
        <v>53</v>
      </c>
      <c r="D55" s="66"/>
      <c r="F55" s="44"/>
      <c r="G55" s="45"/>
      <c r="I55" s="46"/>
      <c r="M55" s="47"/>
    </row>
    <row r="56" spans="1:13" ht="30" customHeight="1">
      <c r="B56" s="24" t="s">
        <v>38</v>
      </c>
      <c r="C56" s="104" t="e">
        <f>MIN(10000000,(F27+F36+E44+F51))</f>
        <v>#DIV/0!</v>
      </c>
      <c r="D56" s="104"/>
      <c r="G56" s="48"/>
    </row>
    <row r="57" spans="1:13" ht="4.5" customHeight="1"/>
    <row r="58" spans="1:13" ht="74.25" customHeight="1">
      <c r="B58" s="67" t="s">
        <v>54</v>
      </c>
      <c r="C58" s="67"/>
      <c r="D58" s="67"/>
      <c r="E58" s="67"/>
      <c r="F58" s="67"/>
      <c r="G58" s="67"/>
      <c r="H58" s="67"/>
      <c r="M58" s="49"/>
    </row>
    <row r="59" spans="1:13" ht="6" customHeight="1">
      <c r="B59" s="50" t="s">
        <v>55</v>
      </c>
    </row>
    <row r="60" spans="1:13" ht="22.5" customHeight="1">
      <c r="B60" s="50"/>
    </row>
    <row r="61" spans="1:13" ht="22.5" customHeight="1">
      <c r="B61" s="50"/>
      <c r="D61" s="51"/>
    </row>
  </sheetData>
  <sheetProtection formatCells="0" formatRows="0" insertRows="0"/>
  <mergeCells count="37"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  <mergeCell ref="C14:D14"/>
    <mergeCell ref="E14:F14"/>
    <mergeCell ref="C15:D15"/>
    <mergeCell ref="E15:F15"/>
    <mergeCell ref="C16:D16"/>
    <mergeCell ref="E16:F16"/>
    <mergeCell ref="A47:B47"/>
    <mergeCell ref="C17:D17"/>
    <mergeCell ref="E17:F17"/>
    <mergeCell ref="A20:B20"/>
    <mergeCell ref="A21:B21"/>
    <mergeCell ref="B28:G28"/>
    <mergeCell ref="A30:B30"/>
    <mergeCell ref="B36:C36"/>
    <mergeCell ref="B37:F37"/>
    <mergeCell ref="A39:B39"/>
    <mergeCell ref="B44:C44"/>
    <mergeCell ref="B45:G45"/>
    <mergeCell ref="B51:C51"/>
    <mergeCell ref="A54:B54"/>
    <mergeCell ref="C55:D55"/>
    <mergeCell ref="C56:D56"/>
    <mergeCell ref="B58:H58"/>
    <mergeCell ref="B52:G52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N61"/>
  <sheetViews>
    <sheetView tabSelected="1" view="pageBreakPreview" topLeftCell="A19" zoomScale="115" zoomScaleSheetLayoutView="115" workbookViewId="0">
      <selection activeCell="B26" sqref="B26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80" t="s">
        <v>0</v>
      </c>
      <c r="H1" s="80"/>
    </row>
    <row r="2" spans="1:9" ht="26.25" customHeight="1">
      <c r="A2" s="81" t="s">
        <v>56</v>
      </c>
      <c r="B2" s="81"/>
      <c r="C2" s="81"/>
      <c r="D2" s="81"/>
      <c r="E2" s="81"/>
      <c r="F2" s="81"/>
      <c r="G2" s="81"/>
      <c r="H2" s="81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82" t="s">
        <v>2</v>
      </c>
      <c r="H4" s="82"/>
    </row>
    <row r="5" spans="1:9" ht="33" customHeight="1">
      <c r="A5" s="83" t="s">
        <v>3</v>
      </c>
      <c r="B5" s="83"/>
      <c r="C5" s="100" t="s">
        <v>57</v>
      </c>
      <c r="D5" s="100"/>
      <c r="E5" s="100"/>
      <c r="F5" s="100"/>
      <c r="G5" s="100"/>
      <c r="H5" s="100"/>
    </row>
    <row r="6" spans="1:9" ht="33" customHeight="1">
      <c r="A6" s="83" t="s">
        <v>4</v>
      </c>
      <c r="B6" s="83"/>
      <c r="C6" s="101" t="s">
        <v>58</v>
      </c>
      <c r="D6" s="101"/>
      <c r="E6" s="101"/>
      <c r="F6" s="101"/>
      <c r="G6" s="101"/>
      <c r="H6" s="101"/>
    </row>
    <row r="7" spans="1:9" ht="33" customHeight="1">
      <c r="A7" s="83" t="s">
        <v>5</v>
      </c>
      <c r="B7" s="83"/>
      <c r="C7" s="96">
        <v>36647</v>
      </c>
      <c r="D7" s="97"/>
      <c r="E7" s="97"/>
      <c r="F7" s="97"/>
      <c r="G7" s="97"/>
      <c r="H7" s="98"/>
    </row>
    <row r="8" spans="1:9" ht="20.25" customHeight="1"/>
    <row r="9" spans="1:9" ht="22.5" customHeight="1">
      <c r="A9" s="65" t="s">
        <v>6</v>
      </c>
      <c r="B9" s="65"/>
    </row>
    <row r="10" spans="1:9" ht="30" customHeight="1">
      <c r="B10" s="4" t="s">
        <v>7</v>
      </c>
      <c r="C10" s="5" t="s">
        <v>8</v>
      </c>
      <c r="D10" s="89" t="s">
        <v>9</v>
      </c>
      <c r="E10" s="90"/>
      <c r="F10" s="6" t="s">
        <v>10</v>
      </c>
      <c r="G10" s="7" t="s">
        <v>11</v>
      </c>
    </row>
    <row r="11" spans="1:9" ht="30" customHeight="1">
      <c r="B11" s="52">
        <v>15</v>
      </c>
      <c r="C11" s="52">
        <v>10</v>
      </c>
      <c r="D11" s="99">
        <v>3</v>
      </c>
      <c r="E11" s="99"/>
      <c r="F11" s="9">
        <f>D11/C11</f>
        <v>0.3</v>
      </c>
      <c r="G11" s="9" t="str">
        <f>IF(F11&gt;=50%,"100％","50％")</f>
        <v>50％</v>
      </c>
    </row>
    <row r="12" spans="1:9" ht="33.75" customHeight="1">
      <c r="B12" s="79" t="s">
        <v>12</v>
      </c>
      <c r="C12" s="79"/>
      <c r="D12" s="79"/>
      <c r="E12" s="79"/>
      <c r="F12" s="79"/>
      <c r="G12" s="79"/>
      <c r="H12" s="79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75" t="s">
        <v>14</v>
      </c>
      <c r="D14" s="76"/>
      <c r="E14" s="77" t="s">
        <v>15</v>
      </c>
      <c r="F14" s="78"/>
    </row>
    <row r="15" spans="1:9" ht="24.75" customHeight="1">
      <c r="B15" s="13" t="s">
        <v>16</v>
      </c>
      <c r="C15" s="92" t="s">
        <v>59</v>
      </c>
      <c r="D15" s="93"/>
      <c r="E15" s="94"/>
      <c r="F15" s="95"/>
    </row>
    <row r="16" spans="1:9" ht="24.75" customHeight="1">
      <c r="B16" s="13" t="s">
        <v>17</v>
      </c>
      <c r="C16" s="92" t="s">
        <v>60</v>
      </c>
      <c r="D16" s="93"/>
      <c r="E16" s="94"/>
      <c r="F16" s="95"/>
    </row>
    <row r="17" spans="1:14" ht="24.75" customHeight="1">
      <c r="B17" s="14" t="s">
        <v>18</v>
      </c>
      <c r="C17" s="102">
        <v>43952</v>
      </c>
      <c r="D17" s="93"/>
      <c r="E17" s="94">
        <v>40422</v>
      </c>
      <c r="F17" s="95"/>
      <c r="N17" s="15"/>
    </row>
    <row r="18" spans="1:14" ht="15" customHeight="1"/>
    <row r="19" spans="1:14" ht="15" customHeight="1"/>
    <row r="20" spans="1:14" ht="20.25" customHeight="1">
      <c r="A20" s="65" t="s">
        <v>19</v>
      </c>
      <c r="B20" s="65"/>
    </row>
    <row r="21" spans="1:14" ht="20.25" customHeight="1">
      <c r="A21" s="65" t="s">
        <v>20</v>
      </c>
      <c r="B21" s="65"/>
      <c r="C21" s="16" t="s">
        <v>61</v>
      </c>
      <c r="D21" s="53"/>
      <c r="E21" s="16" t="s">
        <v>62</v>
      </c>
      <c r="F21" s="53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54">
        <v>40000000</v>
      </c>
      <c r="D24" s="54">
        <v>9000000</v>
      </c>
      <c r="E24" s="22">
        <f>C24-D24</f>
        <v>31000000</v>
      </c>
      <c r="F24" s="22">
        <f>E24*$G$11</f>
        <v>15500000</v>
      </c>
    </row>
    <row r="25" spans="1:14" ht="24.75" customHeight="1">
      <c r="B25" s="23" t="s">
        <v>28</v>
      </c>
      <c r="C25" s="54">
        <v>10000000</v>
      </c>
      <c r="D25" s="54">
        <v>9000000</v>
      </c>
      <c r="E25" s="22">
        <f t="shared" ref="E25:E26" si="0">C25-D25</f>
        <v>1000000</v>
      </c>
      <c r="F25" s="22">
        <f t="shared" ref="F25:F26" si="1">E25*$G$11</f>
        <v>500000</v>
      </c>
    </row>
    <row r="26" spans="1:14" ht="24.75" customHeight="1">
      <c r="B26" s="63" t="s">
        <v>29</v>
      </c>
      <c r="C26" s="54"/>
      <c r="D26" s="54"/>
      <c r="E26" s="22">
        <f t="shared" si="0"/>
        <v>0</v>
      </c>
      <c r="F26" s="22">
        <f t="shared" si="1"/>
        <v>0</v>
      </c>
    </row>
    <row r="27" spans="1:14" ht="24.75" customHeight="1">
      <c r="B27" s="24" t="s">
        <v>30</v>
      </c>
      <c r="C27" s="25">
        <f>SUM(C24:C26)</f>
        <v>50000000</v>
      </c>
      <c r="D27" s="25">
        <f t="shared" ref="D27:F27" si="2">SUM(D24:D26)</f>
        <v>18000000</v>
      </c>
      <c r="E27" s="25">
        <f t="shared" si="2"/>
        <v>32000000</v>
      </c>
      <c r="F27" s="25">
        <f t="shared" si="2"/>
        <v>16000000</v>
      </c>
    </row>
    <row r="28" spans="1:14" ht="34.5" customHeight="1">
      <c r="B28" s="73" t="s">
        <v>31</v>
      </c>
      <c r="C28" s="74"/>
      <c r="D28" s="74"/>
      <c r="E28" s="74"/>
      <c r="F28" s="74"/>
      <c r="G28" s="74"/>
    </row>
    <row r="29" spans="1:14" ht="10.5" customHeight="1"/>
    <row r="30" spans="1:14" ht="22.5" customHeight="1">
      <c r="A30" s="65" t="s">
        <v>32</v>
      </c>
      <c r="B30" s="65"/>
    </row>
    <row r="31" spans="1:14" ht="30" customHeight="1">
      <c r="B31" s="26" t="s">
        <v>33</v>
      </c>
      <c r="C31" s="26" t="s">
        <v>34</v>
      </c>
      <c r="D31" s="26" t="s">
        <v>35</v>
      </c>
      <c r="E31" s="26" t="s">
        <v>63</v>
      </c>
      <c r="F31" s="7" t="s">
        <v>37</v>
      </c>
    </row>
    <row r="32" spans="1:14" ht="30" customHeight="1">
      <c r="B32" s="26" t="s">
        <v>64</v>
      </c>
      <c r="C32" s="26" t="s">
        <v>65</v>
      </c>
      <c r="D32" s="16" t="s">
        <v>66</v>
      </c>
      <c r="E32" s="54">
        <v>10000000</v>
      </c>
      <c r="F32" s="22">
        <f>E32*$G$11</f>
        <v>5000000</v>
      </c>
    </row>
    <row r="33" spans="1:10" ht="30" customHeight="1">
      <c r="B33" s="19"/>
      <c r="C33" s="19"/>
      <c r="D33" s="55"/>
      <c r="E33" s="56"/>
      <c r="F33" s="22">
        <f t="shared" ref="F33:F35" si="3">E33*$G$11</f>
        <v>0</v>
      </c>
    </row>
    <row r="34" spans="1:10" ht="30" customHeight="1">
      <c r="B34" s="19"/>
      <c r="C34" s="19"/>
      <c r="D34" s="55"/>
      <c r="E34" s="56"/>
      <c r="F34" s="22">
        <f t="shared" si="3"/>
        <v>0</v>
      </c>
    </row>
    <row r="35" spans="1:10" ht="30" customHeight="1">
      <c r="B35" s="57"/>
      <c r="C35" s="57"/>
      <c r="D35" s="57"/>
      <c r="E35" s="58"/>
      <c r="F35" s="22">
        <f t="shared" si="3"/>
        <v>0</v>
      </c>
    </row>
    <row r="36" spans="1:10" ht="30" customHeight="1">
      <c r="B36" s="64" t="s">
        <v>38</v>
      </c>
      <c r="C36" s="64"/>
      <c r="D36" s="34"/>
      <c r="E36" s="35">
        <f>SUM(E32:E35)</f>
        <v>10000000</v>
      </c>
      <c r="F36" s="35">
        <f>SUM(F32:F35)</f>
        <v>5000000</v>
      </c>
    </row>
    <row r="37" spans="1:10" ht="18" customHeight="1">
      <c r="B37" s="68" t="s">
        <v>67</v>
      </c>
      <c r="C37" s="68"/>
      <c r="D37" s="68"/>
      <c r="E37" s="68"/>
      <c r="F37" s="68"/>
    </row>
    <row r="38" spans="1:10" ht="11.25" customHeight="1"/>
    <row r="39" spans="1:10" ht="22.5" customHeight="1">
      <c r="A39" s="65" t="s">
        <v>40</v>
      </c>
      <c r="B39" s="65"/>
    </row>
    <row r="40" spans="1:10" ht="30" customHeight="1">
      <c r="B40" s="19" t="s">
        <v>41</v>
      </c>
      <c r="C40" s="19" t="s">
        <v>42</v>
      </c>
      <c r="D40" s="19" t="s">
        <v>68</v>
      </c>
      <c r="E40" s="20" t="s">
        <v>44</v>
      </c>
    </row>
    <row r="41" spans="1:10" ht="30" customHeight="1">
      <c r="B41" s="59" t="s">
        <v>69</v>
      </c>
      <c r="C41" s="19" t="s">
        <v>70</v>
      </c>
      <c r="D41" s="54">
        <v>100000</v>
      </c>
      <c r="E41" s="22">
        <f>D41*$G$11</f>
        <v>50000</v>
      </c>
    </row>
    <row r="42" spans="1:10" ht="30" customHeight="1">
      <c r="B42" s="19" t="s">
        <v>71</v>
      </c>
      <c r="C42" s="19"/>
      <c r="D42" s="60"/>
      <c r="E42" s="22">
        <f t="shared" ref="E42:E43" si="4">D42*$G$11</f>
        <v>0</v>
      </c>
    </row>
    <row r="43" spans="1:10" ht="30" customHeight="1">
      <c r="B43" s="19"/>
      <c r="C43" s="19"/>
      <c r="D43" s="60"/>
      <c r="E43" s="22">
        <f t="shared" si="4"/>
        <v>0</v>
      </c>
    </row>
    <row r="44" spans="1:10" ht="30" customHeight="1">
      <c r="B44" s="64" t="s">
        <v>38</v>
      </c>
      <c r="C44" s="64"/>
      <c r="D44" s="35">
        <f>SUM(D41:D43)</f>
        <v>100000</v>
      </c>
      <c r="E44" s="37">
        <f>SUM(E41:E43)</f>
        <v>50000</v>
      </c>
    </row>
    <row r="45" spans="1:10" ht="22.5" customHeight="1">
      <c r="B45" s="68" t="s">
        <v>45</v>
      </c>
      <c r="C45" s="69"/>
      <c r="D45" s="69"/>
      <c r="E45" s="69"/>
      <c r="F45" s="70"/>
      <c r="G45" s="70"/>
    </row>
    <row r="46" spans="1:10" ht="4.5" customHeight="1"/>
    <row r="47" spans="1:10" ht="22.5" customHeight="1">
      <c r="A47" s="65" t="s">
        <v>46</v>
      </c>
      <c r="B47" s="65"/>
      <c r="J47" s="15"/>
    </row>
    <row r="48" spans="1:10" ht="30" customHeight="1">
      <c r="B48" s="38" t="s">
        <v>47</v>
      </c>
      <c r="C48" s="38" t="s">
        <v>48</v>
      </c>
      <c r="D48" s="38" t="s">
        <v>49</v>
      </c>
      <c r="E48" s="23" t="s">
        <v>50</v>
      </c>
      <c r="F48" s="7" t="s">
        <v>51</v>
      </c>
      <c r="J48" s="39"/>
    </row>
    <row r="49" spans="1:13" ht="30" customHeight="1">
      <c r="B49" s="61" t="s">
        <v>72</v>
      </c>
      <c r="C49" s="16" t="s">
        <v>73</v>
      </c>
      <c r="D49" s="16" t="s">
        <v>74</v>
      </c>
      <c r="E49" s="54">
        <v>100000</v>
      </c>
      <c r="F49" s="22">
        <f>E49*$G$11</f>
        <v>50000</v>
      </c>
      <c r="J49" s="15"/>
    </row>
    <row r="50" spans="1:13" ht="30" customHeight="1">
      <c r="B50" s="57"/>
      <c r="C50" s="57"/>
      <c r="D50" s="57"/>
      <c r="E50" s="58"/>
      <c r="F50" s="22">
        <f>E50*$G$11</f>
        <v>0</v>
      </c>
    </row>
    <row r="51" spans="1:13" ht="30" customHeight="1">
      <c r="B51" s="64" t="s">
        <v>38</v>
      </c>
      <c r="C51" s="64"/>
      <c r="D51" s="34"/>
      <c r="E51" s="35">
        <f>SUM(E49:E50)</f>
        <v>100000</v>
      </c>
      <c r="F51" s="35">
        <f>SUM(F49:F50)</f>
        <v>50000</v>
      </c>
    </row>
    <row r="52" spans="1:13" ht="13.5" customHeight="1">
      <c r="B52" s="62"/>
      <c r="C52" s="62"/>
      <c r="G52" s="47"/>
    </row>
    <row r="53" spans="1:13" ht="4.5" customHeight="1"/>
    <row r="54" spans="1:13" ht="22.5" customHeight="1">
      <c r="A54" s="65" t="s">
        <v>52</v>
      </c>
      <c r="B54" s="65"/>
      <c r="F54" s="42"/>
    </row>
    <row r="55" spans="1:13" ht="30" customHeight="1">
      <c r="B55" s="43"/>
      <c r="C55" s="66" t="s">
        <v>53</v>
      </c>
      <c r="D55" s="66"/>
      <c r="F55" s="44"/>
      <c r="G55" s="45"/>
      <c r="I55" s="46"/>
      <c r="M55" s="47"/>
    </row>
    <row r="56" spans="1:13" ht="30" customHeight="1">
      <c r="B56" s="24" t="s">
        <v>38</v>
      </c>
      <c r="C56" s="104">
        <f>MIN(10000000,(F27+F36+E44+F51))</f>
        <v>10000000</v>
      </c>
      <c r="D56" s="104"/>
      <c r="G56" s="48"/>
    </row>
    <row r="57" spans="1:13" ht="4.5" customHeight="1"/>
    <row r="58" spans="1:13" ht="74.25" customHeight="1">
      <c r="B58" s="103" t="s">
        <v>75</v>
      </c>
      <c r="C58" s="103"/>
      <c r="D58" s="103"/>
      <c r="E58" s="103"/>
      <c r="F58" s="103"/>
      <c r="G58" s="103"/>
      <c r="H58" s="103"/>
      <c r="M58" s="49"/>
    </row>
    <row r="59" spans="1:13" ht="6" customHeight="1">
      <c r="B59" s="50" t="s">
        <v>55</v>
      </c>
    </row>
    <row r="60" spans="1:13" ht="22.5" customHeight="1">
      <c r="B60" s="50"/>
    </row>
    <row r="61" spans="1:13" ht="22.5" customHeight="1">
      <c r="B61" s="50"/>
      <c r="D61" s="51"/>
    </row>
  </sheetData>
  <mergeCells count="36">
    <mergeCell ref="B58:H58"/>
    <mergeCell ref="A47:B47"/>
    <mergeCell ref="B51:C51"/>
    <mergeCell ref="A54:B54"/>
    <mergeCell ref="C55:D55"/>
    <mergeCell ref="C56:D56"/>
    <mergeCell ref="B36:C36"/>
    <mergeCell ref="B37:F37"/>
    <mergeCell ref="A39:B39"/>
    <mergeCell ref="B45:G45"/>
    <mergeCell ref="B44:C44"/>
    <mergeCell ref="C16:D16"/>
    <mergeCell ref="E16:F16"/>
    <mergeCell ref="C17:D17"/>
    <mergeCell ref="E17:F17"/>
    <mergeCell ref="A30:B30"/>
    <mergeCell ref="A20:B20"/>
    <mergeCell ref="B28:G28"/>
    <mergeCell ref="A21:B21"/>
    <mergeCell ref="G1:H1"/>
    <mergeCell ref="G4:H4"/>
    <mergeCell ref="A5:B5"/>
    <mergeCell ref="C5:H5"/>
    <mergeCell ref="A6:B6"/>
    <mergeCell ref="C6:H6"/>
    <mergeCell ref="A2:H2"/>
    <mergeCell ref="A7:B7"/>
    <mergeCell ref="C7:H7"/>
    <mergeCell ref="A9:B9"/>
    <mergeCell ref="D10:E10"/>
    <mergeCell ref="D11:E11"/>
    <mergeCell ref="B12:H12"/>
    <mergeCell ref="C14:D14"/>
    <mergeCell ref="E14:F14"/>
    <mergeCell ref="C15:D15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car_op15@d.frontier-di.co.jp</cp:lastModifiedBy>
  <cp:revision/>
  <dcterms:created xsi:type="dcterms:W3CDTF">2015-01-05T10:10:56Z</dcterms:created>
  <dcterms:modified xsi:type="dcterms:W3CDTF">2023-06-05T09:04:53Z</dcterms:modified>
  <cp:category/>
  <cp:contentStatus/>
</cp:coreProperties>
</file>