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fi169\Desktop\介護様式最終\"/>
    </mc:Choice>
  </mc:AlternateContent>
  <xr:revisionPtr revIDLastSave="0" documentId="13_ncr:1_{33983269-48DC-4C02-AD88-7CE5B82FDFF5}" xr6:coauthVersionLast="47" xr6:coauthVersionMax="47" xr10:uidLastSave="{00000000-0000-0000-0000-000000000000}"/>
  <bookViews>
    <workbookView xWindow="-110" yWindow="-110" windowWidth="19420" windowHeight="10300" xr2:uid="{00000000-000D-0000-FFFF-FFFF00000000}"/>
  </bookViews>
  <sheets>
    <sheet name="見本" sheetId="7" r:id="rId1"/>
    <sheet name="入力シート" sheetId="2" r:id="rId2"/>
    <sheet name="実績報告書 " sheetId="9" r:id="rId3"/>
    <sheet name="別紙（実施・経費所要額調書）" sheetId="6" r:id="rId4"/>
    <sheet name="請求書 " sheetId="10" r:id="rId5"/>
  </sheets>
  <externalReferences>
    <externalReference r:id="rId6"/>
  </externalReferences>
  <definedNames>
    <definedName name="_xlnm.Print_Area" localSheetId="0">見本!$A$1:$BB$72</definedName>
    <definedName name="_xlnm.Print_Area" localSheetId="2">'実績報告書 '!$A$1:$AI$36</definedName>
    <definedName name="_xlnm.Print_Area" localSheetId="4">'請求書 '!$A$1:$AI$41</definedName>
    <definedName name="_xlnm.Print_Area" localSheetId="1">入力シート!$A$1:$BB$72</definedName>
    <definedName name="_xlnm.Print_Area" localSheetId="3">'別紙（実施・経費所要額調書）'!$A$1:$AU$49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6" l="1"/>
  <c r="T14" i="9"/>
  <c r="T13" i="9"/>
  <c r="T12" i="9"/>
  <c r="T11" i="9"/>
  <c r="Z3" i="9"/>
  <c r="Z2" i="9"/>
  <c r="AB41" i="10"/>
  <c r="AB40" i="10"/>
  <c r="Q38" i="10"/>
  <c r="Q41" i="10"/>
  <c r="Q40" i="10"/>
  <c r="Z34" i="10"/>
  <c r="Q36" i="10"/>
  <c r="R34" i="10"/>
  <c r="Q32" i="10"/>
  <c r="Q31" i="10"/>
  <c r="Q29" i="10"/>
  <c r="Q28" i="10"/>
  <c r="U14" i="10"/>
  <c r="U13" i="10"/>
  <c r="U12" i="10"/>
  <c r="U11" i="10"/>
  <c r="AC22" i="6" l="1"/>
  <c r="P38" i="6" s="1"/>
  <c r="X33" i="2"/>
  <c r="X32" i="2"/>
  <c r="X31" i="2"/>
  <c r="AF35" i="2"/>
  <c r="AG57" i="7" l="1"/>
  <c r="AG56" i="7"/>
  <c r="AG55" i="7"/>
  <c r="AG54" i="7"/>
  <c r="AG53" i="7"/>
  <c r="AG52" i="7"/>
  <c r="AG51" i="7"/>
  <c r="AG50" i="7"/>
  <c r="AG49" i="7"/>
  <c r="AG48" i="7"/>
  <c r="AG47" i="7"/>
  <c r="AG46" i="7"/>
  <c r="AG45" i="7"/>
  <c r="AG44" i="7"/>
  <c r="AG43" i="7"/>
  <c r="C38" i="7"/>
  <c r="N37" i="7"/>
  <c r="N36" i="7"/>
  <c r="AF35" i="7"/>
  <c r="N35" i="7"/>
  <c r="N34" i="7"/>
  <c r="X33" i="7"/>
  <c r="N33" i="7"/>
  <c r="X32" i="7"/>
  <c r="N32" i="7"/>
  <c r="X31" i="7"/>
  <c r="N31" i="7"/>
  <c r="N30" i="7"/>
  <c r="N29" i="7"/>
  <c r="N28" i="7"/>
  <c r="N27" i="7"/>
  <c r="N26" i="7"/>
  <c r="N25" i="7"/>
  <c r="N24" i="7"/>
  <c r="N23" i="7"/>
  <c r="N22" i="7"/>
  <c r="N21" i="7"/>
  <c r="N20" i="7"/>
  <c r="AA33" i="7" s="1"/>
  <c r="N19" i="7"/>
  <c r="AA32" i="7" s="1"/>
  <c r="N18" i="7"/>
  <c r="AM48" i="6"/>
  <c r="AM49" i="6"/>
  <c r="AH49" i="6"/>
  <c r="AH48" i="6"/>
  <c r="AD49" i="6"/>
  <c r="AD48" i="6"/>
  <c r="X49" i="6"/>
  <c r="X48" i="6"/>
  <c r="J49" i="6"/>
  <c r="J48" i="6"/>
  <c r="J46" i="6"/>
  <c r="J45" i="6"/>
  <c r="L31" i="6"/>
  <c r="AS28" i="6"/>
  <c r="AP28" i="6"/>
  <c r="AM28" i="6"/>
  <c r="AK27" i="6"/>
  <c r="AH8" i="6"/>
  <c r="AH9" i="6"/>
  <c r="AH10" i="6"/>
  <c r="AH11" i="6"/>
  <c r="AH12" i="6"/>
  <c r="AH13" i="6"/>
  <c r="AH14" i="6"/>
  <c r="AH15" i="6"/>
  <c r="AH16" i="6"/>
  <c r="AH17" i="6"/>
  <c r="AH18" i="6"/>
  <c r="AH19" i="6"/>
  <c r="AH20" i="6"/>
  <c r="AH21" i="6"/>
  <c r="AH7" i="6"/>
  <c r="AF8" i="6"/>
  <c r="AF9" i="6"/>
  <c r="AF10" i="6"/>
  <c r="AF11" i="6"/>
  <c r="AF12" i="6"/>
  <c r="AF13" i="6"/>
  <c r="AF14" i="6"/>
  <c r="AF15" i="6"/>
  <c r="AF16" i="6"/>
  <c r="AF17" i="6"/>
  <c r="AF18" i="6"/>
  <c r="AF19" i="6"/>
  <c r="AF20" i="6"/>
  <c r="AF21" i="6"/>
  <c r="AF7" i="6"/>
  <c r="AE8" i="6"/>
  <c r="AG8" i="6" s="1"/>
  <c r="AE9" i="6"/>
  <c r="AG9" i="6" s="1"/>
  <c r="AE10" i="6"/>
  <c r="AG10" i="6" s="1"/>
  <c r="AE11" i="6"/>
  <c r="AG11" i="6" s="1"/>
  <c r="AE12" i="6"/>
  <c r="AG12" i="6" s="1"/>
  <c r="AE13" i="6"/>
  <c r="AG13" i="6" s="1"/>
  <c r="AE14" i="6"/>
  <c r="AG14" i="6" s="1"/>
  <c r="AE15" i="6"/>
  <c r="AG15" i="6" s="1"/>
  <c r="AE16" i="6"/>
  <c r="AG16" i="6" s="1"/>
  <c r="AE17" i="6"/>
  <c r="AG17" i="6" s="1"/>
  <c r="AE18" i="6"/>
  <c r="AG18" i="6" s="1"/>
  <c r="AE19" i="6"/>
  <c r="AG19" i="6" s="1"/>
  <c r="AE20" i="6"/>
  <c r="AG20" i="6" s="1"/>
  <c r="AE21" i="6"/>
  <c r="AG21" i="6" s="1"/>
  <c r="AE7" i="6"/>
  <c r="AG7" i="6" s="1"/>
  <c r="Y9" i="6"/>
  <c r="Y17" i="6"/>
  <c r="T8" i="6"/>
  <c r="V8" i="6" s="1"/>
  <c r="T9" i="6"/>
  <c r="V9" i="6" s="1"/>
  <c r="T10" i="6"/>
  <c r="V10" i="6" s="1"/>
  <c r="T11" i="6"/>
  <c r="V11" i="6" s="1"/>
  <c r="T12" i="6"/>
  <c r="V12" i="6" s="1"/>
  <c r="T13" i="6"/>
  <c r="V13" i="6" s="1"/>
  <c r="T14" i="6"/>
  <c r="V14" i="6" s="1"/>
  <c r="T15" i="6"/>
  <c r="V15" i="6" s="1"/>
  <c r="T16" i="6"/>
  <c r="V16" i="6" s="1"/>
  <c r="T17" i="6"/>
  <c r="V17" i="6" s="1"/>
  <c r="T18" i="6"/>
  <c r="V18" i="6" s="1"/>
  <c r="T19" i="6"/>
  <c r="V19" i="6" s="1"/>
  <c r="T20" i="6"/>
  <c r="V20" i="6" s="1"/>
  <c r="T21" i="6"/>
  <c r="V21" i="6" s="1"/>
  <c r="T7" i="6"/>
  <c r="V7" i="6" s="1"/>
  <c r="P8" i="6"/>
  <c r="W8" i="6" s="1"/>
  <c r="P9" i="6"/>
  <c r="W9" i="6" s="1"/>
  <c r="P10" i="6"/>
  <c r="W10" i="6" s="1"/>
  <c r="P11" i="6"/>
  <c r="W11" i="6" s="1"/>
  <c r="P12" i="6"/>
  <c r="W12" i="6" s="1"/>
  <c r="P13" i="6"/>
  <c r="W13" i="6" s="1"/>
  <c r="P14" i="6"/>
  <c r="W14" i="6" s="1"/>
  <c r="P15" i="6"/>
  <c r="W15" i="6" s="1"/>
  <c r="P16" i="6"/>
  <c r="W16" i="6" s="1"/>
  <c r="P17" i="6"/>
  <c r="W17" i="6" s="1"/>
  <c r="P18" i="6"/>
  <c r="W18" i="6" s="1"/>
  <c r="P19" i="6"/>
  <c r="W19" i="6" s="1"/>
  <c r="P20" i="6"/>
  <c r="W20" i="6" s="1"/>
  <c r="P21" i="6"/>
  <c r="W21" i="6" s="1"/>
  <c r="P7" i="6"/>
  <c r="W7" i="6" s="1"/>
  <c r="L7" i="6"/>
  <c r="L8" i="6"/>
  <c r="L9" i="6"/>
  <c r="L10" i="6"/>
  <c r="L11" i="6"/>
  <c r="L12" i="6"/>
  <c r="L13" i="6"/>
  <c r="L14" i="6"/>
  <c r="L15" i="6"/>
  <c r="L16" i="6"/>
  <c r="L17" i="6"/>
  <c r="L18" i="6"/>
  <c r="L19" i="6"/>
  <c r="L20" i="6"/>
  <c r="L21" i="6"/>
  <c r="C8" i="6"/>
  <c r="C9" i="6"/>
  <c r="C10" i="6"/>
  <c r="C11" i="6"/>
  <c r="C12" i="6"/>
  <c r="C13" i="6"/>
  <c r="C14" i="6"/>
  <c r="C15" i="6"/>
  <c r="C16" i="6"/>
  <c r="C17" i="6"/>
  <c r="C18" i="6"/>
  <c r="C19" i="6"/>
  <c r="C20" i="6"/>
  <c r="C21" i="6"/>
  <c r="C7" i="6"/>
  <c r="AG27" i="6"/>
  <c r="AI1" i="6"/>
  <c r="AG6" i="6"/>
  <c r="AG57" i="2"/>
  <c r="Y21" i="6" s="1"/>
  <c r="AG56" i="2"/>
  <c r="Y20" i="6" s="1"/>
  <c r="AG55" i="2"/>
  <c r="Y19" i="6" s="1"/>
  <c r="AG54" i="2"/>
  <c r="Y18" i="6" s="1"/>
  <c r="AG53" i="2"/>
  <c r="AG52" i="2"/>
  <c r="Y16" i="6" s="1"/>
  <c r="AG51" i="2"/>
  <c r="Y15" i="6" s="1"/>
  <c r="AG50" i="2"/>
  <c r="Y14" i="6" s="1"/>
  <c r="AG49" i="2"/>
  <c r="Y13" i="6" s="1"/>
  <c r="AG48" i="2"/>
  <c r="Y12" i="6" s="1"/>
  <c r="AG47" i="2"/>
  <c r="Y11" i="6" s="1"/>
  <c r="AG46" i="2"/>
  <c r="Y10" i="6" s="1"/>
  <c r="AG45" i="2"/>
  <c r="AG44" i="2"/>
  <c r="Y8" i="6" s="1"/>
  <c r="AG43" i="2"/>
  <c r="Y7" i="6" s="1"/>
  <c r="AA31" i="7" l="1"/>
  <c r="N38" i="7"/>
  <c r="L22" i="6"/>
  <c r="Y22" i="6"/>
  <c r="N22" i="2"/>
  <c r="N21" i="2"/>
  <c r="N20" i="2"/>
  <c r="N19" i="2"/>
  <c r="N18" i="2"/>
  <c r="Q26" i="10" l="1"/>
  <c r="O28" i="9"/>
  <c r="AA31" i="2"/>
  <c r="AH37" i="6"/>
  <c r="AH42" i="6" s="1"/>
  <c r="C38" i="2"/>
  <c r="O27" i="6" s="1"/>
  <c r="N37" i="2"/>
  <c r="N36" i="2"/>
  <c r="N35" i="2"/>
  <c r="N34" i="2"/>
  <c r="AA33" i="2"/>
  <c r="AG28" i="6" s="1"/>
  <c r="V28" i="6"/>
  <c r="N33" i="2"/>
  <c r="S28" i="6"/>
  <c r="N32" i="2"/>
  <c r="O28" i="6"/>
  <c r="N31" i="2"/>
  <c r="N30" i="2"/>
  <c r="N29" i="2"/>
  <c r="N28" i="2"/>
  <c r="N27" i="2"/>
  <c r="N26" i="2"/>
  <c r="N25" i="2"/>
  <c r="N24" i="2"/>
  <c r="N23" i="2"/>
  <c r="AA32" i="2" l="1"/>
  <c r="AD28" i="6" s="1"/>
  <c r="AA28" i="6"/>
  <c r="N38" i="2"/>
  <c r="AA27" i="6" s="1"/>
  <c r="P22" i="6" l="1"/>
  <c r="N26" i="9" s="1"/>
  <c r="P37" i="6" l="1"/>
  <c r="P42" i="6" s="1"/>
  <c r="AM4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fi169</author>
  </authors>
  <commentList>
    <comment ref="F2" authorId="0" shapeId="0" xr:uid="{1B63E3C6-EDF8-4C18-B25F-31A99BEA7793}">
      <text>
        <r>
          <rPr>
            <b/>
            <sz val="9"/>
            <color indexed="81"/>
            <rFont val="游ゴシック"/>
            <family val="3"/>
            <charset val="128"/>
            <scheme val="minor"/>
          </rPr>
          <t>事業所様にて申請に必要な内部決裁の際に文書番号を取得されていれば記入してください。</t>
        </r>
      </text>
    </comment>
    <comment ref="AG2" authorId="1" shapeId="0" xr:uid="{CD940613-D06E-4E1F-A666-F71C47A5D49B}">
      <text>
        <r>
          <rPr>
            <b/>
            <sz val="9"/>
            <color indexed="81"/>
            <rFont val="游ゴシック"/>
            <family val="3"/>
            <charset val="128"/>
            <scheme val="minor"/>
          </rPr>
          <t>数字のみ記入してください。
（ハイフンは自動で入力されます）</t>
        </r>
      </text>
    </comment>
    <comment ref="AG3" authorId="1" shapeId="0" xr:uid="{BFDC080C-1DDA-4FAF-9F90-3296730AF168}">
      <text>
        <r>
          <rPr>
            <b/>
            <sz val="9"/>
            <color indexed="81"/>
            <rFont val="游ゴシック"/>
            <family val="3"/>
            <charset val="128"/>
          </rPr>
          <t>補助金受け取り口座に係る情報を記入してください。
「個人口座へは原則送金不可」</t>
        </r>
      </text>
    </comment>
    <comment ref="T12" authorId="0" shapeId="0" xr:uid="{7BA98907-47E9-42FC-9073-96F46B783C29}">
      <text>
        <r>
          <rPr>
            <b/>
            <sz val="9"/>
            <color indexed="81"/>
            <rFont val="游ゴシック"/>
            <family val="3"/>
            <charset val="128"/>
            <scheme val="minor"/>
          </rPr>
          <t>基本的に税抜きで選択してください。
税込みで申請する場合は事務局にご相談ください。</t>
        </r>
      </text>
    </comment>
    <comment ref="T13" authorId="0" shapeId="0" xr:uid="{BD8C91BF-6D02-4AAF-98ED-47EE3F3E1404}">
      <text>
        <r>
          <rPr>
            <b/>
            <sz val="9"/>
            <color indexed="81"/>
            <rFont val="游ゴシック"/>
            <family val="3"/>
            <charset val="128"/>
            <scheme val="minor"/>
          </rPr>
          <t>数字のみ記入してください。
0円の場合は「０」と記入してください。</t>
        </r>
      </text>
    </comment>
    <comment ref="C17" authorId="0" shapeId="0" xr:uid="{9B79997D-28A2-4DA3-8111-9E99C28C32AF}">
      <text>
        <r>
          <rPr>
            <b/>
            <sz val="9"/>
            <color indexed="81"/>
            <rFont val="游ゴシック"/>
            <family val="3"/>
            <charset val="128"/>
            <scheme val="minor"/>
          </rPr>
          <t>対象者の氏名をフルネームで記入してください。</t>
        </r>
      </text>
    </comment>
    <comment ref="F17" authorId="0" shapeId="0" xr:uid="{C29F5250-8354-45E3-86C7-C77DA2DCAAAF}">
      <text>
        <r>
          <rPr>
            <b/>
            <sz val="9"/>
            <color indexed="81"/>
            <rFont val="游ゴシック"/>
            <family val="3"/>
            <charset val="128"/>
            <scheme val="minor"/>
          </rPr>
          <t xml:space="preserve">西暦で日付まで記入してください。
→入力例）2023/12/01 </t>
        </r>
      </text>
    </comment>
    <comment ref="J17" authorId="1" shapeId="0" xr:uid="{26593B33-595C-4738-A1CF-55B90A36B9BA}">
      <text>
        <r>
          <rPr>
            <b/>
            <sz val="9"/>
            <color theme="1"/>
            <rFont val="游ゴシック"/>
            <family val="3"/>
            <charset val="128"/>
            <scheme val="minor"/>
          </rPr>
          <t>西暦で日付まで記入してください。
当該年度中に受入(利用)終了していなければ、『2024/3/31』と記入してください。</t>
        </r>
      </text>
    </comment>
    <comment ref="AF36" authorId="0" shapeId="0" xr:uid="{9482823B-EA50-4E32-9D23-373786D30BFF}">
      <text>
        <r>
          <rPr>
            <b/>
            <sz val="9"/>
            <color indexed="81"/>
            <rFont val="游ゴシック"/>
            <family val="3"/>
            <charset val="128"/>
            <scheme val="minor"/>
          </rPr>
          <t>人数を数字のみ記入してください。
0人の場合は0と記入してください。</t>
        </r>
      </text>
    </comment>
    <comment ref="D42" authorId="0" shapeId="0" xr:uid="{179BB9D3-6FD4-47BB-9562-82FA3263318F}">
      <text>
        <r>
          <rPr>
            <b/>
            <sz val="9"/>
            <color indexed="81"/>
            <rFont val="游ゴシック"/>
            <family val="3"/>
            <charset val="128"/>
            <scheme val="minor"/>
          </rPr>
          <t>対象職員の氏名をフルネームで
記入してください。</t>
        </r>
      </text>
    </comment>
    <comment ref="N42" authorId="0" shapeId="0" xr:uid="{BE653281-DEE6-48B9-BBD4-FD6351139608}">
      <text>
        <r>
          <rPr>
            <b/>
            <sz val="9"/>
            <color indexed="81"/>
            <rFont val="游ゴシック"/>
            <family val="3"/>
            <charset val="128"/>
            <scheme val="minor"/>
          </rPr>
          <t>対象月が複数の場合、各月の給与総支給額の合計額を数字のみで記入してください。</t>
        </r>
      </text>
    </comment>
    <comment ref="S42" authorId="0" shapeId="0" xr:uid="{B6CB7CEE-13F6-4080-9320-E6FD21D8D6F9}">
      <text>
        <r>
          <rPr>
            <b/>
            <sz val="9"/>
            <color indexed="81"/>
            <rFont val="游ゴシック"/>
            <family val="3"/>
            <charset val="128"/>
            <scheme val="minor"/>
          </rPr>
          <t xml:space="preserve">西暦で日付まで記入してください。
→入力例）2023/12/01 </t>
        </r>
      </text>
    </comment>
    <comment ref="AB42" authorId="0" shapeId="0" xr:uid="{BB6831FA-701F-4920-9D90-4DCCD23202D8}">
      <text>
        <r>
          <rPr>
            <b/>
            <sz val="9"/>
            <color indexed="81"/>
            <rFont val="游ゴシック"/>
            <family val="3"/>
            <charset val="128"/>
            <scheme val="minor"/>
          </rPr>
          <t>対象月に賞与が支給される場合、
賞与支給額を数字のみ記入してください。</t>
        </r>
        <r>
          <rPr>
            <sz val="9"/>
            <color indexed="81"/>
            <rFont val="游ゴシック"/>
            <family val="3"/>
            <charset val="128"/>
            <scheme val="minor"/>
          </rPr>
          <t xml:space="preserve">
</t>
        </r>
      </text>
    </comment>
    <comment ref="B65" authorId="0" shapeId="0" xr:uid="{6617DABF-992A-4CF3-8A67-1B5394849EFB}">
      <text>
        <r>
          <rPr>
            <b/>
            <sz val="9"/>
            <color indexed="81"/>
            <rFont val="游ゴシック"/>
            <family val="3"/>
            <charset val="128"/>
            <scheme val="minor"/>
          </rPr>
          <t>郵便番号と住所を全て記入してください。</t>
        </r>
      </text>
    </comment>
    <comment ref="K66" authorId="0" shapeId="0" xr:uid="{F1E9DE30-9F5D-46E7-AEEF-DA782D02623B}">
      <text>
        <r>
          <rPr>
            <b/>
            <sz val="9"/>
            <color indexed="81"/>
            <rFont val="游ゴシック"/>
            <family val="3"/>
            <charset val="128"/>
            <scheme val="minor"/>
          </rPr>
          <t>所属がなければ施設名・事業所名を記入してください。</t>
        </r>
      </text>
    </comment>
    <comment ref="AG66" authorId="0" shapeId="0" xr:uid="{197CB4CF-ACC3-428E-8D3D-3C876B48EC47}">
      <text>
        <r>
          <rPr>
            <b/>
            <sz val="9"/>
            <color indexed="81"/>
            <rFont val="游ゴシック"/>
            <family val="3"/>
            <charset val="128"/>
            <scheme val="minor"/>
          </rPr>
          <t>ハイフン(-)付きで半角数字で記入してください。</t>
        </r>
      </text>
    </comment>
    <comment ref="B67" authorId="0" shapeId="0" xr:uid="{1E6B3532-EA1A-4EC4-A4F7-4E4B4C01FD99}">
      <text>
        <r>
          <rPr>
            <b/>
            <sz val="9"/>
            <color indexed="81"/>
            <rFont val="游ゴシック"/>
            <family val="3"/>
            <charset val="128"/>
            <scheme val="minor"/>
          </rPr>
          <t>担当者が1名しかいない場合は1名のみ記入してください。</t>
        </r>
      </text>
    </comment>
    <comment ref="E72" authorId="0" shapeId="0" xr:uid="{56398A70-7327-47D3-9693-08A022F25DF9}">
      <text>
        <r>
          <rPr>
            <b/>
            <sz val="9"/>
            <color indexed="81"/>
            <rFont val="游ゴシック"/>
            <family val="3"/>
            <charset val="128"/>
            <scheme val="minor"/>
          </rPr>
          <t>必ず記入してください。
「本件責任者」と同様でも可能です。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0" authorId="0" shapeId="0" xr:uid="{7D96CE18-9D86-4838-8490-43014327C395}">
      <text>
        <r>
          <rPr>
            <sz val="11"/>
            <color theme="1"/>
            <rFont val="游ゴシック"/>
            <family val="3"/>
            <scheme val="minor"/>
          </rPr>
          <t>交付決定時の日付を記載。
記載後は黄色着色を解除
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A6815031-AFDA-4E16-B655-1085C04CC8B2}">
      <text>
        <r>
          <rPr>
            <b/>
            <sz val="9"/>
            <color indexed="81"/>
            <rFont val="ＭＳ Ｐゴシック"/>
            <family val="3"/>
            <charset val="128"/>
          </rPr>
          <t>空欄でお願い致します。</t>
        </r>
      </text>
    </comment>
  </commentList>
</comments>
</file>

<file path=xl/sharedStrings.xml><?xml version="1.0" encoding="utf-8"?>
<sst xmlns="http://schemas.openxmlformats.org/spreadsheetml/2006/main" count="308" uniqueCount="176">
  <si>
    <t>文書番号</t>
    <rPh sb="0" eb="2">
      <t>ブンショ</t>
    </rPh>
    <rPh sb="2" eb="4">
      <t>バンゴウ</t>
    </rPh>
    <phoneticPr fontId="3"/>
  </si>
  <si>
    <t>社福国第1号</t>
    <rPh sb="0" eb="2">
      <t>シャフク</t>
    </rPh>
    <rPh sb="2" eb="3">
      <t>クニ</t>
    </rPh>
    <rPh sb="3" eb="4">
      <t>ダイ</t>
    </rPh>
    <rPh sb="5" eb="6">
      <t>ゴウ</t>
    </rPh>
    <phoneticPr fontId="8"/>
  </si>
  <si>
    <t>郵便番号</t>
    <rPh sb="0" eb="2">
      <t>ユウビン</t>
    </rPh>
    <rPh sb="2" eb="4">
      <t>バンゴウ</t>
    </rPh>
    <phoneticPr fontId="3"/>
  </si>
  <si>
    <t>申請日</t>
    <rPh sb="0" eb="3">
      <t>シンセイビ</t>
    </rPh>
    <phoneticPr fontId="3"/>
  </si>
  <si>
    <t>受取人住所</t>
    <rPh sb="0" eb="2">
      <t>ウケトリ</t>
    </rPh>
    <rPh sb="2" eb="3">
      <t>ニン</t>
    </rPh>
    <rPh sb="3" eb="5">
      <t>ジュウショ</t>
    </rPh>
    <phoneticPr fontId="3"/>
  </si>
  <si>
    <t>住所</t>
    <rPh sb="0" eb="2">
      <t>ジュウショ</t>
    </rPh>
    <phoneticPr fontId="3"/>
  </si>
  <si>
    <t>東京都千代田区霞が関2-1-3</t>
    <rPh sb="0" eb="3">
      <t>トウキョウト</t>
    </rPh>
    <rPh sb="3" eb="7">
      <t>チヨダク</t>
    </rPh>
    <rPh sb="7" eb="8">
      <t>カスミ</t>
    </rPh>
    <rPh sb="9" eb="10">
      <t>セキ</t>
    </rPh>
    <phoneticPr fontId="3"/>
  </si>
  <si>
    <t>東京都千代田区霞が関2-1-3</t>
    <phoneticPr fontId="8"/>
  </si>
  <si>
    <t>ﾌﾘｶﾞﾅ</t>
  </si>
  <si>
    <t>ﾄｳｷｮｳﾄﾁﾖﾀﾞｸｶｽﾐｶﾞｾｷ</t>
  </si>
  <si>
    <t>事業者名</t>
    <rPh sb="0" eb="3">
      <t>ジギョウシャ</t>
    </rPh>
    <rPh sb="3" eb="4">
      <t>メイ</t>
    </rPh>
    <phoneticPr fontId="3"/>
  </si>
  <si>
    <t>社会福祉法人国交会</t>
    <phoneticPr fontId="8"/>
  </si>
  <si>
    <t>口座名義人</t>
    <rPh sb="0" eb="2">
      <t>コウザ</t>
    </rPh>
    <rPh sb="2" eb="5">
      <t>メイギニン</t>
    </rPh>
    <phoneticPr fontId="3"/>
  </si>
  <si>
    <t>氏名</t>
    <rPh sb="0" eb="2">
      <t>シメイ</t>
    </rPh>
    <phoneticPr fontId="3"/>
  </si>
  <si>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3"/>
  </si>
  <si>
    <t>施設名</t>
    <rPh sb="0" eb="3">
      <t>シセツメイ</t>
    </rPh>
    <phoneticPr fontId="3"/>
  </si>
  <si>
    <t>障害者支援施設　自動車苑</t>
    <rPh sb="0" eb="7">
      <t>ショウガイシャシエンシセツ</t>
    </rPh>
    <phoneticPr fontId="8"/>
  </si>
  <si>
    <t>ｼｬｶｲﾌｸｼﾎｳｼﾞﾝｺｯｺｳｶｲ ｼﾞﾄﾞｳｼｬｴﾝ ﾘｼﾞﾁｮｳ ｺｸﾄﾞ ﾀﾛｳ</t>
  </si>
  <si>
    <t>代表者名</t>
    <rPh sb="0" eb="3">
      <t>ダイヒョウシャ</t>
    </rPh>
    <rPh sb="3" eb="4">
      <t>メイ</t>
    </rPh>
    <phoneticPr fontId="3"/>
  </si>
  <si>
    <t>理事長　国土　太郎</t>
    <phoneticPr fontId="8"/>
  </si>
  <si>
    <t>振込先金融機関</t>
    <rPh sb="0" eb="3">
      <t>フリコミサキ</t>
    </rPh>
    <rPh sb="3" eb="5">
      <t>キンユウ</t>
    </rPh>
    <rPh sb="5" eb="7">
      <t>キカン</t>
    </rPh>
    <phoneticPr fontId="3"/>
  </si>
  <si>
    <t>国土交通銀行</t>
    <rPh sb="0" eb="4">
      <t>コクドコウツウ</t>
    </rPh>
    <rPh sb="4" eb="6">
      <t>ギンコウ</t>
    </rPh>
    <phoneticPr fontId="8"/>
  </si>
  <si>
    <t>金融機関コード</t>
    <rPh sb="0" eb="4">
      <t>キンユウキカン</t>
    </rPh>
    <phoneticPr fontId="3"/>
  </si>
  <si>
    <t>0001</t>
    <phoneticPr fontId="8"/>
  </si>
  <si>
    <t>支店</t>
    <rPh sb="0" eb="2">
      <t>シテン</t>
    </rPh>
    <phoneticPr fontId="3"/>
  </si>
  <si>
    <t>霞ヶ関支店</t>
    <rPh sb="0" eb="5">
      <t>カスミガセキシテン</t>
    </rPh>
    <phoneticPr fontId="8"/>
  </si>
  <si>
    <t>支店コード</t>
    <rPh sb="0" eb="2">
      <t>シテン</t>
    </rPh>
    <phoneticPr fontId="3"/>
  </si>
  <si>
    <t>003</t>
    <phoneticPr fontId="8"/>
  </si>
  <si>
    <t>預金種別</t>
    <rPh sb="0" eb="2">
      <t>ヨキン</t>
    </rPh>
    <rPh sb="2" eb="4">
      <t>シュベツ</t>
    </rPh>
    <phoneticPr fontId="3"/>
  </si>
  <si>
    <t>普通預金</t>
    <rPh sb="0" eb="2">
      <t>フツウ</t>
    </rPh>
    <rPh sb="2" eb="4">
      <t>ヨキン</t>
    </rPh>
    <phoneticPr fontId="8"/>
  </si>
  <si>
    <t>口座番号</t>
    <rPh sb="0" eb="2">
      <t>コウザ</t>
    </rPh>
    <rPh sb="2" eb="4">
      <t>バンゴウ</t>
    </rPh>
    <phoneticPr fontId="3"/>
  </si>
  <si>
    <t>0123456</t>
    <phoneticPr fontId="8"/>
  </si>
  <si>
    <t>税抜き申請・税込み申請の別</t>
    <rPh sb="0" eb="2">
      <t>ゼイヌ</t>
    </rPh>
    <rPh sb="3" eb="5">
      <t>シンセイ</t>
    </rPh>
    <rPh sb="6" eb="8">
      <t>ゼイコ</t>
    </rPh>
    <rPh sb="9" eb="11">
      <t>シンセイ</t>
    </rPh>
    <rPh sb="12" eb="13">
      <t>ベツ</t>
    </rPh>
    <phoneticPr fontId="3"/>
  </si>
  <si>
    <t>税抜き</t>
    <rPh sb="0" eb="2">
      <t>ゼイヌ</t>
    </rPh>
    <phoneticPr fontId="3"/>
  </si>
  <si>
    <t>税込み</t>
    <rPh sb="0" eb="2">
      <t>ゼイコ</t>
    </rPh>
    <phoneticPr fontId="3"/>
  </si>
  <si>
    <t>補助金又は自己負担以外での収入がある場合はその金額</t>
  </si>
  <si>
    <t>当該年度における自動車事故による重度後遺障害者の受入（利用）状況</t>
    <phoneticPr fontId="3"/>
  </si>
  <si>
    <t>受入（利用）者</t>
    <rPh sb="0" eb="1">
      <t>ウ</t>
    </rPh>
    <rPh sb="1" eb="2">
      <t>イ</t>
    </rPh>
    <rPh sb="3" eb="5">
      <t>リヨウ</t>
    </rPh>
    <rPh sb="6" eb="7">
      <t>シャ</t>
    </rPh>
    <phoneticPr fontId="3"/>
  </si>
  <si>
    <t>受入（利用）開始日</t>
    <rPh sb="0" eb="2">
      <t>ウケイレ</t>
    </rPh>
    <rPh sb="3" eb="5">
      <t>リヨウ</t>
    </rPh>
    <rPh sb="6" eb="9">
      <t>カイシビ</t>
    </rPh>
    <phoneticPr fontId="3"/>
  </si>
  <si>
    <t>受入（利用）終了日</t>
    <rPh sb="0" eb="2">
      <t>ウケイレ</t>
    </rPh>
    <rPh sb="3" eb="5">
      <t>リヨウ</t>
    </rPh>
    <rPh sb="6" eb="9">
      <t>シュウリョウビ</t>
    </rPh>
    <phoneticPr fontId="3"/>
  </si>
  <si>
    <t>期間</t>
    <rPh sb="0" eb="2">
      <t>キカン</t>
    </rPh>
    <phoneticPr fontId="3"/>
  </si>
  <si>
    <t>区分</t>
    <rPh sb="0" eb="2">
      <t>クブン</t>
    </rPh>
    <phoneticPr fontId="3"/>
  </si>
  <si>
    <t>A</t>
    <phoneticPr fontId="8"/>
  </si>
  <si>
    <t>脳損傷</t>
    <rPh sb="0" eb="3">
      <t>ノウソンショウ</t>
    </rPh>
    <phoneticPr fontId="3"/>
  </si>
  <si>
    <t>B</t>
    <phoneticPr fontId="8"/>
  </si>
  <si>
    <t>脊髄損傷</t>
    <rPh sb="0" eb="2">
      <t>セキズイ</t>
    </rPh>
    <rPh sb="2" eb="4">
      <t>ソンショウ</t>
    </rPh>
    <phoneticPr fontId="3"/>
  </si>
  <si>
    <t>C</t>
    <phoneticPr fontId="8"/>
  </si>
  <si>
    <t>その他</t>
    <rPh sb="2" eb="3">
      <t>タ</t>
    </rPh>
    <phoneticPr fontId="3"/>
  </si>
  <si>
    <t>D</t>
    <phoneticPr fontId="8"/>
  </si>
  <si>
    <t>E</t>
    <phoneticPr fontId="8"/>
  </si>
  <si>
    <t>延べ人数</t>
    <rPh sb="0" eb="1">
      <t>ノ</t>
    </rPh>
    <rPh sb="2" eb="4">
      <t>ニンズウ</t>
    </rPh>
    <phoneticPr fontId="3"/>
  </si>
  <si>
    <t>延べ日数</t>
    <rPh sb="0" eb="1">
      <t>ノ</t>
    </rPh>
    <rPh sb="2" eb="4">
      <t>ニッスウ</t>
    </rPh>
    <phoneticPr fontId="3"/>
  </si>
  <si>
    <t>今後の受入（利用）見込み延べ人数</t>
    <rPh sb="6" eb="8">
      <t>リヨウ</t>
    </rPh>
    <phoneticPr fontId="3"/>
  </si>
  <si>
    <t>合計</t>
    <rPh sb="0" eb="2">
      <t>ゴウケイ</t>
    </rPh>
    <phoneticPr fontId="3"/>
  </si>
  <si>
    <t>名程度</t>
    <rPh sb="0" eb="1">
      <t>メイ</t>
    </rPh>
    <rPh sb="1" eb="3">
      <t>テイド</t>
    </rPh>
    <phoneticPr fontId="3"/>
  </si>
  <si>
    <t>脳損傷</t>
    <rPh sb="0" eb="1">
      <t>ノウ</t>
    </rPh>
    <rPh sb="1" eb="3">
      <t>ソンショウ</t>
    </rPh>
    <phoneticPr fontId="3"/>
  </si>
  <si>
    <t>脊髄損傷</t>
    <rPh sb="0" eb="4">
      <t>セキズイソンショウ</t>
    </rPh>
    <phoneticPr fontId="3"/>
  </si>
  <si>
    <t>計</t>
    <rPh sb="0" eb="1">
      <t>ケイ</t>
    </rPh>
    <phoneticPr fontId="3"/>
  </si>
  <si>
    <t>分類</t>
    <rPh sb="0" eb="2">
      <t>ブンルイ</t>
    </rPh>
    <phoneticPr fontId="3"/>
  </si>
  <si>
    <t>対象職員</t>
    <rPh sb="0" eb="2">
      <t>タイショウ</t>
    </rPh>
    <rPh sb="2" eb="4">
      <t>ショクイン</t>
    </rPh>
    <phoneticPr fontId="3"/>
  </si>
  <si>
    <t>雇用形態</t>
    <rPh sb="0" eb="4">
      <t>コヨウケイタイ</t>
    </rPh>
    <phoneticPr fontId="3"/>
  </si>
  <si>
    <t>対象月の給与総支給額</t>
    <rPh sb="0" eb="3">
      <t>タイショウヅキ</t>
    </rPh>
    <rPh sb="4" eb="10">
      <t>キュウヨソウシキュウガク</t>
    </rPh>
    <phoneticPr fontId="3"/>
  </si>
  <si>
    <t>雇用年月日</t>
  </si>
  <si>
    <t>対象月数</t>
    <rPh sb="0" eb="2">
      <t>タイショウ</t>
    </rPh>
    <rPh sb="2" eb="4">
      <t>ツキスウ</t>
    </rPh>
    <phoneticPr fontId="3"/>
  </si>
  <si>
    <t>対象月の賞与支給額</t>
    <rPh sb="0" eb="3">
      <t>タイショウヅキ</t>
    </rPh>
    <rPh sb="4" eb="6">
      <t>ショウヨ</t>
    </rPh>
    <rPh sb="6" eb="9">
      <t>シキュウガク</t>
    </rPh>
    <phoneticPr fontId="3"/>
  </si>
  <si>
    <t>補助金申請額</t>
    <rPh sb="0" eb="3">
      <t>ホジョキン</t>
    </rPh>
    <rPh sb="3" eb="6">
      <t>シンセイガク</t>
    </rPh>
    <phoneticPr fontId="3"/>
  </si>
  <si>
    <t>正社員</t>
    <rPh sb="0" eb="3">
      <t>セイシャイン</t>
    </rPh>
    <phoneticPr fontId="8"/>
  </si>
  <si>
    <t>パート</t>
    <phoneticPr fontId="8"/>
  </si>
  <si>
    <t>アルバイト</t>
    <phoneticPr fontId="8"/>
  </si>
  <si>
    <t>得られた効果及び今後の活用方法</t>
    <rPh sb="8" eb="10">
      <t>コンゴ</t>
    </rPh>
    <phoneticPr fontId="3"/>
  </si>
  <si>
    <t>申請された費用の効果・今後の活用方法について総合的にご記入ください。</t>
    <phoneticPr fontId="8"/>
  </si>
  <si>
    <t>補助金実績報告に関する担当者</t>
    <rPh sb="0" eb="3">
      <t>ホジョキン</t>
    </rPh>
    <rPh sb="3" eb="7">
      <t>ジッセキホウコク</t>
    </rPh>
    <rPh sb="8" eb="9">
      <t>カン</t>
    </rPh>
    <rPh sb="11" eb="14">
      <t>タントウシャ</t>
    </rPh>
    <phoneticPr fontId="3"/>
  </si>
  <si>
    <t>郵便物の宛名</t>
    <rPh sb="0" eb="3">
      <t>ユウビンブツ</t>
    </rPh>
    <rPh sb="4" eb="6">
      <t>アテナ</t>
    </rPh>
    <phoneticPr fontId="3"/>
  </si>
  <si>
    <t>社会福祉法人国交会 自動車苑</t>
    <phoneticPr fontId="8"/>
  </si>
  <si>
    <t>郵便物の送付先住所</t>
    <rPh sb="0" eb="3">
      <t>ユウビンブツ</t>
    </rPh>
    <rPh sb="4" eb="7">
      <t>ソウフサキ</t>
    </rPh>
    <rPh sb="7" eb="9">
      <t>ジュウショ</t>
    </rPh>
    <phoneticPr fontId="3"/>
  </si>
  <si>
    <t>〒123-4567　東京都千代田区霞が関2-1-3</t>
    <rPh sb="10" eb="20">
      <t>100-0013</t>
    </rPh>
    <phoneticPr fontId="8"/>
  </si>
  <si>
    <t>所属</t>
    <rPh sb="0" eb="2">
      <t>ショゾク</t>
    </rPh>
    <phoneticPr fontId="3"/>
  </si>
  <si>
    <t>役職</t>
    <rPh sb="0" eb="2">
      <t>ヤクショク</t>
    </rPh>
    <phoneticPr fontId="3"/>
  </si>
  <si>
    <t>電話番号</t>
    <rPh sb="0" eb="4">
      <t>デンワバンゴウ</t>
    </rPh>
    <phoneticPr fontId="3"/>
  </si>
  <si>
    <t>e-mail</t>
  </si>
  <si>
    <t>担当者①</t>
    <rPh sb="0" eb="3">
      <t>タントウシャ</t>
    </rPh>
    <phoneticPr fontId="3"/>
  </si>
  <si>
    <t>〇〇課</t>
    <rPh sb="2" eb="3">
      <t>カ</t>
    </rPh>
    <phoneticPr fontId="8"/>
  </si>
  <si>
    <t>施設長</t>
    <rPh sb="0" eb="3">
      <t>シセツチョウ</t>
    </rPh>
    <phoneticPr fontId="8"/>
  </si>
  <si>
    <t>国土 次郎</t>
    <phoneticPr fontId="8"/>
  </si>
  <si>
    <t>080-0000-0000</t>
    <phoneticPr fontId="8"/>
  </si>
  <si>
    <t>jidousya@ziro.co.jp</t>
    <phoneticPr fontId="8"/>
  </si>
  <si>
    <t>担当者②</t>
    <rPh sb="0" eb="3">
      <t>タントウシャ</t>
    </rPh>
    <phoneticPr fontId="3"/>
  </si>
  <si>
    <t>副施設長</t>
    <rPh sb="0" eb="4">
      <t>フクシセツチョウ</t>
    </rPh>
    <phoneticPr fontId="8"/>
  </si>
  <si>
    <t>国土 三郎</t>
    <rPh sb="0" eb="2">
      <t>コクド</t>
    </rPh>
    <rPh sb="3" eb="5">
      <t>サブロウ</t>
    </rPh>
    <phoneticPr fontId="8"/>
  </si>
  <si>
    <t>090-0000-0000</t>
    <phoneticPr fontId="8"/>
  </si>
  <si>
    <t>jidousya@saburo.co.jp</t>
    <phoneticPr fontId="8"/>
  </si>
  <si>
    <t>請求書関係</t>
    <rPh sb="0" eb="3">
      <t>セイキュウショ</t>
    </rPh>
    <phoneticPr fontId="3"/>
  </si>
  <si>
    <t>本件責任者：</t>
    <rPh sb="0" eb="2">
      <t>ホンケン</t>
    </rPh>
    <rPh sb="2" eb="5">
      <t>セキニンシャ</t>
    </rPh>
    <phoneticPr fontId="5"/>
  </si>
  <si>
    <t xml:space="preserve">国土 太郎 </t>
    <rPh sb="0" eb="2">
      <t>コクド</t>
    </rPh>
    <rPh sb="3" eb="5">
      <t>タロウ</t>
    </rPh>
    <phoneticPr fontId="8"/>
  </si>
  <si>
    <t>連絡先：</t>
    <rPh sb="0" eb="3">
      <t>レンラクサキ</t>
    </rPh>
    <phoneticPr fontId="5"/>
  </si>
  <si>
    <t>担当者：</t>
    <rPh sb="0" eb="3">
      <t>タントウシャ</t>
    </rPh>
    <phoneticPr fontId="5"/>
  </si>
  <si>
    <t>国土 次郎</t>
    <rPh sb="0" eb="2">
      <t>コクド</t>
    </rPh>
    <rPh sb="3" eb="5">
      <t>ジロウ</t>
    </rPh>
    <phoneticPr fontId="8"/>
  </si>
  <si>
    <t>当該年度における自動車事故による重度後遺障害者の受入（利用）状況</t>
    <phoneticPr fontId="8"/>
  </si>
  <si>
    <t>補助金交付申請に関する担当者</t>
    <rPh sb="0" eb="3">
      <t>ホジョキン</t>
    </rPh>
    <rPh sb="3" eb="5">
      <t>コウフ</t>
    </rPh>
    <rPh sb="5" eb="7">
      <t>シンセイ</t>
    </rPh>
    <rPh sb="8" eb="9">
      <t>カン</t>
    </rPh>
    <rPh sb="11" eb="14">
      <t>タントウシャ</t>
    </rPh>
    <phoneticPr fontId="3"/>
  </si>
  <si>
    <t>(様式第７)</t>
    <rPh sb="1" eb="3">
      <t>ヨウシキ</t>
    </rPh>
    <phoneticPr fontId="5"/>
  </si>
  <si>
    <t>株式会社博報堂プロダクツ</t>
    <phoneticPr fontId="5"/>
  </si>
  <si>
    <t>代表取締役社長　岸　直彦　殿</t>
  </si>
  <si>
    <t>住所</t>
    <rPh sb="0" eb="2">
      <t>ジュウショ</t>
    </rPh>
    <phoneticPr fontId="5"/>
  </si>
  <si>
    <t>施設名</t>
    <phoneticPr fontId="5"/>
  </si>
  <si>
    <t>代表者名</t>
    <rPh sb="0" eb="3">
      <t>ダイヒョウシャ</t>
    </rPh>
    <rPh sb="3" eb="4">
      <t>メイ</t>
    </rPh>
    <phoneticPr fontId="5"/>
  </si>
  <si>
    <t>令和５年度被害者保護増進等事業費補助金
（自動車事故被害者支援体制等整備事業）
実績報告書</t>
    <rPh sb="0" eb="2">
      <t>レイワ</t>
    </rPh>
    <phoneticPr fontId="5"/>
  </si>
  <si>
    <t>　令和　年　月　日付け文書をもって交付決定のあった被害者保護増進等事業費補助金にかかる補助対象事業(介護職員等緊急確保事業)を完了したので、令和５年度被害者保護増進等事業費補助金（自動車事故被害者支援体制等整備事業）交付規程第１０条の規定に基づき、下記のとおり報告します。</t>
    <rPh sb="1" eb="3">
      <t>レイワ</t>
    </rPh>
    <rPh sb="50" eb="59">
      <t>カイゴショクイントウキンキュウカクホ</t>
    </rPh>
    <phoneticPr fontId="8"/>
  </si>
  <si>
    <t>記</t>
    <rPh sb="0" eb="1">
      <t>キ</t>
    </rPh>
    <phoneticPr fontId="5"/>
  </si>
  <si>
    <t>1. 補助対象経費</t>
    <phoneticPr fontId="5"/>
  </si>
  <si>
    <t>金</t>
  </si>
  <si>
    <t>円</t>
    <rPh sb="0" eb="1">
      <t>エン</t>
    </rPh>
    <phoneticPr fontId="5"/>
  </si>
  <si>
    <t>2．補助金充当予定額</t>
    <rPh sb="2" eb="5">
      <t>ホジョキン</t>
    </rPh>
    <rPh sb="5" eb="7">
      <t>ジュウトウ</t>
    </rPh>
    <rPh sb="7" eb="10">
      <t>ヨテイガク</t>
    </rPh>
    <phoneticPr fontId="5"/>
  </si>
  <si>
    <t>3．完了した補助対象事業の概要　　別紙　令和５年度自動車事故被害者支援体制等整備事業</t>
  </si>
  <si>
    <t>　　　　　　　　　　　　（介護職員等緊急確保事業）実施・経費報告書のとおり</t>
    <rPh sb="13" eb="22">
      <t>カイゴショクイントウキンキュウカクホ</t>
    </rPh>
    <phoneticPr fontId="8"/>
  </si>
  <si>
    <t>4. その他参考となる事項</t>
    <rPh sb="5" eb="6">
      <t>タ</t>
    </rPh>
    <rPh sb="6" eb="8">
      <t>サンコウ</t>
    </rPh>
    <rPh sb="11" eb="13">
      <t>ジコウ</t>
    </rPh>
    <phoneticPr fontId="5"/>
  </si>
  <si>
    <t>（備考）用紙は、日本産業規格Ａ４とし、縦位置とする。</t>
  </si>
  <si>
    <t>（別紙）</t>
    <phoneticPr fontId="3"/>
  </si>
  <si>
    <t>令和５年度自動車事故被害者支援体制等整備事業（介護職員等緊急確保事業）実施・経費報告書</t>
    <phoneticPr fontId="3"/>
  </si>
  <si>
    <t>１．実施をした補助対象事業の内容</t>
    <rPh sb="2" eb="4">
      <t>ジッシ</t>
    </rPh>
    <rPh sb="7" eb="9">
      <t>ホジョ</t>
    </rPh>
    <rPh sb="9" eb="11">
      <t>タイショウ</t>
    </rPh>
    <rPh sb="11" eb="13">
      <t>ジギョウ</t>
    </rPh>
    <rPh sb="14" eb="16">
      <t>ナイヨウ</t>
    </rPh>
    <phoneticPr fontId="3"/>
  </si>
  <si>
    <t>補助対象経費（賞与含む）</t>
  </si>
  <si>
    <t>財源区分</t>
    <rPh sb="0" eb="2">
      <t>ザイゲン</t>
    </rPh>
    <rPh sb="2" eb="4">
      <t>クブン</t>
    </rPh>
    <phoneticPr fontId="3"/>
  </si>
  <si>
    <t>対象年月日</t>
    <rPh sb="0" eb="2">
      <t>タイショウ</t>
    </rPh>
    <phoneticPr fontId="3"/>
  </si>
  <si>
    <t>備考</t>
    <rPh sb="0" eb="2">
      <t>ビコウ</t>
    </rPh>
    <phoneticPr fontId="3"/>
  </si>
  <si>
    <t>費目（細目）・実施内容</t>
    <rPh sb="0" eb="1">
      <t>ヒ</t>
    </rPh>
    <rPh sb="1" eb="2">
      <t>メ</t>
    </rPh>
    <rPh sb="3" eb="5">
      <t>サイモク</t>
    </rPh>
    <rPh sb="7" eb="9">
      <t>ジッシ</t>
    </rPh>
    <rPh sb="9" eb="11">
      <t>ナイヨウ</t>
    </rPh>
    <phoneticPr fontId="3"/>
  </si>
  <si>
    <t>対象月の賞与支給額</t>
    <rPh sb="0" eb="3">
      <t>タイショウヅキ</t>
    </rPh>
    <rPh sb="4" eb="6">
      <t>ショウヨ</t>
    </rPh>
    <rPh sb="6" eb="8">
      <t>シキュウ</t>
    </rPh>
    <rPh sb="8" eb="9">
      <t>ガク</t>
    </rPh>
    <phoneticPr fontId="3"/>
  </si>
  <si>
    <t>積算内訳</t>
    <rPh sb="0" eb="2">
      <t>セキサン</t>
    </rPh>
    <rPh sb="2" eb="4">
      <t>ウチワケ</t>
    </rPh>
    <phoneticPr fontId="3"/>
  </si>
  <si>
    <t>補助金申請額</t>
    <rPh sb="0" eb="3">
      <t>ホジョキン</t>
    </rPh>
    <rPh sb="3" eb="5">
      <t>シンセイ</t>
    </rPh>
    <rPh sb="5" eb="6">
      <t>ガク</t>
    </rPh>
    <phoneticPr fontId="3"/>
  </si>
  <si>
    <t>その他の収入</t>
    <rPh sb="2" eb="3">
      <t>タ</t>
    </rPh>
    <rPh sb="4" eb="6">
      <t>シュウニュウ</t>
    </rPh>
    <phoneticPr fontId="3"/>
  </si>
  <si>
    <t>合　　　計</t>
    <rPh sb="0" eb="1">
      <t>ゴウ</t>
    </rPh>
    <rPh sb="4" eb="5">
      <t>ケイ</t>
    </rPh>
    <phoneticPr fontId="3"/>
  </si>
  <si>
    <t>2.当該年度における自動車事故による重度後遺障害者の受入（利用）状況</t>
    <rPh sb="2" eb="4">
      <t>トウガイ</t>
    </rPh>
    <rPh sb="4" eb="6">
      <t>ネンド</t>
    </rPh>
    <rPh sb="10" eb="13">
      <t>ジドウシャ</t>
    </rPh>
    <rPh sb="13" eb="15">
      <t>ジコ</t>
    </rPh>
    <rPh sb="18" eb="20">
      <t>ジュウド</t>
    </rPh>
    <rPh sb="20" eb="22">
      <t>コウイ</t>
    </rPh>
    <rPh sb="22" eb="24">
      <t>ショウガイ</t>
    </rPh>
    <rPh sb="24" eb="25">
      <t>シャ</t>
    </rPh>
    <rPh sb="26" eb="28">
      <t>ウケイレ</t>
    </rPh>
    <rPh sb="29" eb="31">
      <t>リヨウ</t>
    </rPh>
    <rPh sb="32" eb="34">
      <t>ジョウキョウ</t>
    </rPh>
    <phoneticPr fontId="3"/>
  </si>
  <si>
    <t>受入（利用）期間</t>
    <rPh sb="3" eb="5">
      <t>リヨウ</t>
    </rPh>
    <phoneticPr fontId="3"/>
  </si>
  <si>
    <t>実受入（利用）延べ人数</t>
    <rPh sb="0" eb="1">
      <t>ジツ</t>
    </rPh>
    <rPh sb="4" eb="6">
      <t>リヨウ</t>
    </rPh>
    <phoneticPr fontId="3"/>
  </si>
  <si>
    <t>実受入（利用）延べ日数</t>
    <rPh sb="0" eb="1">
      <t>ジツ</t>
    </rPh>
    <rPh sb="4" eb="6">
      <t>リヨウ</t>
    </rPh>
    <rPh sb="9" eb="11">
      <t>ニッスウ</t>
    </rPh>
    <phoneticPr fontId="3"/>
  </si>
  <si>
    <t>見込み延べ人数</t>
    <rPh sb="0" eb="2">
      <t>ミコ</t>
    </rPh>
    <rPh sb="3" eb="4">
      <t>ノ</t>
    </rPh>
    <rPh sb="5" eb="7">
      <t>ニンズウ</t>
    </rPh>
    <phoneticPr fontId="3"/>
  </si>
  <si>
    <t>～</t>
  </si>
  <si>
    <t>名</t>
    <rPh sb="0" eb="1">
      <t>メイ</t>
    </rPh>
    <phoneticPr fontId="3"/>
  </si>
  <si>
    <t>日</t>
    <rPh sb="0" eb="1">
      <t>ニチ</t>
    </rPh>
    <phoneticPr fontId="3"/>
  </si>
  <si>
    <t>（脳損傷</t>
    <rPh sb="1" eb="2">
      <t>ノウ</t>
    </rPh>
    <rPh sb="2" eb="4">
      <t>ソンショウ</t>
    </rPh>
    <phoneticPr fontId="3"/>
  </si>
  <si>
    <t>その他</t>
    <rPh sb="2" eb="3">
      <t>タ</t>
    </rPh>
    <phoneticPr fontId="8"/>
  </si>
  <si>
    <t>名）</t>
    <rPh sb="0" eb="1">
      <t>メイ</t>
    </rPh>
    <phoneticPr fontId="8"/>
  </si>
  <si>
    <t>日</t>
    <rPh sb="0" eb="1">
      <t>ニチ</t>
    </rPh>
    <phoneticPr fontId="8"/>
  </si>
  <si>
    <t>）</t>
    <phoneticPr fontId="8"/>
  </si>
  <si>
    <t>（</t>
    <phoneticPr fontId="8"/>
  </si>
  <si>
    <t>名）</t>
    <rPh sb="0" eb="1">
      <t>メイ</t>
    </rPh>
    <phoneticPr fontId="3"/>
  </si>
  <si>
    <t>4.補助対象事業に関する収支計算書</t>
    <rPh sb="2" eb="4">
      <t>ホジョ</t>
    </rPh>
    <rPh sb="4" eb="6">
      <t>タイショウ</t>
    </rPh>
    <rPh sb="6" eb="8">
      <t>ジギョウ</t>
    </rPh>
    <rPh sb="9" eb="10">
      <t>カン</t>
    </rPh>
    <rPh sb="12" eb="14">
      <t>シュウシ</t>
    </rPh>
    <rPh sb="14" eb="17">
      <t>ケイサンショ</t>
    </rPh>
    <phoneticPr fontId="3"/>
  </si>
  <si>
    <t>収入の部</t>
    <rPh sb="0" eb="2">
      <t>シュウニュウ</t>
    </rPh>
    <rPh sb="3" eb="4">
      <t>ブ</t>
    </rPh>
    <phoneticPr fontId="3"/>
  </si>
  <si>
    <t>支出の部</t>
    <rPh sb="0" eb="2">
      <t>シシュツ</t>
    </rPh>
    <rPh sb="3" eb="4">
      <t>ブ</t>
    </rPh>
    <phoneticPr fontId="3"/>
  </si>
  <si>
    <t>収支差額(A)-(B)</t>
    <rPh sb="0" eb="2">
      <t>シュウシ</t>
    </rPh>
    <rPh sb="2" eb="4">
      <t>サガク</t>
    </rPh>
    <phoneticPr fontId="3"/>
  </si>
  <si>
    <t>科目</t>
    <rPh sb="0" eb="2">
      <t>カモク</t>
    </rPh>
    <phoneticPr fontId="3"/>
  </si>
  <si>
    <t>予算額</t>
    <rPh sb="0" eb="3">
      <t>ヨサンガク</t>
    </rPh>
    <phoneticPr fontId="3"/>
  </si>
  <si>
    <t>被害者保護増進等事業費補助金</t>
    <rPh sb="0" eb="3">
      <t>ヒガイシャ</t>
    </rPh>
    <rPh sb="3" eb="5">
      <t>ホゴ</t>
    </rPh>
    <rPh sb="5" eb="7">
      <t>ゾウシン</t>
    </rPh>
    <rPh sb="7" eb="8">
      <t>トウ</t>
    </rPh>
    <rPh sb="8" eb="11">
      <t>ジギョウヒ</t>
    </rPh>
    <rPh sb="11" eb="14">
      <t>ホジョキン</t>
    </rPh>
    <phoneticPr fontId="3"/>
  </si>
  <si>
    <t>収入合計（A)</t>
    <rPh sb="0" eb="2">
      <t>シュウニュウ</t>
    </rPh>
    <rPh sb="2" eb="4">
      <t>ゴウケイ</t>
    </rPh>
    <phoneticPr fontId="3"/>
  </si>
  <si>
    <t>支出合計（B)</t>
    <rPh sb="0" eb="2">
      <t>シシュツ</t>
    </rPh>
    <rPh sb="2" eb="4">
      <t>ゴウケイ</t>
    </rPh>
    <phoneticPr fontId="3"/>
  </si>
  <si>
    <t>5．補助金交付申請に関する担当者</t>
    <rPh sb="2" eb="5">
      <t>ホジョキン</t>
    </rPh>
    <rPh sb="5" eb="7">
      <t>コウフ</t>
    </rPh>
    <rPh sb="7" eb="9">
      <t>シンセイ</t>
    </rPh>
    <rPh sb="10" eb="11">
      <t>カン</t>
    </rPh>
    <rPh sb="13" eb="16">
      <t>タントウシャ</t>
    </rPh>
    <phoneticPr fontId="3"/>
  </si>
  <si>
    <t>第10号様式（第15条関係）</t>
  </si>
  <si>
    <t>令和　年　月　日</t>
    <rPh sb="0" eb="2">
      <t>レイワ</t>
    </rPh>
    <rPh sb="3" eb="4">
      <t>ネン</t>
    </rPh>
    <rPh sb="5" eb="6">
      <t>ガツ</t>
    </rPh>
    <rPh sb="7" eb="8">
      <t>ヒ</t>
    </rPh>
    <phoneticPr fontId="5"/>
  </si>
  <si>
    <t>株式会社博報堂プロダクツ　殿</t>
  </si>
  <si>
    <t>施設名</t>
    <rPh sb="0" eb="3">
      <t>シセツメイ</t>
    </rPh>
    <phoneticPr fontId="5"/>
  </si>
  <si>
    <t>代表者名</t>
    <rPh sb="0" eb="4">
      <t>ダイヒョウシャメイ</t>
    </rPh>
    <phoneticPr fontId="5"/>
  </si>
  <si>
    <t>被害者保護増進等事業費補助金請求書</t>
  </si>
  <si>
    <t>　令和５年度被害者保護増進等事業費補助金に係る補助対象事業(自動車事故被害者支援体制等整備事業(介護職員等緊急確保事業))については、交付決定及び額の確定に基づき、下記のとおり支払を請求いたします。</t>
    <rPh sb="1" eb="3">
      <t>レイワ</t>
    </rPh>
    <rPh sb="35" eb="38">
      <t>ヒガイシャ</t>
    </rPh>
    <rPh sb="38" eb="40">
      <t>シエン</t>
    </rPh>
    <rPh sb="42" eb="43">
      <t>トウ</t>
    </rPh>
    <rPh sb="48" eb="59">
      <t>カイゴショクイントウキンキュウカクホジギョウ</t>
    </rPh>
    <rPh sb="67" eb="69">
      <t>コウフ</t>
    </rPh>
    <rPh sb="69" eb="71">
      <t>ケッテイ</t>
    </rPh>
    <rPh sb="71" eb="72">
      <t>オヨ</t>
    </rPh>
    <rPh sb="73" eb="74">
      <t>ガク</t>
    </rPh>
    <rPh sb="75" eb="77">
      <t>カクテイ</t>
    </rPh>
    <rPh sb="78" eb="79">
      <t>モト</t>
    </rPh>
    <phoneticPr fontId="5"/>
  </si>
  <si>
    <t>記</t>
  </si>
  <si>
    <t>　　　1.　請　求　額</t>
  </si>
  <si>
    <t>　　　2.　受　取　人</t>
  </si>
  <si>
    <t>住所</t>
  </si>
  <si>
    <t>　　　 （口座名義人）</t>
  </si>
  <si>
    <t>氏名</t>
  </si>
  <si>
    <t>　　　3.　振込先金融機関及び支店名</t>
  </si>
  <si>
    <t>　　　4.　預金種別</t>
  </si>
  <si>
    <t>　　　5.  口座番号</t>
  </si>
  <si>
    <t>本件責任者：</t>
  </si>
  <si>
    <t>（１）人件費</t>
    <rPh sb="3" eb="6">
      <t>ジンケンヒ</t>
    </rPh>
    <phoneticPr fontId="3"/>
  </si>
  <si>
    <t>人件費の交付を受けたことにより得られた効果と今後の活用方法</t>
    <rPh sb="0" eb="2">
      <t>ジンケン</t>
    </rPh>
    <rPh sb="2" eb="3">
      <t>ヒ</t>
    </rPh>
    <rPh sb="4" eb="6">
      <t>コウフ</t>
    </rPh>
    <rPh sb="7" eb="8">
      <t>ウ</t>
    </rPh>
    <rPh sb="15" eb="16">
      <t>エ</t>
    </rPh>
    <rPh sb="19" eb="21">
      <t>コウカ</t>
    </rPh>
    <rPh sb="22" eb="24">
      <t>コンゴ</t>
    </rPh>
    <rPh sb="25" eb="27">
      <t>カツヨウ</t>
    </rPh>
    <rPh sb="27" eb="29">
      <t>ホウホウ</t>
    </rPh>
    <phoneticPr fontId="5"/>
  </si>
  <si>
    <t>人件費の交付を受けたことにより得られた効果と今後の活用方法</t>
    <rPh sb="0" eb="3">
      <t>ジンケンヒ</t>
    </rPh>
    <rPh sb="4" eb="6">
      <t>コウフ</t>
    </rPh>
    <rPh sb="7" eb="8">
      <t>ウ</t>
    </rPh>
    <rPh sb="15" eb="16">
      <t>エ</t>
    </rPh>
    <rPh sb="19" eb="21">
      <t>コウカ</t>
    </rPh>
    <rPh sb="22" eb="24">
      <t>コンゴ</t>
    </rPh>
    <rPh sb="25" eb="27">
      <t>カツヨウ</t>
    </rPh>
    <rPh sb="27" eb="29">
      <t>ホウホウ</t>
    </rPh>
    <phoneticPr fontId="5"/>
  </si>
  <si>
    <t>人件費</t>
    <rPh sb="0" eb="3">
      <t>ジンケンヒ</t>
    </rPh>
    <phoneticPr fontId="3"/>
  </si>
  <si>
    <t>3. 人件費の交付を受けたことにより得られた効果と今後の活用方法</t>
    <rPh sb="3" eb="6">
      <t>ジンケンヒ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</si>
</sst>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41" formatCode="_ * #,##0_ ;_ * \-#,##0_ ;_ * &quot;-&quot;_ ;_ @_ "/>
    <numFmt numFmtId="176" formatCode="#,##0&quot;円&quot;"/>
    <numFmt numFmtId="177" formatCode="[$-411]ggge&quot;年&quot;m&quot;月&quot;"/>
    <numFmt numFmtId="178" formatCode="[$-411]ggge&quot;年&quot;m&quot;月&quot;d&quot;日&quot;;\-;\-;@"/>
    <numFmt numFmtId="179" formatCode="gggyy&quot;年&quot;m&quot;月&quot;"/>
    <numFmt numFmtId="180" formatCode="gggyy&quot;年&quot;m&quot;月&quot;d&quot;日&quot;"/>
    <numFmt numFmtId="181" formatCode="gyy\.m\.d"/>
    <numFmt numFmtId="182" formatCode="ggge&quot;年&quot;m&quot;月&quot;"/>
    <numFmt numFmtId="183" formatCode="[&lt;=999]000;[&lt;=9999]000\-00;000\-0000"/>
    <numFmt numFmtId="184" formatCode="yyyy/m/d;@"/>
  </numFmts>
  <fonts count="36" x14ac:knownFonts="1">
    <font>
      <sz val="11"/>
      <color theme="1"/>
      <name val="游ゴシック"/>
      <family val="3"/>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6"/>
      <name val="游ゴシック"/>
      <family val="3"/>
      <scheme val="minor"/>
    </font>
    <font>
      <u/>
      <sz val="11"/>
      <color theme="10"/>
      <name val="游ゴシック"/>
      <family val="3"/>
      <scheme val="minor"/>
    </font>
    <font>
      <sz val="10"/>
      <color theme="1"/>
      <name val="游ゴシック"/>
      <family val="3"/>
      <charset val="128"/>
      <scheme val="minor"/>
    </font>
    <font>
      <sz val="6"/>
      <name val="游ゴシック"/>
      <family val="3"/>
      <charset val="128"/>
      <scheme val="minor"/>
    </font>
    <font>
      <sz val="11"/>
      <name val="游ゴシック"/>
      <family val="3"/>
      <charset val="128"/>
      <scheme val="minor"/>
    </font>
    <font>
      <sz val="12"/>
      <name val="游ゴシック"/>
      <family val="3"/>
      <charset val="128"/>
      <scheme val="minor"/>
    </font>
    <font>
      <sz val="10"/>
      <name val="游ゴシック"/>
      <family val="3"/>
      <charset val="128"/>
      <scheme val="minor"/>
    </font>
    <font>
      <sz val="11"/>
      <color theme="1"/>
      <name val="游ゴシック"/>
      <family val="3"/>
      <charset val="128"/>
      <scheme val="minor"/>
    </font>
    <font>
      <u/>
      <sz val="11"/>
      <color theme="10"/>
      <name val="游ゴシック"/>
      <family val="3"/>
      <charset val="128"/>
      <scheme val="minor"/>
    </font>
    <font>
      <u/>
      <sz val="10"/>
      <color theme="10"/>
      <name val="游ゴシック"/>
      <family val="3"/>
      <charset val="128"/>
      <scheme val="minor"/>
    </font>
    <font>
      <sz val="9"/>
      <color theme="1"/>
      <name val="游ゴシック"/>
      <family val="3"/>
      <charset val="128"/>
      <scheme val="minor"/>
    </font>
    <font>
      <sz val="9"/>
      <name val="游ゴシック"/>
      <family val="3"/>
      <charset val="128"/>
      <scheme val="minor"/>
    </font>
    <font>
      <i/>
      <sz val="11"/>
      <name val="游ゴシック"/>
      <family val="3"/>
      <charset val="128"/>
      <scheme val="minor"/>
    </font>
    <font>
      <b/>
      <sz val="11"/>
      <name val="游ゴシック"/>
      <family val="3"/>
      <charset val="128"/>
      <scheme val="minor"/>
    </font>
    <font>
      <b/>
      <sz val="16"/>
      <name val="游ゴシック"/>
      <family val="3"/>
      <charset val="128"/>
      <scheme val="minor"/>
    </font>
    <font>
      <i/>
      <sz val="9"/>
      <color theme="0" tint="-0.34998626667073579"/>
      <name val="游ゴシック"/>
      <family val="3"/>
      <charset val="128"/>
      <scheme val="minor"/>
    </font>
    <font>
      <sz val="12"/>
      <color theme="1"/>
      <name val="游ゴシック"/>
      <family val="3"/>
      <charset val="128"/>
      <scheme val="minor"/>
    </font>
    <font>
      <b/>
      <u val="doubleAccounting"/>
      <sz val="11"/>
      <name val="游ゴシック"/>
      <family val="3"/>
      <charset val="128"/>
      <scheme val="minor"/>
    </font>
    <font>
      <b/>
      <sz val="9"/>
      <name val="游ゴシック"/>
      <family val="3"/>
      <charset val="128"/>
      <scheme val="minor"/>
    </font>
    <font>
      <u val="double"/>
      <sz val="9"/>
      <name val="游ゴシック"/>
      <family val="3"/>
      <charset val="128"/>
      <scheme val="minor"/>
    </font>
    <font>
      <sz val="10.5"/>
      <color rgb="FF000000"/>
      <name val="游ゴシック"/>
      <family val="3"/>
      <charset val="128"/>
      <scheme val="minor"/>
    </font>
    <font>
      <b/>
      <sz val="9"/>
      <color indexed="81"/>
      <name val="游ゴシック"/>
      <family val="3"/>
      <charset val="128"/>
      <scheme val="minor"/>
    </font>
    <font>
      <b/>
      <sz val="9"/>
      <color indexed="81"/>
      <name val="游ゴシック"/>
      <family val="3"/>
      <charset val="128"/>
    </font>
    <font>
      <sz val="9"/>
      <color indexed="81"/>
      <name val="游ゴシック"/>
      <family val="3"/>
      <charset val="128"/>
      <scheme val="minor"/>
    </font>
    <font>
      <sz val="11"/>
      <color theme="0"/>
      <name val="游ゴシック"/>
      <family val="3"/>
      <charset val="128"/>
      <scheme val="minor"/>
    </font>
    <font>
      <b/>
      <sz val="9"/>
      <color theme="1"/>
      <name val="游ゴシック"/>
      <family val="3"/>
      <charset val="128"/>
      <scheme val="minor"/>
    </font>
    <font>
      <sz val="11"/>
      <name val="ＭＳ 明朝"/>
      <family val="1"/>
    </font>
    <font>
      <sz val="11"/>
      <color theme="1"/>
      <name val="ＭＳ 明朝"/>
      <family val="1"/>
    </font>
    <font>
      <i/>
      <sz val="11"/>
      <color theme="1"/>
      <name val="游ゴシック"/>
      <family val="3"/>
      <charset val="128"/>
      <scheme val="minor"/>
    </font>
    <font>
      <i/>
      <sz val="8"/>
      <color theme="1"/>
      <name val="游ゴシック"/>
      <family val="3"/>
      <charset val="128"/>
      <scheme val="minor"/>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thin">
        <color indexed="64"/>
      </top>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2"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cellStyleXfs>
  <cellXfs count="430">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42" fontId="7" fillId="0" borderId="0" xfId="0" applyNumberFormat="1" applyFont="1" applyAlignment="1">
      <alignment vertical="center" shrinkToFit="1"/>
    </xf>
    <xf numFmtId="181" fontId="7" fillId="0" borderId="0" xfId="0" applyNumberFormat="1" applyFont="1" applyAlignment="1">
      <alignment vertical="center" shrinkToFit="1"/>
    </xf>
    <xf numFmtId="177" fontId="7" fillId="0" borderId="0" xfId="0" applyNumberFormat="1" applyFont="1" applyAlignment="1">
      <alignment vertical="center" shrinkToFit="1"/>
    </xf>
    <xf numFmtId="42" fontId="7" fillId="0" borderId="0" xfId="0" applyNumberFormat="1" applyFont="1" applyAlignment="1">
      <alignment horizontal="right" vertical="center" shrinkToFit="1"/>
    </xf>
    <xf numFmtId="179" fontId="7" fillId="0" borderId="0" xfId="0" applyNumberFormat="1" applyFont="1" applyAlignment="1">
      <alignmen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12" fillId="0" borderId="0" xfId="0" applyFont="1" applyAlignment="1">
      <alignment horizontal="left" vertical="center"/>
    </xf>
    <xf numFmtId="42" fontId="12" fillId="0" borderId="0" xfId="0" applyNumberFormat="1" applyFont="1">
      <alignment vertical="center"/>
    </xf>
    <xf numFmtId="0" fontId="16" fillId="0" borderId="3" xfId="0" applyFont="1" applyBorder="1" applyAlignment="1">
      <alignment vertical="center" shrinkToFit="1"/>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0" xfId="0" applyFont="1" applyAlignment="1">
      <alignment horizontal="right" vertical="center"/>
    </xf>
    <xf numFmtId="0" fontId="12" fillId="0" borderId="32" xfId="0" applyFont="1" applyBorder="1">
      <alignment vertical="center"/>
    </xf>
    <xf numFmtId="0" fontId="12" fillId="0" borderId="0" xfId="0" applyFont="1" applyAlignment="1">
      <alignment horizontal="center" vertical="center" shrinkToFit="1"/>
    </xf>
    <xf numFmtId="42" fontId="12" fillId="0" borderId="0" xfId="0" applyNumberFormat="1" applyFont="1" applyAlignment="1">
      <alignment horizontal="center" vertical="center" shrinkToFit="1"/>
    </xf>
    <xf numFmtId="181" fontId="15" fillId="0" borderId="0" xfId="0" applyNumberFormat="1" applyFont="1" applyAlignment="1">
      <alignment horizontal="center" vertical="center" shrinkToFit="1"/>
    </xf>
    <xf numFmtId="42" fontId="15" fillId="0" borderId="0" xfId="0" applyNumberFormat="1" applyFont="1" applyAlignment="1">
      <alignment horizontal="center" vertical="center" shrinkToFit="1"/>
    </xf>
    <xf numFmtId="177" fontId="12" fillId="0" borderId="0" xfId="0" applyNumberFormat="1" applyFont="1" applyAlignment="1">
      <alignment horizontal="center" vertical="center" shrinkToFit="1"/>
    </xf>
    <xf numFmtId="42" fontId="15" fillId="0" borderId="0" xfId="0" applyNumberFormat="1" applyFont="1" applyAlignment="1">
      <alignment vertical="center" shrinkToFit="1"/>
    </xf>
    <xf numFmtId="181" fontId="15" fillId="0" borderId="0" xfId="0" applyNumberFormat="1" applyFont="1" applyAlignment="1">
      <alignment vertical="center" shrinkToFit="1"/>
    </xf>
    <xf numFmtId="179" fontId="12" fillId="0" borderId="0" xfId="0" applyNumberFormat="1" applyFont="1" applyAlignment="1">
      <alignment vertical="center" shrinkToFit="1"/>
    </xf>
    <xf numFmtId="176" fontId="17" fillId="0" borderId="0" xfId="0" applyNumberFormat="1" applyFont="1">
      <alignment vertical="center"/>
    </xf>
    <xf numFmtId="176" fontId="9" fillId="0" borderId="0" xfId="0" applyNumberFormat="1" applyFont="1">
      <alignment vertical="center"/>
    </xf>
    <xf numFmtId="0" fontId="9" fillId="0" borderId="0" xfId="0" applyFont="1" applyAlignment="1">
      <alignment vertical="justify" wrapText="1"/>
    </xf>
    <xf numFmtId="0" fontId="18" fillId="0" borderId="0" xfId="0" applyFont="1" applyAlignment="1">
      <alignment vertical="center" wrapText="1"/>
    </xf>
    <xf numFmtId="0" fontId="12" fillId="0" borderId="0" xfId="0" applyFont="1" applyAlignment="1">
      <alignment horizontal="left" vertical="center" shrinkToFit="1"/>
    </xf>
    <xf numFmtId="0" fontId="9" fillId="0" borderId="0" xfId="0" applyFont="1" applyAlignment="1">
      <alignment horizontal="justify" vertical="center"/>
    </xf>
    <xf numFmtId="180" fontId="9" fillId="0" borderId="0" xfId="0" applyNumberFormat="1" applyFont="1" applyAlignment="1">
      <alignment vertical="center" shrinkToFit="1"/>
    </xf>
    <xf numFmtId="0" fontId="18" fillId="0" borderId="0" xfId="0" applyFont="1" applyAlignment="1">
      <alignment vertical="top"/>
    </xf>
    <xf numFmtId="0" fontId="16" fillId="0" borderId="0" xfId="0" applyFont="1">
      <alignment vertical="center"/>
    </xf>
    <xf numFmtId="0" fontId="20" fillId="0" borderId="0" xfId="0" applyFont="1">
      <alignment vertical="center"/>
    </xf>
    <xf numFmtId="0" fontId="20" fillId="0" borderId="0" xfId="0" applyFont="1" applyAlignment="1">
      <alignment vertical="top" wrapText="1"/>
    </xf>
    <xf numFmtId="0" fontId="21" fillId="0" borderId="0" xfId="4" applyFont="1">
      <alignment vertical="center"/>
    </xf>
    <xf numFmtId="0" fontId="12" fillId="0" borderId="0" xfId="4" applyFo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178" fontId="16" fillId="0" borderId="0" xfId="0" applyNumberFormat="1" applyFont="1" applyAlignment="1">
      <alignment horizontal="center" vertical="center" shrinkToFit="1"/>
    </xf>
    <xf numFmtId="0" fontId="16" fillId="0" borderId="11" xfId="0" applyFont="1" applyBorder="1">
      <alignment vertical="center"/>
    </xf>
    <xf numFmtId="0" fontId="16" fillId="0" borderId="40" xfId="0" applyFont="1" applyBorder="1" applyAlignment="1">
      <alignment vertical="center" shrinkToFit="1"/>
    </xf>
    <xf numFmtId="0" fontId="16" fillId="0" borderId="45" xfId="0" applyFont="1" applyBorder="1" applyAlignment="1">
      <alignment horizontal="right" vertical="center" shrinkToFit="1"/>
    </xf>
    <xf numFmtId="0" fontId="16" fillId="0" borderId="41" xfId="0" applyFont="1" applyBorder="1" applyAlignment="1">
      <alignment vertical="center" shrinkToFit="1"/>
    </xf>
    <xf numFmtId="0" fontId="16" fillId="0" borderId="47" xfId="0" applyFont="1" applyBorder="1" applyAlignment="1">
      <alignment vertical="center" shrinkToFit="1"/>
    </xf>
    <xf numFmtId="182" fontId="16" fillId="0" borderId="44" xfId="0" applyNumberFormat="1" applyFont="1" applyBorder="1" applyAlignment="1">
      <alignment horizontal="center" vertical="center" shrinkToFit="1"/>
    </xf>
    <xf numFmtId="179" fontId="16" fillId="0" borderId="0" xfId="0" applyNumberFormat="1" applyFont="1" applyAlignment="1">
      <alignment horizontal="center" vertical="center" shrinkToFit="1"/>
    </xf>
    <xf numFmtId="182" fontId="16" fillId="0" borderId="34" xfId="0" applyNumberFormat="1" applyFont="1" applyBorder="1" applyAlignment="1">
      <alignment horizontal="center" vertical="center" shrinkToFit="1"/>
    </xf>
    <xf numFmtId="0" fontId="16" fillId="0" borderId="71" xfId="0" applyFont="1" applyBorder="1" applyAlignment="1">
      <alignment horizontal="center" vertical="center"/>
    </xf>
    <xf numFmtId="0" fontId="15" fillId="0" borderId="38" xfId="0" applyFont="1" applyBorder="1">
      <alignment vertical="center"/>
    </xf>
    <xf numFmtId="0" fontId="16" fillId="0" borderId="0" xfId="0" applyFont="1" applyAlignment="1">
      <alignment horizontal="right" vertical="center"/>
    </xf>
    <xf numFmtId="0" fontId="23" fillId="0" borderId="0" xfId="0" applyFont="1">
      <alignment vertical="center"/>
    </xf>
    <xf numFmtId="0" fontId="11" fillId="0" borderId="0" xfId="0" applyFont="1">
      <alignment vertical="center"/>
    </xf>
    <xf numFmtId="0" fontId="25" fillId="0" borderId="0" xfId="0" applyFont="1">
      <alignment vertical="center"/>
    </xf>
    <xf numFmtId="0" fontId="29" fillId="0" borderId="0" xfId="0" applyFont="1">
      <alignment vertical="center"/>
    </xf>
    <xf numFmtId="0" fontId="16" fillId="0" borderId="40" xfId="0" applyFont="1" applyBorder="1">
      <alignment vertical="center"/>
    </xf>
    <xf numFmtId="0" fontId="16" fillId="0" borderId="43" xfId="0" applyFont="1" applyBorder="1">
      <alignment vertical="center"/>
    </xf>
    <xf numFmtId="0" fontId="9" fillId="0" borderId="44" xfId="0" applyFont="1" applyBorder="1">
      <alignment vertical="center"/>
    </xf>
    <xf numFmtId="0" fontId="16" fillId="0" borderId="34" xfId="0" applyFont="1" applyBorder="1">
      <alignment vertical="center"/>
    </xf>
    <xf numFmtId="0" fontId="16" fillId="0" borderId="51" xfId="0" applyFont="1" applyBorder="1">
      <alignment vertical="center"/>
    </xf>
    <xf numFmtId="0" fontId="16" fillId="0" borderId="15" xfId="0" applyFont="1" applyBorder="1">
      <alignment vertical="center"/>
    </xf>
    <xf numFmtId="0" fontId="16" fillId="0" borderId="15" xfId="0" applyFont="1" applyBorder="1" applyAlignment="1">
      <alignment horizontal="right" vertical="center"/>
    </xf>
    <xf numFmtId="0" fontId="16" fillId="0" borderId="18" xfId="0" applyFont="1" applyBorder="1">
      <alignment vertical="center"/>
    </xf>
    <xf numFmtId="0" fontId="9" fillId="0" borderId="15" xfId="0" applyFont="1" applyBorder="1">
      <alignment vertical="center"/>
    </xf>
    <xf numFmtId="0" fontId="9" fillId="0" borderId="15" xfId="0" applyFont="1" applyBorder="1" applyAlignment="1">
      <alignment horizontal="right" vertical="center"/>
    </xf>
    <xf numFmtId="0" fontId="16" fillId="0" borderId="18" xfId="0" applyFont="1" applyBorder="1" applyAlignment="1">
      <alignment vertical="center" shrinkToFit="1"/>
    </xf>
    <xf numFmtId="0" fontId="16" fillId="0" borderId="8" xfId="0" applyFont="1" applyBorder="1">
      <alignment vertical="center"/>
    </xf>
    <xf numFmtId="0" fontId="16" fillId="0" borderId="15" xfId="0" applyFont="1" applyBorder="1" applyAlignment="1">
      <alignment horizontal="right" vertical="center" shrinkToFit="1"/>
    </xf>
    <xf numFmtId="0" fontId="16" fillId="0" borderId="20" xfId="0" applyFont="1" applyBorder="1">
      <alignment vertical="center"/>
    </xf>
    <xf numFmtId="0" fontId="15" fillId="3" borderId="0" xfId="4" applyFont="1" applyFill="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178" fontId="12" fillId="0" borderId="0" xfId="0" applyNumberFormat="1" applyFont="1" applyAlignment="1">
      <alignment horizontal="distributed" vertical="center" shrinkToFit="1"/>
    </xf>
    <xf numFmtId="0" fontId="31" fillId="0" borderId="0" xfId="0" applyFont="1">
      <alignment vertical="center"/>
    </xf>
    <xf numFmtId="0" fontId="31" fillId="0" borderId="0" xfId="0" applyFont="1" applyAlignment="1">
      <alignment horizontal="left" vertical="center"/>
    </xf>
    <xf numFmtId="0" fontId="31" fillId="0" borderId="0" xfId="0" applyFont="1" applyAlignment="1">
      <alignment horizontal="justify" vertical="center"/>
    </xf>
    <xf numFmtId="0" fontId="32" fillId="0" borderId="0" xfId="0" applyFont="1">
      <alignment vertical="center"/>
    </xf>
    <xf numFmtId="0" fontId="9" fillId="0" borderId="0" xfId="0" applyFont="1" applyAlignment="1">
      <alignment vertical="center" wrapText="1"/>
    </xf>
    <xf numFmtId="176" fontId="33" fillId="0" borderId="0" xfId="0" applyNumberFormat="1" applyFont="1">
      <alignment vertical="center"/>
    </xf>
    <xf numFmtId="0" fontId="9" fillId="0" borderId="0" xfId="0" applyFont="1" applyAlignment="1">
      <alignment horizontal="left" vertical="center" wrapText="1"/>
    </xf>
    <xf numFmtId="178" fontId="9" fillId="0" borderId="0" xfId="0" applyNumberFormat="1" applyFont="1" applyAlignment="1">
      <alignment horizontal="distributed" vertical="center" shrinkToFit="1"/>
    </xf>
    <xf numFmtId="0" fontId="18" fillId="0" borderId="0" xfId="0" applyFont="1">
      <alignment vertical="center"/>
    </xf>
    <xf numFmtId="0" fontId="12" fillId="0" borderId="30" xfId="0" applyFont="1" applyBorder="1">
      <alignment vertical="center"/>
    </xf>
    <xf numFmtId="0" fontId="11" fillId="0" borderId="63"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64"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49" fontId="11" fillId="0" borderId="64" xfId="0" applyNumberFormat="1" applyFont="1" applyBorder="1" applyAlignment="1" applyProtection="1">
      <alignment horizontal="center" vertical="center" shrinkToFit="1"/>
      <protection locked="0"/>
    </xf>
    <xf numFmtId="49" fontId="6" fillId="0" borderId="64" xfId="3" applyNumberFormat="1" applyFill="1" applyBorder="1" applyAlignment="1" applyProtection="1">
      <alignment horizontal="center" vertical="center" shrinkToFit="1"/>
      <protection locked="0"/>
    </xf>
    <xf numFmtId="49" fontId="11" fillId="0" borderId="67" xfId="0" applyNumberFormat="1"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 xfId="0"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49" fontId="6" fillId="0" borderId="2" xfId="3" applyNumberFormat="1" applyFill="1" applyBorder="1" applyAlignment="1" applyProtection="1">
      <alignment horizontal="center" vertical="center" shrinkToFit="1"/>
      <protection locked="0"/>
    </xf>
    <xf numFmtId="49" fontId="11" fillId="0" borderId="66" xfId="0" applyNumberFormat="1" applyFont="1" applyBorder="1" applyAlignment="1" applyProtection="1">
      <alignment horizontal="center" vertical="center" shrinkToFit="1"/>
      <protection locked="0"/>
    </xf>
    <xf numFmtId="0" fontId="11" fillId="0" borderId="59" xfId="0" applyFont="1" applyBorder="1" applyAlignment="1">
      <alignment horizontal="center" vertical="center" shrinkToFit="1"/>
    </xf>
    <xf numFmtId="0" fontId="11" fillId="0" borderId="60" xfId="0" applyFont="1" applyBorder="1" applyAlignment="1">
      <alignment horizontal="center" vertical="center" shrinkToFit="1"/>
    </xf>
    <xf numFmtId="0" fontId="11" fillId="0" borderId="60" xfId="0" applyFont="1" applyBorder="1" applyAlignment="1" applyProtection="1">
      <alignment horizontal="left" vertical="center" shrinkToFit="1"/>
      <protection locked="0"/>
    </xf>
    <xf numFmtId="0" fontId="11" fillId="0" borderId="74" xfId="0" applyFont="1" applyBorder="1" applyAlignment="1" applyProtection="1">
      <alignment horizontal="left" vertical="center" shrinkToFit="1"/>
      <protection locked="0"/>
    </xf>
    <xf numFmtId="0" fontId="11"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19" xfId="0" applyFont="1" applyBorder="1" applyAlignment="1">
      <alignment horizontal="center" vertical="center" shrinkToFit="1"/>
    </xf>
    <xf numFmtId="176" fontId="7" fillId="0" borderId="1" xfId="0" applyNumberFormat="1" applyFont="1" applyBorder="1" applyAlignment="1" applyProtection="1">
      <alignment horizontal="right" vertical="center" shrinkToFit="1"/>
      <protection locked="0"/>
    </xf>
    <xf numFmtId="41" fontId="7" fillId="2" borderId="1" xfId="0" applyNumberFormat="1" applyFont="1" applyFill="1" applyBorder="1" applyAlignment="1">
      <alignment horizontal="right" vertical="center" shrinkToFit="1"/>
    </xf>
    <xf numFmtId="41" fontId="7" fillId="2" borderId="2" xfId="0" applyNumberFormat="1" applyFont="1" applyFill="1" applyBorder="1" applyAlignment="1">
      <alignment horizontal="right"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center" vertical="center" shrinkToFit="1"/>
    </xf>
    <xf numFmtId="0" fontId="11" fillId="0" borderId="58" xfId="0" applyFont="1" applyBorder="1" applyAlignment="1" applyProtection="1">
      <alignment horizontal="left" vertical="center" shrinkToFit="1"/>
      <protection locked="0"/>
    </xf>
    <xf numFmtId="0" fontId="11" fillId="0" borderId="65" xfId="0" applyFont="1" applyBorder="1" applyAlignment="1" applyProtection="1">
      <alignment horizontal="left" vertical="center" shrinkToFit="1"/>
      <protection locked="0"/>
    </xf>
    <xf numFmtId="0" fontId="7" fillId="0" borderId="1" xfId="0" applyFont="1" applyBorder="1" applyAlignment="1">
      <alignment horizontal="center" vertical="center" shrinkToFit="1"/>
    </xf>
    <xf numFmtId="0" fontId="7" fillId="0" borderId="1" xfId="0"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right" vertical="center" shrinkToFit="1"/>
      <protection locked="0"/>
    </xf>
    <xf numFmtId="176" fontId="7" fillId="0" borderId="9" xfId="0" applyNumberFormat="1" applyFont="1" applyBorder="1" applyAlignment="1" applyProtection="1">
      <alignment horizontal="right" vertical="center" shrinkToFit="1"/>
      <protection locked="0"/>
    </xf>
    <xf numFmtId="178" fontId="7" fillId="0" borderId="6" xfId="0" applyNumberFormat="1" applyFont="1" applyBorder="1" applyAlignment="1" applyProtection="1">
      <alignment horizontal="center" vertical="center" shrinkToFit="1"/>
      <protection locked="0"/>
    </xf>
    <xf numFmtId="178" fontId="7" fillId="0" borderId="9" xfId="0" applyNumberFormat="1"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178" fontId="15" fillId="0" borderId="8" xfId="0" applyNumberFormat="1" applyFont="1" applyBorder="1" applyAlignment="1">
      <alignment horizontal="center" vertical="center" shrinkToFit="1"/>
    </xf>
    <xf numFmtId="178" fontId="15" fillId="0" borderId="15" xfId="0" applyNumberFormat="1" applyFont="1" applyBorder="1" applyAlignment="1">
      <alignment horizontal="center" vertical="center" shrinkToFit="1"/>
    </xf>
    <xf numFmtId="178" fontId="15" fillId="0" borderId="18" xfId="0" applyNumberFormat="1" applyFont="1" applyBorder="1" applyAlignment="1">
      <alignment horizontal="center" vertical="center" shrinkToFit="1"/>
    </xf>
    <xf numFmtId="184" fontId="15" fillId="0" borderId="8" xfId="0" applyNumberFormat="1" applyFont="1" applyBorder="1" applyAlignment="1">
      <alignment horizontal="center" vertical="center" shrinkToFit="1"/>
    </xf>
    <xf numFmtId="184" fontId="15" fillId="0" borderId="15" xfId="0" applyNumberFormat="1" applyFont="1" applyBorder="1" applyAlignment="1">
      <alignment horizontal="center" vertical="center" shrinkToFit="1"/>
    </xf>
    <xf numFmtId="184" fontId="15" fillId="0" borderId="18" xfId="0" applyNumberFormat="1" applyFont="1" applyBorder="1" applyAlignment="1">
      <alignment horizontal="center" vertical="center" shrinkToFit="1"/>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right" vertical="center"/>
    </xf>
    <xf numFmtId="0" fontId="15" fillId="0" borderId="21" xfId="0" applyFont="1" applyBorder="1" applyAlignment="1">
      <alignment horizontal="center" vertical="center"/>
    </xf>
    <xf numFmtId="0" fontId="15" fillId="0" borderId="15" xfId="0" applyFont="1" applyBorder="1" applyAlignment="1">
      <alignment horizontal="right" vertical="center"/>
    </xf>
    <xf numFmtId="0" fontId="15" fillId="0" borderId="20"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2" borderId="30" xfId="0" applyFont="1" applyFill="1" applyBorder="1" applyAlignment="1">
      <alignment horizontal="right" vertical="center"/>
    </xf>
    <xf numFmtId="0" fontId="15" fillId="0" borderId="35" xfId="0" applyFont="1" applyBorder="1" applyAlignment="1">
      <alignment horizontal="center" vertical="center"/>
    </xf>
    <xf numFmtId="178" fontId="15" fillId="0" borderId="1" xfId="0" applyNumberFormat="1" applyFont="1" applyBorder="1" applyAlignment="1">
      <alignment horizontal="center" vertical="center" shrinkToFit="1"/>
    </xf>
    <xf numFmtId="178" fontId="15" fillId="0" borderId="6" xfId="0" applyNumberFormat="1" applyFont="1" applyBorder="1" applyAlignment="1">
      <alignment horizontal="center" vertical="center" shrinkToFit="1"/>
    </xf>
    <xf numFmtId="178" fontId="15" fillId="0" borderId="9" xfId="0" applyNumberFormat="1" applyFont="1" applyBorder="1" applyAlignment="1">
      <alignment horizontal="center" vertical="center" shrinkToFit="1"/>
    </xf>
    <xf numFmtId="184" fontId="15" fillId="0" borderId="1" xfId="0" applyNumberFormat="1" applyFont="1" applyBorder="1" applyAlignment="1">
      <alignment horizontal="center" vertical="center" shrinkToFit="1"/>
    </xf>
    <xf numFmtId="184" fontId="15" fillId="0" borderId="6" xfId="0" applyNumberFormat="1" applyFont="1" applyBorder="1" applyAlignment="1">
      <alignment horizontal="center" vertical="center" shrinkToFit="1"/>
    </xf>
    <xf numFmtId="184" fontId="15" fillId="0" borderId="9" xfId="0" applyNumberFormat="1" applyFont="1" applyBorder="1" applyAlignment="1">
      <alignment horizontal="center" vertical="center" shrinkToFit="1"/>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right" vertical="center"/>
    </xf>
    <xf numFmtId="0" fontId="15" fillId="0" borderId="19" xfId="0" applyFont="1" applyBorder="1" applyAlignment="1">
      <alignment horizontal="center" vertical="center"/>
    </xf>
    <xf numFmtId="0" fontId="12" fillId="2" borderId="2" xfId="0" applyFont="1" applyFill="1" applyBorder="1" applyAlignment="1">
      <alignment horizontal="right"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42" fontId="12" fillId="0" borderId="2" xfId="0" applyNumberFormat="1" applyFont="1" applyBorder="1" applyAlignment="1">
      <alignment horizontal="right" vertical="center"/>
    </xf>
    <xf numFmtId="0" fontId="16" fillId="0" borderId="7"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7" fillId="0" borderId="1"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49" fontId="7" fillId="0" borderId="1" xfId="0" applyNumberFormat="1" applyFont="1" applyBorder="1" applyAlignment="1" applyProtection="1">
      <alignment horizontal="left" vertical="center" shrinkToFit="1"/>
      <protection locked="0"/>
    </xf>
    <xf numFmtId="49" fontId="7" fillId="0" borderId="2" xfId="0" applyNumberFormat="1" applyFont="1" applyBorder="1" applyAlignment="1" applyProtection="1">
      <alignment horizontal="left" vertical="center" shrinkToFit="1"/>
      <protection locked="0"/>
    </xf>
    <xf numFmtId="0" fontId="12" fillId="0" borderId="2" xfId="0" applyFont="1" applyBorder="1" applyAlignment="1">
      <alignment horizontal="right" vertical="center"/>
    </xf>
    <xf numFmtId="0" fontId="12" fillId="0" borderId="1" xfId="0" applyFont="1" applyBorder="1" applyAlignment="1">
      <alignment horizontal="left" vertical="center"/>
    </xf>
    <xf numFmtId="0" fontId="12" fillId="0" borderId="6" xfId="0" applyFont="1" applyBorder="1" applyAlignment="1">
      <alignment horizontal="left" vertical="center"/>
    </xf>
    <xf numFmtId="0" fontId="12" fillId="0" borderId="9" xfId="0" applyFont="1" applyBorder="1" applyAlignment="1">
      <alignment horizontal="left" vertical="center"/>
    </xf>
    <xf numFmtId="0" fontId="7" fillId="0" borderId="6"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2"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7" fillId="0" borderId="2" xfId="0" applyFont="1" applyBorder="1" applyAlignment="1">
      <alignment horizontal="left" vertical="center" shrinkToFit="1"/>
    </xf>
    <xf numFmtId="49" fontId="7" fillId="0" borderId="6" xfId="0" applyNumberFormat="1" applyFont="1" applyBorder="1" applyAlignment="1" applyProtection="1">
      <alignment horizontal="left" vertical="center" shrinkToFit="1"/>
      <protection locked="0"/>
    </xf>
    <xf numFmtId="49" fontId="7" fillId="0" borderId="9" xfId="0" applyNumberFormat="1" applyFont="1" applyBorder="1" applyAlignment="1" applyProtection="1">
      <alignment horizontal="left" vertical="center" shrinkToFit="1"/>
      <protection locked="0"/>
    </xf>
    <xf numFmtId="183" fontId="7" fillId="0" borderId="2" xfId="0" applyNumberFormat="1" applyFont="1" applyBorder="1" applyAlignment="1">
      <alignment horizontal="left" vertical="center"/>
    </xf>
    <xf numFmtId="14" fontId="7" fillId="0" borderId="1" xfId="0" applyNumberFormat="1" applyFont="1" applyBorder="1" applyAlignment="1" applyProtection="1">
      <alignment horizontal="left" vertical="center" shrinkToFit="1"/>
      <protection locked="0"/>
    </xf>
    <xf numFmtId="49" fontId="12" fillId="0" borderId="1"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9" xfId="0" applyNumberFormat="1" applyFont="1" applyBorder="1" applyAlignment="1">
      <alignment horizontal="center" vertical="center"/>
    </xf>
    <xf numFmtId="14" fontId="12" fillId="0" borderId="1" xfId="0" applyNumberFormat="1" applyFont="1" applyBorder="1" applyAlignment="1">
      <alignment horizontal="left" vertical="center"/>
    </xf>
    <xf numFmtId="14" fontId="12" fillId="0" borderId="6" xfId="0" applyNumberFormat="1" applyFont="1" applyBorder="1" applyAlignment="1">
      <alignment horizontal="left" vertical="center"/>
    </xf>
    <xf numFmtId="14" fontId="12" fillId="0" borderId="9" xfId="0" applyNumberFormat="1" applyFont="1" applyBorder="1" applyAlignment="1">
      <alignment horizontal="left" vertical="center"/>
    </xf>
    <xf numFmtId="49" fontId="11" fillId="0" borderId="1"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9" xfId="0" applyNumberFormat="1" applyFont="1" applyBorder="1" applyAlignment="1" applyProtection="1">
      <alignment horizontal="center" vertical="center" shrinkToFit="1"/>
      <protection locked="0"/>
    </xf>
    <xf numFmtId="49" fontId="13" fillId="0" borderId="1" xfId="3" applyNumberFormat="1" applyFont="1" applyFill="1" applyBorder="1" applyAlignment="1" applyProtection="1">
      <alignment horizontal="center" vertical="center" shrinkToFit="1"/>
      <protection locked="0"/>
    </xf>
    <xf numFmtId="49" fontId="14" fillId="0" borderId="6" xfId="3" applyNumberFormat="1" applyFont="1" applyFill="1" applyBorder="1" applyAlignment="1" applyProtection="1">
      <alignment horizontal="center" vertical="center" shrinkToFit="1"/>
      <protection locked="0"/>
    </xf>
    <xf numFmtId="49" fontId="14" fillId="0" borderId="21" xfId="3" applyNumberFormat="1" applyFont="1" applyFill="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1" fillId="0" borderId="43" xfId="0" applyFont="1" applyBorder="1" applyAlignment="1" applyProtection="1">
      <alignment horizontal="center" vertical="center" shrinkToFit="1"/>
      <protection locked="0"/>
    </xf>
    <xf numFmtId="49" fontId="11" fillId="0" borderId="22" xfId="0" applyNumberFormat="1" applyFont="1" applyBorder="1" applyAlignment="1" applyProtection="1">
      <alignment horizontal="center" vertical="center" shrinkToFit="1"/>
      <protection locked="0"/>
    </xf>
    <xf numFmtId="49" fontId="11" fillId="0" borderId="24"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49" fontId="13" fillId="0" borderId="22" xfId="3" applyNumberFormat="1" applyFont="1" applyFill="1" applyBorder="1" applyAlignment="1" applyProtection="1">
      <alignment horizontal="center" vertical="center" shrinkToFit="1"/>
      <protection locked="0"/>
    </xf>
    <xf numFmtId="49" fontId="14" fillId="0" borderId="24" xfId="3" applyNumberFormat="1" applyFont="1" applyFill="1" applyBorder="1" applyAlignment="1" applyProtection="1">
      <alignment horizontal="center" vertical="center" shrinkToFit="1"/>
      <protection locked="0"/>
    </xf>
    <xf numFmtId="49" fontId="14" fillId="0" borderId="25" xfId="3" applyNumberFormat="1" applyFont="1" applyFill="1" applyBorder="1" applyAlignment="1" applyProtection="1">
      <alignment horizontal="center" vertical="center" shrinkToFit="1"/>
      <protection locked="0"/>
    </xf>
    <xf numFmtId="0" fontId="11" fillId="0" borderId="7"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shrinkToFit="1"/>
      <protection locked="0"/>
    </xf>
    <xf numFmtId="49" fontId="12" fillId="0" borderId="2"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0" fontId="15" fillId="0" borderId="2" xfId="0" applyFont="1" applyBorder="1" applyAlignment="1">
      <alignment horizontal="left" vertical="center"/>
    </xf>
    <xf numFmtId="0" fontId="12" fillId="0" borderId="2" xfId="0" applyFont="1" applyBorder="1" applyAlignment="1">
      <alignment horizontal="left" vertical="center" shrinkToFit="1"/>
    </xf>
    <xf numFmtId="183" fontId="12" fillId="0" borderId="2" xfId="0" applyNumberFormat="1"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38" fontId="9" fillId="0" borderId="0" xfId="2" applyFont="1" applyFill="1" applyBorder="1" applyAlignment="1" applyProtection="1">
      <alignment horizontal="right"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9" fillId="4" borderId="0" xfId="0" applyFont="1" applyFill="1" applyAlignment="1">
      <alignment horizontal="left" vertical="justify" wrapText="1"/>
    </xf>
    <xf numFmtId="0" fontId="9" fillId="0" borderId="0" xfId="0" applyFont="1" applyAlignment="1">
      <alignment horizontal="center" wrapText="1"/>
    </xf>
    <xf numFmtId="0" fontId="18" fillId="0" borderId="0" xfId="0" applyFont="1" applyAlignment="1">
      <alignment horizontal="left" vertical="center"/>
    </xf>
    <xf numFmtId="0" fontId="12" fillId="0" borderId="0" xfId="0" applyFont="1" applyAlignment="1">
      <alignment horizontal="distributed" vertical="center" shrinkToFit="1"/>
    </xf>
    <xf numFmtId="178" fontId="12" fillId="0" borderId="0" xfId="0" applyNumberFormat="1" applyFont="1" applyAlignment="1">
      <alignment horizontal="distributed" vertical="center" shrinkToFit="1"/>
    </xf>
    <xf numFmtId="0" fontId="16" fillId="0" borderId="0" xfId="0" applyFont="1" applyAlignment="1">
      <alignment horizontal="center" vertical="top"/>
    </xf>
    <xf numFmtId="0" fontId="16" fillId="0" borderId="0" xfId="0" applyFont="1" applyAlignment="1">
      <alignment horizontal="right" vertical="center"/>
    </xf>
    <xf numFmtId="0" fontId="23" fillId="0" borderId="0" xfId="0" applyFont="1" applyAlignment="1">
      <alignment horizontal="center" vertical="center" shrinkToFit="1"/>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53" xfId="0" applyFont="1" applyBorder="1" applyAlignment="1">
      <alignment horizontal="center" vertic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16" fillId="0" borderId="42" xfId="0" applyFont="1" applyBorder="1" applyAlignment="1">
      <alignment horizontal="center" vertical="center"/>
    </xf>
    <xf numFmtId="0" fontId="16" fillId="0" borderId="35" xfId="0" applyFont="1" applyBorder="1" applyAlignment="1">
      <alignment horizontal="center" vertical="center"/>
    </xf>
    <xf numFmtId="0" fontId="16" fillId="0" borderId="52" xfId="0" applyFont="1" applyBorder="1" applyAlignment="1">
      <alignment horizontal="center" vertical="center"/>
    </xf>
    <xf numFmtId="0" fontId="16" fillId="0" borderId="13" xfId="0" applyFont="1" applyBorder="1" applyAlignment="1">
      <alignment horizontal="center" vertical="center"/>
    </xf>
    <xf numFmtId="176" fontId="16" fillId="0" borderId="34" xfId="0" applyNumberFormat="1" applyFont="1" applyBorder="1" applyAlignment="1">
      <alignment horizontal="right" vertical="center" shrinkToFit="1"/>
    </xf>
    <xf numFmtId="176" fontId="16" fillId="0" borderId="0" xfId="0" applyNumberFormat="1" applyFont="1" applyAlignment="1">
      <alignment horizontal="right" vertical="center" shrinkToFit="1"/>
    </xf>
    <xf numFmtId="0" fontId="15" fillId="0" borderId="70" xfId="0" applyFont="1" applyBorder="1" applyAlignment="1">
      <alignment horizontal="left" vertical="center" shrinkToFit="1"/>
    </xf>
    <xf numFmtId="0" fontId="15" fillId="0" borderId="69" xfId="0" applyFont="1" applyBorder="1" applyAlignment="1">
      <alignment horizontal="left" vertical="center" shrinkToFi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24" fillId="0" borderId="1" xfId="0" applyFont="1" applyBorder="1" applyAlignment="1">
      <alignment horizontal="center" vertical="center" shrinkToFit="1"/>
    </xf>
    <xf numFmtId="0" fontId="15" fillId="0" borderId="38" xfId="0" applyFont="1" applyBorder="1" applyAlignment="1">
      <alignment horizontal="left" vertical="center"/>
    </xf>
    <xf numFmtId="42" fontId="15" fillId="0" borderId="34" xfId="0" applyNumberFormat="1" applyFont="1" applyBorder="1" applyAlignment="1">
      <alignment horizontal="center" vertical="center" shrinkToFit="1"/>
    </xf>
    <xf numFmtId="42" fontId="15" fillId="0" borderId="0" xfId="0" applyNumberFormat="1" applyFont="1" applyAlignment="1">
      <alignment horizontal="center" vertical="center" shrinkToFit="1"/>
    </xf>
    <xf numFmtId="42" fontId="15" fillId="0" borderId="44" xfId="0" applyNumberFormat="1" applyFont="1" applyBorder="1" applyAlignment="1">
      <alignment horizontal="center" vertical="center" shrinkToFit="1"/>
    </xf>
    <xf numFmtId="0" fontId="16" fillId="0" borderId="0" xfId="0" applyFont="1" applyAlignment="1">
      <alignment horizontal="center" vertical="center"/>
    </xf>
    <xf numFmtId="42" fontId="16" fillId="0" borderId="34" xfId="0" applyNumberFormat="1" applyFont="1" applyBorder="1" applyAlignment="1">
      <alignment horizontal="center" vertical="center" shrinkToFit="1"/>
    </xf>
    <xf numFmtId="42" fontId="16" fillId="0" borderId="0" xfId="0" applyNumberFormat="1" applyFont="1" applyAlignment="1">
      <alignment horizontal="center" vertical="center" shrinkToFit="1"/>
    </xf>
    <xf numFmtId="0" fontId="16" fillId="0" borderId="0" xfId="0" applyFont="1" applyAlignment="1">
      <alignment horizontal="center" vertical="center" shrinkToFit="1"/>
    </xf>
    <xf numFmtId="0" fontId="16" fillId="0" borderId="44"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0" xfId="0" applyFont="1" applyAlignment="1">
      <alignment horizontal="left" vertical="center" shrinkToFit="1"/>
    </xf>
    <xf numFmtId="42" fontId="15" fillId="0" borderId="34" xfId="0" applyNumberFormat="1" applyFont="1" applyBorder="1" applyAlignment="1">
      <alignment horizontal="right" vertical="center" shrinkToFit="1"/>
    </xf>
    <xf numFmtId="42" fontId="15" fillId="0" borderId="0" xfId="0" applyNumberFormat="1" applyFont="1" applyAlignment="1">
      <alignment horizontal="right" vertical="center" shrinkToFit="1"/>
    </xf>
    <xf numFmtId="42" fontId="15" fillId="0" borderId="44" xfId="0" applyNumberFormat="1" applyFont="1" applyBorder="1" applyAlignment="1">
      <alignment horizontal="right" vertical="center" shrinkToFit="1"/>
    </xf>
    <xf numFmtId="0" fontId="16" fillId="0" borderId="46"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41" fontId="23" fillId="0" borderId="40" xfId="0" applyNumberFormat="1" applyFont="1" applyBorder="1" applyAlignment="1">
      <alignment horizontal="right" vertical="center"/>
    </xf>
    <xf numFmtId="41" fontId="23" fillId="0" borderId="46" xfId="0" applyNumberFormat="1" applyFont="1" applyBorder="1" applyAlignment="1">
      <alignment horizontal="right" vertical="center"/>
    </xf>
    <xf numFmtId="0" fontId="16" fillId="0" borderId="54" xfId="0" applyFont="1" applyBorder="1" applyAlignment="1">
      <alignment horizontal="center" vertical="center"/>
    </xf>
    <xf numFmtId="176" fontId="16" fillId="0" borderId="73" xfId="0" applyNumberFormat="1" applyFont="1" applyBorder="1" applyAlignment="1">
      <alignment horizontal="right" vertical="center" shrinkToFit="1"/>
    </xf>
    <xf numFmtId="176" fontId="16" fillId="0" borderId="71" xfId="0" applyNumberFormat="1" applyFont="1" applyBorder="1" applyAlignment="1">
      <alignment horizontal="right" vertical="center" shrinkToFit="1"/>
    </xf>
    <xf numFmtId="176" fontId="16" fillId="0" borderId="72" xfId="0" applyNumberFormat="1" applyFont="1" applyBorder="1" applyAlignment="1">
      <alignment horizontal="right" vertical="center" shrinkToFit="1"/>
    </xf>
    <xf numFmtId="178" fontId="16" fillId="0" borderId="15" xfId="0" applyNumberFormat="1" applyFont="1" applyBorder="1" applyAlignment="1">
      <alignment horizontal="right" vertical="center" shrinkToFit="1"/>
    </xf>
    <xf numFmtId="178" fontId="16" fillId="0" borderId="18" xfId="0" applyNumberFormat="1" applyFont="1" applyBorder="1" applyAlignment="1">
      <alignment horizontal="right" vertical="center" shrinkToFit="1"/>
    </xf>
    <xf numFmtId="0" fontId="15" fillId="0" borderId="39" xfId="0" applyFont="1" applyBorder="1" applyAlignment="1">
      <alignment horizontal="center" vertical="top" wrapText="1"/>
    </xf>
    <xf numFmtId="176" fontId="16" fillId="0" borderId="8" xfId="0" applyNumberFormat="1" applyFont="1" applyBorder="1" applyAlignment="1">
      <alignment horizontal="right" vertical="center" shrinkToFit="1"/>
    </xf>
    <xf numFmtId="176" fontId="16" fillId="0" borderId="15" xfId="0" applyNumberFormat="1" applyFont="1" applyBorder="1" applyAlignment="1">
      <alignment horizontal="right" vertical="center" shrinkToFit="1"/>
    </xf>
    <xf numFmtId="176" fontId="16" fillId="0" borderId="18" xfId="0" applyNumberFormat="1" applyFont="1" applyBorder="1" applyAlignment="1">
      <alignment horizontal="right"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0" xfId="0" applyFont="1" applyBorder="1" applyAlignment="1">
      <alignment horizontal="center" vertical="center" shrinkToFit="1"/>
    </xf>
    <xf numFmtId="176" fontId="22" fillId="0" borderId="47" xfId="0" applyNumberFormat="1" applyFont="1" applyBorder="1" applyAlignment="1">
      <alignment horizontal="right" vertical="center" shrinkToFit="1"/>
    </xf>
    <xf numFmtId="176" fontId="22" fillId="0" borderId="41" xfId="0" applyNumberFormat="1" applyFont="1" applyBorder="1" applyAlignment="1">
      <alignment horizontal="right" vertical="center" shrinkToFit="1"/>
    </xf>
    <xf numFmtId="176" fontId="22" fillId="0" borderId="45" xfId="0" applyNumberFormat="1" applyFont="1" applyBorder="1" applyAlignment="1">
      <alignment horizontal="right" vertical="center" shrinkToFit="1"/>
    </xf>
    <xf numFmtId="41" fontId="16" fillId="0" borderId="47" xfId="0" applyNumberFormat="1" applyFont="1" applyBorder="1" applyAlignment="1">
      <alignment horizontal="center" vertical="center" shrinkToFit="1"/>
    </xf>
    <xf numFmtId="0" fontId="20" fillId="0" borderId="47" xfId="0" applyFont="1" applyBorder="1" applyAlignment="1">
      <alignment horizontal="center" vertical="center"/>
    </xf>
    <xf numFmtId="0" fontId="20" fillId="0" borderId="41" xfId="0" applyFont="1" applyBorder="1" applyAlignment="1">
      <alignment horizontal="center" vertical="center"/>
    </xf>
    <xf numFmtId="0" fontId="20" fillId="0" borderId="56" xfId="0" applyFont="1" applyBorder="1" applyAlignment="1">
      <alignment horizontal="center" vertical="center"/>
    </xf>
    <xf numFmtId="0" fontId="15" fillId="0" borderId="29"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35" xfId="4" applyFont="1" applyBorder="1" applyAlignment="1">
      <alignment horizontal="center" vertical="center" shrinkToFit="1"/>
    </xf>
    <xf numFmtId="0" fontId="15" fillId="0" borderId="11" xfId="4" applyFont="1" applyBorder="1" applyAlignment="1">
      <alignment horizontal="center" vertical="center" shrinkToFit="1"/>
    </xf>
    <xf numFmtId="0" fontId="15" fillId="0" borderId="15" xfId="4" applyFont="1" applyBorder="1" applyAlignment="1">
      <alignment horizontal="center" vertical="center" shrinkToFit="1"/>
    </xf>
    <xf numFmtId="0" fontId="15" fillId="0" borderId="20" xfId="4" applyFont="1" applyBorder="1" applyAlignment="1">
      <alignment horizontal="center" vertical="center" shrinkToFit="1"/>
    </xf>
    <xf numFmtId="0" fontId="15" fillId="3" borderId="29" xfId="4" applyFont="1" applyFill="1" applyBorder="1" applyAlignment="1">
      <alignment horizontal="left" vertical="center"/>
    </xf>
    <xf numFmtId="0" fontId="15" fillId="3" borderId="30" xfId="4" applyFont="1" applyFill="1" applyBorder="1" applyAlignment="1">
      <alignment horizontal="left" vertical="center"/>
    </xf>
    <xf numFmtId="0" fontId="15" fillId="3" borderId="35" xfId="4" applyFont="1" applyFill="1" applyBorder="1" applyAlignment="1">
      <alignment horizontal="left" vertical="center"/>
    </xf>
    <xf numFmtId="0" fontId="15" fillId="3" borderId="11" xfId="4" applyFont="1" applyFill="1" applyBorder="1" applyAlignment="1">
      <alignment horizontal="left" vertical="center"/>
    </xf>
    <xf numFmtId="0" fontId="15" fillId="3" borderId="15" xfId="4" applyFont="1" applyFill="1" applyBorder="1" applyAlignment="1">
      <alignment horizontal="left" vertical="center"/>
    </xf>
    <xf numFmtId="0" fontId="15" fillId="3" borderId="20" xfId="4" applyFont="1" applyFill="1" applyBorder="1" applyAlignment="1">
      <alignment horizontal="left" vertical="center"/>
    </xf>
    <xf numFmtId="0" fontId="16" fillId="0" borderId="10" xfId="0" applyFont="1" applyBorder="1" applyAlignment="1">
      <alignment horizontal="center" vertical="center" shrinkToFi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184" fontId="16" fillId="0" borderId="37" xfId="0" applyNumberFormat="1" applyFont="1" applyBorder="1" applyAlignment="1">
      <alignment horizontal="center" vertical="center" shrinkToFit="1"/>
    </xf>
    <xf numFmtId="184" fontId="16" fillId="0" borderId="40" xfId="0" applyNumberFormat="1" applyFont="1" applyBorder="1" applyAlignment="1">
      <alignment horizontal="center" vertical="center" shrinkToFit="1"/>
    </xf>
    <xf numFmtId="0" fontId="16" fillId="0" borderId="40" xfId="0" applyFont="1" applyBorder="1" applyAlignment="1">
      <alignment horizontal="center" vertical="center"/>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0" borderId="10" xfId="0" applyFont="1" applyBorder="1" applyAlignment="1">
      <alignment horizontal="center" vertical="center"/>
    </xf>
    <xf numFmtId="0" fontId="16" fillId="0" borderId="21" xfId="0" applyFont="1" applyBorder="1" applyAlignment="1">
      <alignment horizontal="center" vertical="center"/>
    </xf>
    <xf numFmtId="0" fontId="16" fillId="0" borderId="37" xfId="0" applyFont="1" applyBorder="1" applyAlignment="1">
      <alignment horizontal="left" vertical="center"/>
    </xf>
    <xf numFmtId="0" fontId="16" fillId="0" borderId="40" xfId="0" applyFont="1" applyBorder="1" applyAlignment="1">
      <alignment horizontal="left" vertical="center"/>
    </xf>
    <xf numFmtId="0" fontId="16" fillId="0" borderId="43" xfId="0" applyFont="1" applyBorder="1" applyAlignment="1">
      <alignment horizontal="left" vertical="center"/>
    </xf>
    <xf numFmtId="0" fontId="16" fillId="0" borderId="55" xfId="0" applyFont="1" applyBorder="1" applyAlignment="1">
      <alignment horizontal="center" vertical="center"/>
    </xf>
    <xf numFmtId="0" fontId="16" fillId="0" borderId="51" xfId="0" applyFont="1" applyBorder="1" applyAlignment="1">
      <alignment horizontal="center" vertical="center"/>
    </xf>
    <xf numFmtId="41" fontId="16" fillId="0" borderId="38" xfId="0" applyNumberFormat="1" applyFont="1" applyBorder="1" applyAlignment="1">
      <alignment horizontal="left" vertical="center"/>
    </xf>
    <xf numFmtId="41" fontId="16" fillId="0" borderId="0" xfId="0" applyNumberFormat="1" applyFont="1" applyAlignment="1">
      <alignment horizontal="left" vertical="center"/>
    </xf>
    <xf numFmtId="41" fontId="16" fillId="0" borderId="44" xfId="0" applyNumberFormat="1" applyFont="1" applyBorder="1" applyAlignment="1">
      <alignment horizontal="left" vertical="center"/>
    </xf>
    <xf numFmtId="176" fontId="16" fillId="0" borderId="46" xfId="0" applyNumberFormat="1" applyFont="1" applyBorder="1" applyAlignment="1">
      <alignment horizontal="right" vertical="center" shrinkToFit="1"/>
    </xf>
    <xf numFmtId="176" fontId="16" fillId="0" borderId="40" xfId="0" applyNumberFormat="1" applyFont="1" applyBorder="1" applyAlignment="1">
      <alignment horizontal="right" vertical="center" shrinkToFit="1"/>
    </xf>
    <xf numFmtId="176" fontId="16" fillId="0" borderId="55" xfId="0" applyNumberFormat="1" applyFont="1" applyBorder="1" applyAlignment="1">
      <alignment horizontal="right" vertical="center" shrinkToFit="1"/>
    </xf>
    <xf numFmtId="41" fontId="16" fillId="0" borderId="37" xfId="0" applyNumberFormat="1" applyFont="1" applyBorder="1" applyAlignment="1">
      <alignment horizontal="left" vertical="center"/>
    </xf>
    <xf numFmtId="41" fontId="16" fillId="0" borderId="40" xfId="0" applyNumberFormat="1" applyFont="1" applyBorder="1" applyAlignment="1">
      <alignment horizontal="left" vertical="center"/>
    </xf>
    <xf numFmtId="41" fontId="16" fillId="0" borderId="43" xfId="0" applyNumberFormat="1" applyFont="1" applyBorder="1" applyAlignment="1">
      <alignment horizontal="left" vertical="center"/>
    </xf>
    <xf numFmtId="176" fontId="16" fillId="0" borderId="51" xfId="0" applyNumberFormat="1" applyFont="1" applyBorder="1" applyAlignment="1">
      <alignment horizontal="right" vertical="center" shrinkToFit="1"/>
    </xf>
    <xf numFmtId="41" fontId="16" fillId="0" borderId="38" xfId="0" applyNumberFormat="1" applyFont="1" applyBorder="1" applyAlignment="1">
      <alignment horizontal="center" vertical="center"/>
    </xf>
    <xf numFmtId="41" fontId="16" fillId="0" borderId="0" xfId="0" applyNumberFormat="1" applyFont="1" applyAlignment="1">
      <alignment horizontal="center" vertical="center"/>
    </xf>
    <xf numFmtId="0" fontId="16" fillId="0" borderId="4"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49" fontId="16" fillId="0" borderId="2" xfId="0" applyNumberFormat="1" applyFont="1" applyBorder="1" applyAlignment="1" applyProtection="1">
      <alignment horizontal="center" vertical="center" shrinkToFit="1"/>
      <protection locked="0"/>
    </xf>
    <xf numFmtId="0" fontId="16" fillId="0" borderId="66" xfId="0" applyFont="1" applyBorder="1" applyAlignment="1" applyProtection="1">
      <alignment horizontal="center" vertical="center" shrinkToFit="1"/>
      <protection locked="0"/>
    </xf>
    <xf numFmtId="0" fontId="16" fillId="0" borderId="11" xfId="0" applyFont="1" applyBorder="1" applyAlignment="1">
      <alignment horizontal="center" vertical="center"/>
    </xf>
    <xf numFmtId="0" fontId="16" fillId="0" borderId="63"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6" fillId="0" borderId="67" xfId="0" applyFont="1" applyBorder="1" applyAlignment="1" applyProtection="1">
      <alignment horizontal="center" vertical="center" shrinkToFit="1"/>
      <protection locked="0"/>
    </xf>
    <xf numFmtId="41" fontId="16" fillId="0" borderId="36" xfId="0" applyNumberFormat="1" applyFont="1" applyBorder="1" applyAlignment="1">
      <alignment horizontal="left" vertical="center"/>
    </xf>
    <xf numFmtId="41" fontId="16" fillId="0" borderId="32" xfId="0" applyNumberFormat="1" applyFont="1" applyBorder="1" applyAlignment="1">
      <alignment horizontal="left" vertical="center"/>
    </xf>
    <xf numFmtId="41" fontId="16" fillId="0" borderId="42" xfId="0" applyNumberFormat="1" applyFont="1" applyBorder="1" applyAlignment="1">
      <alignment horizontal="left" vertical="center"/>
    </xf>
    <xf numFmtId="0" fontId="16" fillId="0" borderId="14" xfId="0" applyFont="1" applyBorder="1" applyAlignment="1">
      <alignment horizontal="left" vertical="center"/>
    </xf>
    <xf numFmtId="0" fontId="16" fillId="0" borderId="19" xfId="0" applyFont="1" applyBorder="1" applyAlignment="1">
      <alignment horizontal="left" vertical="center"/>
    </xf>
    <xf numFmtId="0" fontId="16" fillId="0" borderId="20" xfId="0" applyFont="1" applyBorder="1" applyAlignment="1">
      <alignment horizontal="center" vertical="center"/>
    </xf>
    <xf numFmtId="0" fontId="16" fillId="0" borderId="15" xfId="0" applyFont="1" applyBorder="1" applyAlignment="1">
      <alignment horizontal="left" vertical="center"/>
    </xf>
    <xf numFmtId="0" fontId="16" fillId="0" borderId="20" xfId="0" applyFont="1" applyBorder="1" applyAlignment="1">
      <alignment horizontal="left"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58" xfId="0" applyFont="1" applyBorder="1" applyAlignment="1">
      <alignment horizontal="center" vertical="center"/>
    </xf>
    <xf numFmtId="0" fontId="16" fillId="0" borderId="68" xfId="0" applyFont="1" applyBorder="1" applyAlignment="1">
      <alignment horizontal="center" vertical="center"/>
    </xf>
    <xf numFmtId="176" fontId="16" fillId="0" borderId="33" xfId="0" applyNumberFormat="1" applyFont="1" applyBorder="1" applyAlignment="1">
      <alignment horizontal="right" vertical="center" shrinkToFit="1"/>
    </xf>
    <xf numFmtId="176" fontId="16" fillId="0" borderId="32" xfId="0" applyNumberFormat="1" applyFont="1" applyBorder="1" applyAlignment="1">
      <alignment horizontal="right" vertical="center" shrinkToFit="1"/>
    </xf>
    <xf numFmtId="176" fontId="16" fillId="0" borderId="52" xfId="0" applyNumberFormat="1" applyFont="1" applyBorder="1" applyAlignment="1">
      <alignment horizontal="right" vertical="center" shrinkToFit="1"/>
    </xf>
    <xf numFmtId="41" fontId="16" fillId="0" borderId="11" xfId="0" applyNumberFormat="1" applyFont="1" applyBorder="1" applyAlignment="1">
      <alignment horizontal="center" vertical="center"/>
    </xf>
    <xf numFmtId="41" fontId="16" fillId="0" borderId="15" xfId="0" applyNumberFormat="1" applyFont="1" applyBorder="1" applyAlignment="1">
      <alignment horizontal="center" vertical="center"/>
    </xf>
    <xf numFmtId="41" fontId="16" fillId="0" borderId="18" xfId="0" applyNumberFormat="1" applyFont="1" applyBorder="1" applyAlignment="1">
      <alignment horizontal="center" vertical="center"/>
    </xf>
    <xf numFmtId="176" fontId="16" fillId="0" borderId="22"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6" fontId="16" fillId="0" borderId="25" xfId="0" applyNumberFormat="1" applyFont="1" applyBorder="1" applyAlignment="1">
      <alignment horizontal="right" vertical="center" shrinkToFit="1"/>
    </xf>
    <xf numFmtId="41" fontId="16" fillId="0" borderId="57" xfId="0" applyNumberFormat="1" applyFont="1" applyBorder="1" applyAlignment="1">
      <alignment horizontal="center" vertical="center"/>
    </xf>
    <xf numFmtId="41" fontId="16" fillId="0" borderId="24" xfId="0" applyNumberFormat="1" applyFont="1" applyBorder="1" applyAlignment="1">
      <alignment horizontal="center" vertical="center"/>
    </xf>
    <xf numFmtId="41" fontId="16" fillId="0" borderId="23" xfId="0" applyNumberFormat="1" applyFont="1" applyBorder="1" applyAlignment="1">
      <alignment horizontal="center" vertical="center"/>
    </xf>
    <xf numFmtId="176" fontId="16" fillId="0" borderId="20" xfId="0" applyNumberFormat="1" applyFont="1" applyBorder="1" applyAlignment="1">
      <alignment horizontal="right" vertical="center" shrinkToFit="1"/>
    </xf>
    <xf numFmtId="176" fontId="16" fillId="0" borderId="15" xfId="0" applyNumberFormat="1" applyFont="1" applyBorder="1" applyAlignment="1">
      <alignment horizontal="right" vertical="center"/>
    </xf>
    <xf numFmtId="176" fontId="16" fillId="0" borderId="20" xfId="0" applyNumberFormat="1" applyFont="1" applyBorder="1" applyAlignment="1">
      <alignment horizontal="right" vertical="center"/>
    </xf>
    <xf numFmtId="49" fontId="12" fillId="0" borderId="32" xfId="0" applyNumberFormat="1" applyFont="1" applyBorder="1" applyAlignment="1">
      <alignment horizontal="center"/>
    </xf>
    <xf numFmtId="0" fontId="12" fillId="0" borderId="32" xfId="0" applyFont="1" applyBorder="1" applyAlignment="1">
      <alignment horizontal="center"/>
    </xf>
    <xf numFmtId="0" fontId="12" fillId="0" borderId="6" xfId="0" applyFont="1" applyBorder="1" applyAlignment="1">
      <alignment horizontal="right"/>
    </xf>
    <xf numFmtId="0" fontId="12" fillId="0" borderId="6" xfId="0" applyFont="1" applyBorder="1" applyAlignment="1">
      <alignment horizontal="center"/>
    </xf>
    <xf numFmtId="0" fontId="12" fillId="0" borderId="32" xfId="0" applyFont="1" applyBorder="1" applyAlignment="1">
      <alignment horizontal="right"/>
    </xf>
    <xf numFmtId="49" fontId="12" fillId="0" borderId="6" xfId="0" applyNumberFormat="1" applyFont="1" applyBorder="1" applyAlignment="1">
      <alignment horizontal="center"/>
    </xf>
    <xf numFmtId="49" fontId="12" fillId="0" borderId="0" xfId="0" applyNumberFormat="1" applyFont="1" applyAlignment="1">
      <alignment horizontal="left" vertical="center"/>
    </xf>
    <xf numFmtId="0" fontId="12" fillId="0" borderId="0" xfId="0" applyFont="1" applyAlignment="1">
      <alignment horizontal="left" vertical="center" shrinkToFit="1"/>
    </xf>
    <xf numFmtId="0" fontId="12" fillId="0" borderId="0" xfId="0" applyFont="1" applyAlignment="1">
      <alignment horizontal="right" vertical="center"/>
    </xf>
    <xf numFmtId="176" fontId="12" fillId="0" borderId="0" xfId="0" applyNumberFormat="1" applyFont="1" applyAlignment="1">
      <alignment horizontal="left" vertical="center"/>
    </xf>
    <xf numFmtId="0" fontId="34" fillId="0" borderId="0" xfId="0" applyFont="1" applyAlignment="1">
      <alignment horizontal="left" vertical="top"/>
    </xf>
    <xf numFmtId="0" fontId="33" fillId="0" borderId="0" xfId="0" applyFont="1" applyAlignment="1">
      <alignment horizontal="left" vertical="top"/>
    </xf>
    <xf numFmtId="0" fontId="12" fillId="0" borderId="0" xfId="0" applyFont="1" applyAlignment="1">
      <alignment horizontal="left" vertical="distributed" wrapText="1"/>
    </xf>
    <xf numFmtId="0" fontId="12" fillId="0" borderId="0" xfId="0" applyFont="1" applyAlignment="1">
      <alignment horizontal="center" vertical="top" shrinkToFit="1"/>
    </xf>
    <xf numFmtId="0" fontId="9" fillId="0" borderId="0" xfId="0" applyFont="1">
      <alignment vertical="center"/>
    </xf>
    <xf numFmtId="180" fontId="17" fillId="0" borderId="0" xfId="0" applyNumberFormat="1" applyFont="1" applyAlignment="1">
      <alignment horizontal="distributed" vertical="center" shrinkToFit="1"/>
    </xf>
    <xf numFmtId="178" fontId="9" fillId="0" borderId="0" xfId="0" applyNumberFormat="1" applyFont="1" applyAlignment="1">
      <alignment horizontal="distributed" vertical="center" shrinkToFit="1"/>
    </xf>
  </cellXfs>
  <cellStyles count="5">
    <cellStyle name="ハイパーリンク" xfId="3" builtinId="8"/>
    <cellStyle name="桁区切り" xfId="2" builtinId="6"/>
    <cellStyle name="標準" xfId="0" builtinId="0"/>
    <cellStyle name="標準 2" xfId="4" xr:uid="{0A34DFC1-42E9-4624-A0BF-9113A5E806E6}"/>
    <cellStyle name="標準 3" xfId="1" xr:uid="{00000000-0005-0000-0000-00000200000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193944</xdr:colOff>
      <xdr:row>17</xdr:row>
      <xdr:rowOff>7013</xdr:rowOff>
    </xdr:from>
    <xdr:to>
      <xdr:col>46</xdr:col>
      <xdr:colOff>188407</xdr:colOff>
      <xdr:row>28</xdr:row>
      <xdr:rowOff>67338</xdr:rowOff>
    </xdr:to>
    <xdr:sp macro="" textlink="">
      <xdr:nvSpPr>
        <xdr:cNvPr id="3" name="テキスト ボックス 1">
          <a:extLst>
            <a:ext uri="{FF2B5EF4-FFF2-40B4-BE49-F238E27FC236}">
              <a16:creationId xmlns:a16="http://schemas.microsoft.com/office/drawing/2014/main" id="{9F28C135-ABBB-41DF-8D73-9BA0C8962FCD}"/>
            </a:ext>
          </a:extLst>
        </xdr:cNvPr>
        <xdr:cNvSpPr>
          <a:spLocks noChangeArrowheads="1"/>
        </xdr:cNvSpPr>
      </xdr:nvSpPr>
      <xdr:spPr>
        <a:xfrm>
          <a:off x="3906252" y="3544870"/>
          <a:ext cx="6588693" cy="2593347"/>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endParaRPr lang="en-US" altLang="ja-JP" sz="2800" b="1" i="0" u="none" strike="noStrike" baseline="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6192</xdr:colOff>
      <xdr:row>16</xdr:row>
      <xdr:rowOff>5159</xdr:rowOff>
    </xdr:from>
    <xdr:to>
      <xdr:col>46</xdr:col>
      <xdr:colOff>188516</xdr:colOff>
      <xdr:row>27</xdr:row>
      <xdr:rowOff>65484</xdr:rowOff>
    </xdr:to>
    <xdr:sp macro="" textlink="">
      <xdr:nvSpPr>
        <xdr:cNvPr id="3" name="テキスト ボックス 1">
          <a:extLst>
            <a:ext uri="{FF2B5EF4-FFF2-40B4-BE49-F238E27FC236}">
              <a16:creationId xmlns:a16="http://schemas.microsoft.com/office/drawing/2014/main" id="{00000000-0008-0000-0000-000003000000}"/>
            </a:ext>
          </a:extLst>
        </xdr:cNvPr>
        <xdr:cNvSpPr>
          <a:spLocks noChangeArrowheads="1"/>
        </xdr:cNvSpPr>
      </xdr:nvSpPr>
      <xdr:spPr>
        <a:xfrm>
          <a:off x="3974942" y="3279378"/>
          <a:ext cx="6750605" cy="2570559"/>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2304;&#20171;&#35703;&#32887;&#21729;&#31561;&#32202;&#24613;&#30906;&#20445;&#20107;&#26989;&#12305;_&#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本"/>
      <sheetName val="入力シート"/>
      <sheetName val="交付申請書 "/>
      <sheetName val="別紙（計画・経費所要額調書）"/>
    </sheetNames>
    <sheetDataSet>
      <sheetData sheetId="0"/>
      <sheetData sheetId="1">
        <row r="5">
          <cell r="G5"/>
        </row>
        <row r="40">
          <cell r="B40">
            <v>1</v>
          </cell>
          <cell r="C40"/>
          <cell r="D40"/>
          <cell r="E40"/>
          <cell r="F40"/>
          <cell r="G40"/>
          <cell r="H40"/>
          <cell r="I40"/>
          <cell r="J40"/>
          <cell r="K40"/>
          <cell r="L40"/>
          <cell r="M40"/>
          <cell r="N40"/>
          <cell r="O40"/>
          <cell r="P40"/>
          <cell r="Q40"/>
          <cell r="R40"/>
          <cell r="S40"/>
          <cell r="T40"/>
          <cell r="U40"/>
          <cell r="V40"/>
          <cell r="W40"/>
          <cell r="X40"/>
          <cell r="Y40"/>
          <cell r="Z40"/>
          <cell r="AA40"/>
          <cell r="AB40"/>
          <cell r="AC40"/>
          <cell r="AD40"/>
          <cell r="AE40"/>
          <cell r="AF40"/>
          <cell r="AG40">
            <v>0</v>
          </cell>
          <cell r="AH40"/>
          <cell r="AI40"/>
          <cell r="AJ40"/>
          <cell r="AK40"/>
          <cell r="AM40"/>
          <cell r="AN40"/>
          <cell r="AO40"/>
          <cell r="AP40"/>
          <cell r="AQ40"/>
          <cell r="AR40"/>
          <cell r="AS40"/>
          <cell r="AT40"/>
          <cell r="AU40"/>
          <cell r="AV40"/>
          <cell r="AW40"/>
          <cell r="AX40"/>
          <cell r="AY40"/>
          <cell r="AZ40"/>
          <cell r="BA40"/>
          <cell r="BB40"/>
          <cell r="BC40"/>
          <cell r="BD40"/>
          <cell r="BE40"/>
        </row>
        <row r="41">
          <cell r="B41">
            <v>2</v>
          </cell>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v>0</v>
          </cell>
          <cell r="AH41"/>
          <cell r="AI41"/>
          <cell r="AJ41"/>
          <cell r="AK41"/>
          <cell r="AM41"/>
          <cell r="AN41"/>
          <cell r="AO41"/>
          <cell r="AP41"/>
          <cell r="AQ41"/>
          <cell r="AR41"/>
          <cell r="AS41"/>
          <cell r="AT41"/>
          <cell r="AU41"/>
          <cell r="AV41"/>
          <cell r="AW41"/>
          <cell r="AX41"/>
          <cell r="AY41"/>
          <cell r="AZ41"/>
          <cell r="BA41"/>
          <cell r="BB41"/>
          <cell r="BC41"/>
          <cell r="BD41"/>
          <cell r="BE41"/>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saburo.co.jp" TargetMode="External"/><Relationship Id="rId1" Type="http://schemas.openxmlformats.org/officeDocument/2006/relationships/hyperlink" Target="mailto:jidousya@ziro.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560A-C5F8-4749-A7D2-6162C25F6C43}">
  <sheetPr>
    <tabColor rgb="FFFF0000"/>
  </sheetPr>
  <dimension ref="A2:BF72"/>
  <sheetViews>
    <sheetView tabSelected="1" view="pageBreakPreview" zoomScale="70" zoomScaleSheetLayoutView="70" workbookViewId="0">
      <selection activeCell="AQ72" sqref="AQ72"/>
    </sheetView>
  </sheetViews>
  <sheetFormatPr defaultColWidth="9" defaultRowHeight="18" x14ac:dyDescent="0.55000000000000004"/>
  <cols>
    <col min="1" max="1" width="2.58203125" style="11" customWidth="1"/>
    <col min="2" max="2" width="2.58203125" style="13" customWidth="1"/>
    <col min="3" max="20" width="2.58203125" style="11" customWidth="1"/>
    <col min="21" max="28" width="3" style="11" customWidth="1"/>
    <col min="29" max="32" width="2.58203125" style="11" customWidth="1"/>
    <col min="33" max="37" width="5.33203125" style="11" customWidth="1"/>
    <col min="38" max="44" width="2.58203125" style="11" customWidth="1"/>
    <col min="45" max="45" width="2.5" style="11" customWidth="1"/>
    <col min="46" max="100" width="2.58203125" style="11" customWidth="1"/>
    <col min="101" max="101" width="9" style="11" customWidth="1"/>
    <col min="102" max="16384" width="9" style="11"/>
  </cols>
  <sheetData>
    <row r="2" spans="2:55" x14ac:dyDescent="0.55000000000000004">
      <c r="B2" s="215" t="s">
        <v>0</v>
      </c>
      <c r="C2" s="216"/>
      <c r="D2" s="216"/>
      <c r="E2" s="217"/>
      <c r="F2" s="212" t="s">
        <v>1</v>
      </c>
      <c r="G2" s="224"/>
      <c r="H2" s="224"/>
      <c r="I2" s="224"/>
      <c r="J2" s="224"/>
      <c r="K2" s="224"/>
      <c r="L2" s="224"/>
      <c r="M2" s="224"/>
      <c r="N2" s="224"/>
      <c r="O2" s="224"/>
      <c r="P2" s="224"/>
      <c r="Q2" s="224"/>
      <c r="R2" s="224"/>
      <c r="S2" s="224"/>
      <c r="T2" s="224"/>
      <c r="U2" s="224"/>
      <c r="V2" s="224"/>
      <c r="W2" s="224"/>
      <c r="X2" s="225"/>
      <c r="AA2" s="200" t="s">
        <v>2</v>
      </c>
      <c r="AB2" s="200"/>
      <c r="AC2" s="200"/>
      <c r="AD2" s="200"/>
      <c r="AE2" s="200"/>
      <c r="AF2" s="200"/>
      <c r="AG2" s="226">
        <v>111111</v>
      </c>
      <c r="AH2" s="226"/>
      <c r="AI2" s="226"/>
      <c r="AJ2" s="226"/>
      <c r="AK2" s="226"/>
      <c r="AL2" s="226"/>
      <c r="AM2" s="226"/>
      <c r="AN2" s="226"/>
      <c r="AO2" s="226"/>
      <c r="AP2" s="226"/>
      <c r="AQ2" s="226"/>
      <c r="AR2" s="226"/>
      <c r="AS2" s="226"/>
      <c r="AT2" s="226"/>
      <c r="AU2" s="226"/>
      <c r="AV2" s="226"/>
      <c r="AW2" s="226"/>
      <c r="AX2" s="226"/>
    </row>
    <row r="3" spans="2:55" x14ac:dyDescent="0.55000000000000004">
      <c r="B3" s="215" t="s">
        <v>3</v>
      </c>
      <c r="C3" s="216"/>
      <c r="D3" s="216"/>
      <c r="E3" s="217"/>
      <c r="F3" s="227">
        <v>45311</v>
      </c>
      <c r="G3" s="218"/>
      <c r="H3" s="218"/>
      <c r="I3" s="218"/>
      <c r="J3" s="218"/>
      <c r="K3" s="218"/>
      <c r="L3" s="218"/>
      <c r="M3" s="218"/>
      <c r="N3" s="218"/>
      <c r="O3" s="218"/>
      <c r="P3" s="218"/>
      <c r="Q3" s="218"/>
      <c r="R3" s="218"/>
      <c r="S3" s="218"/>
      <c r="T3" s="218"/>
      <c r="U3" s="218"/>
      <c r="V3" s="218"/>
      <c r="W3" s="218"/>
      <c r="X3" s="219"/>
      <c r="AA3" s="200" t="s">
        <v>4</v>
      </c>
      <c r="AB3" s="200"/>
      <c r="AC3" s="200"/>
      <c r="AD3" s="200"/>
      <c r="AE3" s="200" t="s">
        <v>5</v>
      </c>
      <c r="AF3" s="200"/>
      <c r="AG3" s="220" t="s">
        <v>6</v>
      </c>
      <c r="AH3" s="220"/>
      <c r="AI3" s="220"/>
      <c r="AJ3" s="220"/>
      <c r="AK3" s="220"/>
      <c r="AL3" s="220"/>
      <c r="AM3" s="220"/>
      <c r="AN3" s="220"/>
      <c r="AO3" s="220"/>
      <c r="AP3" s="220"/>
      <c r="AQ3" s="220"/>
      <c r="AR3" s="220"/>
      <c r="AS3" s="220"/>
      <c r="AT3" s="220"/>
      <c r="AU3" s="220"/>
      <c r="AV3" s="220"/>
      <c r="AW3" s="220"/>
      <c r="AX3" s="220"/>
    </row>
    <row r="4" spans="2:55" x14ac:dyDescent="0.55000000000000004">
      <c r="B4" s="215" t="s">
        <v>5</v>
      </c>
      <c r="C4" s="216"/>
      <c r="D4" s="216"/>
      <c r="E4" s="217"/>
      <c r="F4" s="210" t="s">
        <v>7</v>
      </c>
      <c r="G4" s="218"/>
      <c r="H4" s="218"/>
      <c r="I4" s="218"/>
      <c r="J4" s="218"/>
      <c r="K4" s="218"/>
      <c r="L4" s="218"/>
      <c r="M4" s="218"/>
      <c r="N4" s="218"/>
      <c r="O4" s="218"/>
      <c r="P4" s="218"/>
      <c r="Q4" s="218"/>
      <c r="R4" s="218"/>
      <c r="S4" s="218"/>
      <c r="T4" s="218"/>
      <c r="U4" s="218"/>
      <c r="V4" s="218"/>
      <c r="W4" s="218"/>
      <c r="X4" s="219"/>
      <c r="AA4" s="200"/>
      <c r="AB4" s="200"/>
      <c r="AC4" s="200"/>
      <c r="AD4" s="200"/>
      <c r="AE4" s="200" t="s">
        <v>8</v>
      </c>
      <c r="AF4" s="200"/>
      <c r="AG4" s="223" t="s">
        <v>9</v>
      </c>
      <c r="AH4" s="223"/>
      <c r="AI4" s="223"/>
      <c r="AJ4" s="223"/>
      <c r="AK4" s="223"/>
      <c r="AL4" s="223"/>
      <c r="AM4" s="223"/>
      <c r="AN4" s="223"/>
      <c r="AO4" s="223"/>
      <c r="AP4" s="223"/>
      <c r="AQ4" s="223"/>
      <c r="AR4" s="223"/>
      <c r="AS4" s="223"/>
      <c r="AT4" s="223"/>
      <c r="AU4" s="223"/>
      <c r="AV4" s="223"/>
      <c r="AW4" s="223"/>
      <c r="AX4" s="223"/>
    </row>
    <row r="5" spans="2:55" x14ac:dyDescent="0.55000000000000004">
      <c r="B5" s="215" t="s">
        <v>10</v>
      </c>
      <c r="C5" s="216"/>
      <c r="D5" s="216"/>
      <c r="E5" s="217"/>
      <c r="F5" s="210" t="s">
        <v>11</v>
      </c>
      <c r="G5" s="218"/>
      <c r="H5" s="218"/>
      <c r="I5" s="218"/>
      <c r="J5" s="218"/>
      <c r="K5" s="218"/>
      <c r="L5" s="218"/>
      <c r="M5" s="218"/>
      <c r="N5" s="218"/>
      <c r="O5" s="218"/>
      <c r="P5" s="218"/>
      <c r="Q5" s="218"/>
      <c r="R5" s="218"/>
      <c r="S5" s="218"/>
      <c r="T5" s="218"/>
      <c r="U5" s="218"/>
      <c r="V5" s="218"/>
      <c r="W5" s="218"/>
      <c r="X5" s="219"/>
      <c r="AA5" s="200" t="s">
        <v>12</v>
      </c>
      <c r="AB5" s="200"/>
      <c r="AC5" s="200"/>
      <c r="AD5" s="200"/>
      <c r="AE5" s="200" t="s">
        <v>13</v>
      </c>
      <c r="AF5" s="200"/>
      <c r="AG5" s="220" t="s">
        <v>14</v>
      </c>
      <c r="AH5" s="220"/>
      <c r="AI5" s="220"/>
      <c r="AJ5" s="220"/>
      <c r="AK5" s="220"/>
      <c r="AL5" s="220"/>
      <c r="AM5" s="220"/>
      <c r="AN5" s="220"/>
      <c r="AO5" s="220"/>
      <c r="AP5" s="220"/>
      <c r="AQ5" s="220"/>
      <c r="AR5" s="220"/>
      <c r="AS5" s="220"/>
      <c r="AT5" s="220"/>
      <c r="AU5" s="220"/>
      <c r="AV5" s="220"/>
      <c r="AW5" s="220"/>
      <c r="AX5" s="220"/>
    </row>
    <row r="6" spans="2:55" x14ac:dyDescent="0.55000000000000004">
      <c r="B6" s="215" t="s">
        <v>15</v>
      </c>
      <c r="C6" s="216"/>
      <c r="D6" s="216"/>
      <c r="E6" s="217"/>
      <c r="F6" s="211" t="s">
        <v>16</v>
      </c>
      <c r="G6" s="211"/>
      <c r="H6" s="211"/>
      <c r="I6" s="211"/>
      <c r="J6" s="211"/>
      <c r="K6" s="211"/>
      <c r="L6" s="211"/>
      <c r="M6" s="211"/>
      <c r="N6" s="211"/>
      <c r="O6" s="211"/>
      <c r="P6" s="211"/>
      <c r="Q6" s="211"/>
      <c r="R6" s="211"/>
      <c r="S6" s="211"/>
      <c r="T6" s="211"/>
      <c r="U6" s="211"/>
      <c r="V6" s="211"/>
      <c r="W6" s="211"/>
      <c r="X6" s="211"/>
      <c r="AA6" s="200"/>
      <c r="AB6" s="200"/>
      <c r="AC6" s="200"/>
      <c r="AD6" s="200"/>
      <c r="AE6" s="200" t="s">
        <v>8</v>
      </c>
      <c r="AF6" s="200"/>
      <c r="AG6" s="223" t="s">
        <v>17</v>
      </c>
      <c r="AH6" s="223"/>
      <c r="AI6" s="223"/>
      <c r="AJ6" s="223"/>
      <c r="AK6" s="223"/>
      <c r="AL6" s="223"/>
      <c r="AM6" s="223"/>
      <c r="AN6" s="223"/>
      <c r="AO6" s="223"/>
      <c r="AP6" s="223"/>
      <c r="AQ6" s="223"/>
      <c r="AR6" s="223"/>
      <c r="AS6" s="223"/>
      <c r="AT6" s="223"/>
      <c r="AU6" s="223"/>
      <c r="AV6" s="223"/>
      <c r="AW6" s="223"/>
      <c r="AX6" s="223"/>
    </row>
    <row r="7" spans="2:55" x14ac:dyDescent="0.55000000000000004">
      <c r="B7" s="215" t="s">
        <v>18</v>
      </c>
      <c r="C7" s="216"/>
      <c r="D7" s="216"/>
      <c r="E7" s="217"/>
      <c r="F7" s="211" t="s">
        <v>19</v>
      </c>
      <c r="G7" s="211"/>
      <c r="H7" s="211"/>
      <c r="I7" s="211"/>
      <c r="J7" s="211"/>
      <c r="K7" s="211"/>
      <c r="L7" s="211"/>
      <c r="M7" s="211"/>
      <c r="N7" s="211"/>
      <c r="O7" s="211"/>
      <c r="P7" s="211"/>
      <c r="Q7" s="211"/>
      <c r="R7" s="211"/>
      <c r="S7" s="211"/>
      <c r="T7" s="211"/>
      <c r="U7" s="211"/>
      <c r="V7" s="211"/>
      <c r="W7" s="211"/>
      <c r="X7" s="211"/>
      <c r="AA7" s="200" t="s">
        <v>20</v>
      </c>
      <c r="AB7" s="200"/>
      <c r="AC7" s="200"/>
      <c r="AD7" s="200"/>
      <c r="AE7" s="200"/>
      <c r="AF7" s="200"/>
      <c r="AG7" s="210" t="s">
        <v>21</v>
      </c>
      <c r="AH7" s="210"/>
      <c r="AI7" s="210"/>
      <c r="AJ7" s="210"/>
      <c r="AK7" s="210"/>
      <c r="AL7" s="210"/>
      <c r="AM7" s="210"/>
      <c r="AN7" s="197" t="s">
        <v>22</v>
      </c>
      <c r="AO7" s="198"/>
      <c r="AP7" s="198"/>
      <c r="AQ7" s="198"/>
      <c r="AR7" s="199"/>
      <c r="AS7" s="212" t="s">
        <v>23</v>
      </c>
      <c r="AT7" s="212"/>
      <c r="AU7" s="212"/>
      <c r="AV7" s="212"/>
      <c r="AW7" s="212"/>
      <c r="AX7" s="213"/>
    </row>
    <row r="8" spans="2:55" x14ac:dyDescent="0.55000000000000004">
      <c r="B8" s="221"/>
      <c r="C8" s="221"/>
      <c r="D8" s="221"/>
      <c r="E8" s="221"/>
      <c r="F8" s="222"/>
      <c r="G8" s="222"/>
      <c r="H8" s="222"/>
      <c r="I8" s="222"/>
      <c r="J8" s="222"/>
      <c r="K8" s="222"/>
      <c r="L8" s="222"/>
      <c r="M8" s="222"/>
      <c r="N8" s="222"/>
      <c r="O8" s="222"/>
      <c r="P8" s="222"/>
      <c r="Q8" s="222"/>
      <c r="R8" s="222"/>
      <c r="S8" s="222"/>
      <c r="T8" s="222"/>
      <c r="U8" s="222"/>
      <c r="V8" s="222"/>
      <c r="W8" s="222"/>
      <c r="X8" s="222"/>
      <c r="AA8" s="200" t="s">
        <v>24</v>
      </c>
      <c r="AB8" s="200"/>
      <c r="AC8" s="200"/>
      <c r="AD8" s="200"/>
      <c r="AE8" s="200"/>
      <c r="AF8" s="200"/>
      <c r="AG8" s="210" t="s">
        <v>25</v>
      </c>
      <c r="AH8" s="210"/>
      <c r="AI8" s="210"/>
      <c r="AJ8" s="210"/>
      <c r="AK8" s="210"/>
      <c r="AL8" s="210"/>
      <c r="AM8" s="210"/>
      <c r="AN8" s="197" t="s">
        <v>26</v>
      </c>
      <c r="AO8" s="198"/>
      <c r="AP8" s="198"/>
      <c r="AQ8" s="198"/>
      <c r="AR8" s="199"/>
      <c r="AS8" s="212" t="s">
        <v>27</v>
      </c>
      <c r="AT8" s="212"/>
      <c r="AU8" s="212"/>
      <c r="AV8" s="212"/>
      <c r="AW8" s="212"/>
      <c r="AX8" s="213"/>
    </row>
    <row r="9" spans="2:55" x14ac:dyDescent="0.55000000000000004">
      <c r="AA9" s="200" t="s">
        <v>28</v>
      </c>
      <c r="AB9" s="200"/>
      <c r="AC9" s="200"/>
      <c r="AD9" s="200"/>
      <c r="AE9" s="200"/>
      <c r="AF9" s="200"/>
      <c r="AG9" s="210" t="s">
        <v>29</v>
      </c>
      <c r="AH9" s="210"/>
      <c r="AI9" s="210"/>
      <c r="AJ9" s="210"/>
      <c r="AK9" s="210"/>
      <c r="AL9" s="210"/>
      <c r="AM9" s="210"/>
      <c r="AN9" s="210"/>
      <c r="AO9" s="210"/>
      <c r="AP9" s="210"/>
      <c r="AQ9" s="210"/>
      <c r="AR9" s="210"/>
      <c r="AS9" s="210"/>
      <c r="AT9" s="210"/>
      <c r="AU9" s="210"/>
      <c r="AV9" s="210"/>
      <c r="AW9" s="210"/>
      <c r="AX9" s="211"/>
    </row>
    <row r="10" spans="2:55" x14ac:dyDescent="0.55000000000000004">
      <c r="AA10" s="200" t="s">
        <v>30</v>
      </c>
      <c r="AB10" s="200"/>
      <c r="AC10" s="200"/>
      <c r="AD10" s="200"/>
      <c r="AE10" s="200"/>
      <c r="AF10" s="200"/>
      <c r="AG10" s="212" t="s">
        <v>31</v>
      </c>
      <c r="AH10" s="212"/>
      <c r="AI10" s="212"/>
      <c r="AJ10" s="212"/>
      <c r="AK10" s="212"/>
      <c r="AL10" s="212"/>
      <c r="AM10" s="212"/>
      <c r="AN10" s="212"/>
      <c r="AO10" s="212"/>
      <c r="AP10" s="212"/>
      <c r="AQ10" s="212"/>
      <c r="AR10" s="212"/>
      <c r="AS10" s="212"/>
      <c r="AT10" s="212"/>
      <c r="AU10" s="212"/>
      <c r="AV10" s="212"/>
      <c r="AW10" s="212"/>
      <c r="AX10" s="213"/>
    </row>
    <row r="12" spans="2:55" x14ac:dyDescent="0.55000000000000004">
      <c r="B12" s="201" t="s">
        <v>32</v>
      </c>
      <c r="C12" s="201"/>
      <c r="D12" s="201"/>
      <c r="E12" s="201"/>
      <c r="F12" s="201"/>
      <c r="G12" s="201"/>
      <c r="H12" s="201"/>
      <c r="I12" s="201"/>
      <c r="J12" s="201"/>
      <c r="K12" s="201"/>
      <c r="L12" s="201"/>
      <c r="M12" s="201"/>
      <c r="N12" s="201"/>
      <c r="O12" s="201"/>
      <c r="P12" s="201"/>
      <c r="Q12" s="201"/>
      <c r="R12" s="201"/>
      <c r="S12" s="201"/>
      <c r="T12" s="214" t="s">
        <v>33</v>
      </c>
      <c r="U12" s="214"/>
      <c r="V12" s="214"/>
      <c r="W12" s="214"/>
      <c r="X12" s="214"/>
      <c r="BC12" s="59" t="s">
        <v>34</v>
      </c>
    </row>
    <row r="13" spans="2:55" x14ac:dyDescent="0.55000000000000004">
      <c r="B13" s="201" t="s">
        <v>35</v>
      </c>
      <c r="C13" s="201"/>
      <c r="D13" s="201"/>
      <c r="E13" s="201"/>
      <c r="F13" s="201"/>
      <c r="G13" s="201"/>
      <c r="H13" s="201"/>
      <c r="I13" s="201"/>
      <c r="J13" s="201"/>
      <c r="K13" s="201"/>
      <c r="L13" s="201"/>
      <c r="M13" s="201"/>
      <c r="N13" s="201"/>
      <c r="O13" s="201"/>
      <c r="P13" s="201"/>
      <c r="Q13" s="201"/>
      <c r="R13" s="201"/>
      <c r="S13" s="201"/>
      <c r="T13" s="202">
        <v>0</v>
      </c>
      <c r="U13" s="202"/>
      <c r="V13" s="202"/>
      <c r="W13" s="202"/>
      <c r="X13" s="202"/>
      <c r="AR13" s="15"/>
      <c r="AS13" s="15"/>
      <c r="AT13" s="15"/>
      <c r="AU13" s="15"/>
      <c r="AV13" s="15"/>
      <c r="BC13" s="59" t="s">
        <v>33</v>
      </c>
    </row>
    <row r="14" spans="2:55" ht="3.75" customHeight="1" x14ac:dyDescent="0.55000000000000004">
      <c r="B14" s="14"/>
      <c r="C14" s="14"/>
      <c r="D14" s="14"/>
      <c r="E14" s="14"/>
      <c r="F14" s="14"/>
      <c r="G14" s="14"/>
      <c r="H14" s="14"/>
      <c r="I14" s="14"/>
      <c r="J14" s="14"/>
      <c r="K14" s="14"/>
      <c r="L14" s="14"/>
      <c r="M14" s="14"/>
      <c r="N14" s="14"/>
      <c r="O14" s="14"/>
      <c r="P14" s="14"/>
      <c r="Q14" s="14"/>
      <c r="R14" s="14"/>
      <c r="S14" s="14"/>
    </row>
    <row r="15" spans="2:55" x14ac:dyDescent="0.55000000000000004">
      <c r="B15" s="14" t="s">
        <v>36</v>
      </c>
    </row>
    <row r="16" spans="2:55" ht="3.75" customHeight="1" thickBot="1" x14ac:dyDescent="0.6">
      <c r="B16" s="14"/>
      <c r="C16" s="14"/>
      <c r="D16" s="14"/>
      <c r="E16" s="14"/>
      <c r="F16" s="14"/>
      <c r="G16" s="14"/>
      <c r="H16" s="14"/>
      <c r="I16" s="14"/>
      <c r="J16" s="14"/>
      <c r="K16" s="14"/>
      <c r="L16" s="14"/>
      <c r="M16" s="14"/>
      <c r="N16" s="14"/>
      <c r="O16" s="14"/>
      <c r="P16" s="14"/>
      <c r="Q16" s="14"/>
      <c r="R16" s="14"/>
      <c r="S16" s="14"/>
    </row>
    <row r="17" spans="2:29" x14ac:dyDescent="0.55000000000000004">
      <c r="B17" s="16"/>
      <c r="C17" s="203" t="s">
        <v>37</v>
      </c>
      <c r="D17" s="204"/>
      <c r="E17" s="205"/>
      <c r="F17" s="204" t="s">
        <v>38</v>
      </c>
      <c r="G17" s="204"/>
      <c r="H17" s="204"/>
      <c r="I17" s="205"/>
      <c r="J17" s="204" t="s">
        <v>39</v>
      </c>
      <c r="K17" s="204"/>
      <c r="L17" s="204"/>
      <c r="M17" s="205"/>
      <c r="N17" s="206" t="s">
        <v>40</v>
      </c>
      <c r="O17" s="207"/>
      <c r="P17" s="206" t="s">
        <v>41</v>
      </c>
      <c r="Q17" s="208"/>
      <c r="R17" s="209"/>
    </row>
    <row r="18" spans="2:29" x14ac:dyDescent="0.55000000000000004">
      <c r="B18" s="17">
        <v>1</v>
      </c>
      <c r="C18" s="182" t="s">
        <v>42</v>
      </c>
      <c r="D18" s="183"/>
      <c r="E18" s="184"/>
      <c r="F18" s="185">
        <v>36556</v>
      </c>
      <c r="G18" s="186"/>
      <c r="H18" s="186"/>
      <c r="I18" s="187"/>
      <c r="J18" s="185">
        <v>45382</v>
      </c>
      <c r="K18" s="186"/>
      <c r="L18" s="186"/>
      <c r="M18" s="187"/>
      <c r="N18" s="188">
        <f>IF(F18="","",J18-F18+1)</f>
        <v>8827</v>
      </c>
      <c r="O18" s="189"/>
      <c r="P18" s="190" t="s">
        <v>43</v>
      </c>
      <c r="Q18" s="168"/>
      <c r="R18" s="171"/>
    </row>
    <row r="19" spans="2:29" x14ac:dyDescent="0.55000000000000004">
      <c r="B19" s="17">
        <v>2</v>
      </c>
      <c r="C19" s="182" t="s">
        <v>44</v>
      </c>
      <c r="D19" s="183"/>
      <c r="E19" s="184"/>
      <c r="F19" s="185">
        <v>33935</v>
      </c>
      <c r="G19" s="186"/>
      <c r="H19" s="186"/>
      <c r="I19" s="187"/>
      <c r="J19" s="185">
        <v>45382</v>
      </c>
      <c r="K19" s="186"/>
      <c r="L19" s="186"/>
      <c r="M19" s="187"/>
      <c r="N19" s="188">
        <f t="shared" ref="N19:N37" si="0">IF(F19="","",J19-F19+1)</f>
        <v>11448</v>
      </c>
      <c r="O19" s="189"/>
      <c r="P19" s="190" t="s">
        <v>45</v>
      </c>
      <c r="Q19" s="168"/>
      <c r="R19" s="171"/>
    </row>
    <row r="20" spans="2:29" x14ac:dyDescent="0.55000000000000004">
      <c r="B20" s="17">
        <v>3</v>
      </c>
      <c r="C20" s="182" t="s">
        <v>46</v>
      </c>
      <c r="D20" s="183"/>
      <c r="E20" s="184"/>
      <c r="F20" s="185">
        <v>35367</v>
      </c>
      <c r="G20" s="186"/>
      <c r="H20" s="186"/>
      <c r="I20" s="187"/>
      <c r="J20" s="185">
        <v>45382</v>
      </c>
      <c r="K20" s="186"/>
      <c r="L20" s="186"/>
      <c r="M20" s="187"/>
      <c r="N20" s="188">
        <f t="shared" si="0"/>
        <v>10016</v>
      </c>
      <c r="O20" s="189"/>
      <c r="P20" s="190" t="s">
        <v>47</v>
      </c>
      <c r="Q20" s="168"/>
      <c r="R20" s="171"/>
    </row>
    <row r="21" spans="2:29" x14ac:dyDescent="0.55000000000000004">
      <c r="B21" s="17">
        <v>4</v>
      </c>
      <c r="C21" s="182" t="s">
        <v>48</v>
      </c>
      <c r="D21" s="183"/>
      <c r="E21" s="184"/>
      <c r="F21" s="185">
        <v>44136</v>
      </c>
      <c r="G21" s="186"/>
      <c r="H21" s="186"/>
      <c r="I21" s="187"/>
      <c r="J21" s="185">
        <v>45382</v>
      </c>
      <c r="K21" s="186"/>
      <c r="L21" s="186"/>
      <c r="M21" s="187"/>
      <c r="N21" s="188">
        <f t="shared" si="0"/>
        <v>1247</v>
      </c>
      <c r="O21" s="189"/>
      <c r="P21" s="190" t="s">
        <v>43</v>
      </c>
      <c r="Q21" s="168"/>
      <c r="R21" s="171"/>
    </row>
    <row r="22" spans="2:29" x14ac:dyDescent="0.55000000000000004">
      <c r="B22" s="17">
        <v>5</v>
      </c>
      <c r="C22" s="182" t="s">
        <v>49</v>
      </c>
      <c r="D22" s="183"/>
      <c r="E22" s="184"/>
      <c r="F22" s="185">
        <v>45077</v>
      </c>
      <c r="G22" s="186"/>
      <c r="H22" s="186"/>
      <c r="I22" s="187"/>
      <c r="J22" s="185">
        <v>45382</v>
      </c>
      <c r="K22" s="186"/>
      <c r="L22" s="186"/>
      <c r="M22" s="187"/>
      <c r="N22" s="188">
        <f t="shared" si="0"/>
        <v>306</v>
      </c>
      <c r="O22" s="189"/>
      <c r="P22" s="190" t="s">
        <v>43</v>
      </c>
      <c r="Q22" s="168"/>
      <c r="R22" s="171"/>
    </row>
    <row r="23" spans="2:29" x14ac:dyDescent="0.55000000000000004">
      <c r="B23" s="17">
        <v>6</v>
      </c>
      <c r="C23" s="182"/>
      <c r="D23" s="183"/>
      <c r="E23" s="184"/>
      <c r="F23" s="185"/>
      <c r="G23" s="186"/>
      <c r="H23" s="186"/>
      <c r="I23" s="187"/>
      <c r="J23" s="185"/>
      <c r="K23" s="186"/>
      <c r="L23" s="186"/>
      <c r="M23" s="187"/>
      <c r="N23" s="188" t="str">
        <f t="shared" si="0"/>
        <v/>
      </c>
      <c r="O23" s="189"/>
      <c r="P23" s="190"/>
      <c r="Q23" s="168"/>
      <c r="R23" s="171"/>
    </row>
    <row r="24" spans="2:29" x14ac:dyDescent="0.55000000000000004">
      <c r="B24" s="17">
        <v>7</v>
      </c>
      <c r="C24" s="182"/>
      <c r="D24" s="183"/>
      <c r="E24" s="184"/>
      <c r="F24" s="185"/>
      <c r="G24" s="186"/>
      <c r="H24" s="186"/>
      <c r="I24" s="187"/>
      <c r="J24" s="185"/>
      <c r="K24" s="186"/>
      <c r="L24" s="186"/>
      <c r="M24" s="187"/>
      <c r="N24" s="188" t="str">
        <f t="shared" si="0"/>
        <v/>
      </c>
      <c r="O24" s="189"/>
      <c r="P24" s="190"/>
      <c r="Q24" s="168"/>
      <c r="R24" s="171"/>
    </row>
    <row r="25" spans="2:29" x14ac:dyDescent="0.55000000000000004">
      <c r="B25" s="17">
        <v>8</v>
      </c>
      <c r="C25" s="182"/>
      <c r="D25" s="183"/>
      <c r="E25" s="184"/>
      <c r="F25" s="185"/>
      <c r="G25" s="186"/>
      <c r="H25" s="186"/>
      <c r="I25" s="187"/>
      <c r="J25" s="185"/>
      <c r="K25" s="186"/>
      <c r="L25" s="186"/>
      <c r="M25" s="187"/>
      <c r="N25" s="188" t="str">
        <f t="shared" si="0"/>
        <v/>
      </c>
      <c r="O25" s="189"/>
      <c r="P25" s="190"/>
      <c r="Q25" s="168"/>
      <c r="R25" s="171"/>
    </row>
    <row r="26" spans="2:29" x14ac:dyDescent="0.55000000000000004">
      <c r="B26" s="17">
        <v>9</v>
      </c>
      <c r="C26" s="182"/>
      <c r="D26" s="183"/>
      <c r="E26" s="184"/>
      <c r="F26" s="185"/>
      <c r="G26" s="186"/>
      <c r="H26" s="186"/>
      <c r="I26" s="187"/>
      <c r="J26" s="185"/>
      <c r="K26" s="186"/>
      <c r="L26" s="186"/>
      <c r="M26" s="187"/>
      <c r="N26" s="188" t="str">
        <f t="shared" si="0"/>
        <v/>
      </c>
      <c r="O26" s="189"/>
      <c r="P26" s="190"/>
      <c r="Q26" s="168"/>
      <c r="R26" s="171"/>
    </row>
    <row r="27" spans="2:29" x14ac:dyDescent="0.55000000000000004">
      <c r="B27" s="17">
        <v>10</v>
      </c>
      <c r="C27" s="182"/>
      <c r="D27" s="183"/>
      <c r="E27" s="184"/>
      <c r="F27" s="185"/>
      <c r="G27" s="186"/>
      <c r="H27" s="186"/>
      <c r="I27" s="187"/>
      <c r="J27" s="185"/>
      <c r="K27" s="186"/>
      <c r="L27" s="186"/>
      <c r="M27" s="187"/>
      <c r="N27" s="188" t="str">
        <f t="shared" si="0"/>
        <v/>
      </c>
      <c r="O27" s="189"/>
      <c r="P27" s="190"/>
      <c r="Q27" s="168"/>
      <c r="R27" s="171"/>
    </row>
    <row r="28" spans="2:29" x14ac:dyDescent="0.55000000000000004">
      <c r="B28" s="17">
        <v>11</v>
      </c>
      <c r="C28" s="182"/>
      <c r="D28" s="183"/>
      <c r="E28" s="184"/>
      <c r="F28" s="185"/>
      <c r="G28" s="186"/>
      <c r="H28" s="186"/>
      <c r="I28" s="187"/>
      <c r="J28" s="185"/>
      <c r="K28" s="186"/>
      <c r="L28" s="186"/>
      <c r="M28" s="187"/>
      <c r="N28" s="188" t="str">
        <f t="shared" si="0"/>
        <v/>
      </c>
      <c r="O28" s="189"/>
      <c r="P28" s="190"/>
      <c r="Q28" s="168"/>
      <c r="R28" s="171"/>
    </row>
    <row r="29" spans="2:29" x14ac:dyDescent="0.55000000000000004">
      <c r="B29" s="17">
        <v>12</v>
      </c>
      <c r="C29" s="182"/>
      <c r="D29" s="183"/>
      <c r="E29" s="184"/>
      <c r="F29" s="185"/>
      <c r="G29" s="186"/>
      <c r="H29" s="186"/>
      <c r="I29" s="187"/>
      <c r="J29" s="185"/>
      <c r="K29" s="186"/>
      <c r="L29" s="186"/>
      <c r="M29" s="187"/>
      <c r="N29" s="188" t="str">
        <f t="shared" si="0"/>
        <v/>
      </c>
      <c r="O29" s="189"/>
      <c r="P29" s="190"/>
      <c r="Q29" s="168"/>
      <c r="R29" s="171"/>
    </row>
    <row r="30" spans="2:29" x14ac:dyDescent="0.55000000000000004">
      <c r="B30" s="17">
        <v>13</v>
      </c>
      <c r="C30" s="182"/>
      <c r="D30" s="183"/>
      <c r="E30" s="184"/>
      <c r="F30" s="185"/>
      <c r="G30" s="186"/>
      <c r="H30" s="186"/>
      <c r="I30" s="187"/>
      <c r="J30" s="185"/>
      <c r="K30" s="186"/>
      <c r="L30" s="186"/>
      <c r="M30" s="187"/>
      <c r="N30" s="188" t="str">
        <f t="shared" si="0"/>
        <v/>
      </c>
      <c r="O30" s="189"/>
      <c r="P30" s="190"/>
      <c r="Q30" s="168"/>
      <c r="R30" s="171"/>
      <c r="U30" s="200" t="s">
        <v>41</v>
      </c>
      <c r="V30" s="200"/>
      <c r="W30" s="200"/>
      <c r="X30" s="200" t="s">
        <v>50</v>
      </c>
      <c r="Y30" s="200"/>
      <c r="Z30" s="200"/>
      <c r="AA30" s="200" t="s">
        <v>51</v>
      </c>
      <c r="AB30" s="200"/>
      <c r="AC30" s="200"/>
    </row>
    <row r="31" spans="2:29" x14ac:dyDescent="0.55000000000000004">
      <c r="B31" s="17">
        <v>14</v>
      </c>
      <c r="C31" s="182"/>
      <c r="D31" s="183"/>
      <c r="E31" s="184"/>
      <c r="F31" s="185"/>
      <c r="G31" s="186"/>
      <c r="H31" s="186"/>
      <c r="I31" s="187"/>
      <c r="J31" s="185"/>
      <c r="K31" s="186"/>
      <c r="L31" s="186"/>
      <c r="M31" s="187"/>
      <c r="N31" s="188" t="str">
        <f t="shared" si="0"/>
        <v/>
      </c>
      <c r="O31" s="189"/>
      <c r="P31" s="190"/>
      <c r="Q31" s="168"/>
      <c r="R31" s="171"/>
      <c r="U31" s="197" t="s">
        <v>43</v>
      </c>
      <c r="V31" s="198"/>
      <c r="W31" s="199"/>
      <c r="X31" s="196">
        <f>COUNTIF(P18:R37,"脳損傷")</f>
        <v>3</v>
      </c>
      <c r="Y31" s="196"/>
      <c r="Z31" s="196"/>
      <c r="AA31" s="196">
        <f ca="1">SUMIF(P18:R37,"脳損傷",N18:O37)</f>
        <v>10380</v>
      </c>
      <c r="AB31" s="196"/>
      <c r="AC31" s="196"/>
    </row>
    <row r="32" spans="2:29" x14ac:dyDescent="0.55000000000000004">
      <c r="B32" s="17">
        <v>15</v>
      </c>
      <c r="C32" s="182"/>
      <c r="D32" s="183"/>
      <c r="E32" s="184"/>
      <c r="F32" s="185"/>
      <c r="G32" s="186"/>
      <c r="H32" s="186"/>
      <c r="I32" s="187"/>
      <c r="J32" s="185"/>
      <c r="K32" s="186"/>
      <c r="L32" s="186"/>
      <c r="M32" s="187"/>
      <c r="N32" s="188" t="str">
        <f t="shared" si="0"/>
        <v/>
      </c>
      <c r="O32" s="189"/>
      <c r="P32" s="190"/>
      <c r="Q32" s="168"/>
      <c r="R32" s="171"/>
      <c r="U32" s="197" t="s">
        <v>45</v>
      </c>
      <c r="V32" s="198"/>
      <c r="W32" s="199"/>
      <c r="X32" s="196">
        <f>COUNTIF(P18:R37,"脊髄損傷")</f>
        <v>1</v>
      </c>
      <c r="Y32" s="196"/>
      <c r="Z32" s="196"/>
      <c r="AA32" s="196">
        <f ca="1">SUMIF(P18:R37,"脊髄損傷",N18:O37)</f>
        <v>11448</v>
      </c>
      <c r="AB32" s="196"/>
      <c r="AC32" s="196"/>
    </row>
    <row r="33" spans="2:58" x14ac:dyDescent="0.55000000000000004">
      <c r="B33" s="17">
        <v>16</v>
      </c>
      <c r="C33" s="182"/>
      <c r="D33" s="183"/>
      <c r="E33" s="184"/>
      <c r="F33" s="185"/>
      <c r="G33" s="186"/>
      <c r="H33" s="186"/>
      <c r="I33" s="187"/>
      <c r="J33" s="185"/>
      <c r="K33" s="186"/>
      <c r="L33" s="186"/>
      <c r="M33" s="187"/>
      <c r="N33" s="188" t="str">
        <f t="shared" si="0"/>
        <v/>
      </c>
      <c r="O33" s="189"/>
      <c r="P33" s="190"/>
      <c r="Q33" s="168"/>
      <c r="R33" s="171"/>
      <c r="U33" s="197" t="s">
        <v>47</v>
      </c>
      <c r="V33" s="198"/>
      <c r="W33" s="199"/>
      <c r="X33" s="196">
        <f>COUNTIF(P18:R37,"その他")</f>
        <v>1</v>
      </c>
      <c r="Y33" s="196"/>
      <c r="Z33" s="196"/>
      <c r="AA33" s="196">
        <f ca="1">SUMIF(P18:R37,"その他",N18:O37)</f>
        <v>10016</v>
      </c>
      <c r="AB33" s="196"/>
      <c r="AC33" s="196"/>
    </row>
    <row r="34" spans="2:58" ht="18.5" thickBot="1" x14ac:dyDescent="0.6">
      <c r="B34" s="17">
        <v>17</v>
      </c>
      <c r="C34" s="182"/>
      <c r="D34" s="183"/>
      <c r="E34" s="184"/>
      <c r="F34" s="185"/>
      <c r="G34" s="186"/>
      <c r="H34" s="186"/>
      <c r="I34" s="187"/>
      <c r="J34" s="185"/>
      <c r="K34" s="186"/>
      <c r="L34" s="186"/>
      <c r="M34" s="187"/>
      <c r="N34" s="188" t="str">
        <f t="shared" si="0"/>
        <v/>
      </c>
      <c r="O34" s="189"/>
      <c r="P34" s="190"/>
      <c r="Q34" s="168"/>
      <c r="R34" s="171"/>
    </row>
    <row r="35" spans="2:58" ht="18.5" thickBot="1" x14ac:dyDescent="0.6">
      <c r="B35" s="17">
        <v>18</v>
      </c>
      <c r="C35" s="182"/>
      <c r="D35" s="183"/>
      <c r="E35" s="184"/>
      <c r="F35" s="185"/>
      <c r="G35" s="186"/>
      <c r="H35" s="186"/>
      <c r="I35" s="187"/>
      <c r="J35" s="185"/>
      <c r="K35" s="186"/>
      <c r="L35" s="186"/>
      <c r="M35" s="187"/>
      <c r="N35" s="188" t="str">
        <f t="shared" si="0"/>
        <v/>
      </c>
      <c r="O35" s="189"/>
      <c r="P35" s="190"/>
      <c r="Q35" s="168"/>
      <c r="R35" s="171"/>
      <c r="U35" s="174" t="s">
        <v>52</v>
      </c>
      <c r="V35" s="175"/>
      <c r="W35" s="175"/>
      <c r="X35" s="175"/>
      <c r="Y35" s="175"/>
      <c r="Z35" s="175"/>
      <c r="AA35" s="175"/>
      <c r="AB35" s="176"/>
      <c r="AC35" s="177" t="s">
        <v>53</v>
      </c>
      <c r="AD35" s="178"/>
      <c r="AE35" s="179"/>
      <c r="AF35" s="180">
        <f>SUM(AF36:AH38)</f>
        <v>0</v>
      </c>
      <c r="AG35" s="180"/>
      <c r="AH35" s="180"/>
      <c r="AI35" s="178" t="s">
        <v>54</v>
      </c>
      <c r="AJ35" s="178"/>
      <c r="AK35" s="181"/>
    </row>
    <row r="36" spans="2:58" x14ac:dyDescent="0.55000000000000004">
      <c r="B36" s="17">
        <v>19</v>
      </c>
      <c r="C36" s="182"/>
      <c r="D36" s="183"/>
      <c r="E36" s="184"/>
      <c r="F36" s="185"/>
      <c r="G36" s="186"/>
      <c r="H36" s="186"/>
      <c r="I36" s="187"/>
      <c r="J36" s="185"/>
      <c r="K36" s="186"/>
      <c r="L36" s="186"/>
      <c r="M36" s="187"/>
      <c r="N36" s="188" t="str">
        <f t="shared" si="0"/>
        <v/>
      </c>
      <c r="O36" s="189"/>
      <c r="P36" s="190"/>
      <c r="Q36" s="168"/>
      <c r="R36" s="171"/>
      <c r="U36" s="13"/>
      <c r="AC36" s="191" t="s">
        <v>55</v>
      </c>
      <c r="AD36" s="192"/>
      <c r="AE36" s="193"/>
      <c r="AF36" s="194">
        <v>0</v>
      </c>
      <c r="AG36" s="194"/>
      <c r="AH36" s="194"/>
      <c r="AI36" s="192" t="s">
        <v>54</v>
      </c>
      <c r="AJ36" s="192"/>
      <c r="AK36" s="195"/>
    </row>
    <row r="37" spans="2:58" ht="18.5" thickBot="1" x14ac:dyDescent="0.6">
      <c r="B37" s="18">
        <v>20</v>
      </c>
      <c r="C37" s="156"/>
      <c r="D37" s="157"/>
      <c r="E37" s="158"/>
      <c r="F37" s="159"/>
      <c r="G37" s="160"/>
      <c r="H37" s="160"/>
      <c r="I37" s="161"/>
      <c r="J37" s="159"/>
      <c r="K37" s="160"/>
      <c r="L37" s="160"/>
      <c r="M37" s="161"/>
      <c r="N37" s="162" t="str">
        <f t="shared" si="0"/>
        <v/>
      </c>
      <c r="O37" s="163"/>
      <c r="P37" s="164"/>
      <c r="Q37" s="165"/>
      <c r="R37" s="166"/>
      <c r="U37" s="13"/>
      <c r="AC37" s="167" t="s">
        <v>56</v>
      </c>
      <c r="AD37" s="168"/>
      <c r="AE37" s="169"/>
      <c r="AF37" s="170">
        <v>0</v>
      </c>
      <c r="AG37" s="170"/>
      <c r="AH37" s="170"/>
      <c r="AI37" s="168" t="s">
        <v>54</v>
      </c>
      <c r="AJ37" s="168"/>
      <c r="AK37" s="171"/>
    </row>
    <row r="38" spans="2:58" ht="18.5" thickBot="1" x14ac:dyDescent="0.6">
      <c r="B38" s="18" t="s">
        <v>57</v>
      </c>
      <c r="C38" s="146">
        <f>COUNTA(C18:E37)</f>
        <v>5</v>
      </c>
      <c r="D38" s="147"/>
      <c r="E38" s="148"/>
      <c r="F38" s="146"/>
      <c r="G38" s="147"/>
      <c r="H38" s="147"/>
      <c r="I38" s="148"/>
      <c r="J38" s="146"/>
      <c r="K38" s="147"/>
      <c r="L38" s="147"/>
      <c r="M38" s="148"/>
      <c r="N38" s="149">
        <f>SUM(N18:O37)</f>
        <v>31844</v>
      </c>
      <c r="O38" s="150"/>
      <c r="P38" s="149"/>
      <c r="Q38" s="151"/>
      <c r="R38" s="152"/>
      <c r="AC38" s="153" t="s">
        <v>47</v>
      </c>
      <c r="AD38" s="154"/>
      <c r="AE38" s="155"/>
      <c r="AF38" s="172">
        <v>0</v>
      </c>
      <c r="AG38" s="172"/>
      <c r="AH38" s="172"/>
      <c r="AI38" s="154" t="s">
        <v>54</v>
      </c>
      <c r="AJ38" s="154"/>
      <c r="AK38" s="173"/>
    </row>
    <row r="40" spans="2:58" x14ac:dyDescent="0.5500000000000000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2:58" x14ac:dyDescent="0.55000000000000004">
      <c r="B41" s="14" t="s">
        <v>171</v>
      </c>
      <c r="AF41" s="20"/>
    </row>
    <row r="42" spans="2:58" s="1" customFormat="1" ht="16.5" customHeight="1" x14ac:dyDescent="0.55000000000000004">
      <c r="B42" s="134" t="s">
        <v>58</v>
      </c>
      <c r="C42" s="134"/>
      <c r="D42" s="134" t="s">
        <v>59</v>
      </c>
      <c r="E42" s="134"/>
      <c r="F42" s="134"/>
      <c r="G42" s="134"/>
      <c r="H42" s="134"/>
      <c r="I42" s="134"/>
      <c r="J42" s="134" t="s">
        <v>60</v>
      </c>
      <c r="K42" s="134"/>
      <c r="L42" s="134"/>
      <c r="M42" s="134"/>
      <c r="N42" s="134" t="s">
        <v>61</v>
      </c>
      <c r="O42" s="134"/>
      <c r="P42" s="134"/>
      <c r="Q42" s="134"/>
      <c r="R42" s="134"/>
      <c r="S42" s="134" t="s">
        <v>62</v>
      </c>
      <c r="T42" s="134"/>
      <c r="U42" s="134"/>
      <c r="V42" s="134"/>
      <c r="W42" s="134"/>
      <c r="X42" s="134" t="s">
        <v>63</v>
      </c>
      <c r="Y42" s="134"/>
      <c r="Z42" s="134"/>
      <c r="AA42" s="134"/>
      <c r="AB42" s="134" t="s">
        <v>64</v>
      </c>
      <c r="AC42" s="143"/>
      <c r="AD42" s="143"/>
      <c r="AE42" s="143"/>
      <c r="AF42" s="144"/>
      <c r="AG42" s="134" t="s">
        <v>65</v>
      </c>
      <c r="AH42" s="134"/>
      <c r="AI42" s="134"/>
      <c r="AJ42" s="134"/>
      <c r="AK42" s="145"/>
      <c r="AS42" s="2"/>
      <c r="AT42" s="2"/>
      <c r="AU42" s="2"/>
      <c r="AV42" s="2"/>
      <c r="AW42" s="2"/>
      <c r="AY42" s="2"/>
      <c r="AZ42" s="2"/>
      <c r="BA42" s="2"/>
      <c r="BB42" s="2"/>
      <c r="BC42" s="2"/>
    </row>
    <row r="43" spans="2:58" s="1" customFormat="1" ht="16.5" x14ac:dyDescent="0.55000000000000004">
      <c r="B43" s="134">
        <v>1</v>
      </c>
      <c r="C43" s="134"/>
      <c r="D43" s="135" t="s">
        <v>42</v>
      </c>
      <c r="E43" s="135"/>
      <c r="F43" s="135"/>
      <c r="G43" s="135"/>
      <c r="H43" s="135"/>
      <c r="I43" s="135"/>
      <c r="J43" s="135" t="s">
        <v>66</v>
      </c>
      <c r="K43" s="135"/>
      <c r="L43" s="135"/>
      <c r="M43" s="135"/>
      <c r="N43" s="115">
        <v>1000000</v>
      </c>
      <c r="O43" s="137"/>
      <c r="P43" s="137"/>
      <c r="Q43" s="137"/>
      <c r="R43" s="138"/>
      <c r="S43" s="136">
        <v>45287</v>
      </c>
      <c r="T43" s="139"/>
      <c r="U43" s="139"/>
      <c r="V43" s="139"/>
      <c r="W43" s="140"/>
      <c r="X43" s="135">
        <v>4</v>
      </c>
      <c r="Y43" s="141"/>
      <c r="Z43" s="141"/>
      <c r="AA43" s="142"/>
      <c r="AB43" s="115">
        <v>0</v>
      </c>
      <c r="AC43" s="115"/>
      <c r="AD43" s="115"/>
      <c r="AE43" s="115"/>
      <c r="AF43" s="115"/>
      <c r="AG43" s="116">
        <f>N43+AB43</f>
        <v>1000000</v>
      </c>
      <c r="AH43" s="116"/>
      <c r="AI43" s="116"/>
      <c r="AJ43" s="116"/>
      <c r="AK43" s="117"/>
      <c r="AM43" s="3"/>
      <c r="AN43" s="3"/>
      <c r="AO43" s="4"/>
      <c r="AP43" s="4"/>
      <c r="AQ43" s="4"/>
      <c r="AR43" s="5"/>
      <c r="AS43" s="5"/>
      <c r="AT43" s="5"/>
      <c r="AU43" s="3"/>
      <c r="AV43" s="3"/>
      <c r="AW43" s="3"/>
      <c r="AX43" s="3"/>
      <c r="AY43" s="6"/>
      <c r="AZ43" s="6"/>
      <c r="BA43" s="6"/>
      <c r="BB43" s="6"/>
      <c r="BC43" s="6"/>
      <c r="BD43" s="3"/>
      <c r="BE43" s="3"/>
    </row>
    <row r="44" spans="2:58" s="1" customFormat="1" ht="16.5" customHeight="1" x14ac:dyDescent="0.55000000000000004">
      <c r="B44" s="134">
        <v>2</v>
      </c>
      <c r="C44" s="134"/>
      <c r="D44" s="135" t="s">
        <v>44</v>
      </c>
      <c r="E44" s="135"/>
      <c r="F44" s="135"/>
      <c r="G44" s="135"/>
      <c r="H44" s="135"/>
      <c r="I44" s="135"/>
      <c r="J44" s="135" t="s">
        <v>66</v>
      </c>
      <c r="K44" s="135"/>
      <c r="L44" s="135"/>
      <c r="M44" s="135"/>
      <c r="N44" s="115">
        <v>1200000</v>
      </c>
      <c r="O44" s="137"/>
      <c r="P44" s="137"/>
      <c r="Q44" s="137"/>
      <c r="R44" s="138"/>
      <c r="S44" s="136">
        <v>45261</v>
      </c>
      <c r="T44" s="139"/>
      <c r="U44" s="139"/>
      <c r="V44" s="139"/>
      <c r="W44" s="140"/>
      <c r="X44" s="135">
        <v>4</v>
      </c>
      <c r="Y44" s="141"/>
      <c r="Z44" s="141"/>
      <c r="AA44" s="142"/>
      <c r="AB44" s="115">
        <v>0</v>
      </c>
      <c r="AC44" s="115"/>
      <c r="AD44" s="115"/>
      <c r="AE44" s="115"/>
      <c r="AF44" s="115"/>
      <c r="AG44" s="116">
        <f t="shared" ref="AG44:AG57" si="1">N44+AB44</f>
        <v>1200000</v>
      </c>
      <c r="AH44" s="116"/>
      <c r="AI44" s="116"/>
      <c r="AJ44" s="116"/>
      <c r="AK44" s="117"/>
      <c r="AM44" s="3"/>
      <c r="AN44" s="3"/>
      <c r="AO44" s="4"/>
      <c r="AP44" s="4"/>
      <c r="AQ44" s="4"/>
      <c r="AR44" s="5"/>
      <c r="AS44" s="5"/>
      <c r="AT44" s="5"/>
      <c r="AU44" s="3"/>
      <c r="AV44" s="3"/>
      <c r="AW44" s="3"/>
      <c r="AX44" s="3"/>
      <c r="AY44" s="6"/>
      <c r="AZ44" s="6"/>
      <c r="BA44" s="6"/>
      <c r="BB44" s="6"/>
      <c r="BC44" s="6"/>
      <c r="BD44" s="3"/>
      <c r="BE44" s="3"/>
    </row>
    <row r="45" spans="2:58" s="1" customFormat="1" ht="16.5" customHeight="1" x14ac:dyDescent="0.55000000000000004">
      <c r="B45" s="134">
        <v>3</v>
      </c>
      <c r="C45" s="134"/>
      <c r="D45" s="135" t="s">
        <v>46</v>
      </c>
      <c r="E45" s="135"/>
      <c r="F45" s="135"/>
      <c r="G45" s="135"/>
      <c r="H45" s="135"/>
      <c r="I45" s="135"/>
      <c r="J45" s="135" t="s">
        <v>67</v>
      </c>
      <c r="K45" s="135"/>
      <c r="L45" s="135"/>
      <c r="M45" s="135"/>
      <c r="N45" s="115">
        <v>240000</v>
      </c>
      <c r="O45" s="137"/>
      <c r="P45" s="137"/>
      <c r="Q45" s="137"/>
      <c r="R45" s="138"/>
      <c r="S45" s="136">
        <v>44930</v>
      </c>
      <c r="T45" s="139"/>
      <c r="U45" s="139"/>
      <c r="V45" s="139"/>
      <c r="W45" s="140"/>
      <c r="X45" s="135">
        <v>3</v>
      </c>
      <c r="Y45" s="141"/>
      <c r="Z45" s="141"/>
      <c r="AA45" s="142"/>
      <c r="AB45" s="115">
        <v>0</v>
      </c>
      <c r="AC45" s="115"/>
      <c r="AD45" s="115"/>
      <c r="AE45" s="115"/>
      <c r="AF45" s="115"/>
      <c r="AG45" s="116">
        <f t="shared" si="1"/>
        <v>240000</v>
      </c>
      <c r="AH45" s="116"/>
      <c r="AI45" s="116"/>
      <c r="AJ45" s="116"/>
      <c r="AK45" s="117"/>
      <c r="AM45" s="3"/>
      <c r="AN45" s="3"/>
      <c r="AO45" s="4"/>
      <c r="AP45" s="4"/>
      <c r="AQ45" s="4"/>
      <c r="AR45" s="5"/>
      <c r="AS45" s="5"/>
      <c r="AT45" s="5"/>
      <c r="AU45" s="3"/>
      <c r="AV45" s="3"/>
      <c r="AW45" s="3"/>
      <c r="AX45" s="3"/>
      <c r="AY45" s="6"/>
      <c r="AZ45" s="6"/>
      <c r="BA45" s="6"/>
      <c r="BB45" s="6"/>
      <c r="BC45" s="6"/>
      <c r="BD45" s="3"/>
      <c r="BE45" s="3"/>
    </row>
    <row r="46" spans="2:58" s="1" customFormat="1" ht="16.5" customHeight="1" x14ac:dyDescent="0.55000000000000004">
      <c r="B46" s="134">
        <v>4</v>
      </c>
      <c r="C46" s="134"/>
      <c r="D46" s="135" t="s">
        <v>48</v>
      </c>
      <c r="E46" s="135"/>
      <c r="F46" s="135"/>
      <c r="G46" s="135"/>
      <c r="H46" s="135"/>
      <c r="I46" s="135"/>
      <c r="J46" s="135" t="s">
        <v>68</v>
      </c>
      <c r="K46" s="135"/>
      <c r="L46" s="135"/>
      <c r="M46" s="135"/>
      <c r="N46" s="115">
        <v>150000</v>
      </c>
      <c r="O46" s="137"/>
      <c r="P46" s="137"/>
      <c r="Q46" s="137"/>
      <c r="R46" s="138"/>
      <c r="S46" s="136">
        <v>44958</v>
      </c>
      <c r="T46" s="139"/>
      <c r="U46" s="139"/>
      <c r="V46" s="139"/>
      <c r="W46" s="140"/>
      <c r="X46" s="135">
        <v>2</v>
      </c>
      <c r="Y46" s="141"/>
      <c r="Z46" s="141"/>
      <c r="AA46" s="142"/>
      <c r="AB46" s="115">
        <v>0</v>
      </c>
      <c r="AC46" s="115"/>
      <c r="AD46" s="115"/>
      <c r="AE46" s="115"/>
      <c r="AF46" s="115"/>
      <c r="AG46" s="116">
        <f t="shared" si="1"/>
        <v>150000</v>
      </c>
      <c r="AH46" s="116"/>
      <c r="AI46" s="116"/>
      <c r="AJ46" s="116"/>
      <c r="AK46" s="117"/>
      <c r="AM46" s="3"/>
      <c r="AN46" s="3"/>
      <c r="AO46" s="4"/>
      <c r="AP46" s="4"/>
      <c r="AQ46" s="4"/>
      <c r="AR46" s="7"/>
      <c r="AS46" s="7"/>
      <c r="AT46" s="7"/>
      <c r="AU46" s="3"/>
      <c r="AV46" s="3"/>
      <c r="AW46" s="3"/>
      <c r="AX46" s="3"/>
      <c r="AY46" s="6"/>
      <c r="AZ46" s="6"/>
      <c r="BA46" s="6"/>
      <c r="BB46" s="6"/>
      <c r="BC46" s="6"/>
      <c r="BD46" s="3"/>
      <c r="BE46" s="3"/>
    </row>
    <row r="47" spans="2:58" s="1" customFormat="1" ht="16.5" x14ac:dyDescent="0.55000000000000004">
      <c r="B47" s="134">
        <v>5</v>
      </c>
      <c r="C47" s="134"/>
      <c r="D47" s="135"/>
      <c r="E47" s="135"/>
      <c r="F47" s="135"/>
      <c r="G47" s="135"/>
      <c r="H47" s="135"/>
      <c r="I47" s="135"/>
      <c r="J47" s="135"/>
      <c r="K47" s="135"/>
      <c r="L47" s="135"/>
      <c r="M47" s="135"/>
      <c r="N47" s="115"/>
      <c r="O47" s="115"/>
      <c r="P47" s="115"/>
      <c r="Q47" s="115"/>
      <c r="R47" s="115"/>
      <c r="S47" s="136"/>
      <c r="T47" s="136"/>
      <c r="U47" s="136"/>
      <c r="V47" s="136"/>
      <c r="W47" s="136"/>
      <c r="X47" s="135"/>
      <c r="Y47" s="135"/>
      <c r="Z47" s="135"/>
      <c r="AA47" s="135"/>
      <c r="AB47" s="115"/>
      <c r="AC47" s="115"/>
      <c r="AD47" s="115"/>
      <c r="AE47" s="115"/>
      <c r="AF47" s="115"/>
      <c r="AG47" s="116">
        <f t="shared" si="1"/>
        <v>0</v>
      </c>
      <c r="AH47" s="116"/>
      <c r="AI47" s="116"/>
      <c r="AJ47" s="116"/>
      <c r="AK47" s="117"/>
      <c r="AM47" s="3"/>
      <c r="AN47" s="3"/>
      <c r="AO47" s="4"/>
      <c r="AP47" s="4"/>
      <c r="AQ47" s="4"/>
      <c r="AR47" s="7"/>
      <c r="AS47" s="7"/>
      <c r="AT47" s="7"/>
      <c r="AU47" s="3"/>
      <c r="AV47" s="3"/>
      <c r="AW47" s="3"/>
      <c r="AX47" s="3"/>
      <c r="AY47" s="6"/>
      <c r="AZ47" s="6"/>
      <c r="BA47" s="6"/>
      <c r="BB47" s="6"/>
      <c r="BC47" s="6"/>
      <c r="BD47" s="3"/>
      <c r="BE47" s="3"/>
    </row>
    <row r="48" spans="2:58" s="1" customFormat="1" ht="16.5" x14ac:dyDescent="0.55000000000000004">
      <c r="B48" s="134">
        <v>6</v>
      </c>
      <c r="C48" s="134"/>
      <c r="D48" s="135"/>
      <c r="E48" s="135"/>
      <c r="F48" s="135"/>
      <c r="G48" s="135"/>
      <c r="H48" s="135"/>
      <c r="I48" s="135"/>
      <c r="J48" s="135"/>
      <c r="K48" s="135"/>
      <c r="L48" s="135"/>
      <c r="M48" s="135"/>
      <c r="N48" s="115"/>
      <c r="O48" s="115"/>
      <c r="P48" s="115"/>
      <c r="Q48" s="115"/>
      <c r="R48" s="115"/>
      <c r="S48" s="136"/>
      <c r="T48" s="136"/>
      <c r="U48" s="136"/>
      <c r="V48" s="136"/>
      <c r="W48" s="136"/>
      <c r="X48" s="135"/>
      <c r="Y48" s="135"/>
      <c r="Z48" s="135"/>
      <c r="AA48" s="135"/>
      <c r="AB48" s="115"/>
      <c r="AC48" s="115"/>
      <c r="AD48" s="115"/>
      <c r="AE48" s="115"/>
      <c r="AF48" s="115"/>
      <c r="AG48" s="116">
        <f t="shared" si="1"/>
        <v>0</v>
      </c>
      <c r="AH48" s="116"/>
      <c r="AI48" s="116"/>
      <c r="AJ48" s="116"/>
      <c r="AK48" s="117"/>
      <c r="AM48" s="3"/>
      <c r="AN48" s="3"/>
      <c r="AO48" s="4"/>
      <c r="AP48" s="4"/>
      <c r="AQ48" s="4"/>
      <c r="AR48" s="7"/>
      <c r="AS48" s="7"/>
      <c r="AT48" s="7"/>
      <c r="AU48" s="3"/>
      <c r="AV48" s="3"/>
      <c r="AW48" s="3"/>
      <c r="AX48" s="3"/>
      <c r="AY48" s="6"/>
      <c r="AZ48" s="6"/>
      <c r="BA48" s="6"/>
      <c r="BB48" s="6"/>
      <c r="BC48" s="6"/>
      <c r="BD48" s="3"/>
      <c r="BE48" s="3"/>
    </row>
    <row r="49" spans="1:57" s="1" customFormat="1" ht="16.5" x14ac:dyDescent="0.55000000000000004">
      <c r="B49" s="134">
        <v>7</v>
      </c>
      <c r="C49" s="134"/>
      <c r="D49" s="135"/>
      <c r="E49" s="135"/>
      <c r="F49" s="135"/>
      <c r="G49" s="135"/>
      <c r="H49" s="135"/>
      <c r="I49" s="135"/>
      <c r="J49" s="135"/>
      <c r="K49" s="135"/>
      <c r="L49" s="135"/>
      <c r="M49" s="135"/>
      <c r="N49" s="115"/>
      <c r="O49" s="115"/>
      <c r="P49" s="115"/>
      <c r="Q49" s="115"/>
      <c r="R49" s="115"/>
      <c r="S49" s="136"/>
      <c r="T49" s="136"/>
      <c r="U49" s="136"/>
      <c r="V49" s="136"/>
      <c r="W49" s="136"/>
      <c r="X49" s="135"/>
      <c r="Y49" s="135"/>
      <c r="Z49" s="135"/>
      <c r="AA49" s="135"/>
      <c r="AB49" s="115"/>
      <c r="AC49" s="115"/>
      <c r="AD49" s="115"/>
      <c r="AE49" s="115"/>
      <c r="AF49" s="115"/>
      <c r="AG49" s="116">
        <f t="shared" si="1"/>
        <v>0</v>
      </c>
      <c r="AH49" s="116"/>
      <c r="AI49" s="116"/>
      <c r="AJ49" s="116"/>
      <c r="AK49" s="117"/>
      <c r="AM49" s="3"/>
      <c r="AN49" s="3"/>
      <c r="AO49" s="4"/>
      <c r="AP49" s="4"/>
      <c r="AQ49" s="4"/>
      <c r="AR49" s="7"/>
      <c r="AS49" s="7"/>
      <c r="AT49" s="7"/>
      <c r="AU49" s="3"/>
      <c r="AV49" s="3"/>
      <c r="AW49" s="3"/>
      <c r="AX49" s="3"/>
      <c r="AY49" s="6"/>
      <c r="AZ49" s="6"/>
      <c r="BA49" s="6"/>
      <c r="BB49" s="6"/>
      <c r="BC49" s="6"/>
      <c r="BD49" s="3"/>
      <c r="BE49" s="3"/>
    </row>
    <row r="50" spans="1:57" s="1" customFormat="1" ht="16.5" x14ac:dyDescent="0.55000000000000004">
      <c r="B50" s="134">
        <v>8</v>
      </c>
      <c r="C50" s="134"/>
      <c r="D50" s="135"/>
      <c r="E50" s="135"/>
      <c r="F50" s="135"/>
      <c r="G50" s="135"/>
      <c r="H50" s="135"/>
      <c r="I50" s="135"/>
      <c r="J50" s="135"/>
      <c r="K50" s="135"/>
      <c r="L50" s="135"/>
      <c r="M50" s="135"/>
      <c r="N50" s="115"/>
      <c r="O50" s="115"/>
      <c r="P50" s="115"/>
      <c r="Q50" s="115"/>
      <c r="R50" s="115"/>
      <c r="S50" s="136"/>
      <c r="T50" s="136"/>
      <c r="U50" s="136"/>
      <c r="V50" s="136"/>
      <c r="W50" s="136"/>
      <c r="X50" s="135"/>
      <c r="Y50" s="135"/>
      <c r="Z50" s="135"/>
      <c r="AA50" s="135"/>
      <c r="AB50" s="115"/>
      <c r="AC50" s="115"/>
      <c r="AD50" s="115"/>
      <c r="AE50" s="115"/>
      <c r="AF50" s="115"/>
      <c r="AG50" s="116">
        <f t="shared" si="1"/>
        <v>0</v>
      </c>
      <c r="AH50" s="116"/>
      <c r="AI50" s="116"/>
      <c r="AJ50" s="116"/>
      <c r="AK50" s="117"/>
      <c r="AM50" s="3"/>
      <c r="AN50" s="3"/>
      <c r="AO50" s="4"/>
      <c r="AP50" s="4"/>
      <c r="AQ50" s="4"/>
      <c r="AR50" s="7"/>
      <c r="AS50" s="7"/>
      <c r="AT50" s="7"/>
      <c r="AU50" s="3"/>
      <c r="AV50" s="3"/>
      <c r="AW50" s="3"/>
      <c r="AX50" s="3"/>
      <c r="AY50" s="6"/>
      <c r="AZ50" s="6"/>
      <c r="BA50" s="6"/>
      <c r="BB50" s="6"/>
      <c r="BC50" s="6"/>
      <c r="BD50" s="3"/>
      <c r="BE50" s="3"/>
    </row>
    <row r="51" spans="1:57" s="1" customFormat="1" ht="16.5" x14ac:dyDescent="0.55000000000000004">
      <c r="B51" s="134">
        <v>9</v>
      </c>
      <c r="C51" s="134"/>
      <c r="D51" s="135"/>
      <c r="E51" s="135"/>
      <c r="F51" s="135"/>
      <c r="G51" s="135"/>
      <c r="H51" s="135"/>
      <c r="I51" s="135"/>
      <c r="J51" s="135"/>
      <c r="K51" s="135"/>
      <c r="L51" s="135"/>
      <c r="M51" s="135"/>
      <c r="N51" s="115"/>
      <c r="O51" s="115"/>
      <c r="P51" s="115"/>
      <c r="Q51" s="115"/>
      <c r="R51" s="115"/>
      <c r="S51" s="136"/>
      <c r="T51" s="136"/>
      <c r="U51" s="136"/>
      <c r="V51" s="136"/>
      <c r="W51" s="136"/>
      <c r="X51" s="135"/>
      <c r="Y51" s="135"/>
      <c r="Z51" s="135"/>
      <c r="AA51" s="135"/>
      <c r="AB51" s="115"/>
      <c r="AC51" s="115"/>
      <c r="AD51" s="115"/>
      <c r="AE51" s="115"/>
      <c r="AF51" s="115"/>
      <c r="AG51" s="116">
        <f t="shared" si="1"/>
        <v>0</v>
      </c>
      <c r="AH51" s="116"/>
      <c r="AI51" s="116"/>
      <c r="AJ51" s="116"/>
      <c r="AK51" s="117"/>
      <c r="AM51" s="3"/>
      <c r="AN51" s="3"/>
      <c r="AO51" s="4"/>
      <c r="AP51" s="4"/>
      <c r="AQ51" s="4"/>
      <c r="AR51" s="7"/>
      <c r="AS51" s="7"/>
      <c r="AT51" s="7"/>
      <c r="AU51" s="3"/>
      <c r="AV51" s="3"/>
      <c r="AW51" s="3"/>
      <c r="AX51" s="3"/>
      <c r="AY51" s="6"/>
      <c r="AZ51" s="6"/>
      <c r="BA51" s="6"/>
      <c r="BB51" s="6"/>
      <c r="BC51" s="6"/>
      <c r="BD51" s="3"/>
      <c r="BE51" s="3"/>
    </row>
    <row r="52" spans="1:57" s="1" customFormat="1" ht="16.5" x14ac:dyDescent="0.55000000000000004">
      <c r="B52" s="134">
        <v>10</v>
      </c>
      <c r="C52" s="134"/>
      <c r="D52" s="135"/>
      <c r="E52" s="135"/>
      <c r="F52" s="135"/>
      <c r="G52" s="135"/>
      <c r="H52" s="135"/>
      <c r="I52" s="135"/>
      <c r="J52" s="135"/>
      <c r="K52" s="135"/>
      <c r="L52" s="135"/>
      <c r="M52" s="135"/>
      <c r="N52" s="115"/>
      <c r="O52" s="115"/>
      <c r="P52" s="115"/>
      <c r="Q52" s="115"/>
      <c r="R52" s="115"/>
      <c r="S52" s="136"/>
      <c r="T52" s="136"/>
      <c r="U52" s="136"/>
      <c r="V52" s="136"/>
      <c r="W52" s="136"/>
      <c r="X52" s="135"/>
      <c r="Y52" s="135"/>
      <c r="Z52" s="135"/>
      <c r="AA52" s="135"/>
      <c r="AB52" s="115"/>
      <c r="AC52" s="115"/>
      <c r="AD52" s="115"/>
      <c r="AE52" s="115"/>
      <c r="AF52" s="115"/>
      <c r="AG52" s="116">
        <f t="shared" si="1"/>
        <v>0</v>
      </c>
      <c r="AH52" s="116"/>
      <c r="AI52" s="116"/>
      <c r="AJ52" s="116"/>
      <c r="AK52" s="117"/>
      <c r="AM52" s="3"/>
      <c r="AN52" s="3"/>
      <c r="AO52" s="4"/>
      <c r="AP52" s="4"/>
      <c r="AQ52" s="4"/>
      <c r="AR52" s="7"/>
      <c r="AS52" s="7"/>
      <c r="AT52" s="7"/>
      <c r="AU52" s="3"/>
      <c r="AV52" s="3"/>
      <c r="AW52" s="3"/>
      <c r="AX52" s="3"/>
      <c r="AY52" s="6"/>
      <c r="AZ52" s="6"/>
      <c r="BA52" s="6"/>
      <c r="BB52" s="6"/>
      <c r="BC52" s="6"/>
      <c r="BD52" s="3"/>
      <c r="BE52" s="3"/>
    </row>
    <row r="53" spans="1:57" s="1" customFormat="1" ht="16.5" x14ac:dyDescent="0.55000000000000004">
      <c r="B53" s="134">
        <v>11</v>
      </c>
      <c r="C53" s="134"/>
      <c r="D53" s="135"/>
      <c r="E53" s="135"/>
      <c r="F53" s="135"/>
      <c r="G53" s="135"/>
      <c r="H53" s="135"/>
      <c r="I53" s="135"/>
      <c r="J53" s="135"/>
      <c r="K53" s="135"/>
      <c r="L53" s="135"/>
      <c r="M53" s="135"/>
      <c r="N53" s="115"/>
      <c r="O53" s="115"/>
      <c r="P53" s="115"/>
      <c r="Q53" s="115"/>
      <c r="R53" s="115"/>
      <c r="S53" s="136"/>
      <c r="T53" s="136"/>
      <c r="U53" s="136"/>
      <c r="V53" s="136"/>
      <c r="W53" s="136"/>
      <c r="X53" s="135"/>
      <c r="Y53" s="135"/>
      <c r="Z53" s="135"/>
      <c r="AA53" s="135"/>
      <c r="AB53" s="115"/>
      <c r="AC53" s="115"/>
      <c r="AD53" s="115"/>
      <c r="AE53" s="115"/>
      <c r="AF53" s="115"/>
      <c r="AG53" s="116">
        <f t="shared" si="1"/>
        <v>0</v>
      </c>
      <c r="AH53" s="116"/>
      <c r="AI53" s="116"/>
      <c r="AJ53" s="116"/>
      <c r="AK53" s="117"/>
      <c r="AM53" s="3"/>
      <c r="AN53" s="3"/>
      <c r="AO53" s="4"/>
      <c r="AP53" s="4"/>
      <c r="AQ53" s="4"/>
      <c r="AR53" s="7"/>
      <c r="AS53" s="7"/>
      <c r="AT53" s="7"/>
      <c r="AU53" s="3"/>
      <c r="AV53" s="3"/>
      <c r="AW53" s="3"/>
      <c r="AX53" s="3"/>
      <c r="AY53" s="6"/>
      <c r="AZ53" s="6"/>
      <c r="BA53" s="6"/>
      <c r="BB53" s="6"/>
      <c r="BC53" s="6"/>
      <c r="BD53" s="3"/>
      <c r="BE53" s="3"/>
    </row>
    <row r="54" spans="1:57" s="1" customFormat="1" ht="16.5" x14ac:dyDescent="0.55000000000000004">
      <c r="B54" s="134">
        <v>12</v>
      </c>
      <c r="C54" s="134"/>
      <c r="D54" s="135"/>
      <c r="E54" s="135"/>
      <c r="F54" s="135"/>
      <c r="G54" s="135"/>
      <c r="H54" s="135"/>
      <c r="I54" s="135"/>
      <c r="J54" s="135"/>
      <c r="K54" s="135"/>
      <c r="L54" s="135"/>
      <c r="M54" s="135"/>
      <c r="N54" s="115"/>
      <c r="O54" s="115"/>
      <c r="P54" s="115"/>
      <c r="Q54" s="115"/>
      <c r="R54" s="115"/>
      <c r="S54" s="136"/>
      <c r="T54" s="136"/>
      <c r="U54" s="136"/>
      <c r="V54" s="136"/>
      <c r="W54" s="136"/>
      <c r="X54" s="135"/>
      <c r="Y54" s="135"/>
      <c r="Z54" s="135"/>
      <c r="AA54" s="135"/>
      <c r="AB54" s="115"/>
      <c r="AC54" s="115"/>
      <c r="AD54" s="115"/>
      <c r="AE54" s="115"/>
      <c r="AF54" s="115"/>
      <c r="AG54" s="116">
        <f t="shared" si="1"/>
        <v>0</v>
      </c>
      <c r="AH54" s="116"/>
      <c r="AI54" s="116"/>
      <c r="AJ54" s="116"/>
      <c r="AK54" s="117"/>
      <c r="AM54" s="3"/>
      <c r="AN54" s="3"/>
      <c r="AO54" s="4"/>
      <c r="AP54" s="4"/>
      <c r="AQ54" s="4"/>
      <c r="AR54" s="7"/>
      <c r="AS54" s="7"/>
      <c r="AT54" s="7"/>
      <c r="AU54" s="3"/>
      <c r="AV54" s="3"/>
      <c r="AW54" s="3"/>
      <c r="AX54" s="3"/>
      <c r="AY54" s="6"/>
      <c r="AZ54" s="6"/>
      <c r="BA54" s="6"/>
      <c r="BB54" s="6"/>
      <c r="BC54" s="6"/>
      <c r="BD54" s="3"/>
      <c r="BE54" s="3"/>
    </row>
    <row r="55" spans="1:57" s="1" customFormat="1" ht="16.5" x14ac:dyDescent="0.55000000000000004">
      <c r="B55" s="134">
        <v>13</v>
      </c>
      <c r="C55" s="134"/>
      <c r="D55" s="135"/>
      <c r="E55" s="135"/>
      <c r="F55" s="135"/>
      <c r="G55" s="135"/>
      <c r="H55" s="135"/>
      <c r="I55" s="135"/>
      <c r="J55" s="135"/>
      <c r="K55" s="135"/>
      <c r="L55" s="135"/>
      <c r="M55" s="135"/>
      <c r="N55" s="115"/>
      <c r="O55" s="115"/>
      <c r="P55" s="115"/>
      <c r="Q55" s="115"/>
      <c r="R55" s="115"/>
      <c r="S55" s="136"/>
      <c r="T55" s="136"/>
      <c r="U55" s="136"/>
      <c r="V55" s="136"/>
      <c r="W55" s="136"/>
      <c r="X55" s="135"/>
      <c r="Y55" s="135"/>
      <c r="Z55" s="135"/>
      <c r="AA55" s="135"/>
      <c r="AB55" s="115"/>
      <c r="AC55" s="115"/>
      <c r="AD55" s="115"/>
      <c r="AE55" s="115"/>
      <c r="AF55" s="115"/>
      <c r="AG55" s="116">
        <f t="shared" si="1"/>
        <v>0</v>
      </c>
      <c r="AH55" s="116"/>
      <c r="AI55" s="116"/>
      <c r="AJ55" s="116"/>
      <c r="AK55" s="117"/>
      <c r="AM55" s="3"/>
      <c r="AN55" s="3"/>
      <c r="AO55" s="4"/>
      <c r="AP55" s="4"/>
      <c r="AQ55" s="4"/>
      <c r="AR55" s="7"/>
      <c r="AS55" s="7"/>
      <c r="AT55" s="7"/>
      <c r="AU55" s="3"/>
      <c r="AV55" s="3"/>
      <c r="AW55" s="3"/>
      <c r="AX55" s="3"/>
      <c r="AY55" s="6"/>
      <c r="AZ55" s="6"/>
      <c r="BA55" s="6"/>
      <c r="BB55" s="6"/>
      <c r="BC55" s="6"/>
      <c r="BD55" s="3"/>
      <c r="BE55" s="3"/>
    </row>
    <row r="56" spans="1:57" s="1" customFormat="1" ht="16.5" x14ac:dyDescent="0.55000000000000004">
      <c r="B56" s="134">
        <v>14</v>
      </c>
      <c r="C56" s="134"/>
      <c r="D56" s="135"/>
      <c r="E56" s="135"/>
      <c r="F56" s="135"/>
      <c r="G56" s="135"/>
      <c r="H56" s="135"/>
      <c r="I56" s="135"/>
      <c r="J56" s="135"/>
      <c r="K56" s="135"/>
      <c r="L56" s="135"/>
      <c r="M56" s="135"/>
      <c r="N56" s="115"/>
      <c r="O56" s="115"/>
      <c r="P56" s="115"/>
      <c r="Q56" s="115"/>
      <c r="R56" s="115"/>
      <c r="S56" s="136"/>
      <c r="T56" s="136"/>
      <c r="U56" s="136"/>
      <c r="V56" s="136"/>
      <c r="W56" s="136"/>
      <c r="X56" s="135"/>
      <c r="Y56" s="135"/>
      <c r="Z56" s="135"/>
      <c r="AA56" s="135"/>
      <c r="AB56" s="115"/>
      <c r="AC56" s="115"/>
      <c r="AD56" s="115"/>
      <c r="AE56" s="115"/>
      <c r="AF56" s="115"/>
      <c r="AG56" s="116">
        <f t="shared" si="1"/>
        <v>0</v>
      </c>
      <c r="AH56" s="116"/>
      <c r="AI56" s="116"/>
      <c r="AJ56" s="116"/>
      <c r="AK56" s="117"/>
      <c r="AM56" s="3"/>
      <c r="AN56" s="3"/>
      <c r="AO56" s="4"/>
      <c r="AP56" s="4"/>
      <c r="AQ56" s="4"/>
      <c r="AR56" s="7"/>
      <c r="AS56" s="7"/>
      <c r="AT56" s="7"/>
      <c r="AU56" s="3"/>
      <c r="AV56" s="3"/>
      <c r="AW56" s="3"/>
      <c r="AX56" s="3"/>
      <c r="AY56" s="6"/>
      <c r="AZ56" s="6"/>
      <c r="BA56" s="6"/>
      <c r="BB56" s="6"/>
      <c r="BC56" s="6"/>
      <c r="BD56" s="3"/>
      <c r="BE56" s="3"/>
    </row>
    <row r="57" spans="1:57" s="1" customFormat="1" ht="16.5" x14ac:dyDescent="0.55000000000000004">
      <c r="B57" s="134">
        <v>15</v>
      </c>
      <c r="C57" s="134"/>
      <c r="D57" s="135"/>
      <c r="E57" s="135"/>
      <c r="F57" s="135"/>
      <c r="G57" s="135"/>
      <c r="H57" s="135"/>
      <c r="I57" s="135"/>
      <c r="J57" s="135"/>
      <c r="K57" s="135"/>
      <c r="L57" s="135"/>
      <c r="M57" s="135"/>
      <c r="N57" s="115"/>
      <c r="O57" s="115"/>
      <c r="P57" s="115"/>
      <c r="Q57" s="115"/>
      <c r="R57" s="115"/>
      <c r="S57" s="136"/>
      <c r="T57" s="136"/>
      <c r="U57" s="136"/>
      <c r="V57" s="136"/>
      <c r="W57" s="136"/>
      <c r="X57" s="135"/>
      <c r="Y57" s="135"/>
      <c r="Z57" s="135"/>
      <c r="AA57" s="135"/>
      <c r="AB57" s="115"/>
      <c r="AC57" s="115"/>
      <c r="AD57" s="115"/>
      <c r="AE57" s="115"/>
      <c r="AF57" s="115"/>
      <c r="AG57" s="116">
        <f t="shared" si="1"/>
        <v>0</v>
      </c>
      <c r="AH57" s="116"/>
      <c r="AI57" s="116"/>
      <c r="AJ57" s="116"/>
      <c r="AK57" s="117"/>
      <c r="AM57" s="3"/>
      <c r="AN57" s="3"/>
      <c r="AO57" s="4"/>
      <c r="AP57" s="4"/>
      <c r="AQ57" s="4"/>
      <c r="AR57" s="7"/>
      <c r="AS57" s="7"/>
      <c r="AT57" s="7"/>
      <c r="AU57" s="3"/>
      <c r="AV57" s="3"/>
      <c r="AW57" s="3"/>
      <c r="AX57" s="3"/>
      <c r="AY57" s="6"/>
      <c r="AZ57" s="6"/>
      <c r="BA57" s="6"/>
      <c r="BB57" s="6"/>
      <c r="BC57" s="6"/>
      <c r="BD57" s="3"/>
      <c r="BE57" s="3"/>
    </row>
    <row r="58" spans="1:57" x14ac:dyDescent="0.55000000000000004">
      <c r="B58" s="11"/>
      <c r="D58" s="21"/>
      <c r="E58" s="21"/>
      <c r="F58" s="21"/>
      <c r="G58" s="21"/>
      <c r="H58" s="21"/>
      <c r="I58" s="21"/>
      <c r="J58" s="21"/>
      <c r="K58" s="21"/>
      <c r="L58" s="21"/>
      <c r="M58" s="22"/>
      <c r="N58" s="22"/>
      <c r="O58" s="22"/>
      <c r="P58" s="22"/>
      <c r="Q58" s="22"/>
      <c r="R58" s="23"/>
      <c r="S58" s="23"/>
      <c r="T58" s="23"/>
      <c r="U58" s="23"/>
      <c r="V58" s="23"/>
      <c r="W58" s="13"/>
      <c r="X58" s="13"/>
      <c r="Y58" s="13"/>
      <c r="Z58" s="13"/>
      <c r="AA58" s="24"/>
      <c r="AB58" s="24"/>
      <c r="AC58" s="24"/>
      <c r="AD58" s="24"/>
      <c r="AE58" s="24"/>
      <c r="AF58" s="25"/>
      <c r="AG58" s="25"/>
      <c r="AH58" s="25"/>
      <c r="AI58" s="26"/>
      <c r="AJ58" s="26"/>
      <c r="AK58" s="26"/>
      <c r="AL58" s="26"/>
      <c r="AM58" s="26"/>
      <c r="AN58" s="26"/>
      <c r="AQ58" s="26"/>
      <c r="AR58" s="26"/>
      <c r="AS58" s="27"/>
      <c r="AT58" s="27"/>
      <c r="AU58" s="27"/>
      <c r="AV58" s="28"/>
      <c r="AW58" s="28"/>
      <c r="AX58" s="28"/>
      <c r="AY58" s="26"/>
      <c r="AZ58" s="26"/>
      <c r="BA58" s="26"/>
      <c r="BB58" s="26"/>
      <c r="BC58" s="26"/>
      <c r="BD58" s="26"/>
    </row>
    <row r="59" spans="1:57" s="9" customFormat="1" ht="15" customHeight="1" thickBot="1" x14ac:dyDescent="0.6">
      <c r="A59" s="8"/>
      <c r="B59" s="9" t="s">
        <v>172</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8"/>
      <c r="BD59" s="8"/>
      <c r="BE59" s="8"/>
    </row>
    <row r="60" spans="1:57" s="9" customFormat="1" ht="32.25" customHeight="1" x14ac:dyDescent="0.55000000000000004">
      <c r="A60" s="8"/>
      <c r="B60" s="118" t="s">
        <v>69</v>
      </c>
      <c r="C60" s="119"/>
      <c r="D60" s="119"/>
      <c r="E60" s="119"/>
      <c r="F60" s="119"/>
      <c r="G60" s="119"/>
      <c r="H60" s="119"/>
      <c r="I60" s="119"/>
      <c r="J60" s="120"/>
      <c r="K60" s="124" t="s">
        <v>70</v>
      </c>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6"/>
      <c r="AY60" s="11"/>
      <c r="AZ60" s="11"/>
      <c r="BA60" s="8"/>
      <c r="BB60" s="8"/>
      <c r="BC60" s="8"/>
    </row>
    <row r="61" spans="1:57" s="9" customFormat="1" ht="33.75" customHeight="1" thickBot="1" x14ac:dyDescent="0.6">
      <c r="A61" s="8"/>
      <c r="B61" s="121"/>
      <c r="C61" s="122"/>
      <c r="D61" s="122"/>
      <c r="E61" s="122"/>
      <c r="F61" s="122"/>
      <c r="G61" s="122"/>
      <c r="H61" s="122"/>
      <c r="I61" s="122"/>
      <c r="J61" s="123"/>
      <c r="K61" s="127"/>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9"/>
      <c r="AY61" s="11"/>
      <c r="AZ61" s="11"/>
      <c r="BA61" s="8"/>
      <c r="BB61" s="8"/>
      <c r="BC61" s="8"/>
    </row>
    <row r="62" spans="1:57" ht="15.75" customHeight="1" x14ac:dyDescent="0.55000000000000004">
      <c r="B62" s="11"/>
    </row>
    <row r="63" spans="1:57" s="12" customFormat="1" ht="17" thickBot="1" x14ac:dyDescent="0.6">
      <c r="B63" s="130" t="s">
        <v>71</v>
      </c>
      <c r="C63" s="130"/>
      <c r="D63" s="130"/>
      <c r="E63" s="130"/>
      <c r="F63" s="130"/>
      <c r="G63" s="130"/>
      <c r="H63" s="130"/>
      <c r="I63" s="130"/>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12" customFormat="1" ht="16.5" x14ac:dyDescent="0.55000000000000004">
      <c r="B64" s="131" t="s">
        <v>72</v>
      </c>
      <c r="C64" s="113"/>
      <c r="D64" s="113"/>
      <c r="E64" s="113"/>
      <c r="F64" s="113"/>
      <c r="G64" s="113"/>
      <c r="H64" s="113"/>
      <c r="I64" s="113"/>
      <c r="J64" s="113"/>
      <c r="K64" s="132" t="s">
        <v>73</v>
      </c>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3"/>
    </row>
    <row r="65" spans="2:55" s="12" customFormat="1" ht="17" thickBot="1" x14ac:dyDescent="0.6">
      <c r="B65" s="104" t="s">
        <v>74</v>
      </c>
      <c r="C65" s="105"/>
      <c r="D65" s="105"/>
      <c r="E65" s="105"/>
      <c r="F65" s="105"/>
      <c r="G65" s="105"/>
      <c r="H65" s="105"/>
      <c r="I65" s="105"/>
      <c r="J65" s="105"/>
      <c r="K65" s="106" t="s">
        <v>75</v>
      </c>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7"/>
    </row>
    <row r="66" spans="2:55" s="12" customFormat="1" ht="16.5" x14ac:dyDescent="0.55000000000000004">
      <c r="B66" s="108"/>
      <c r="C66" s="109"/>
      <c r="D66" s="109"/>
      <c r="E66" s="109"/>
      <c r="F66" s="109"/>
      <c r="G66" s="109"/>
      <c r="H66" s="109"/>
      <c r="I66" s="109"/>
      <c r="J66" s="109"/>
      <c r="K66" s="110" t="s">
        <v>76</v>
      </c>
      <c r="L66" s="111"/>
      <c r="M66" s="111"/>
      <c r="N66" s="111"/>
      <c r="O66" s="111"/>
      <c r="P66" s="111"/>
      <c r="Q66" s="111"/>
      <c r="R66" s="111"/>
      <c r="S66" s="111"/>
      <c r="T66" s="112"/>
      <c r="U66" s="110" t="s">
        <v>77</v>
      </c>
      <c r="V66" s="111"/>
      <c r="W66" s="111"/>
      <c r="X66" s="111"/>
      <c r="Y66" s="112"/>
      <c r="Z66" s="110" t="s">
        <v>13</v>
      </c>
      <c r="AA66" s="111"/>
      <c r="AB66" s="111"/>
      <c r="AC66" s="111"/>
      <c r="AD66" s="111"/>
      <c r="AE66" s="111"/>
      <c r="AF66" s="112"/>
      <c r="AG66" s="110" t="s">
        <v>78</v>
      </c>
      <c r="AH66" s="111"/>
      <c r="AI66" s="111"/>
      <c r="AJ66" s="112"/>
      <c r="AK66" s="113"/>
      <c r="AL66" s="110" t="s">
        <v>79</v>
      </c>
      <c r="AM66" s="111"/>
      <c r="AN66" s="111"/>
      <c r="AO66" s="111"/>
      <c r="AP66" s="111"/>
      <c r="AQ66" s="111"/>
      <c r="AR66" s="114"/>
    </row>
    <row r="67" spans="2:55" s="12" customFormat="1" x14ac:dyDescent="0.55000000000000004">
      <c r="B67" s="98" t="s">
        <v>80</v>
      </c>
      <c r="C67" s="99"/>
      <c r="D67" s="99"/>
      <c r="E67" s="99"/>
      <c r="F67" s="99"/>
      <c r="G67" s="99"/>
      <c r="H67" s="99"/>
      <c r="I67" s="99"/>
      <c r="J67" s="99"/>
      <c r="K67" s="100" t="s">
        <v>81</v>
      </c>
      <c r="L67" s="100"/>
      <c r="M67" s="100"/>
      <c r="N67" s="100"/>
      <c r="O67" s="100"/>
      <c r="P67" s="100"/>
      <c r="Q67" s="100"/>
      <c r="R67" s="100"/>
      <c r="S67" s="100"/>
      <c r="T67" s="100"/>
      <c r="U67" s="100" t="s">
        <v>82</v>
      </c>
      <c r="V67" s="100"/>
      <c r="W67" s="100"/>
      <c r="X67" s="100"/>
      <c r="Y67" s="100"/>
      <c r="Z67" s="92" t="s">
        <v>83</v>
      </c>
      <c r="AA67" s="93"/>
      <c r="AB67" s="93"/>
      <c r="AC67" s="93"/>
      <c r="AD67" s="93"/>
      <c r="AE67" s="93"/>
      <c r="AF67" s="94"/>
      <c r="AG67" s="101" t="s">
        <v>84</v>
      </c>
      <c r="AH67" s="101"/>
      <c r="AI67" s="101"/>
      <c r="AJ67" s="101"/>
      <c r="AK67" s="101"/>
      <c r="AL67" s="102" t="s">
        <v>85</v>
      </c>
      <c r="AM67" s="101"/>
      <c r="AN67" s="101"/>
      <c r="AO67" s="101"/>
      <c r="AP67" s="101"/>
      <c r="AQ67" s="101"/>
      <c r="AR67" s="103"/>
    </row>
    <row r="68" spans="2:55" s="12" customFormat="1" ht="18.5" thickBot="1" x14ac:dyDescent="0.6">
      <c r="B68" s="89" t="s">
        <v>86</v>
      </c>
      <c r="C68" s="90"/>
      <c r="D68" s="90"/>
      <c r="E68" s="90"/>
      <c r="F68" s="90"/>
      <c r="G68" s="90"/>
      <c r="H68" s="90"/>
      <c r="I68" s="90"/>
      <c r="J68" s="90"/>
      <c r="K68" s="91" t="s">
        <v>81</v>
      </c>
      <c r="L68" s="91"/>
      <c r="M68" s="91"/>
      <c r="N68" s="91"/>
      <c r="O68" s="91"/>
      <c r="P68" s="91"/>
      <c r="Q68" s="91"/>
      <c r="R68" s="91"/>
      <c r="S68" s="91"/>
      <c r="T68" s="91"/>
      <c r="U68" s="91" t="s">
        <v>87</v>
      </c>
      <c r="V68" s="91"/>
      <c r="W68" s="91"/>
      <c r="X68" s="91"/>
      <c r="Y68" s="91"/>
      <c r="Z68" s="92" t="s">
        <v>88</v>
      </c>
      <c r="AA68" s="93"/>
      <c r="AB68" s="93"/>
      <c r="AC68" s="93"/>
      <c r="AD68" s="93"/>
      <c r="AE68" s="93"/>
      <c r="AF68" s="94"/>
      <c r="AG68" s="95" t="s">
        <v>89</v>
      </c>
      <c r="AH68" s="95"/>
      <c r="AI68" s="95"/>
      <c r="AJ68" s="95"/>
      <c r="AK68" s="95"/>
      <c r="AL68" s="96" t="s">
        <v>90</v>
      </c>
      <c r="AM68" s="95"/>
      <c r="AN68" s="95"/>
      <c r="AO68" s="95"/>
      <c r="AP68" s="95"/>
      <c r="AQ68" s="95"/>
      <c r="AR68" s="97"/>
    </row>
    <row r="69" spans="2:55" x14ac:dyDescent="0.55000000000000004">
      <c r="Z69" s="88"/>
      <c r="AA69" s="88"/>
      <c r="AB69" s="88"/>
      <c r="AC69" s="88"/>
      <c r="AD69" s="88"/>
      <c r="AE69" s="88"/>
      <c r="AF69" s="88"/>
    </row>
    <row r="70" spans="2:55" s="1" customFormat="1" ht="16.5" customHeight="1" x14ac:dyDescent="0.55000000000000004">
      <c r="B70" s="130" t="s">
        <v>91</v>
      </c>
      <c r="C70" s="130"/>
      <c r="D70" s="130"/>
      <c r="E70" s="130"/>
      <c r="F70" s="130"/>
      <c r="H70" s="11"/>
      <c r="I70" s="11"/>
      <c r="J70" s="11"/>
      <c r="K70" s="11"/>
      <c r="L70" s="11"/>
      <c r="M70" s="11"/>
      <c r="N70" s="11"/>
      <c r="O70" s="11"/>
      <c r="P70" s="11"/>
      <c r="Q70" s="11"/>
      <c r="R70" s="11"/>
      <c r="S70" s="11"/>
      <c r="T70" s="11"/>
      <c r="U70" s="11"/>
      <c r="V70" s="11"/>
      <c r="W70" s="11"/>
      <c r="X70" s="11"/>
      <c r="Y70" s="11"/>
      <c r="Z70" s="11"/>
      <c r="AA70" s="11" ph="1"/>
      <c r="AB70" s="11" ph="1"/>
      <c r="AC70" s="11" ph="1"/>
      <c r="AD70" s="11" ph="1"/>
      <c r="AE70" s="11" ph="1"/>
      <c r="AF70" s="11" ph="1"/>
      <c r="AG70" s="11" ph="1"/>
      <c r="AH70" s="11"/>
      <c r="AI70" s="11"/>
      <c r="AJ70" s="11"/>
      <c r="AK70" s="11"/>
      <c r="AL70" s="11"/>
      <c r="AM70" s="11"/>
      <c r="AN70" s="11"/>
      <c r="AO70" s="11"/>
      <c r="AP70" s="11"/>
      <c r="AQ70" s="11"/>
      <c r="AR70" s="11"/>
      <c r="AS70" s="11"/>
      <c r="AT70" s="11"/>
      <c r="AU70" s="11"/>
      <c r="AV70" s="11"/>
      <c r="AW70" s="11"/>
      <c r="AX70" s="11"/>
      <c r="AY70" s="11"/>
      <c r="AZ70" s="11"/>
      <c r="BA70" s="11"/>
      <c r="BB70" s="11"/>
      <c r="BC70" s="11"/>
    </row>
    <row r="71" spans="2:55" s="1" customFormat="1" x14ac:dyDescent="0.55000000000000004">
      <c r="B71" s="2"/>
      <c r="D71" s="200" t="s">
        <v>92</v>
      </c>
      <c r="E71" s="200"/>
      <c r="F71" s="200"/>
      <c r="G71" s="200"/>
      <c r="H71" s="200"/>
      <c r="I71" s="200" t="s">
        <v>93</v>
      </c>
      <c r="J71" s="200"/>
      <c r="K71" s="200"/>
      <c r="L71" s="200"/>
      <c r="M71" s="200"/>
      <c r="N71" s="200"/>
      <c r="O71" s="200"/>
      <c r="P71" s="200" t="s">
        <v>94</v>
      </c>
      <c r="Q71" s="200"/>
      <c r="R71" s="200"/>
      <c r="S71" s="200"/>
      <c r="T71" s="228" t="s">
        <v>89</v>
      </c>
      <c r="U71" s="229"/>
      <c r="V71" s="229"/>
      <c r="W71" s="229"/>
      <c r="X71" s="229"/>
      <c r="Y71" s="229"/>
      <c r="Z71" s="230"/>
    </row>
    <row r="72" spans="2:55" s="1" customFormat="1" x14ac:dyDescent="0.55000000000000004">
      <c r="B72" s="2"/>
      <c r="D72" s="11"/>
      <c r="E72" s="200" t="s">
        <v>95</v>
      </c>
      <c r="F72" s="200"/>
      <c r="G72" s="200"/>
      <c r="H72" s="200"/>
      <c r="I72" s="200" t="s">
        <v>96</v>
      </c>
      <c r="J72" s="200"/>
      <c r="K72" s="200"/>
      <c r="L72" s="200"/>
      <c r="M72" s="200"/>
      <c r="N72" s="200"/>
      <c r="O72" s="200"/>
      <c r="P72" s="200" t="s">
        <v>94</v>
      </c>
      <c r="Q72" s="200"/>
      <c r="R72" s="200"/>
      <c r="S72" s="200"/>
      <c r="T72" s="228" t="s">
        <v>84</v>
      </c>
      <c r="U72" s="229"/>
      <c r="V72" s="229"/>
      <c r="W72" s="229"/>
      <c r="X72" s="229"/>
      <c r="Y72" s="229"/>
      <c r="Z72" s="230"/>
    </row>
  </sheetData>
  <sheetProtection sheet="1" selectLockedCells="1" selectUnlockedCells="1"/>
  <protectedRanges>
    <protectedRange sqref="K60:AX61" name="範囲2"/>
    <protectedRange sqref="T12:X13 C18:M37 P18:R37 AF36:AH38 D47:AF57 AB43:AF45 AB46:AF46" name="範囲1"/>
    <protectedRange sqref="T71:Z72 I71:O72" name="範囲1_1"/>
  </protectedRanges>
  <mergeCells count="339">
    <mergeCell ref="B70:F70"/>
    <mergeCell ref="D71:H71"/>
    <mergeCell ref="I71:O71"/>
    <mergeCell ref="P71:S71"/>
    <mergeCell ref="T71:Z71"/>
    <mergeCell ref="E72:H72"/>
    <mergeCell ref="I72:O72"/>
    <mergeCell ref="P72:S72"/>
    <mergeCell ref="T72:Z72"/>
    <mergeCell ref="B2:E2"/>
    <mergeCell ref="F2:X2"/>
    <mergeCell ref="AA2:AF2"/>
    <mergeCell ref="AG2:AX2"/>
    <mergeCell ref="B3:E3"/>
    <mergeCell ref="F3:X3"/>
    <mergeCell ref="AA3:AD4"/>
    <mergeCell ref="AE3:AF3"/>
    <mergeCell ref="AG3:AX3"/>
    <mergeCell ref="B4:E4"/>
    <mergeCell ref="F4:X4"/>
    <mergeCell ref="AE4:AF4"/>
    <mergeCell ref="AG4:AX4"/>
    <mergeCell ref="B5:E5"/>
    <mergeCell ref="F5:X5"/>
    <mergeCell ref="AA5:AD6"/>
    <mergeCell ref="AE5:AF5"/>
    <mergeCell ref="AG5:AX5"/>
    <mergeCell ref="B6:E6"/>
    <mergeCell ref="F6:X6"/>
    <mergeCell ref="B8:E8"/>
    <mergeCell ref="F8:X8"/>
    <mergeCell ref="AA8:AF8"/>
    <mergeCell ref="AG8:AM8"/>
    <mergeCell ref="AN8:AR8"/>
    <mergeCell ref="AS8:AX8"/>
    <mergeCell ref="AE6:AF6"/>
    <mergeCell ref="AG6:AX6"/>
    <mergeCell ref="B7:E7"/>
    <mergeCell ref="F7:X7"/>
    <mergeCell ref="AA7:AF7"/>
    <mergeCell ref="AG7:AM7"/>
    <mergeCell ref="AN7:AR7"/>
    <mergeCell ref="AS7:AX7"/>
    <mergeCell ref="B13:S13"/>
    <mergeCell ref="T13:X13"/>
    <mergeCell ref="C17:E17"/>
    <mergeCell ref="F17:I17"/>
    <mergeCell ref="J17:M17"/>
    <mergeCell ref="N17:O17"/>
    <mergeCell ref="P17:R17"/>
    <mergeCell ref="AA9:AF9"/>
    <mergeCell ref="AG9:AX9"/>
    <mergeCell ref="AA10:AF10"/>
    <mergeCell ref="AG10:AX10"/>
    <mergeCell ref="B12:S12"/>
    <mergeCell ref="T12:X12"/>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X30:Z30"/>
    <mergeCell ref="AA30:AC30"/>
    <mergeCell ref="C31:E31"/>
    <mergeCell ref="F31:I31"/>
    <mergeCell ref="J31:M31"/>
    <mergeCell ref="N31:O31"/>
    <mergeCell ref="P31:R31"/>
    <mergeCell ref="X31:Z31"/>
    <mergeCell ref="AA31:AC31"/>
    <mergeCell ref="U31:W31"/>
    <mergeCell ref="C30:E30"/>
    <mergeCell ref="F30:I30"/>
    <mergeCell ref="J30:M30"/>
    <mergeCell ref="N30:O30"/>
    <mergeCell ref="P30:R30"/>
    <mergeCell ref="U30:W30"/>
    <mergeCell ref="AA32:AC32"/>
    <mergeCell ref="C33:E33"/>
    <mergeCell ref="F33:I33"/>
    <mergeCell ref="J33:M33"/>
    <mergeCell ref="N33:O33"/>
    <mergeCell ref="P33:R33"/>
    <mergeCell ref="X33:Z33"/>
    <mergeCell ref="AA33:AC33"/>
    <mergeCell ref="U32:W32"/>
    <mergeCell ref="U33:W33"/>
    <mergeCell ref="C32:E32"/>
    <mergeCell ref="F32:I32"/>
    <mergeCell ref="J32:M32"/>
    <mergeCell ref="N32:O32"/>
    <mergeCell ref="P32:R32"/>
    <mergeCell ref="X32:Z32"/>
    <mergeCell ref="C34:E34"/>
    <mergeCell ref="F34:I34"/>
    <mergeCell ref="J34:M34"/>
    <mergeCell ref="N34:O34"/>
    <mergeCell ref="P34:R34"/>
    <mergeCell ref="C35:E35"/>
    <mergeCell ref="F35:I35"/>
    <mergeCell ref="J35:M35"/>
    <mergeCell ref="N35:O35"/>
    <mergeCell ref="P35:R35"/>
    <mergeCell ref="U35:AB35"/>
    <mergeCell ref="AC35:AE35"/>
    <mergeCell ref="AF35:AH35"/>
    <mergeCell ref="AI35:AK35"/>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AF38:AH38"/>
    <mergeCell ref="AI38:AK38"/>
    <mergeCell ref="B42:C42"/>
    <mergeCell ref="D42:I42"/>
    <mergeCell ref="J42:M42"/>
    <mergeCell ref="N42:R42"/>
    <mergeCell ref="S42:W42"/>
    <mergeCell ref="X42:AA42"/>
    <mergeCell ref="AB42:AF42"/>
    <mergeCell ref="AG42:AK42"/>
    <mergeCell ref="C38:E38"/>
    <mergeCell ref="F38:I38"/>
    <mergeCell ref="J38:M38"/>
    <mergeCell ref="N38:O38"/>
    <mergeCell ref="P38:R38"/>
    <mergeCell ref="AC38:AE38"/>
    <mergeCell ref="AB43:AF43"/>
    <mergeCell ref="AG43:AK43"/>
    <mergeCell ref="B44:C44"/>
    <mergeCell ref="D44:I44"/>
    <mergeCell ref="J44:M44"/>
    <mergeCell ref="N44:R44"/>
    <mergeCell ref="S44:W44"/>
    <mergeCell ref="X44:AA44"/>
    <mergeCell ref="AB44:AF44"/>
    <mergeCell ref="AG44:AK44"/>
    <mergeCell ref="B43:C43"/>
    <mergeCell ref="D43:I43"/>
    <mergeCell ref="J43:M43"/>
    <mergeCell ref="N43:R43"/>
    <mergeCell ref="S43:W43"/>
    <mergeCell ref="X43:AA43"/>
    <mergeCell ref="AB45:AF45"/>
    <mergeCell ref="AG45:AK45"/>
    <mergeCell ref="B46:C46"/>
    <mergeCell ref="D46:I46"/>
    <mergeCell ref="J46:M46"/>
    <mergeCell ref="N46:R46"/>
    <mergeCell ref="S46:W46"/>
    <mergeCell ref="X46:AA46"/>
    <mergeCell ref="AB46:AF46"/>
    <mergeCell ref="AG46:AK46"/>
    <mergeCell ref="B45:C45"/>
    <mergeCell ref="D45:I45"/>
    <mergeCell ref="J45:M45"/>
    <mergeCell ref="N45:R45"/>
    <mergeCell ref="S45:W45"/>
    <mergeCell ref="X45:AA45"/>
    <mergeCell ref="AB47:AF47"/>
    <mergeCell ref="AG47:AK47"/>
    <mergeCell ref="B48:C48"/>
    <mergeCell ref="D48:I48"/>
    <mergeCell ref="J48:M48"/>
    <mergeCell ref="N48:R48"/>
    <mergeCell ref="S48:W48"/>
    <mergeCell ref="X48:AA48"/>
    <mergeCell ref="AB48:AF48"/>
    <mergeCell ref="AG48:AK48"/>
    <mergeCell ref="B47:C47"/>
    <mergeCell ref="D47:I47"/>
    <mergeCell ref="J47:M47"/>
    <mergeCell ref="N47:R47"/>
    <mergeCell ref="S47:W47"/>
    <mergeCell ref="X47:AA47"/>
    <mergeCell ref="AB49:AF49"/>
    <mergeCell ref="AG49:AK49"/>
    <mergeCell ref="B50:C50"/>
    <mergeCell ref="D50:I50"/>
    <mergeCell ref="J50:M50"/>
    <mergeCell ref="N50:R50"/>
    <mergeCell ref="S50:W50"/>
    <mergeCell ref="X50:AA50"/>
    <mergeCell ref="AB50:AF50"/>
    <mergeCell ref="AG50:AK50"/>
    <mergeCell ref="B49:C49"/>
    <mergeCell ref="D49:I49"/>
    <mergeCell ref="J49:M49"/>
    <mergeCell ref="N49:R49"/>
    <mergeCell ref="S49:W49"/>
    <mergeCell ref="X49:AA49"/>
    <mergeCell ref="AB51:AF51"/>
    <mergeCell ref="AG51:AK51"/>
    <mergeCell ref="B52:C52"/>
    <mergeCell ref="D52:I52"/>
    <mergeCell ref="J52:M52"/>
    <mergeCell ref="N52:R52"/>
    <mergeCell ref="S52:W52"/>
    <mergeCell ref="X52:AA52"/>
    <mergeCell ref="AB52:AF52"/>
    <mergeCell ref="AG52:AK52"/>
    <mergeCell ref="B51:C51"/>
    <mergeCell ref="D51:I51"/>
    <mergeCell ref="J51:M51"/>
    <mergeCell ref="N51:R51"/>
    <mergeCell ref="S51:W51"/>
    <mergeCell ref="X51:AA51"/>
    <mergeCell ref="AB53:AF53"/>
    <mergeCell ref="AG53:AK53"/>
    <mergeCell ref="B54:C54"/>
    <mergeCell ref="D54:I54"/>
    <mergeCell ref="J54:M54"/>
    <mergeCell ref="N54:R54"/>
    <mergeCell ref="S54:W54"/>
    <mergeCell ref="X54:AA54"/>
    <mergeCell ref="AB54:AF54"/>
    <mergeCell ref="AG54:AK54"/>
    <mergeCell ref="B53:C53"/>
    <mergeCell ref="D53:I53"/>
    <mergeCell ref="J53:M53"/>
    <mergeCell ref="N53:R53"/>
    <mergeCell ref="S53:W53"/>
    <mergeCell ref="X53:AA53"/>
    <mergeCell ref="AB55:AF55"/>
    <mergeCell ref="AG55:AK55"/>
    <mergeCell ref="B56:C56"/>
    <mergeCell ref="D56:I56"/>
    <mergeCell ref="J56:M56"/>
    <mergeCell ref="N56:R56"/>
    <mergeCell ref="S56:W56"/>
    <mergeCell ref="X56:AA56"/>
    <mergeCell ref="AB56:AF56"/>
    <mergeCell ref="AG56:AK56"/>
    <mergeCell ref="B55:C55"/>
    <mergeCell ref="D55:I55"/>
    <mergeCell ref="J55:M55"/>
    <mergeCell ref="N55:R55"/>
    <mergeCell ref="S55:W55"/>
    <mergeCell ref="X55:AA55"/>
    <mergeCell ref="B65:J65"/>
    <mergeCell ref="K65:AR65"/>
    <mergeCell ref="B66:J66"/>
    <mergeCell ref="K66:T66"/>
    <mergeCell ref="U66:Y66"/>
    <mergeCell ref="Z66:AF66"/>
    <mergeCell ref="AG66:AK66"/>
    <mergeCell ref="AL66:AR66"/>
    <mergeCell ref="AB57:AF57"/>
    <mergeCell ref="AG57:AK57"/>
    <mergeCell ref="B60:J61"/>
    <mergeCell ref="K60:AX61"/>
    <mergeCell ref="B63:I63"/>
    <mergeCell ref="B64:J64"/>
    <mergeCell ref="K64:AR64"/>
    <mergeCell ref="B57:C57"/>
    <mergeCell ref="D57:I57"/>
    <mergeCell ref="J57:M57"/>
    <mergeCell ref="N57:R57"/>
    <mergeCell ref="S57:W57"/>
    <mergeCell ref="X57:AA57"/>
    <mergeCell ref="B68:J68"/>
    <mergeCell ref="K68:T68"/>
    <mergeCell ref="U68:Y68"/>
    <mergeCell ref="Z68:AF68"/>
    <mergeCell ref="AG68:AK68"/>
    <mergeCell ref="AL68:AR68"/>
    <mergeCell ref="B67:J67"/>
    <mergeCell ref="K67:T67"/>
    <mergeCell ref="U67:Y67"/>
    <mergeCell ref="Z67:AF67"/>
    <mergeCell ref="AG67:AK67"/>
    <mergeCell ref="AL67:AR67"/>
  </mergeCells>
  <phoneticPr fontId="8"/>
  <conditionalFormatting sqref="D43:AF57">
    <cfRule type="containsBlanks" dxfId="17" priority="6">
      <formula>LEN(TRIM(D43))=0</formula>
    </cfRule>
  </conditionalFormatting>
  <conditionalFormatting sqref="F2:X7">
    <cfRule type="containsBlanks" dxfId="16" priority="12">
      <formula>LEN(TRIM(F2))=0</formula>
    </cfRule>
  </conditionalFormatting>
  <conditionalFormatting sqref="I71:O72">
    <cfRule type="containsBlanks" dxfId="15" priority="3">
      <formula>LEN(TRIM(I71))=0</formula>
    </cfRule>
  </conditionalFormatting>
  <conditionalFormatting sqref="K60">
    <cfRule type="containsBlanks" dxfId="14" priority="16">
      <formula>LEN(TRIM(K60))=0</formula>
    </cfRule>
  </conditionalFormatting>
  <conditionalFormatting sqref="K67:Z68 AG67:AR68">
    <cfRule type="containsBlanks" dxfId="13" priority="1">
      <formula>LEN(TRIM(K67))=0</formula>
    </cfRule>
  </conditionalFormatting>
  <conditionalFormatting sqref="K64:AR65">
    <cfRule type="containsBlanks" dxfId="12" priority="5">
      <formula>LEN(TRIM(K64))=0</formula>
    </cfRule>
  </conditionalFormatting>
  <conditionalFormatting sqref="T12:X13 C18:M37 P18:R37 AF36:AH38">
    <cfRule type="containsBlanks" dxfId="11" priority="14">
      <formula>LEN(TRIM(C12))=0</formula>
    </cfRule>
  </conditionalFormatting>
  <conditionalFormatting sqref="T71:Z72">
    <cfRule type="containsBlanks" dxfId="10" priority="2">
      <formula>LEN(TRIM(T71))=0</formula>
    </cfRule>
  </conditionalFormatting>
  <conditionalFormatting sqref="AG7:AM8">
    <cfRule type="containsBlanks" dxfId="9" priority="10">
      <formula>LEN(TRIM(AG7))=0</formula>
    </cfRule>
  </conditionalFormatting>
  <conditionalFormatting sqref="AG2:AX6">
    <cfRule type="containsBlanks" dxfId="8" priority="11">
      <formula>LEN(TRIM(AG2))=0</formula>
    </cfRule>
  </conditionalFormatting>
  <conditionalFormatting sqref="AG9:AX10">
    <cfRule type="containsBlanks" dxfId="7" priority="8">
      <formula>LEN(TRIM(AG9))=0</formula>
    </cfRule>
  </conditionalFormatting>
  <conditionalFormatting sqref="AS7:AX8">
    <cfRule type="containsBlanks" dxfId="6" priority="9">
      <formula>LEN(TRIM(AS7))=0</formula>
    </cfRule>
  </conditionalFormatting>
  <dataValidations count="2">
    <dataValidation type="list" allowBlank="1" showInputMessage="1" showErrorMessage="1" sqref="P18:R37" xr:uid="{C0FFEE46-4A41-461E-BDBF-863F5313E840}">
      <formula1>$U$31:$U$33</formula1>
    </dataValidation>
    <dataValidation type="list" allowBlank="1" showInputMessage="1" showErrorMessage="1" sqref="T12:X12" xr:uid="{94A65D4E-4632-4A10-AA5A-4A080EB0AF10}">
      <formula1>$BC$12:$BC$13</formula1>
    </dataValidation>
  </dataValidations>
  <hyperlinks>
    <hyperlink ref="AL67" r:id="rId1" xr:uid="{83E95426-73E3-46CA-AF81-ECE427D9463D}"/>
    <hyperlink ref="AL68" r:id="rId2" xr:uid="{072272C3-E225-4B55-8996-CC723ED7742C}"/>
  </hyperlinks>
  <pageMargins left="0.7" right="0.7" top="0.75" bottom="0.75" header="0.3" footer="0.3"/>
  <pageSetup paperSize="9" scale="65" orientation="landscape" r:id="rId3"/>
  <rowBreaks count="1" manualBreakCount="1">
    <brk id="40" max="5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F72"/>
  <sheetViews>
    <sheetView view="pageBreakPreview" topLeftCell="F4" zoomScale="70" zoomScaleSheetLayoutView="70" workbookViewId="0">
      <selection activeCell="F21" sqref="F21:I21"/>
    </sheetView>
  </sheetViews>
  <sheetFormatPr defaultColWidth="9" defaultRowHeight="18" x14ac:dyDescent="0.55000000000000004"/>
  <cols>
    <col min="1" max="1" width="2.58203125" style="11" customWidth="1"/>
    <col min="2" max="2" width="2.58203125" style="13" customWidth="1"/>
    <col min="3" max="20" width="2.58203125" style="11" customWidth="1"/>
    <col min="21" max="27" width="3" style="11" customWidth="1"/>
    <col min="28" max="28" width="4.83203125" style="11" customWidth="1"/>
    <col min="29" max="32" width="2.58203125" style="11" customWidth="1"/>
    <col min="33" max="37" width="5.33203125" style="11" customWidth="1"/>
    <col min="38" max="44" width="2.58203125" style="11" customWidth="1"/>
    <col min="45" max="45" width="2.5" style="11" customWidth="1"/>
    <col min="46" max="100" width="2.58203125" style="11" customWidth="1"/>
    <col min="101" max="101" width="9" style="11" customWidth="1"/>
    <col min="102" max="16384" width="9" style="11"/>
  </cols>
  <sheetData>
    <row r="2" spans="2:55" x14ac:dyDescent="0.55000000000000004">
      <c r="B2" s="215" t="s">
        <v>0</v>
      </c>
      <c r="C2" s="216"/>
      <c r="D2" s="216"/>
      <c r="E2" s="217"/>
      <c r="F2" s="215"/>
      <c r="G2" s="216"/>
      <c r="H2" s="216"/>
      <c r="I2" s="216"/>
      <c r="J2" s="216"/>
      <c r="K2" s="216"/>
      <c r="L2" s="216"/>
      <c r="M2" s="216"/>
      <c r="N2" s="216"/>
      <c r="O2" s="216"/>
      <c r="P2" s="216"/>
      <c r="Q2" s="216"/>
      <c r="R2" s="216"/>
      <c r="S2" s="216"/>
      <c r="T2" s="216"/>
      <c r="U2" s="216"/>
      <c r="V2" s="216"/>
      <c r="W2" s="216"/>
      <c r="X2" s="217"/>
      <c r="AA2" s="200" t="s">
        <v>2</v>
      </c>
      <c r="AB2" s="200"/>
      <c r="AC2" s="200"/>
      <c r="AD2" s="200"/>
      <c r="AE2" s="200"/>
      <c r="AF2" s="200"/>
      <c r="AG2" s="264"/>
      <c r="AH2" s="264"/>
      <c r="AI2" s="264"/>
      <c r="AJ2" s="264"/>
      <c r="AK2" s="264"/>
      <c r="AL2" s="264"/>
      <c r="AM2" s="264"/>
      <c r="AN2" s="264"/>
      <c r="AO2" s="264"/>
      <c r="AP2" s="264"/>
      <c r="AQ2" s="264"/>
      <c r="AR2" s="264"/>
      <c r="AS2" s="264"/>
      <c r="AT2" s="264"/>
      <c r="AU2" s="264"/>
      <c r="AV2" s="264"/>
      <c r="AW2" s="264"/>
      <c r="AX2" s="264"/>
    </row>
    <row r="3" spans="2:55" x14ac:dyDescent="0.55000000000000004">
      <c r="B3" s="215" t="s">
        <v>3</v>
      </c>
      <c r="C3" s="216"/>
      <c r="D3" s="216"/>
      <c r="E3" s="217"/>
      <c r="F3" s="231"/>
      <c r="G3" s="232"/>
      <c r="H3" s="232"/>
      <c r="I3" s="232"/>
      <c r="J3" s="232"/>
      <c r="K3" s="232"/>
      <c r="L3" s="232"/>
      <c r="M3" s="232"/>
      <c r="N3" s="232"/>
      <c r="O3" s="232"/>
      <c r="P3" s="232"/>
      <c r="Q3" s="232"/>
      <c r="R3" s="232"/>
      <c r="S3" s="232"/>
      <c r="T3" s="232"/>
      <c r="U3" s="232"/>
      <c r="V3" s="232"/>
      <c r="W3" s="232"/>
      <c r="X3" s="233"/>
      <c r="AA3" s="200" t="s">
        <v>4</v>
      </c>
      <c r="AB3" s="200"/>
      <c r="AC3" s="200"/>
      <c r="AD3" s="200"/>
      <c r="AE3" s="200" t="s">
        <v>5</v>
      </c>
      <c r="AF3" s="200"/>
      <c r="AG3" s="201"/>
      <c r="AH3" s="201"/>
      <c r="AI3" s="201"/>
      <c r="AJ3" s="201"/>
      <c r="AK3" s="201"/>
      <c r="AL3" s="201"/>
      <c r="AM3" s="201"/>
      <c r="AN3" s="201"/>
      <c r="AO3" s="201"/>
      <c r="AP3" s="201"/>
      <c r="AQ3" s="201"/>
      <c r="AR3" s="201"/>
      <c r="AS3" s="201"/>
      <c r="AT3" s="201"/>
      <c r="AU3" s="201"/>
      <c r="AV3" s="201"/>
      <c r="AW3" s="201"/>
      <c r="AX3" s="201"/>
    </row>
    <row r="4" spans="2:55" x14ac:dyDescent="0.55000000000000004">
      <c r="B4" s="215" t="s">
        <v>5</v>
      </c>
      <c r="C4" s="216"/>
      <c r="D4" s="216"/>
      <c r="E4" s="217"/>
      <c r="F4" s="215"/>
      <c r="G4" s="216"/>
      <c r="H4" s="216"/>
      <c r="I4" s="216"/>
      <c r="J4" s="216"/>
      <c r="K4" s="216"/>
      <c r="L4" s="216"/>
      <c r="M4" s="216"/>
      <c r="N4" s="216"/>
      <c r="O4" s="216"/>
      <c r="P4" s="216"/>
      <c r="Q4" s="216"/>
      <c r="R4" s="216"/>
      <c r="S4" s="216"/>
      <c r="T4" s="216"/>
      <c r="U4" s="216"/>
      <c r="V4" s="216"/>
      <c r="W4" s="216"/>
      <c r="X4" s="217"/>
      <c r="AA4" s="200"/>
      <c r="AB4" s="200"/>
      <c r="AC4" s="200"/>
      <c r="AD4" s="200"/>
      <c r="AE4" s="200" t="s">
        <v>8</v>
      </c>
      <c r="AF4" s="200"/>
      <c r="AG4" s="263"/>
      <c r="AH4" s="263"/>
      <c r="AI4" s="263"/>
      <c r="AJ4" s="263"/>
      <c r="AK4" s="263"/>
      <c r="AL4" s="263"/>
      <c r="AM4" s="263"/>
      <c r="AN4" s="263"/>
      <c r="AO4" s="263"/>
      <c r="AP4" s="263"/>
      <c r="AQ4" s="263"/>
      <c r="AR4" s="263"/>
      <c r="AS4" s="263"/>
      <c r="AT4" s="263"/>
      <c r="AU4" s="263"/>
      <c r="AV4" s="263"/>
      <c r="AW4" s="263"/>
      <c r="AX4" s="263"/>
    </row>
    <row r="5" spans="2:55" x14ac:dyDescent="0.55000000000000004">
      <c r="B5" s="215" t="s">
        <v>10</v>
      </c>
      <c r="C5" s="216"/>
      <c r="D5" s="216"/>
      <c r="E5" s="217"/>
      <c r="F5" s="215"/>
      <c r="G5" s="216"/>
      <c r="H5" s="216"/>
      <c r="I5" s="216"/>
      <c r="J5" s="216"/>
      <c r="K5" s="216"/>
      <c r="L5" s="216"/>
      <c r="M5" s="216"/>
      <c r="N5" s="216"/>
      <c r="O5" s="216"/>
      <c r="P5" s="216"/>
      <c r="Q5" s="216"/>
      <c r="R5" s="216"/>
      <c r="S5" s="216"/>
      <c r="T5" s="216"/>
      <c r="U5" s="216"/>
      <c r="V5" s="216"/>
      <c r="W5" s="216"/>
      <c r="X5" s="217"/>
      <c r="AA5" s="200" t="s">
        <v>12</v>
      </c>
      <c r="AB5" s="200"/>
      <c r="AC5" s="200"/>
      <c r="AD5" s="200"/>
      <c r="AE5" s="200" t="s">
        <v>13</v>
      </c>
      <c r="AF5" s="200"/>
      <c r="AG5" s="262"/>
      <c r="AH5" s="262"/>
      <c r="AI5" s="262"/>
      <c r="AJ5" s="262"/>
      <c r="AK5" s="262"/>
      <c r="AL5" s="262"/>
      <c r="AM5" s="262"/>
      <c r="AN5" s="262"/>
      <c r="AO5" s="262"/>
      <c r="AP5" s="262"/>
      <c r="AQ5" s="262"/>
      <c r="AR5" s="262"/>
      <c r="AS5" s="262"/>
      <c r="AT5" s="262"/>
      <c r="AU5" s="262"/>
      <c r="AV5" s="262"/>
      <c r="AW5" s="262"/>
      <c r="AX5" s="262"/>
    </row>
    <row r="6" spans="2:55" x14ac:dyDescent="0.55000000000000004">
      <c r="B6" s="215" t="s">
        <v>15</v>
      </c>
      <c r="C6" s="216"/>
      <c r="D6" s="216"/>
      <c r="E6" s="217"/>
      <c r="F6" s="215"/>
      <c r="G6" s="216"/>
      <c r="H6" s="216"/>
      <c r="I6" s="216"/>
      <c r="J6" s="216"/>
      <c r="K6" s="216"/>
      <c r="L6" s="216"/>
      <c r="M6" s="216"/>
      <c r="N6" s="216"/>
      <c r="O6" s="216"/>
      <c r="P6" s="216"/>
      <c r="Q6" s="216"/>
      <c r="R6" s="216"/>
      <c r="S6" s="216"/>
      <c r="T6" s="216"/>
      <c r="U6" s="216"/>
      <c r="V6" s="216"/>
      <c r="W6" s="216"/>
      <c r="X6" s="217"/>
      <c r="AA6" s="200"/>
      <c r="AB6" s="200"/>
      <c r="AC6" s="200"/>
      <c r="AD6" s="200"/>
      <c r="AE6" s="200" t="s">
        <v>8</v>
      </c>
      <c r="AF6" s="200"/>
      <c r="AG6" s="263"/>
      <c r="AH6" s="263"/>
      <c r="AI6" s="263"/>
      <c r="AJ6" s="263"/>
      <c r="AK6" s="263"/>
      <c r="AL6" s="263"/>
      <c r="AM6" s="263"/>
      <c r="AN6" s="263"/>
      <c r="AO6" s="263"/>
      <c r="AP6" s="263"/>
      <c r="AQ6" s="263"/>
      <c r="AR6" s="263"/>
      <c r="AS6" s="263"/>
      <c r="AT6" s="263"/>
      <c r="AU6" s="263"/>
      <c r="AV6" s="263"/>
      <c r="AW6" s="263"/>
      <c r="AX6" s="263"/>
    </row>
    <row r="7" spans="2:55" x14ac:dyDescent="0.55000000000000004">
      <c r="B7" s="215" t="s">
        <v>18</v>
      </c>
      <c r="C7" s="216"/>
      <c r="D7" s="216"/>
      <c r="E7" s="217"/>
      <c r="F7" s="215"/>
      <c r="G7" s="216"/>
      <c r="H7" s="216"/>
      <c r="I7" s="216"/>
      <c r="J7" s="216"/>
      <c r="K7" s="216"/>
      <c r="L7" s="216"/>
      <c r="M7" s="216"/>
      <c r="N7" s="216"/>
      <c r="O7" s="216"/>
      <c r="P7" s="216"/>
      <c r="Q7" s="216"/>
      <c r="R7" s="216"/>
      <c r="S7" s="216"/>
      <c r="T7" s="216"/>
      <c r="U7" s="216"/>
      <c r="V7" s="216"/>
      <c r="W7" s="216"/>
      <c r="X7" s="217"/>
      <c r="AA7" s="200" t="s">
        <v>20</v>
      </c>
      <c r="AB7" s="200"/>
      <c r="AC7" s="200"/>
      <c r="AD7" s="200"/>
      <c r="AE7" s="200"/>
      <c r="AF7" s="200"/>
      <c r="AG7" s="215"/>
      <c r="AH7" s="216"/>
      <c r="AI7" s="216"/>
      <c r="AJ7" s="216"/>
      <c r="AK7" s="216"/>
      <c r="AL7" s="216"/>
      <c r="AM7" s="217"/>
      <c r="AN7" s="197" t="s">
        <v>22</v>
      </c>
      <c r="AO7" s="198"/>
      <c r="AP7" s="198"/>
      <c r="AQ7" s="198"/>
      <c r="AR7" s="199"/>
      <c r="AS7" s="259"/>
      <c r="AT7" s="260"/>
      <c r="AU7" s="260"/>
      <c r="AV7" s="260"/>
      <c r="AW7" s="260"/>
      <c r="AX7" s="261"/>
    </row>
    <row r="8" spans="2:55" x14ac:dyDescent="0.55000000000000004">
      <c r="B8" s="221"/>
      <c r="C8" s="221"/>
      <c r="D8" s="221"/>
      <c r="E8" s="221"/>
      <c r="F8" s="222"/>
      <c r="G8" s="222"/>
      <c r="H8" s="222"/>
      <c r="I8" s="222"/>
      <c r="J8" s="222"/>
      <c r="K8" s="222"/>
      <c r="L8" s="222"/>
      <c r="M8" s="222"/>
      <c r="N8" s="222"/>
      <c r="O8" s="222"/>
      <c r="P8" s="222"/>
      <c r="Q8" s="222"/>
      <c r="R8" s="222"/>
      <c r="S8" s="222"/>
      <c r="T8" s="222"/>
      <c r="U8" s="222"/>
      <c r="V8" s="222"/>
      <c r="W8" s="222"/>
      <c r="X8" s="222"/>
      <c r="AA8" s="200" t="s">
        <v>24</v>
      </c>
      <c r="AB8" s="200"/>
      <c r="AC8" s="200"/>
      <c r="AD8" s="200"/>
      <c r="AE8" s="200"/>
      <c r="AF8" s="200"/>
      <c r="AG8" s="215"/>
      <c r="AH8" s="216"/>
      <c r="AI8" s="216"/>
      <c r="AJ8" s="216"/>
      <c r="AK8" s="216"/>
      <c r="AL8" s="216"/>
      <c r="AM8" s="217"/>
      <c r="AN8" s="197" t="s">
        <v>26</v>
      </c>
      <c r="AO8" s="198"/>
      <c r="AP8" s="198"/>
      <c r="AQ8" s="198"/>
      <c r="AR8" s="199"/>
      <c r="AS8" s="259"/>
      <c r="AT8" s="260"/>
      <c r="AU8" s="260"/>
      <c r="AV8" s="260"/>
      <c r="AW8" s="260"/>
      <c r="AX8" s="261"/>
    </row>
    <row r="9" spans="2:55" x14ac:dyDescent="0.55000000000000004">
      <c r="AA9" s="200" t="s">
        <v>28</v>
      </c>
      <c r="AB9" s="200"/>
      <c r="AC9" s="200"/>
      <c r="AD9" s="200"/>
      <c r="AE9" s="200"/>
      <c r="AF9" s="200"/>
      <c r="AG9" s="201"/>
      <c r="AH9" s="201"/>
      <c r="AI9" s="201"/>
      <c r="AJ9" s="201"/>
      <c r="AK9" s="201"/>
      <c r="AL9" s="201"/>
      <c r="AM9" s="201"/>
      <c r="AN9" s="201"/>
      <c r="AO9" s="201"/>
      <c r="AP9" s="201"/>
      <c r="AQ9" s="201"/>
      <c r="AR9" s="201"/>
      <c r="AS9" s="201"/>
      <c r="AT9" s="201"/>
      <c r="AU9" s="201"/>
      <c r="AV9" s="201"/>
      <c r="AW9" s="201"/>
      <c r="AX9" s="201"/>
    </row>
    <row r="10" spans="2:55" x14ac:dyDescent="0.55000000000000004">
      <c r="AA10" s="200" t="s">
        <v>30</v>
      </c>
      <c r="AB10" s="200"/>
      <c r="AC10" s="200"/>
      <c r="AD10" s="200"/>
      <c r="AE10" s="200"/>
      <c r="AF10" s="200"/>
      <c r="AG10" s="258"/>
      <c r="AH10" s="258"/>
      <c r="AI10" s="258"/>
      <c r="AJ10" s="258"/>
      <c r="AK10" s="258"/>
      <c r="AL10" s="258"/>
      <c r="AM10" s="258"/>
      <c r="AN10" s="258"/>
      <c r="AO10" s="258"/>
      <c r="AP10" s="258"/>
      <c r="AQ10" s="258"/>
      <c r="AR10" s="258"/>
      <c r="AS10" s="258"/>
      <c r="AT10" s="258"/>
      <c r="AU10" s="258"/>
      <c r="AV10" s="258"/>
      <c r="AW10" s="258"/>
      <c r="AX10" s="258"/>
    </row>
    <row r="12" spans="2:55" x14ac:dyDescent="0.55000000000000004">
      <c r="B12" s="201" t="s">
        <v>32</v>
      </c>
      <c r="C12" s="201"/>
      <c r="D12" s="201"/>
      <c r="E12" s="201"/>
      <c r="F12" s="201"/>
      <c r="G12" s="201"/>
      <c r="H12" s="201"/>
      <c r="I12" s="201"/>
      <c r="J12" s="201"/>
      <c r="K12" s="201"/>
      <c r="L12" s="201"/>
      <c r="M12" s="201"/>
      <c r="N12" s="201"/>
      <c r="O12" s="201"/>
      <c r="P12" s="201"/>
      <c r="Q12" s="201"/>
      <c r="R12" s="201"/>
      <c r="S12" s="201"/>
      <c r="T12" s="214"/>
      <c r="U12" s="214"/>
      <c r="V12" s="214"/>
      <c r="W12" s="214"/>
      <c r="X12" s="214"/>
      <c r="BC12" s="59" t="s">
        <v>34</v>
      </c>
    </row>
    <row r="13" spans="2:55" x14ac:dyDescent="0.55000000000000004">
      <c r="B13" s="201" t="s">
        <v>35</v>
      </c>
      <c r="C13" s="201"/>
      <c r="D13" s="201"/>
      <c r="E13" s="201"/>
      <c r="F13" s="201"/>
      <c r="G13" s="201"/>
      <c r="H13" s="201"/>
      <c r="I13" s="201"/>
      <c r="J13" s="201"/>
      <c r="K13" s="201"/>
      <c r="L13" s="201"/>
      <c r="M13" s="201"/>
      <c r="N13" s="201"/>
      <c r="O13" s="201"/>
      <c r="P13" s="201"/>
      <c r="Q13" s="201"/>
      <c r="R13" s="201"/>
      <c r="S13" s="201"/>
      <c r="T13" s="202"/>
      <c r="U13" s="202"/>
      <c r="V13" s="202"/>
      <c r="W13" s="202"/>
      <c r="X13" s="202"/>
      <c r="AR13" s="15"/>
      <c r="AS13" s="15"/>
      <c r="AT13" s="15"/>
      <c r="AU13" s="15"/>
      <c r="AV13" s="15"/>
      <c r="BC13" s="59" t="s">
        <v>33</v>
      </c>
    </row>
    <row r="14" spans="2:55" ht="3.75" customHeight="1" x14ac:dyDescent="0.55000000000000004">
      <c r="B14" s="14"/>
      <c r="C14" s="14"/>
      <c r="D14" s="14"/>
      <c r="E14" s="14"/>
      <c r="F14" s="14"/>
      <c r="G14" s="14"/>
      <c r="H14" s="14"/>
      <c r="I14" s="14"/>
      <c r="J14" s="14"/>
      <c r="K14" s="14"/>
      <c r="L14" s="14"/>
      <c r="M14" s="14"/>
      <c r="N14" s="14"/>
      <c r="O14" s="14"/>
      <c r="P14" s="14"/>
      <c r="Q14" s="14"/>
      <c r="R14" s="14"/>
      <c r="S14" s="14"/>
    </row>
    <row r="15" spans="2:55" x14ac:dyDescent="0.55000000000000004">
      <c r="B15" s="14" t="s">
        <v>97</v>
      </c>
    </row>
    <row r="16" spans="2:55" ht="3.75" customHeight="1" thickBot="1" x14ac:dyDescent="0.6">
      <c r="B16" s="14"/>
      <c r="C16" s="14"/>
      <c r="D16" s="14"/>
      <c r="E16" s="14"/>
      <c r="F16" s="14"/>
      <c r="G16" s="14"/>
      <c r="H16" s="14"/>
      <c r="I16" s="14"/>
      <c r="J16" s="14"/>
      <c r="K16" s="14"/>
      <c r="L16" s="14"/>
      <c r="M16" s="14"/>
      <c r="N16" s="14"/>
      <c r="O16" s="14"/>
      <c r="P16" s="14"/>
      <c r="Q16" s="14"/>
      <c r="R16" s="14"/>
      <c r="S16" s="14"/>
    </row>
    <row r="17" spans="2:29" x14ac:dyDescent="0.55000000000000004">
      <c r="B17" s="16"/>
      <c r="C17" s="203" t="s">
        <v>37</v>
      </c>
      <c r="D17" s="204"/>
      <c r="E17" s="205"/>
      <c r="F17" s="204" t="s">
        <v>38</v>
      </c>
      <c r="G17" s="204"/>
      <c r="H17" s="204"/>
      <c r="I17" s="205"/>
      <c r="J17" s="204" t="s">
        <v>39</v>
      </c>
      <c r="K17" s="204"/>
      <c r="L17" s="204"/>
      <c r="M17" s="205"/>
      <c r="N17" s="206" t="s">
        <v>40</v>
      </c>
      <c r="O17" s="207"/>
      <c r="P17" s="206" t="s">
        <v>41</v>
      </c>
      <c r="Q17" s="208"/>
      <c r="R17" s="209"/>
    </row>
    <row r="18" spans="2:29" x14ac:dyDescent="0.55000000000000004">
      <c r="B18" s="17">
        <v>1</v>
      </c>
      <c r="C18" s="182"/>
      <c r="D18" s="183"/>
      <c r="E18" s="184"/>
      <c r="F18" s="185"/>
      <c r="G18" s="186"/>
      <c r="H18" s="186"/>
      <c r="I18" s="187"/>
      <c r="J18" s="185"/>
      <c r="K18" s="186"/>
      <c r="L18" s="186"/>
      <c r="M18" s="187"/>
      <c r="N18" s="188" t="str">
        <f>IF(F18="","",J18-F18+1)</f>
        <v/>
      </c>
      <c r="O18" s="189"/>
      <c r="P18" s="190"/>
      <c r="Q18" s="168"/>
      <c r="R18" s="171"/>
    </row>
    <row r="19" spans="2:29" x14ac:dyDescent="0.55000000000000004">
      <c r="B19" s="17">
        <v>2</v>
      </c>
      <c r="C19" s="182"/>
      <c r="D19" s="183"/>
      <c r="E19" s="184"/>
      <c r="F19" s="185"/>
      <c r="G19" s="186"/>
      <c r="H19" s="186"/>
      <c r="I19" s="187"/>
      <c r="J19" s="185"/>
      <c r="K19" s="186"/>
      <c r="L19" s="186"/>
      <c r="M19" s="187"/>
      <c r="N19" s="188" t="str">
        <f t="shared" ref="N19:N22" si="0">IF(F19="","",J19-F19+1)</f>
        <v/>
      </c>
      <c r="O19" s="189"/>
      <c r="P19" s="190"/>
      <c r="Q19" s="168"/>
      <c r="R19" s="171"/>
    </row>
    <row r="20" spans="2:29" x14ac:dyDescent="0.55000000000000004">
      <c r="B20" s="17">
        <v>3</v>
      </c>
      <c r="C20" s="182"/>
      <c r="D20" s="183"/>
      <c r="E20" s="184"/>
      <c r="F20" s="185"/>
      <c r="G20" s="186"/>
      <c r="H20" s="186"/>
      <c r="I20" s="187"/>
      <c r="J20" s="185"/>
      <c r="K20" s="186"/>
      <c r="L20" s="186"/>
      <c r="M20" s="187"/>
      <c r="N20" s="188" t="str">
        <f t="shared" si="0"/>
        <v/>
      </c>
      <c r="O20" s="189"/>
      <c r="P20" s="190"/>
      <c r="Q20" s="168"/>
      <c r="R20" s="171"/>
    </row>
    <row r="21" spans="2:29" x14ac:dyDescent="0.55000000000000004">
      <c r="B21" s="17">
        <v>4</v>
      </c>
      <c r="C21" s="182"/>
      <c r="D21" s="183"/>
      <c r="E21" s="184"/>
      <c r="F21" s="185"/>
      <c r="G21" s="186"/>
      <c r="H21" s="186"/>
      <c r="I21" s="187"/>
      <c r="J21" s="185"/>
      <c r="K21" s="186"/>
      <c r="L21" s="186"/>
      <c r="M21" s="187"/>
      <c r="N21" s="188" t="str">
        <f t="shared" si="0"/>
        <v/>
      </c>
      <c r="O21" s="189"/>
      <c r="P21" s="190"/>
      <c r="Q21" s="168"/>
      <c r="R21" s="171"/>
    </row>
    <row r="22" spans="2:29" x14ac:dyDescent="0.55000000000000004">
      <c r="B22" s="17">
        <v>5</v>
      </c>
      <c r="C22" s="182"/>
      <c r="D22" s="183"/>
      <c r="E22" s="184"/>
      <c r="F22" s="185"/>
      <c r="G22" s="186"/>
      <c r="H22" s="186"/>
      <c r="I22" s="187"/>
      <c r="J22" s="185"/>
      <c r="K22" s="186"/>
      <c r="L22" s="186"/>
      <c r="M22" s="187"/>
      <c r="N22" s="188" t="str">
        <f t="shared" si="0"/>
        <v/>
      </c>
      <c r="O22" s="189"/>
      <c r="P22" s="190"/>
      <c r="Q22" s="168"/>
      <c r="R22" s="171"/>
    </row>
    <row r="23" spans="2:29" x14ac:dyDescent="0.55000000000000004">
      <c r="B23" s="17">
        <v>6</v>
      </c>
      <c r="C23" s="182"/>
      <c r="D23" s="183"/>
      <c r="E23" s="184"/>
      <c r="F23" s="185"/>
      <c r="G23" s="186"/>
      <c r="H23" s="186"/>
      <c r="I23" s="187"/>
      <c r="J23" s="185"/>
      <c r="K23" s="186"/>
      <c r="L23" s="186"/>
      <c r="M23" s="187"/>
      <c r="N23" s="188" t="str">
        <f t="shared" ref="N23:N37" si="1">IF(F23="","",J23-F23+1)</f>
        <v/>
      </c>
      <c r="O23" s="189"/>
      <c r="P23" s="190"/>
      <c r="Q23" s="168"/>
      <c r="R23" s="171"/>
    </row>
    <row r="24" spans="2:29" x14ac:dyDescent="0.55000000000000004">
      <c r="B24" s="17">
        <v>7</v>
      </c>
      <c r="C24" s="182"/>
      <c r="D24" s="183"/>
      <c r="E24" s="184"/>
      <c r="F24" s="185"/>
      <c r="G24" s="186"/>
      <c r="H24" s="186"/>
      <c r="I24" s="187"/>
      <c r="J24" s="185"/>
      <c r="K24" s="186"/>
      <c r="L24" s="186"/>
      <c r="M24" s="187"/>
      <c r="N24" s="188" t="str">
        <f t="shared" si="1"/>
        <v/>
      </c>
      <c r="O24" s="189"/>
      <c r="P24" s="190"/>
      <c r="Q24" s="168"/>
      <c r="R24" s="171"/>
    </row>
    <row r="25" spans="2:29" x14ac:dyDescent="0.55000000000000004">
      <c r="B25" s="17">
        <v>8</v>
      </c>
      <c r="C25" s="182"/>
      <c r="D25" s="183"/>
      <c r="E25" s="184"/>
      <c r="F25" s="185"/>
      <c r="G25" s="186"/>
      <c r="H25" s="186"/>
      <c r="I25" s="187"/>
      <c r="J25" s="185"/>
      <c r="K25" s="186"/>
      <c r="L25" s="186"/>
      <c r="M25" s="187"/>
      <c r="N25" s="188" t="str">
        <f t="shared" si="1"/>
        <v/>
      </c>
      <c r="O25" s="189"/>
      <c r="P25" s="190"/>
      <c r="Q25" s="168"/>
      <c r="R25" s="171"/>
    </row>
    <row r="26" spans="2:29" x14ac:dyDescent="0.55000000000000004">
      <c r="B26" s="17">
        <v>9</v>
      </c>
      <c r="C26" s="182"/>
      <c r="D26" s="183"/>
      <c r="E26" s="184"/>
      <c r="F26" s="185"/>
      <c r="G26" s="186"/>
      <c r="H26" s="186"/>
      <c r="I26" s="187"/>
      <c r="J26" s="185"/>
      <c r="K26" s="186"/>
      <c r="L26" s="186"/>
      <c r="M26" s="187"/>
      <c r="N26" s="188" t="str">
        <f t="shared" si="1"/>
        <v/>
      </c>
      <c r="O26" s="189"/>
      <c r="P26" s="190"/>
      <c r="Q26" s="168"/>
      <c r="R26" s="171"/>
    </row>
    <row r="27" spans="2:29" x14ac:dyDescent="0.55000000000000004">
      <c r="B27" s="17">
        <v>10</v>
      </c>
      <c r="C27" s="182"/>
      <c r="D27" s="183"/>
      <c r="E27" s="184"/>
      <c r="F27" s="185"/>
      <c r="G27" s="186"/>
      <c r="H27" s="186"/>
      <c r="I27" s="187"/>
      <c r="J27" s="185"/>
      <c r="K27" s="186"/>
      <c r="L27" s="186"/>
      <c r="M27" s="187"/>
      <c r="N27" s="188" t="str">
        <f t="shared" si="1"/>
        <v/>
      </c>
      <c r="O27" s="189"/>
      <c r="P27" s="190"/>
      <c r="Q27" s="168"/>
      <c r="R27" s="171"/>
    </row>
    <row r="28" spans="2:29" x14ac:dyDescent="0.55000000000000004">
      <c r="B28" s="17">
        <v>11</v>
      </c>
      <c r="C28" s="182"/>
      <c r="D28" s="183"/>
      <c r="E28" s="184"/>
      <c r="F28" s="185"/>
      <c r="G28" s="186"/>
      <c r="H28" s="186"/>
      <c r="I28" s="187"/>
      <c r="J28" s="185"/>
      <c r="K28" s="186"/>
      <c r="L28" s="186"/>
      <c r="M28" s="187"/>
      <c r="N28" s="188" t="str">
        <f t="shared" si="1"/>
        <v/>
      </c>
      <c r="O28" s="189"/>
      <c r="P28" s="190"/>
      <c r="Q28" s="168"/>
      <c r="R28" s="171"/>
    </row>
    <row r="29" spans="2:29" x14ac:dyDescent="0.55000000000000004">
      <c r="B29" s="17">
        <v>12</v>
      </c>
      <c r="C29" s="182"/>
      <c r="D29" s="183"/>
      <c r="E29" s="184"/>
      <c r="F29" s="185"/>
      <c r="G29" s="186"/>
      <c r="H29" s="186"/>
      <c r="I29" s="187"/>
      <c r="J29" s="185"/>
      <c r="K29" s="186"/>
      <c r="L29" s="186"/>
      <c r="M29" s="187"/>
      <c r="N29" s="188" t="str">
        <f t="shared" si="1"/>
        <v/>
      </c>
      <c r="O29" s="189"/>
      <c r="P29" s="190"/>
      <c r="Q29" s="168"/>
      <c r="R29" s="171"/>
    </row>
    <row r="30" spans="2:29" x14ac:dyDescent="0.55000000000000004">
      <c r="B30" s="17">
        <v>13</v>
      </c>
      <c r="C30" s="182"/>
      <c r="D30" s="183"/>
      <c r="E30" s="184"/>
      <c r="F30" s="185"/>
      <c r="G30" s="186"/>
      <c r="H30" s="186"/>
      <c r="I30" s="187"/>
      <c r="J30" s="185"/>
      <c r="K30" s="186"/>
      <c r="L30" s="186"/>
      <c r="M30" s="187"/>
      <c r="N30" s="188" t="str">
        <f t="shared" si="1"/>
        <v/>
      </c>
      <c r="O30" s="189"/>
      <c r="P30" s="190"/>
      <c r="Q30" s="168"/>
      <c r="R30" s="171"/>
      <c r="U30" s="200" t="s">
        <v>41</v>
      </c>
      <c r="V30" s="200"/>
      <c r="W30" s="200"/>
      <c r="X30" s="200" t="s">
        <v>50</v>
      </c>
      <c r="Y30" s="200"/>
      <c r="Z30" s="200"/>
      <c r="AA30" s="200" t="s">
        <v>51</v>
      </c>
      <c r="AB30" s="200"/>
      <c r="AC30" s="200"/>
    </row>
    <row r="31" spans="2:29" x14ac:dyDescent="0.55000000000000004">
      <c r="B31" s="17">
        <v>14</v>
      </c>
      <c r="C31" s="182"/>
      <c r="D31" s="183"/>
      <c r="E31" s="184"/>
      <c r="F31" s="185"/>
      <c r="G31" s="186"/>
      <c r="H31" s="186"/>
      <c r="I31" s="187"/>
      <c r="J31" s="185"/>
      <c r="K31" s="186"/>
      <c r="L31" s="186"/>
      <c r="M31" s="187"/>
      <c r="N31" s="188" t="str">
        <f t="shared" si="1"/>
        <v/>
      </c>
      <c r="O31" s="189"/>
      <c r="P31" s="190"/>
      <c r="Q31" s="168"/>
      <c r="R31" s="171"/>
      <c r="U31" s="197" t="s">
        <v>43</v>
      </c>
      <c r="V31" s="198"/>
      <c r="W31" s="199"/>
      <c r="X31" s="196">
        <f>COUNTIF(P18:R37,"脳損傷")</f>
        <v>0</v>
      </c>
      <c r="Y31" s="196"/>
      <c r="Z31" s="196"/>
      <c r="AA31" s="196">
        <f ca="1">SUMIF(P18:R37,"脳損傷",N18:O37)</f>
        <v>0</v>
      </c>
      <c r="AB31" s="196"/>
      <c r="AC31" s="196"/>
    </row>
    <row r="32" spans="2:29" x14ac:dyDescent="0.55000000000000004">
      <c r="B32" s="17">
        <v>15</v>
      </c>
      <c r="C32" s="182"/>
      <c r="D32" s="183"/>
      <c r="E32" s="184"/>
      <c r="F32" s="185"/>
      <c r="G32" s="186"/>
      <c r="H32" s="186"/>
      <c r="I32" s="187"/>
      <c r="J32" s="185"/>
      <c r="K32" s="186"/>
      <c r="L32" s="186"/>
      <c r="M32" s="187"/>
      <c r="N32" s="188" t="str">
        <f t="shared" si="1"/>
        <v/>
      </c>
      <c r="O32" s="189"/>
      <c r="P32" s="190"/>
      <c r="Q32" s="168"/>
      <c r="R32" s="171"/>
      <c r="U32" s="197" t="s">
        <v>45</v>
      </c>
      <c r="V32" s="198"/>
      <c r="W32" s="199"/>
      <c r="X32" s="196">
        <f>COUNTIF(P18:R37,"脊髄損傷")</f>
        <v>0</v>
      </c>
      <c r="Y32" s="196"/>
      <c r="Z32" s="196"/>
      <c r="AA32" s="196">
        <f ca="1">SUMIF(P18:R37,"脊髄損傷",N18:O37)</f>
        <v>0</v>
      </c>
      <c r="AB32" s="196"/>
      <c r="AC32" s="196"/>
    </row>
    <row r="33" spans="2:58" x14ac:dyDescent="0.55000000000000004">
      <c r="B33" s="17">
        <v>16</v>
      </c>
      <c r="C33" s="182"/>
      <c r="D33" s="183"/>
      <c r="E33" s="184"/>
      <c r="F33" s="185"/>
      <c r="G33" s="186"/>
      <c r="H33" s="186"/>
      <c r="I33" s="187"/>
      <c r="J33" s="185"/>
      <c r="K33" s="186"/>
      <c r="L33" s="186"/>
      <c r="M33" s="187"/>
      <c r="N33" s="188" t="str">
        <f t="shared" si="1"/>
        <v/>
      </c>
      <c r="O33" s="189"/>
      <c r="P33" s="190"/>
      <c r="Q33" s="168"/>
      <c r="R33" s="171"/>
      <c r="U33" s="197" t="s">
        <v>47</v>
      </c>
      <c r="V33" s="198"/>
      <c r="W33" s="199"/>
      <c r="X33" s="196">
        <f>COUNTIF(P18:R37,"その他")</f>
        <v>0</v>
      </c>
      <c r="Y33" s="196"/>
      <c r="Z33" s="196"/>
      <c r="AA33" s="196">
        <f ca="1">SUMIF(P18:R37,"その他",N18:O37)</f>
        <v>0</v>
      </c>
      <c r="AB33" s="196"/>
      <c r="AC33" s="196"/>
    </row>
    <row r="34" spans="2:58" ht="18.5" thickBot="1" x14ac:dyDescent="0.6">
      <c r="B34" s="17">
        <v>17</v>
      </c>
      <c r="C34" s="182"/>
      <c r="D34" s="183"/>
      <c r="E34" s="184"/>
      <c r="F34" s="185"/>
      <c r="G34" s="186"/>
      <c r="H34" s="186"/>
      <c r="I34" s="187"/>
      <c r="J34" s="185"/>
      <c r="K34" s="186"/>
      <c r="L34" s="186"/>
      <c r="M34" s="187"/>
      <c r="N34" s="188" t="str">
        <f t="shared" si="1"/>
        <v/>
      </c>
      <c r="O34" s="189"/>
      <c r="P34" s="190"/>
      <c r="Q34" s="168"/>
      <c r="R34" s="171"/>
    </row>
    <row r="35" spans="2:58" ht="18.5" thickBot="1" x14ac:dyDescent="0.6">
      <c r="B35" s="17">
        <v>18</v>
      </c>
      <c r="C35" s="182"/>
      <c r="D35" s="183"/>
      <c r="E35" s="184"/>
      <c r="F35" s="185"/>
      <c r="G35" s="186"/>
      <c r="H35" s="186"/>
      <c r="I35" s="187"/>
      <c r="J35" s="185"/>
      <c r="K35" s="186"/>
      <c r="L35" s="186"/>
      <c r="M35" s="187"/>
      <c r="N35" s="188" t="str">
        <f t="shared" si="1"/>
        <v/>
      </c>
      <c r="O35" s="189"/>
      <c r="P35" s="190"/>
      <c r="Q35" s="168"/>
      <c r="R35" s="171"/>
      <c r="U35" s="174" t="s">
        <v>52</v>
      </c>
      <c r="V35" s="175"/>
      <c r="W35" s="175"/>
      <c r="X35" s="175"/>
      <c r="Y35" s="175"/>
      <c r="Z35" s="175"/>
      <c r="AA35" s="175"/>
      <c r="AB35" s="176"/>
      <c r="AC35" s="177" t="s">
        <v>53</v>
      </c>
      <c r="AD35" s="178"/>
      <c r="AE35" s="179"/>
      <c r="AF35" s="180">
        <f>SUM(AF36:AH38)</f>
        <v>0</v>
      </c>
      <c r="AG35" s="180"/>
      <c r="AH35" s="180"/>
      <c r="AI35" s="178" t="s">
        <v>54</v>
      </c>
      <c r="AJ35" s="178"/>
      <c r="AK35" s="181"/>
    </row>
    <row r="36" spans="2:58" x14ac:dyDescent="0.55000000000000004">
      <c r="B36" s="17">
        <v>19</v>
      </c>
      <c r="C36" s="182"/>
      <c r="D36" s="183"/>
      <c r="E36" s="184"/>
      <c r="F36" s="185"/>
      <c r="G36" s="186"/>
      <c r="H36" s="186"/>
      <c r="I36" s="187"/>
      <c r="J36" s="185"/>
      <c r="K36" s="186"/>
      <c r="L36" s="186"/>
      <c r="M36" s="187"/>
      <c r="N36" s="188" t="str">
        <f t="shared" si="1"/>
        <v/>
      </c>
      <c r="O36" s="189"/>
      <c r="P36" s="190"/>
      <c r="Q36" s="168"/>
      <c r="R36" s="171"/>
      <c r="U36" s="13"/>
      <c r="AC36" s="191" t="s">
        <v>55</v>
      </c>
      <c r="AD36" s="192"/>
      <c r="AE36" s="193"/>
      <c r="AF36" s="194"/>
      <c r="AG36" s="194"/>
      <c r="AH36" s="194"/>
      <c r="AI36" s="192" t="s">
        <v>54</v>
      </c>
      <c r="AJ36" s="192"/>
      <c r="AK36" s="195"/>
    </row>
    <row r="37" spans="2:58" ht="18.5" thickBot="1" x14ac:dyDescent="0.6">
      <c r="B37" s="18">
        <v>20</v>
      </c>
      <c r="C37" s="156"/>
      <c r="D37" s="157"/>
      <c r="E37" s="158"/>
      <c r="F37" s="185"/>
      <c r="G37" s="186"/>
      <c r="H37" s="186"/>
      <c r="I37" s="187"/>
      <c r="J37" s="185"/>
      <c r="K37" s="186"/>
      <c r="L37" s="186"/>
      <c r="M37" s="187"/>
      <c r="N37" s="162" t="str">
        <f t="shared" si="1"/>
        <v/>
      </c>
      <c r="O37" s="163"/>
      <c r="P37" s="190"/>
      <c r="Q37" s="168"/>
      <c r="R37" s="171"/>
      <c r="U37" s="13"/>
      <c r="AC37" s="167" t="s">
        <v>56</v>
      </c>
      <c r="AD37" s="168"/>
      <c r="AE37" s="169"/>
      <c r="AF37" s="170"/>
      <c r="AG37" s="170"/>
      <c r="AH37" s="170"/>
      <c r="AI37" s="168" t="s">
        <v>54</v>
      </c>
      <c r="AJ37" s="168"/>
      <c r="AK37" s="171"/>
    </row>
    <row r="38" spans="2:58" ht="18.5" thickBot="1" x14ac:dyDescent="0.6">
      <c r="B38" s="18" t="s">
        <v>57</v>
      </c>
      <c r="C38" s="146">
        <f>COUNTA(C18:E37)</f>
        <v>0</v>
      </c>
      <c r="D38" s="147"/>
      <c r="E38" s="148"/>
      <c r="F38" s="146"/>
      <c r="G38" s="147"/>
      <c r="H38" s="147"/>
      <c r="I38" s="148"/>
      <c r="J38" s="146"/>
      <c r="K38" s="147"/>
      <c r="L38" s="147"/>
      <c r="M38" s="148"/>
      <c r="N38" s="149">
        <f>SUM(N18:O37)</f>
        <v>0</v>
      </c>
      <c r="O38" s="150"/>
      <c r="P38" s="149"/>
      <c r="Q38" s="151"/>
      <c r="R38" s="152"/>
      <c r="AC38" s="153" t="s">
        <v>47</v>
      </c>
      <c r="AD38" s="154"/>
      <c r="AE38" s="155"/>
      <c r="AF38" s="172"/>
      <c r="AG38" s="172"/>
      <c r="AH38" s="172"/>
      <c r="AI38" s="154" t="s">
        <v>54</v>
      </c>
      <c r="AJ38" s="154"/>
      <c r="AK38" s="173"/>
    </row>
    <row r="40" spans="2:58" x14ac:dyDescent="0.5500000000000000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2:58" x14ac:dyDescent="0.55000000000000004">
      <c r="B41" s="14" t="s">
        <v>171</v>
      </c>
      <c r="AF41" s="20"/>
    </row>
    <row r="42" spans="2:58" s="1" customFormat="1" ht="16.5" customHeight="1" x14ac:dyDescent="0.55000000000000004">
      <c r="B42" s="134" t="s">
        <v>58</v>
      </c>
      <c r="C42" s="134"/>
      <c r="D42" s="134" t="s">
        <v>59</v>
      </c>
      <c r="E42" s="134"/>
      <c r="F42" s="134"/>
      <c r="G42" s="134"/>
      <c r="H42" s="134"/>
      <c r="I42" s="134"/>
      <c r="J42" s="134" t="s">
        <v>60</v>
      </c>
      <c r="K42" s="134"/>
      <c r="L42" s="134"/>
      <c r="M42" s="134"/>
      <c r="N42" s="134" t="s">
        <v>61</v>
      </c>
      <c r="O42" s="134"/>
      <c r="P42" s="134"/>
      <c r="Q42" s="134"/>
      <c r="R42" s="134"/>
      <c r="S42" s="134" t="s">
        <v>62</v>
      </c>
      <c r="T42" s="134"/>
      <c r="U42" s="134"/>
      <c r="V42" s="134"/>
      <c r="W42" s="134"/>
      <c r="X42" s="134" t="s">
        <v>63</v>
      </c>
      <c r="Y42" s="134"/>
      <c r="Z42" s="134"/>
      <c r="AA42" s="134"/>
      <c r="AB42" s="134" t="s">
        <v>64</v>
      </c>
      <c r="AC42" s="143"/>
      <c r="AD42" s="143"/>
      <c r="AE42" s="143"/>
      <c r="AF42" s="144"/>
      <c r="AG42" s="134" t="s">
        <v>65</v>
      </c>
      <c r="AH42" s="134"/>
      <c r="AI42" s="134"/>
      <c r="AJ42" s="134"/>
      <c r="AK42" s="145"/>
      <c r="AS42" s="2"/>
      <c r="AT42" s="2"/>
      <c r="AU42" s="2"/>
      <c r="AV42" s="2"/>
      <c r="AW42" s="2"/>
      <c r="AY42" s="2"/>
      <c r="AZ42" s="2"/>
      <c r="BA42" s="2"/>
      <c r="BB42" s="2"/>
      <c r="BC42" s="2"/>
    </row>
    <row r="43" spans="2:58" s="1" customFormat="1" ht="16.5" x14ac:dyDescent="0.55000000000000004">
      <c r="B43" s="134">
        <v>1</v>
      </c>
      <c r="C43" s="134"/>
      <c r="D43" s="135"/>
      <c r="E43" s="135"/>
      <c r="F43" s="135"/>
      <c r="G43" s="135"/>
      <c r="H43" s="135"/>
      <c r="I43" s="135"/>
      <c r="J43" s="135"/>
      <c r="K43" s="135"/>
      <c r="L43" s="135"/>
      <c r="M43" s="135"/>
      <c r="N43" s="115"/>
      <c r="O43" s="115"/>
      <c r="P43" s="115"/>
      <c r="Q43" s="115"/>
      <c r="R43" s="115"/>
      <c r="S43" s="136"/>
      <c r="T43" s="136"/>
      <c r="U43" s="136"/>
      <c r="V43" s="136"/>
      <c r="W43" s="136"/>
      <c r="X43" s="135"/>
      <c r="Y43" s="135"/>
      <c r="Z43" s="135"/>
      <c r="AA43" s="135"/>
      <c r="AB43" s="115"/>
      <c r="AC43" s="115"/>
      <c r="AD43" s="115"/>
      <c r="AE43" s="115"/>
      <c r="AF43" s="115"/>
      <c r="AG43" s="116">
        <f>N43+AB43</f>
        <v>0</v>
      </c>
      <c r="AH43" s="116"/>
      <c r="AI43" s="116"/>
      <c r="AJ43" s="116"/>
      <c r="AK43" s="117"/>
      <c r="AM43" s="3"/>
      <c r="AN43" s="3"/>
      <c r="AO43" s="4"/>
      <c r="AP43" s="4"/>
      <c r="AQ43" s="4"/>
      <c r="AR43" s="5"/>
      <c r="AS43" s="5"/>
      <c r="AT43" s="5"/>
      <c r="AU43" s="3"/>
      <c r="AV43" s="3"/>
      <c r="AW43" s="3"/>
      <c r="AX43" s="3"/>
      <c r="AY43" s="6"/>
      <c r="AZ43" s="6"/>
      <c r="BA43" s="6"/>
      <c r="BB43" s="6"/>
      <c r="BC43" s="6"/>
      <c r="BD43" s="3"/>
      <c r="BE43" s="3"/>
    </row>
    <row r="44" spans="2:58" s="1" customFormat="1" ht="16.5" customHeight="1" x14ac:dyDescent="0.55000000000000004">
      <c r="B44" s="134">
        <v>2</v>
      </c>
      <c r="C44" s="134"/>
      <c r="D44" s="135"/>
      <c r="E44" s="135"/>
      <c r="F44" s="135"/>
      <c r="G44" s="135"/>
      <c r="H44" s="135"/>
      <c r="I44" s="135"/>
      <c r="J44" s="135"/>
      <c r="K44" s="135"/>
      <c r="L44" s="135"/>
      <c r="M44" s="135"/>
      <c r="N44" s="115"/>
      <c r="O44" s="115"/>
      <c r="P44" s="115"/>
      <c r="Q44" s="115"/>
      <c r="R44" s="115"/>
      <c r="S44" s="136"/>
      <c r="T44" s="136"/>
      <c r="U44" s="136"/>
      <c r="V44" s="136"/>
      <c r="W44" s="136"/>
      <c r="X44" s="135"/>
      <c r="Y44" s="135"/>
      <c r="Z44" s="135"/>
      <c r="AA44" s="135"/>
      <c r="AB44" s="115"/>
      <c r="AC44" s="115"/>
      <c r="AD44" s="115"/>
      <c r="AE44" s="115"/>
      <c r="AF44" s="115"/>
      <c r="AG44" s="116">
        <f t="shared" ref="AG44:AG57" si="2">N44+AB44</f>
        <v>0</v>
      </c>
      <c r="AH44" s="116"/>
      <c r="AI44" s="116"/>
      <c r="AJ44" s="116"/>
      <c r="AK44" s="117"/>
      <c r="AM44" s="3"/>
      <c r="AN44" s="3"/>
      <c r="AO44" s="4"/>
      <c r="AP44" s="4"/>
      <c r="AQ44" s="4"/>
      <c r="AR44" s="5"/>
      <c r="AS44" s="5"/>
      <c r="AT44" s="5"/>
      <c r="AU44" s="3"/>
      <c r="AV44" s="3"/>
      <c r="AW44" s="3"/>
      <c r="AX44" s="3"/>
      <c r="AY44" s="6"/>
      <c r="AZ44" s="6"/>
      <c r="BA44" s="6"/>
      <c r="BB44" s="6"/>
      <c r="BC44" s="6"/>
      <c r="BD44" s="3"/>
      <c r="BE44" s="3"/>
    </row>
    <row r="45" spans="2:58" s="1" customFormat="1" ht="16.5" customHeight="1" x14ac:dyDescent="0.55000000000000004">
      <c r="B45" s="134">
        <v>3</v>
      </c>
      <c r="C45" s="134"/>
      <c r="D45" s="135"/>
      <c r="E45" s="135"/>
      <c r="F45" s="135"/>
      <c r="G45" s="135"/>
      <c r="H45" s="135"/>
      <c r="I45" s="135"/>
      <c r="J45" s="135"/>
      <c r="K45" s="135"/>
      <c r="L45" s="135"/>
      <c r="M45" s="135"/>
      <c r="N45" s="115"/>
      <c r="O45" s="115"/>
      <c r="P45" s="115"/>
      <c r="Q45" s="115"/>
      <c r="R45" s="115"/>
      <c r="S45" s="136"/>
      <c r="T45" s="136"/>
      <c r="U45" s="136"/>
      <c r="V45" s="136"/>
      <c r="W45" s="136"/>
      <c r="X45" s="135"/>
      <c r="Y45" s="135"/>
      <c r="Z45" s="135"/>
      <c r="AA45" s="135"/>
      <c r="AB45" s="115"/>
      <c r="AC45" s="115"/>
      <c r="AD45" s="115"/>
      <c r="AE45" s="115"/>
      <c r="AF45" s="115"/>
      <c r="AG45" s="116">
        <f t="shared" si="2"/>
        <v>0</v>
      </c>
      <c r="AH45" s="116"/>
      <c r="AI45" s="116"/>
      <c r="AJ45" s="116"/>
      <c r="AK45" s="117"/>
      <c r="AM45" s="3"/>
      <c r="AN45" s="3"/>
      <c r="AO45" s="4"/>
      <c r="AP45" s="4"/>
      <c r="AQ45" s="4"/>
      <c r="AR45" s="5"/>
      <c r="AS45" s="5"/>
      <c r="AT45" s="5"/>
      <c r="AU45" s="3"/>
      <c r="AV45" s="3"/>
      <c r="AW45" s="3"/>
      <c r="AX45" s="3"/>
      <c r="AY45" s="6"/>
      <c r="AZ45" s="6"/>
      <c r="BA45" s="6"/>
      <c r="BB45" s="6"/>
      <c r="BC45" s="6"/>
      <c r="BD45" s="3"/>
      <c r="BE45" s="3"/>
    </row>
    <row r="46" spans="2:58" s="1" customFormat="1" ht="16.5" customHeight="1" x14ac:dyDescent="0.55000000000000004">
      <c r="B46" s="134">
        <v>4</v>
      </c>
      <c r="C46" s="134"/>
      <c r="D46" s="135"/>
      <c r="E46" s="135"/>
      <c r="F46" s="135"/>
      <c r="G46" s="135"/>
      <c r="H46" s="135"/>
      <c r="I46" s="135"/>
      <c r="J46" s="135"/>
      <c r="K46" s="135"/>
      <c r="L46" s="135"/>
      <c r="M46" s="135"/>
      <c r="N46" s="115"/>
      <c r="O46" s="115"/>
      <c r="P46" s="115"/>
      <c r="Q46" s="115"/>
      <c r="R46" s="115"/>
      <c r="S46" s="136"/>
      <c r="T46" s="136"/>
      <c r="U46" s="136"/>
      <c r="V46" s="136"/>
      <c r="W46" s="136"/>
      <c r="X46" s="135"/>
      <c r="Y46" s="135"/>
      <c r="Z46" s="135"/>
      <c r="AA46" s="135"/>
      <c r="AB46" s="115"/>
      <c r="AC46" s="115"/>
      <c r="AD46" s="115"/>
      <c r="AE46" s="115"/>
      <c r="AF46" s="115"/>
      <c r="AG46" s="116">
        <f t="shared" si="2"/>
        <v>0</v>
      </c>
      <c r="AH46" s="116"/>
      <c r="AI46" s="116"/>
      <c r="AJ46" s="116"/>
      <c r="AK46" s="117"/>
      <c r="AM46" s="3"/>
      <c r="AN46" s="3"/>
      <c r="AO46" s="4"/>
      <c r="AP46" s="4"/>
      <c r="AQ46" s="4"/>
      <c r="AR46" s="7"/>
      <c r="AS46" s="7"/>
      <c r="AT46" s="7"/>
      <c r="AU46" s="3"/>
      <c r="AV46" s="3"/>
      <c r="AW46" s="3"/>
      <c r="AX46" s="3"/>
      <c r="AY46" s="6"/>
      <c r="AZ46" s="6"/>
      <c r="BA46" s="6"/>
      <c r="BB46" s="6"/>
      <c r="BC46" s="6"/>
      <c r="BD46" s="3"/>
      <c r="BE46" s="3"/>
    </row>
    <row r="47" spans="2:58" s="1" customFormat="1" ht="16.5" x14ac:dyDescent="0.55000000000000004">
      <c r="B47" s="134">
        <v>5</v>
      </c>
      <c r="C47" s="134"/>
      <c r="D47" s="135"/>
      <c r="E47" s="135"/>
      <c r="F47" s="135"/>
      <c r="G47" s="135"/>
      <c r="H47" s="135"/>
      <c r="I47" s="135"/>
      <c r="J47" s="135"/>
      <c r="K47" s="135"/>
      <c r="L47" s="135"/>
      <c r="M47" s="135"/>
      <c r="N47" s="115"/>
      <c r="O47" s="115"/>
      <c r="P47" s="115"/>
      <c r="Q47" s="115"/>
      <c r="R47" s="115"/>
      <c r="S47" s="136"/>
      <c r="T47" s="136"/>
      <c r="U47" s="136"/>
      <c r="V47" s="136"/>
      <c r="W47" s="136"/>
      <c r="X47" s="135"/>
      <c r="Y47" s="135"/>
      <c r="Z47" s="135"/>
      <c r="AA47" s="135"/>
      <c r="AB47" s="115"/>
      <c r="AC47" s="115"/>
      <c r="AD47" s="115"/>
      <c r="AE47" s="115"/>
      <c r="AF47" s="115"/>
      <c r="AG47" s="116">
        <f t="shared" si="2"/>
        <v>0</v>
      </c>
      <c r="AH47" s="116"/>
      <c r="AI47" s="116"/>
      <c r="AJ47" s="116"/>
      <c r="AK47" s="117"/>
      <c r="AM47" s="3"/>
      <c r="AN47" s="3"/>
      <c r="AO47" s="4"/>
      <c r="AP47" s="4"/>
      <c r="AQ47" s="4"/>
      <c r="AR47" s="7"/>
      <c r="AS47" s="7"/>
      <c r="AT47" s="7"/>
      <c r="AU47" s="3"/>
      <c r="AV47" s="3"/>
      <c r="AW47" s="3"/>
      <c r="AX47" s="3"/>
      <c r="AY47" s="6"/>
      <c r="AZ47" s="6"/>
      <c r="BA47" s="6"/>
      <c r="BB47" s="6"/>
      <c r="BC47" s="6"/>
      <c r="BD47" s="3"/>
      <c r="BE47" s="3"/>
    </row>
    <row r="48" spans="2:58" s="1" customFormat="1" ht="16.5" x14ac:dyDescent="0.55000000000000004">
      <c r="B48" s="134">
        <v>6</v>
      </c>
      <c r="C48" s="134"/>
      <c r="D48" s="135"/>
      <c r="E48" s="135"/>
      <c r="F48" s="135"/>
      <c r="G48" s="135"/>
      <c r="H48" s="135"/>
      <c r="I48" s="135"/>
      <c r="J48" s="135"/>
      <c r="K48" s="135"/>
      <c r="L48" s="135"/>
      <c r="M48" s="135"/>
      <c r="N48" s="115"/>
      <c r="O48" s="115"/>
      <c r="P48" s="115"/>
      <c r="Q48" s="115"/>
      <c r="R48" s="115"/>
      <c r="S48" s="136"/>
      <c r="T48" s="136"/>
      <c r="U48" s="136"/>
      <c r="V48" s="136"/>
      <c r="W48" s="136"/>
      <c r="X48" s="135"/>
      <c r="Y48" s="135"/>
      <c r="Z48" s="135"/>
      <c r="AA48" s="135"/>
      <c r="AB48" s="115"/>
      <c r="AC48" s="115"/>
      <c r="AD48" s="115"/>
      <c r="AE48" s="115"/>
      <c r="AF48" s="115"/>
      <c r="AG48" s="116">
        <f t="shared" si="2"/>
        <v>0</v>
      </c>
      <c r="AH48" s="116"/>
      <c r="AI48" s="116"/>
      <c r="AJ48" s="116"/>
      <c r="AK48" s="117"/>
      <c r="AM48" s="3"/>
      <c r="AN48" s="3"/>
      <c r="AO48" s="4"/>
      <c r="AP48" s="4"/>
      <c r="AQ48" s="4"/>
      <c r="AR48" s="7"/>
      <c r="AS48" s="7"/>
      <c r="AT48" s="7"/>
      <c r="AU48" s="3"/>
      <c r="AV48" s="3"/>
      <c r="AW48" s="3"/>
      <c r="AX48" s="3"/>
      <c r="AY48" s="6"/>
      <c r="AZ48" s="6"/>
      <c r="BA48" s="6"/>
      <c r="BB48" s="6"/>
      <c r="BC48" s="6"/>
      <c r="BD48" s="3"/>
      <c r="BE48" s="3"/>
    </row>
    <row r="49" spans="1:57" s="1" customFormat="1" ht="16.5" x14ac:dyDescent="0.55000000000000004">
      <c r="B49" s="134">
        <v>7</v>
      </c>
      <c r="C49" s="134"/>
      <c r="D49" s="135"/>
      <c r="E49" s="135"/>
      <c r="F49" s="135"/>
      <c r="G49" s="135"/>
      <c r="H49" s="135"/>
      <c r="I49" s="135"/>
      <c r="J49" s="135"/>
      <c r="K49" s="135"/>
      <c r="L49" s="135"/>
      <c r="M49" s="135"/>
      <c r="N49" s="115"/>
      <c r="O49" s="115"/>
      <c r="P49" s="115"/>
      <c r="Q49" s="115"/>
      <c r="R49" s="115"/>
      <c r="S49" s="136"/>
      <c r="T49" s="136"/>
      <c r="U49" s="136"/>
      <c r="V49" s="136"/>
      <c r="W49" s="136"/>
      <c r="X49" s="135"/>
      <c r="Y49" s="135"/>
      <c r="Z49" s="135"/>
      <c r="AA49" s="135"/>
      <c r="AB49" s="115"/>
      <c r="AC49" s="115"/>
      <c r="AD49" s="115"/>
      <c r="AE49" s="115"/>
      <c r="AF49" s="115"/>
      <c r="AG49" s="116">
        <f t="shared" si="2"/>
        <v>0</v>
      </c>
      <c r="AH49" s="116"/>
      <c r="AI49" s="116"/>
      <c r="AJ49" s="116"/>
      <c r="AK49" s="117"/>
      <c r="AM49" s="3"/>
      <c r="AN49" s="3"/>
      <c r="AO49" s="4"/>
      <c r="AP49" s="4"/>
      <c r="AQ49" s="4"/>
      <c r="AR49" s="7"/>
      <c r="AS49" s="7"/>
      <c r="AT49" s="7"/>
      <c r="AU49" s="3"/>
      <c r="AV49" s="3"/>
      <c r="AW49" s="3"/>
      <c r="AX49" s="3"/>
      <c r="AY49" s="6"/>
      <c r="AZ49" s="6"/>
      <c r="BA49" s="6"/>
      <c r="BB49" s="6"/>
      <c r="BC49" s="6"/>
      <c r="BD49" s="3"/>
      <c r="BE49" s="3"/>
    </row>
    <row r="50" spans="1:57" s="1" customFormat="1" ht="16.5" x14ac:dyDescent="0.55000000000000004">
      <c r="B50" s="134">
        <v>8</v>
      </c>
      <c r="C50" s="134"/>
      <c r="D50" s="135"/>
      <c r="E50" s="135"/>
      <c r="F50" s="135"/>
      <c r="G50" s="135"/>
      <c r="H50" s="135"/>
      <c r="I50" s="135"/>
      <c r="J50" s="135"/>
      <c r="K50" s="135"/>
      <c r="L50" s="135"/>
      <c r="M50" s="135"/>
      <c r="N50" s="115"/>
      <c r="O50" s="115"/>
      <c r="P50" s="115"/>
      <c r="Q50" s="115"/>
      <c r="R50" s="115"/>
      <c r="S50" s="136"/>
      <c r="T50" s="136"/>
      <c r="U50" s="136"/>
      <c r="V50" s="136"/>
      <c r="W50" s="136"/>
      <c r="X50" s="135"/>
      <c r="Y50" s="135"/>
      <c r="Z50" s="135"/>
      <c r="AA50" s="135"/>
      <c r="AB50" s="115"/>
      <c r="AC50" s="115"/>
      <c r="AD50" s="115"/>
      <c r="AE50" s="115"/>
      <c r="AF50" s="115"/>
      <c r="AG50" s="116">
        <f t="shared" si="2"/>
        <v>0</v>
      </c>
      <c r="AH50" s="116"/>
      <c r="AI50" s="116"/>
      <c r="AJ50" s="116"/>
      <c r="AK50" s="117"/>
      <c r="AM50" s="3"/>
      <c r="AN50" s="3"/>
      <c r="AO50" s="4"/>
      <c r="AP50" s="4"/>
      <c r="AQ50" s="4"/>
      <c r="AR50" s="7"/>
      <c r="AS50" s="7"/>
      <c r="AT50" s="7"/>
      <c r="AU50" s="3"/>
      <c r="AV50" s="3"/>
      <c r="AW50" s="3"/>
      <c r="AX50" s="3"/>
      <c r="AY50" s="6"/>
      <c r="AZ50" s="6"/>
      <c r="BA50" s="6"/>
      <c r="BB50" s="6"/>
      <c r="BC50" s="6"/>
      <c r="BD50" s="3"/>
      <c r="BE50" s="3"/>
    </row>
    <row r="51" spans="1:57" s="1" customFormat="1" ht="16.5" x14ac:dyDescent="0.55000000000000004">
      <c r="B51" s="134">
        <v>9</v>
      </c>
      <c r="C51" s="134"/>
      <c r="D51" s="135"/>
      <c r="E51" s="135"/>
      <c r="F51" s="135"/>
      <c r="G51" s="135"/>
      <c r="H51" s="135"/>
      <c r="I51" s="135"/>
      <c r="J51" s="135"/>
      <c r="K51" s="135"/>
      <c r="L51" s="135"/>
      <c r="M51" s="135"/>
      <c r="N51" s="115"/>
      <c r="O51" s="115"/>
      <c r="P51" s="115"/>
      <c r="Q51" s="115"/>
      <c r="R51" s="115"/>
      <c r="S51" s="136"/>
      <c r="T51" s="136"/>
      <c r="U51" s="136"/>
      <c r="V51" s="136"/>
      <c r="W51" s="136"/>
      <c r="X51" s="135"/>
      <c r="Y51" s="135"/>
      <c r="Z51" s="135"/>
      <c r="AA51" s="135"/>
      <c r="AB51" s="115"/>
      <c r="AC51" s="115"/>
      <c r="AD51" s="115"/>
      <c r="AE51" s="115"/>
      <c r="AF51" s="115"/>
      <c r="AG51" s="116">
        <f t="shared" si="2"/>
        <v>0</v>
      </c>
      <c r="AH51" s="116"/>
      <c r="AI51" s="116"/>
      <c r="AJ51" s="116"/>
      <c r="AK51" s="117"/>
      <c r="AM51" s="3"/>
      <c r="AN51" s="3"/>
      <c r="AO51" s="4"/>
      <c r="AP51" s="4"/>
      <c r="AQ51" s="4"/>
      <c r="AR51" s="7"/>
      <c r="AS51" s="7"/>
      <c r="AT51" s="7"/>
      <c r="AU51" s="3"/>
      <c r="AV51" s="3"/>
      <c r="AW51" s="3"/>
      <c r="AX51" s="3"/>
      <c r="AY51" s="6"/>
      <c r="AZ51" s="6"/>
      <c r="BA51" s="6"/>
      <c r="BB51" s="6"/>
      <c r="BC51" s="6"/>
      <c r="BD51" s="3"/>
      <c r="BE51" s="3"/>
    </row>
    <row r="52" spans="1:57" s="1" customFormat="1" ht="16.5" x14ac:dyDescent="0.55000000000000004">
      <c r="B52" s="134">
        <v>10</v>
      </c>
      <c r="C52" s="134"/>
      <c r="D52" s="135"/>
      <c r="E52" s="135"/>
      <c r="F52" s="135"/>
      <c r="G52" s="135"/>
      <c r="H52" s="135"/>
      <c r="I52" s="135"/>
      <c r="J52" s="135"/>
      <c r="K52" s="135"/>
      <c r="L52" s="135"/>
      <c r="M52" s="135"/>
      <c r="N52" s="115"/>
      <c r="O52" s="115"/>
      <c r="P52" s="115"/>
      <c r="Q52" s="115"/>
      <c r="R52" s="115"/>
      <c r="S52" s="136"/>
      <c r="T52" s="136"/>
      <c r="U52" s="136"/>
      <c r="V52" s="136"/>
      <c r="W52" s="136"/>
      <c r="X52" s="135"/>
      <c r="Y52" s="135"/>
      <c r="Z52" s="135"/>
      <c r="AA52" s="135"/>
      <c r="AB52" s="115"/>
      <c r="AC52" s="115"/>
      <c r="AD52" s="115"/>
      <c r="AE52" s="115"/>
      <c r="AF52" s="115"/>
      <c r="AG52" s="116">
        <f t="shared" si="2"/>
        <v>0</v>
      </c>
      <c r="AH52" s="116"/>
      <c r="AI52" s="116"/>
      <c r="AJ52" s="116"/>
      <c r="AK52" s="117"/>
      <c r="AM52" s="3"/>
      <c r="AN52" s="3"/>
      <c r="AO52" s="4"/>
      <c r="AP52" s="4"/>
      <c r="AQ52" s="4"/>
      <c r="AR52" s="7"/>
      <c r="AS52" s="7"/>
      <c r="AT52" s="7"/>
      <c r="AU52" s="3"/>
      <c r="AV52" s="3"/>
      <c r="AW52" s="3"/>
      <c r="AX52" s="3"/>
      <c r="AY52" s="6"/>
      <c r="AZ52" s="6"/>
      <c r="BA52" s="6"/>
      <c r="BB52" s="6"/>
      <c r="BC52" s="6"/>
      <c r="BD52" s="3"/>
      <c r="BE52" s="3"/>
    </row>
    <row r="53" spans="1:57" s="1" customFormat="1" ht="16.5" x14ac:dyDescent="0.55000000000000004">
      <c r="B53" s="134">
        <v>11</v>
      </c>
      <c r="C53" s="134"/>
      <c r="D53" s="135"/>
      <c r="E53" s="135"/>
      <c r="F53" s="135"/>
      <c r="G53" s="135"/>
      <c r="H53" s="135"/>
      <c r="I53" s="135"/>
      <c r="J53" s="135"/>
      <c r="K53" s="135"/>
      <c r="L53" s="135"/>
      <c r="M53" s="135"/>
      <c r="N53" s="115"/>
      <c r="O53" s="115"/>
      <c r="P53" s="115"/>
      <c r="Q53" s="115"/>
      <c r="R53" s="115"/>
      <c r="S53" s="136"/>
      <c r="T53" s="136"/>
      <c r="U53" s="136"/>
      <c r="V53" s="136"/>
      <c r="W53" s="136"/>
      <c r="X53" s="135"/>
      <c r="Y53" s="135"/>
      <c r="Z53" s="135"/>
      <c r="AA53" s="135"/>
      <c r="AB53" s="115"/>
      <c r="AC53" s="115"/>
      <c r="AD53" s="115"/>
      <c r="AE53" s="115"/>
      <c r="AF53" s="115"/>
      <c r="AG53" s="116">
        <f t="shared" si="2"/>
        <v>0</v>
      </c>
      <c r="AH53" s="116"/>
      <c r="AI53" s="116"/>
      <c r="AJ53" s="116"/>
      <c r="AK53" s="117"/>
      <c r="AM53" s="3"/>
      <c r="AN53" s="3"/>
      <c r="AO53" s="4"/>
      <c r="AP53" s="4"/>
      <c r="AQ53" s="4"/>
      <c r="AR53" s="7"/>
      <c r="AS53" s="7"/>
      <c r="AT53" s="7"/>
      <c r="AU53" s="3"/>
      <c r="AV53" s="3"/>
      <c r="AW53" s="3"/>
      <c r="AX53" s="3"/>
      <c r="AY53" s="6"/>
      <c r="AZ53" s="6"/>
      <c r="BA53" s="6"/>
      <c r="BB53" s="6"/>
      <c r="BC53" s="6"/>
      <c r="BD53" s="3"/>
      <c r="BE53" s="3"/>
    </row>
    <row r="54" spans="1:57" s="1" customFormat="1" ht="16.5" x14ac:dyDescent="0.55000000000000004">
      <c r="B54" s="134">
        <v>12</v>
      </c>
      <c r="C54" s="134"/>
      <c r="D54" s="135"/>
      <c r="E54" s="135"/>
      <c r="F54" s="135"/>
      <c r="G54" s="135"/>
      <c r="H54" s="135"/>
      <c r="I54" s="135"/>
      <c r="J54" s="135"/>
      <c r="K54" s="135"/>
      <c r="L54" s="135"/>
      <c r="M54" s="135"/>
      <c r="N54" s="115"/>
      <c r="O54" s="115"/>
      <c r="P54" s="115"/>
      <c r="Q54" s="115"/>
      <c r="R54" s="115"/>
      <c r="S54" s="136"/>
      <c r="T54" s="136"/>
      <c r="U54" s="136"/>
      <c r="V54" s="136"/>
      <c r="W54" s="136"/>
      <c r="X54" s="135"/>
      <c r="Y54" s="135"/>
      <c r="Z54" s="135"/>
      <c r="AA54" s="135"/>
      <c r="AB54" s="115"/>
      <c r="AC54" s="115"/>
      <c r="AD54" s="115"/>
      <c r="AE54" s="115"/>
      <c r="AF54" s="115"/>
      <c r="AG54" s="116">
        <f t="shared" si="2"/>
        <v>0</v>
      </c>
      <c r="AH54" s="116"/>
      <c r="AI54" s="116"/>
      <c r="AJ54" s="116"/>
      <c r="AK54" s="117"/>
      <c r="AM54" s="3"/>
      <c r="AN54" s="3"/>
      <c r="AO54" s="4"/>
      <c r="AP54" s="4"/>
      <c r="AQ54" s="4"/>
      <c r="AR54" s="7"/>
      <c r="AS54" s="7"/>
      <c r="AT54" s="7"/>
      <c r="AU54" s="3"/>
      <c r="AV54" s="3"/>
      <c r="AW54" s="3"/>
      <c r="AX54" s="3"/>
      <c r="AY54" s="6"/>
      <c r="AZ54" s="6"/>
      <c r="BA54" s="6"/>
      <c r="BB54" s="6"/>
      <c r="BC54" s="6"/>
      <c r="BD54" s="3"/>
      <c r="BE54" s="3"/>
    </row>
    <row r="55" spans="1:57" s="1" customFormat="1" ht="16.5" x14ac:dyDescent="0.55000000000000004">
      <c r="B55" s="134">
        <v>13</v>
      </c>
      <c r="C55" s="134"/>
      <c r="D55" s="135"/>
      <c r="E55" s="135"/>
      <c r="F55" s="135"/>
      <c r="G55" s="135"/>
      <c r="H55" s="135"/>
      <c r="I55" s="135"/>
      <c r="J55" s="135"/>
      <c r="K55" s="135"/>
      <c r="L55" s="135"/>
      <c r="M55" s="135"/>
      <c r="N55" s="115"/>
      <c r="O55" s="115"/>
      <c r="P55" s="115"/>
      <c r="Q55" s="115"/>
      <c r="R55" s="115"/>
      <c r="S55" s="136"/>
      <c r="T55" s="136"/>
      <c r="U55" s="136"/>
      <c r="V55" s="136"/>
      <c r="W55" s="136"/>
      <c r="X55" s="135"/>
      <c r="Y55" s="135"/>
      <c r="Z55" s="135"/>
      <c r="AA55" s="135"/>
      <c r="AB55" s="115"/>
      <c r="AC55" s="115"/>
      <c r="AD55" s="115"/>
      <c r="AE55" s="115"/>
      <c r="AF55" s="115"/>
      <c r="AG55" s="116">
        <f t="shared" si="2"/>
        <v>0</v>
      </c>
      <c r="AH55" s="116"/>
      <c r="AI55" s="116"/>
      <c r="AJ55" s="116"/>
      <c r="AK55" s="117"/>
      <c r="AM55" s="3"/>
      <c r="AN55" s="3"/>
      <c r="AO55" s="4"/>
      <c r="AP55" s="4"/>
      <c r="AQ55" s="4"/>
      <c r="AR55" s="7"/>
      <c r="AS55" s="7"/>
      <c r="AT55" s="7"/>
      <c r="AU55" s="3"/>
      <c r="AV55" s="3"/>
      <c r="AW55" s="3"/>
      <c r="AX55" s="3"/>
      <c r="AY55" s="6"/>
      <c r="AZ55" s="6"/>
      <c r="BA55" s="6"/>
      <c r="BB55" s="6"/>
      <c r="BC55" s="6"/>
      <c r="BD55" s="3"/>
      <c r="BE55" s="3"/>
    </row>
    <row r="56" spans="1:57" s="1" customFormat="1" ht="16.5" x14ac:dyDescent="0.55000000000000004">
      <c r="B56" s="134">
        <v>14</v>
      </c>
      <c r="C56" s="134"/>
      <c r="D56" s="135"/>
      <c r="E56" s="135"/>
      <c r="F56" s="135"/>
      <c r="G56" s="135"/>
      <c r="H56" s="135"/>
      <c r="I56" s="135"/>
      <c r="J56" s="135"/>
      <c r="K56" s="135"/>
      <c r="L56" s="135"/>
      <c r="M56" s="135"/>
      <c r="N56" s="115"/>
      <c r="O56" s="115"/>
      <c r="P56" s="115"/>
      <c r="Q56" s="115"/>
      <c r="R56" s="115"/>
      <c r="S56" s="136"/>
      <c r="T56" s="136"/>
      <c r="U56" s="136"/>
      <c r="V56" s="136"/>
      <c r="W56" s="136"/>
      <c r="X56" s="135"/>
      <c r="Y56" s="135"/>
      <c r="Z56" s="135"/>
      <c r="AA56" s="135"/>
      <c r="AB56" s="115"/>
      <c r="AC56" s="115"/>
      <c r="AD56" s="115"/>
      <c r="AE56" s="115"/>
      <c r="AF56" s="115"/>
      <c r="AG56" s="116">
        <f t="shared" si="2"/>
        <v>0</v>
      </c>
      <c r="AH56" s="116"/>
      <c r="AI56" s="116"/>
      <c r="AJ56" s="116"/>
      <c r="AK56" s="117"/>
      <c r="AM56" s="3"/>
      <c r="AN56" s="3"/>
      <c r="AO56" s="4"/>
      <c r="AP56" s="4"/>
      <c r="AQ56" s="4"/>
      <c r="AR56" s="7"/>
      <c r="AS56" s="7"/>
      <c r="AT56" s="7"/>
      <c r="AU56" s="3"/>
      <c r="AV56" s="3"/>
      <c r="AW56" s="3"/>
      <c r="AX56" s="3"/>
      <c r="AY56" s="6"/>
      <c r="AZ56" s="6"/>
      <c r="BA56" s="6"/>
      <c r="BB56" s="6"/>
      <c r="BC56" s="6"/>
      <c r="BD56" s="3"/>
      <c r="BE56" s="3"/>
    </row>
    <row r="57" spans="1:57" s="1" customFormat="1" ht="16.5" x14ac:dyDescent="0.55000000000000004">
      <c r="B57" s="134">
        <v>15</v>
      </c>
      <c r="C57" s="134"/>
      <c r="D57" s="135"/>
      <c r="E57" s="135"/>
      <c r="F57" s="135"/>
      <c r="G57" s="135"/>
      <c r="H57" s="135"/>
      <c r="I57" s="135"/>
      <c r="J57" s="135"/>
      <c r="K57" s="135"/>
      <c r="L57" s="135"/>
      <c r="M57" s="135"/>
      <c r="N57" s="115"/>
      <c r="O57" s="115"/>
      <c r="P57" s="115"/>
      <c r="Q57" s="115"/>
      <c r="R57" s="115"/>
      <c r="S57" s="136"/>
      <c r="T57" s="136"/>
      <c r="U57" s="136"/>
      <c r="V57" s="136"/>
      <c r="W57" s="136"/>
      <c r="X57" s="135"/>
      <c r="Y57" s="135"/>
      <c r="Z57" s="135"/>
      <c r="AA57" s="135"/>
      <c r="AB57" s="115"/>
      <c r="AC57" s="115"/>
      <c r="AD57" s="115"/>
      <c r="AE57" s="115"/>
      <c r="AF57" s="115"/>
      <c r="AG57" s="116">
        <f t="shared" si="2"/>
        <v>0</v>
      </c>
      <c r="AH57" s="116"/>
      <c r="AI57" s="116"/>
      <c r="AJ57" s="116"/>
      <c r="AK57" s="117"/>
      <c r="AM57" s="3"/>
      <c r="AN57" s="3"/>
      <c r="AO57" s="4"/>
      <c r="AP57" s="4"/>
      <c r="AQ57" s="4"/>
      <c r="AR57" s="7"/>
      <c r="AS57" s="7"/>
      <c r="AT57" s="7"/>
      <c r="AU57" s="3"/>
      <c r="AV57" s="3"/>
      <c r="AW57" s="3"/>
      <c r="AX57" s="3"/>
      <c r="AY57" s="6"/>
      <c r="AZ57" s="6"/>
      <c r="BA57" s="6"/>
      <c r="BB57" s="6"/>
      <c r="BC57" s="6"/>
      <c r="BD57" s="3"/>
      <c r="BE57" s="3"/>
    </row>
    <row r="58" spans="1:57" x14ac:dyDescent="0.55000000000000004">
      <c r="B58" s="11"/>
      <c r="D58" s="21"/>
      <c r="E58" s="21"/>
      <c r="F58" s="21"/>
      <c r="G58" s="21"/>
      <c r="H58" s="21"/>
      <c r="I58" s="21"/>
      <c r="J58" s="21"/>
      <c r="K58" s="21"/>
      <c r="L58" s="21"/>
      <c r="M58" s="22"/>
      <c r="N58" s="22"/>
      <c r="O58" s="22"/>
      <c r="P58" s="22"/>
      <c r="Q58" s="22"/>
      <c r="R58" s="23"/>
      <c r="S58" s="23"/>
      <c r="T58" s="23"/>
      <c r="U58" s="23"/>
      <c r="V58" s="23"/>
      <c r="W58" s="13"/>
      <c r="X58" s="13"/>
      <c r="Y58" s="13"/>
      <c r="Z58" s="13"/>
      <c r="AA58" s="24"/>
      <c r="AB58" s="24"/>
      <c r="AC58" s="24"/>
      <c r="AD58" s="24"/>
      <c r="AE58" s="24"/>
      <c r="AF58" s="25"/>
      <c r="AG58" s="25"/>
      <c r="AH58" s="25"/>
      <c r="AI58" s="26"/>
      <c r="AJ58" s="26"/>
      <c r="AK58" s="26"/>
      <c r="AL58" s="26"/>
      <c r="AM58" s="26"/>
      <c r="AN58" s="26"/>
      <c r="AQ58" s="26"/>
      <c r="AR58" s="26"/>
      <c r="AS58" s="27"/>
      <c r="AT58" s="27"/>
      <c r="AU58" s="27"/>
      <c r="AV58" s="28"/>
      <c r="AW58" s="28"/>
      <c r="AX58" s="28"/>
      <c r="AY58" s="26"/>
      <c r="AZ58" s="26"/>
      <c r="BA58" s="26"/>
      <c r="BB58" s="26"/>
      <c r="BC58" s="26"/>
      <c r="BD58" s="26"/>
    </row>
    <row r="59" spans="1:57" s="9" customFormat="1" ht="15" customHeight="1" thickBot="1" x14ac:dyDescent="0.6">
      <c r="A59" s="8"/>
      <c r="B59" s="9" t="s">
        <v>173</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8"/>
      <c r="BD59" s="8"/>
      <c r="BE59" s="8"/>
    </row>
    <row r="60" spans="1:57" s="9" customFormat="1" ht="32.25" customHeight="1" x14ac:dyDescent="0.55000000000000004">
      <c r="A60" s="8"/>
      <c r="B60" s="118" t="s">
        <v>69</v>
      </c>
      <c r="C60" s="119"/>
      <c r="D60" s="119"/>
      <c r="E60" s="119"/>
      <c r="F60" s="119"/>
      <c r="G60" s="119"/>
      <c r="H60" s="119"/>
      <c r="I60" s="119"/>
      <c r="J60" s="120"/>
      <c r="K60" s="124"/>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6"/>
      <c r="AY60" s="11"/>
      <c r="AZ60" s="11"/>
      <c r="BA60" s="8"/>
      <c r="BB60" s="8"/>
      <c r="BC60" s="8"/>
    </row>
    <row r="61" spans="1:57" s="9" customFormat="1" ht="33.75" customHeight="1" thickBot="1" x14ac:dyDescent="0.6">
      <c r="A61" s="8"/>
      <c r="B61" s="121"/>
      <c r="C61" s="122"/>
      <c r="D61" s="122"/>
      <c r="E61" s="122"/>
      <c r="F61" s="122"/>
      <c r="G61" s="122"/>
      <c r="H61" s="122"/>
      <c r="I61" s="122"/>
      <c r="J61" s="123"/>
      <c r="K61" s="127"/>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9"/>
      <c r="AY61" s="11"/>
      <c r="AZ61" s="11"/>
      <c r="BA61" s="8"/>
      <c r="BB61" s="8"/>
      <c r="BC61" s="8"/>
    </row>
    <row r="62" spans="1:57" ht="15.75" customHeight="1" x14ac:dyDescent="0.55000000000000004">
      <c r="B62" s="11"/>
    </row>
    <row r="63" spans="1:57" s="12" customFormat="1" ht="17" thickBot="1" x14ac:dyDescent="0.6">
      <c r="B63" s="130" t="s">
        <v>98</v>
      </c>
      <c r="C63" s="130"/>
      <c r="D63" s="130"/>
      <c r="E63" s="130"/>
      <c r="F63" s="130"/>
      <c r="G63" s="130"/>
      <c r="H63" s="130"/>
      <c r="I63" s="130"/>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12" customFormat="1" ht="16.5" x14ac:dyDescent="0.55000000000000004">
      <c r="B64" s="131" t="s">
        <v>72</v>
      </c>
      <c r="C64" s="113"/>
      <c r="D64" s="113"/>
      <c r="E64" s="113"/>
      <c r="F64" s="113"/>
      <c r="G64" s="113"/>
      <c r="H64" s="113"/>
      <c r="I64" s="113"/>
      <c r="J64" s="113"/>
      <c r="K64" s="252"/>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4"/>
    </row>
    <row r="65" spans="2:55" s="12" customFormat="1" ht="17" thickBot="1" x14ac:dyDescent="0.6">
      <c r="B65" s="104" t="s">
        <v>74</v>
      </c>
      <c r="C65" s="105"/>
      <c r="D65" s="105"/>
      <c r="E65" s="105"/>
      <c r="F65" s="105"/>
      <c r="G65" s="105"/>
      <c r="H65" s="105"/>
      <c r="I65" s="105"/>
      <c r="J65" s="105"/>
      <c r="K65" s="255"/>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7"/>
    </row>
    <row r="66" spans="2:55" s="12" customFormat="1" ht="16.5" x14ac:dyDescent="0.55000000000000004">
      <c r="B66" s="108"/>
      <c r="C66" s="109"/>
      <c r="D66" s="109"/>
      <c r="E66" s="109"/>
      <c r="F66" s="109"/>
      <c r="G66" s="109"/>
      <c r="H66" s="109"/>
      <c r="I66" s="109"/>
      <c r="J66" s="109"/>
      <c r="K66" s="110" t="s">
        <v>76</v>
      </c>
      <c r="L66" s="111"/>
      <c r="M66" s="111"/>
      <c r="N66" s="111"/>
      <c r="O66" s="111"/>
      <c r="P66" s="111"/>
      <c r="Q66" s="111"/>
      <c r="R66" s="111"/>
      <c r="S66" s="111"/>
      <c r="T66" s="112"/>
      <c r="U66" s="110" t="s">
        <v>77</v>
      </c>
      <c r="V66" s="111"/>
      <c r="W66" s="111"/>
      <c r="X66" s="111"/>
      <c r="Y66" s="112"/>
      <c r="Z66" s="110" t="s">
        <v>13</v>
      </c>
      <c r="AA66" s="111"/>
      <c r="AB66" s="111"/>
      <c r="AC66" s="111"/>
      <c r="AD66" s="111"/>
      <c r="AE66" s="111"/>
      <c r="AF66" s="112"/>
      <c r="AG66" s="110" t="s">
        <v>78</v>
      </c>
      <c r="AH66" s="111"/>
      <c r="AI66" s="111"/>
      <c r="AJ66" s="112"/>
      <c r="AK66" s="113"/>
      <c r="AL66" s="110" t="s">
        <v>79</v>
      </c>
      <c r="AM66" s="111"/>
      <c r="AN66" s="111"/>
      <c r="AO66" s="111"/>
      <c r="AP66" s="111"/>
      <c r="AQ66" s="111"/>
      <c r="AR66" s="114"/>
    </row>
    <row r="67" spans="2:55" s="12" customFormat="1" x14ac:dyDescent="0.55000000000000004">
      <c r="B67" s="98" t="s">
        <v>80</v>
      </c>
      <c r="C67" s="99"/>
      <c r="D67" s="99"/>
      <c r="E67" s="99"/>
      <c r="F67" s="99"/>
      <c r="G67" s="99"/>
      <c r="H67" s="99"/>
      <c r="I67" s="99"/>
      <c r="J67" s="99"/>
      <c r="K67" s="92"/>
      <c r="L67" s="93"/>
      <c r="M67" s="93"/>
      <c r="N67" s="93"/>
      <c r="O67" s="93"/>
      <c r="P67" s="93"/>
      <c r="Q67" s="93"/>
      <c r="R67" s="93"/>
      <c r="S67" s="93"/>
      <c r="T67" s="94"/>
      <c r="U67" s="92"/>
      <c r="V67" s="93"/>
      <c r="W67" s="93"/>
      <c r="X67" s="93"/>
      <c r="Y67" s="94"/>
      <c r="Z67" s="92"/>
      <c r="AA67" s="93"/>
      <c r="AB67" s="93"/>
      <c r="AC67" s="93"/>
      <c r="AD67" s="93"/>
      <c r="AE67" s="93"/>
      <c r="AF67" s="94"/>
      <c r="AG67" s="234"/>
      <c r="AH67" s="235"/>
      <c r="AI67" s="235"/>
      <c r="AJ67" s="236"/>
      <c r="AK67" s="101"/>
      <c r="AL67" s="237"/>
      <c r="AM67" s="238"/>
      <c r="AN67" s="238"/>
      <c r="AO67" s="238"/>
      <c r="AP67" s="238"/>
      <c r="AQ67" s="238"/>
      <c r="AR67" s="239"/>
    </row>
    <row r="68" spans="2:55" s="12" customFormat="1" ht="18.5" thickBot="1" x14ac:dyDescent="0.6">
      <c r="B68" s="89" t="s">
        <v>86</v>
      </c>
      <c r="C68" s="90"/>
      <c r="D68" s="90"/>
      <c r="E68" s="90"/>
      <c r="F68" s="90"/>
      <c r="G68" s="90"/>
      <c r="H68" s="90"/>
      <c r="I68" s="90"/>
      <c r="J68" s="90"/>
      <c r="K68" s="240"/>
      <c r="L68" s="241"/>
      <c r="M68" s="241"/>
      <c r="N68" s="241"/>
      <c r="O68" s="241"/>
      <c r="P68" s="241"/>
      <c r="Q68" s="241"/>
      <c r="R68" s="241"/>
      <c r="S68" s="241"/>
      <c r="T68" s="242"/>
      <c r="U68" s="240"/>
      <c r="V68" s="241"/>
      <c r="W68" s="241"/>
      <c r="X68" s="241"/>
      <c r="Y68" s="242"/>
      <c r="Z68" s="243"/>
      <c r="AA68" s="244"/>
      <c r="AB68" s="244"/>
      <c r="AC68" s="244"/>
      <c r="AD68" s="244"/>
      <c r="AE68" s="244"/>
      <c r="AF68" s="245"/>
      <c r="AG68" s="246"/>
      <c r="AH68" s="247"/>
      <c r="AI68" s="247"/>
      <c r="AJ68" s="248"/>
      <c r="AK68" s="95"/>
      <c r="AL68" s="249"/>
      <c r="AM68" s="250"/>
      <c r="AN68" s="250"/>
      <c r="AO68" s="250"/>
      <c r="AP68" s="250"/>
      <c r="AQ68" s="250"/>
      <c r="AR68" s="251"/>
    </row>
    <row r="69" spans="2:55" x14ac:dyDescent="0.55000000000000004">
      <c r="Z69" s="88"/>
      <c r="AA69" s="88"/>
      <c r="AB69" s="88"/>
      <c r="AC69" s="88"/>
      <c r="AD69" s="88"/>
      <c r="AE69" s="88"/>
      <c r="AF69" s="88"/>
    </row>
    <row r="70" spans="2:55" s="1" customFormat="1" ht="16.5" customHeight="1" x14ac:dyDescent="0.55000000000000004">
      <c r="B70" s="130" t="s">
        <v>91</v>
      </c>
      <c r="C70" s="130"/>
      <c r="D70" s="130"/>
      <c r="E70" s="130"/>
      <c r="F70" s="130"/>
      <c r="H70" s="11"/>
      <c r="I70" s="11"/>
      <c r="J70" s="11"/>
      <c r="K70" s="11"/>
      <c r="L70" s="11"/>
      <c r="M70" s="11"/>
      <c r="N70" s="11"/>
      <c r="O70" s="11"/>
      <c r="P70" s="11"/>
      <c r="Q70" s="11"/>
      <c r="R70" s="11"/>
      <c r="S70" s="11"/>
      <c r="T70" s="11"/>
      <c r="U70" s="11"/>
      <c r="V70" s="11"/>
      <c r="W70" s="11"/>
      <c r="X70" s="11"/>
      <c r="Y70" s="11"/>
      <c r="Z70" s="11"/>
      <c r="AA70" s="11" ph="1"/>
      <c r="AB70" s="11" ph="1"/>
      <c r="AC70" s="11" ph="1"/>
      <c r="AD70" s="11" ph="1"/>
      <c r="AE70" s="11" ph="1"/>
      <c r="AF70" s="11" ph="1"/>
      <c r="AG70" s="11" ph="1"/>
      <c r="AH70" s="11"/>
      <c r="AI70" s="11"/>
      <c r="AJ70" s="11"/>
      <c r="AK70" s="11"/>
      <c r="AL70" s="11"/>
      <c r="AM70" s="11"/>
      <c r="AN70" s="11"/>
      <c r="AO70" s="11"/>
      <c r="AP70" s="11"/>
      <c r="AQ70" s="11"/>
      <c r="AR70" s="11"/>
      <c r="AS70" s="11"/>
      <c r="AT70" s="11"/>
      <c r="AU70" s="11"/>
      <c r="AV70" s="11"/>
      <c r="AW70" s="11"/>
      <c r="AX70" s="11"/>
      <c r="AY70" s="11"/>
      <c r="AZ70" s="11"/>
      <c r="BA70" s="11"/>
      <c r="BB70" s="11"/>
      <c r="BC70" s="11"/>
    </row>
    <row r="71" spans="2:55" s="1" customFormat="1" x14ac:dyDescent="0.55000000000000004">
      <c r="B71" s="2"/>
      <c r="D71" s="200" t="s">
        <v>92</v>
      </c>
      <c r="E71" s="200"/>
      <c r="F71" s="200"/>
      <c r="G71" s="200"/>
      <c r="H71" s="200"/>
      <c r="I71" s="200"/>
      <c r="J71" s="200"/>
      <c r="K71" s="200"/>
      <c r="L71" s="200"/>
      <c r="M71" s="200"/>
      <c r="N71" s="200"/>
      <c r="O71" s="200"/>
      <c r="P71" s="200" t="s">
        <v>94</v>
      </c>
      <c r="Q71" s="200"/>
      <c r="R71" s="200"/>
      <c r="S71" s="200"/>
      <c r="T71" s="228"/>
      <c r="U71" s="229"/>
      <c r="V71" s="229"/>
      <c r="W71" s="229"/>
      <c r="X71" s="229"/>
      <c r="Y71" s="229"/>
      <c r="Z71" s="230"/>
    </row>
    <row r="72" spans="2:55" s="1" customFormat="1" x14ac:dyDescent="0.55000000000000004">
      <c r="B72" s="2"/>
      <c r="D72" s="11"/>
      <c r="E72" s="200" t="s">
        <v>95</v>
      </c>
      <c r="F72" s="200"/>
      <c r="G72" s="200"/>
      <c r="H72" s="200"/>
      <c r="I72" s="200"/>
      <c r="J72" s="200"/>
      <c r="K72" s="200"/>
      <c r="L72" s="200"/>
      <c r="M72" s="200"/>
      <c r="N72" s="200"/>
      <c r="O72" s="200"/>
      <c r="P72" s="200" t="s">
        <v>94</v>
      </c>
      <c r="Q72" s="200"/>
      <c r="R72" s="200"/>
      <c r="S72" s="200"/>
      <c r="T72" s="228"/>
      <c r="U72" s="229"/>
      <c r="V72" s="229"/>
      <c r="W72" s="229"/>
      <c r="X72" s="229"/>
      <c r="Y72" s="229"/>
      <c r="Z72" s="230"/>
    </row>
  </sheetData>
  <sheetProtection sheet="1" objects="1" scenarios="1"/>
  <protectedRanges>
    <protectedRange sqref="K60:AX61 K64:AR65 K67:AR68" name="範囲2"/>
    <protectedRange sqref="F2:X7 AG2:AX6 AG7:AM8 AS7:AX8 AG9:AX10 T12:X13 AF36:AH38 P18:R37 C18:M37 D43:AF57" name="範囲1"/>
    <protectedRange sqref="T71:Z72 I71:O72" name="範囲1_1"/>
  </protectedRanges>
  <mergeCells count="339">
    <mergeCell ref="B70:F70"/>
    <mergeCell ref="D71:H71"/>
    <mergeCell ref="I71:O71"/>
    <mergeCell ref="P71:S71"/>
    <mergeCell ref="T71:Z71"/>
    <mergeCell ref="E72:H72"/>
    <mergeCell ref="I72:O72"/>
    <mergeCell ref="P72:S72"/>
    <mergeCell ref="T72:Z72"/>
    <mergeCell ref="AA2:AF2"/>
    <mergeCell ref="AG2:AX2"/>
    <mergeCell ref="AE3:AF3"/>
    <mergeCell ref="AG3:AX3"/>
    <mergeCell ref="AE4:AF4"/>
    <mergeCell ref="AG4:AX4"/>
    <mergeCell ref="AA3:AD4"/>
    <mergeCell ref="U31:W31"/>
    <mergeCell ref="U32:W32"/>
    <mergeCell ref="U30:W30"/>
    <mergeCell ref="X30:Z30"/>
    <mergeCell ref="AA30:AC30"/>
    <mergeCell ref="B5:E5"/>
    <mergeCell ref="F5:X5"/>
    <mergeCell ref="AE5:AF5"/>
    <mergeCell ref="AG5:AX5"/>
    <mergeCell ref="B7:E7"/>
    <mergeCell ref="F7:X7"/>
    <mergeCell ref="AE6:AF6"/>
    <mergeCell ref="AG6:AX6"/>
    <mergeCell ref="B6:E6"/>
    <mergeCell ref="F6:X6"/>
    <mergeCell ref="AA7:AF7"/>
    <mergeCell ref="AA5:AD6"/>
    <mergeCell ref="AS7:AX7"/>
    <mergeCell ref="B8:E8"/>
    <mergeCell ref="F8:X8"/>
    <mergeCell ref="AA8:AF8"/>
    <mergeCell ref="AA9:AF9"/>
    <mergeCell ref="AG9:AX9"/>
    <mergeCell ref="AA10:AF10"/>
    <mergeCell ref="AG10:AX10"/>
    <mergeCell ref="B12:S12"/>
    <mergeCell ref="T12:X12"/>
    <mergeCell ref="AN8:AR8"/>
    <mergeCell ref="AG8:AM8"/>
    <mergeCell ref="AS8:AX8"/>
    <mergeCell ref="B13:S13"/>
    <mergeCell ref="T13:X13"/>
    <mergeCell ref="C17:E17"/>
    <mergeCell ref="F17:I17"/>
    <mergeCell ref="J17:M17"/>
    <mergeCell ref="N17:O17"/>
    <mergeCell ref="P17:R17"/>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C30:E30"/>
    <mergeCell ref="F30:I30"/>
    <mergeCell ref="J30:M30"/>
    <mergeCell ref="N30:O30"/>
    <mergeCell ref="P30:R30"/>
    <mergeCell ref="C31:E31"/>
    <mergeCell ref="F31:I31"/>
    <mergeCell ref="J31:M31"/>
    <mergeCell ref="N31:O31"/>
    <mergeCell ref="P31:R31"/>
    <mergeCell ref="X31:Z31"/>
    <mergeCell ref="AA31:AC31"/>
    <mergeCell ref="C32:E32"/>
    <mergeCell ref="F32:I32"/>
    <mergeCell ref="J32:M32"/>
    <mergeCell ref="N32:O32"/>
    <mergeCell ref="P32:R32"/>
    <mergeCell ref="X32:Z32"/>
    <mergeCell ref="AA32:AC32"/>
    <mergeCell ref="C33:E33"/>
    <mergeCell ref="F33:I33"/>
    <mergeCell ref="J33:M33"/>
    <mergeCell ref="N33:O33"/>
    <mergeCell ref="P33:R33"/>
    <mergeCell ref="X33:Z33"/>
    <mergeCell ref="AA33:AC33"/>
    <mergeCell ref="U33:W33"/>
    <mergeCell ref="C34:E34"/>
    <mergeCell ref="F34:I34"/>
    <mergeCell ref="J34:M34"/>
    <mergeCell ref="N34:O34"/>
    <mergeCell ref="P34:R34"/>
    <mergeCell ref="C35:E35"/>
    <mergeCell ref="F35:I35"/>
    <mergeCell ref="J35:M35"/>
    <mergeCell ref="N35:O35"/>
    <mergeCell ref="P35:R35"/>
    <mergeCell ref="U35:AB35"/>
    <mergeCell ref="AC35:AE35"/>
    <mergeCell ref="AF35:AH35"/>
    <mergeCell ref="AI35:AK35"/>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C38:E38"/>
    <mergeCell ref="F38:I38"/>
    <mergeCell ref="J38:M38"/>
    <mergeCell ref="N38:O38"/>
    <mergeCell ref="P38:R38"/>
    <mergeCell ref="AC38:AE38"/>
    <mergeCell ref="AF38:AH38"/>
    <mergeCell ref="AI38:AK38"/>
    <mergeCell ref="B42:C42"/>
    <mergeCell ref="D42:I42"/>
    <mergeCell ref="J42:M42"/>
    <mergeCell ref="N42:R42"/>
    <mergeCell ref="S42:W42"/>
    <mergeCell ref="X42:AA42"/>
    <mergeCell ref="AB42:AF42"/>
    <mergeCell ref="AG42:AK42"/>
    <mergeCell ref="B63:I63"/>
    <mergeCell ref="B43:C43"/>
    <mergeCell ref="D43:I43"/>
    <mergeCell ref="J43:M43"/>
    <mergeCell ref="N43:R43"/>
    <mergeCell ref="S43:W43"/>
    <mergeCell ref="X43:AA43"/>
    <mergeCell ref="AB43:AF43"/>
    <mergeCell ref="AG43:AK43"/>
    <mergeCell ref="B44:C44"/>
    <mergeCell ref="D44:I44"/>
    <mergeCell ref="J44:M44"/>
    <mergeCell ref="N44:R44"/>
    <mergeCell ref="S44:W44"/>
    <mergeCell ref="X44:AA44"/>
    <mergeCell ref="AB44:AF44"/>
    <mergeCell ref="AG44:AK44"/>
    <mergeCell ref="B45:C45"/>
    <mergeCell ref="D45:I45"/>
    <mergeCell ref="J45:M45"/>
    <mergeCell ref="N45:R45"/>
    <mergeCell ref="S45:W45"/>
    <mergeCell ref="X45:AA45"/>
    <mergeCell ref="AB45:AF45"/>
    <mergeCell ref="AG45:AK45"/>
    <mergeCell ref="B46:C46"/>
    <mergeCell ref="D46:I46"/>
    <mergeCell ref="J46:M46"/>
    <mergeCell ref="N46:R46"/>
    <mergeCell ref="S46:W46"/>
    <mergeCell ref="X46:AA46"/>
    <mergeCell ref="AB46:AF46"/>
    <mergeCell ref="AG46:AK46"/>
    <mergeCell ref="B47:C47"/>
    <mergeCell ref="D47:I47"/>
    <mergeCell ref="J47:M47"/>
    <mergeCell ref="N47:R47"/>
    <mergeCell ref="S47:W47"/>
    <mergeCell ref="X47:AA47"/>
    <mergeCell ref="AB47:AF47"/>
    <mergeCell ref="AG47:AK47"/>
    <mergeCell ref="B48:C48"/>
    <mergeCell ref="D48:I48"/>
    <mergeCell ref="J48:M48"/>
    <mergeCell ref="N48:R48"/>
    <mergeCell ref="S48:W48"/>
    <mergeCell ref="X48:AA48"/>
    <mergeCell ref="AB48:AF48"/>
    <mergeCell ref="AG48:AK48"/>
    <mergeCell ref="B49:C49"/>
    <mergeCell ref="D49:I49"/>
    <mergeCell ref="J49:M49"/>
    <mergeCell ref="N49:R49"/>
    <mergeCell ref="S49:W49"/>
    <mergeCell ref="X49:AA49"/>
    <mergeCell ref="AB49:AF49"/>
    <mergeCell ref="AG49:AK49"/>
    <mergeCell ref="B50:C50"/>
    <mergeCell ref="D50:I50"/>
    <mergeCell ref="J50:M50"/>
    <mergeCell ref="N50:R50"/>
    <mergeCell ref="S50:W50"/>
    <mergeCell ref="X50:AA50"/>
    <mergeCell ref="AB50:AF50"/>
    <mergeCell ref="AG50:AK50"/>
    <mergeCell ref="B51:C51"/>
    <mergeCell ref="D51:I51"/>
    <mergeCell ref="J51:M51"/>
    <mergeCell ref="N51:R51"/>
    <mergeCell ref="S51:W51"/>
    <mergeCell ref="X51:AA51"/>
    <mergeCell ref="AB51:AF51"/>
    <mergeCell ref="AG51:AK51"/>
    <mergeCell ref="B52:C52"/>
    <mergeCell ref="D52:I52"/>
    <mergeCell ref="J52:M52"/>
    <mergeCell ref="N52:R52"/>
    <mergeCell ref="S52:W52"/>
    <mergeCell ref="X52:AA52"/>
    <mergeCell ref="AB52:AF52"/>
    <mergeCell ref="AG52:AK52"/>
    <mergeCell ref="B53:C53"/>
    <mergeCell ref="D53:I53"/>
    <mergeCell ref="J53:M53"/>
    <mergeCell ref="N53:R53"/>
    <mergeCell ref="S53:W53"/>
    <mergeCell ref="X53:AA53"/>
    <mergeCell ref="AB53:AF53"/>
    <mergeCell ref="AG53:AK53"/>
    <mergeCell ref="B54:C54"/>
    <mergeCell ref="D54:I54"/>
    <mergeCell ref="J54:M54"/>
    <mergeCell ref="N54:R54"/>
    <mergeCell ref="S54:W54"/>
    <mergeCell ref="X54:AA54"/>
    <mergeCell ref="AB54:AF54"/>
    <mergeCell ref="AG54:AK54"/>
    <mergeCell ref="B55:C55"/>
    <mergeCell ref="D55:I55"/>
    <mergeCell ref="J55:M55"/>
    <mergeCell ref="N55:R55"/>
    <mergeCell ref="S55:W55"/>
    <mergeCell ref="X55:AA55"/>
    <mergeCell ref="AB55:AF55"/>
    <mergeCell ref="AG55:AK55"/>
    <mergeCell ref="B56:C56"/>
    <mergeCell ref="D56:I56"/>
    <mergeCell ref="J56:M56"/>
    <mergeCell ref="N56:R56"/>
    <mergeCell ref="S56:W56"/>
    <mergeCell ref="X56:AA56"/>
    <mergeCell ref="AB56:AF56"/>
    <mergeCell ref="AG56:AK56"/>
    <mergeCell ref="B68:J68"/>
    <mergeCell ref="K68:T68"/>
    <mergeCell ref="U68:Y68"/>
    <mergeCell ref="Z68:AF68"/>
    <mergeCell ref="AG68:AK68"/>
    <mergeCell ref="AL68:AR68"/>
    <mergeCell ref="B64:J64"/>
    <mergeCell ref="K64:AR64"/>
    <mergeCell ref="B65:J65"/>
    <mergeCell ref="K65:AR65"/>
    <mergeCell ref="B66:J66"/>
    <mergeCell ref="K66:T66"/>
    <mergeCell ref="U66:Y66"/>
    <mergeCell ref="Z66:AF66"/>
    <mergeCell ref="AG66:AK66"/>
    <mergeCell ref="AL66:AR66"/>
    <mergeCell ref="B2:E2"/>
    <mergeCell ref="F2:X2"/>
    <mergeCell ref="B3:E3"/>
    <mergeCell ref="F3:X3"/>
    <mergeCell ref="B4:E4"/>
    <mergeCell ref="F4:X4"/>
    <mergeCell ref="AG7:AM7"/>
    <mergeCell ref="AN7:AR7"/>
    <mergeCell ref="B67:J67"/>
    <mergeCell ref="K67:T67"/>
    <mergeCell ref="U67:Y67"/>
    <mergeCell ref="Z67:AF67"/>
    <mergeCell ref="AG67:AK67"/>
    <mergeCell ref="AL67:AR67"/>
    <mergeCell ref="B57:C57"/>
    <mergeCell ref="D57:I57"/>
    <mergeCell ref="J57:M57"/>
    <mergeCell ref="N57:R57"/>
    <mergeCell ref="S57:W57"/>
    <mergeCell ref="X57:AA57"/>
    <mergeCell ref="AB57:AF57"/>
    <mergeCell ref="AG57:AK57"/>
    <mergeCell ref="B60:J61"/>
    <mergeCell ref="K60:AX61"/>
  </mergeCells>
  <phoneticPr fontId="8"/>
  <conditionalFormatting sqref="I71:O72">
    <cfRule type="containsBlanks" dxfId="5" priority="2">
      <formula>LEN(TRIM(I71))=0</formula>
    </cfRule>
  </conditionalFormatting>
  <conditionalFormatting sqref="K60">
    <cfRule type="containsBlanks" dxfId="4" priority="7">
      <formula>LEN(TRIM(K60))=0</formula>
    </cfRule>
  </conditionalFormatting>
  <conditionalFormatting sqref="K67:Z68">
    <cfRule type="containsBlanks" dxfId="3" priority="3">
      <formula>LEN(TRIM(K67))=0</formula>
    </cfRule>
  </conditionalFormatting>
  <conditionalFormatting sqref="K64:AR65 AG67:AR68">
    <cfRule type="containsBlanks" dxfId="2" priority="8">
      <formula>LEN(TRIM(K64))=0</formula>
    </cfRule>
  </conditionalFormatting>
  <conditionalFormatting sqref="T71:Z72">
    <cfRule type="containsBlanks" dxfId="1" priority="1">
      <formula>LEN(TRIM(T71))=0</formula>
    </cfRule>
  </conditionalFormatting>
  <conditionalFormatting sqref="AG2:AX6 F2:X7 AG7:AM8 AS7:AX8 AG9:AX10 T12:X13 C18:M37 P18:R37 AF36:AH38 D43:AF57">
    <cfRule type="containsBlanks" dxfId="0" priority="5">
      <formula>LEN(TRIM(C2))=0</formula>
    </cfRule>
  </conditionalFormatting>
  <dataValidations count="2">
    <dataValidation type="list" allowBlank="1" showInputMessage="1" showErrorMessage="1" sqref="T12:X12" xr:uid="{00000000-0002-0000-0000-000000000000}">
      <formula1>$BC$12:$BC$13</formula1>
    </dataValidation>
    <dataValidation type="list" allowBlank="1" showInputMessage="1" showErrorMessage="1" sqref="P18:R37" xr:uid="{00000000-0002-0000-0000-000001000000}">
      <formula1>$U$31:$U$33</formula1>
    </dataValidation>
  </dataValidations>
  <pageMargins left="0.7" right="0.7" top="0.75" bottom="0.75" header="0.3" footer="0.3"/>
  <pageSetup paperSize="9" scale="65" orientation="landscape" r:id="rId1"/>
  <rowBreaks count="1" manualBreakCount="1">
    <brk id="40" max="5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0A10-0CED-4D10-A933-BC51A3776CFD}">
  <sheetPr>
    <tabColor rgb="FFFFFF00"/>
  </sheetPr>
  <dimension ref="A1:AQ43"/>
  <sheetViews>
    <sheetView showZeros="0" view="pageBreakPreview" zoomScale="70" zoomScaleNormal="115" zoomScaleSheetLayoutView="70" workbookViewId="0">
      <selection activeCell="Q12" sqref="Q12:S12"/>
    </sheetView>
  </sheetViews>
  <sheetFormatPr defaultColWidth="2.5" defaultRowHeight="18.75" customHeight="1" x14ac:dyDescent="0.55000000000000004"/>
  <cols>
    <col min="1" max="13" width="2.5" style="9"/>
    <col min="14" max="14" width="2.5" style="9" customWidth="1"/>
    <col min="15" max="16384" width="2.5" style="9"/>
  </cols>
  <sheetData>
    <row r="1" spans="1:43" ht="18.75" customHeight="1" x14ac:dyDescent="0.55000000000000004">
      <c r="A1" s="273" t="s">
        <v>99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67"/>
      <c r="AF1" s="267"/>
      <c r="AG1" s="267"/>
      <c r="AH1" s="267"/>
      <c r="AI1" s="36"/>
    </row>
    <row r="2" spans="1:43" ht="18.75" customHeight="1" x14ac:dyDescent="0.55000000000000004">
      <c r="Z2" s="274">
        <f>入力シート!F2</f>
        <v>0</v>
      </c>
      <c r="AA2" s="274"/>
      <c r="AB2" s="274"/>
      <c r="AC2" s="274"/>
      <c r="AD2" s="274"/>
      <c r="AE2" s="274"/>
      <c r="AF2" s="274"/>
      <c r="AG2" s="274"/>
      <c r="AH2" s="274"/>
    </row>
    <row r="3" spans="1:43" ht="18.75" customHeight="1" x14ac:dyDescent="0.55000000000000004">
      <c r="Z3" s="275">
        <f>入力シート!F3</f>
        <v>0</v>
      </c>
      <c r="AA3" s="275"/>
      <c r="AB3" s="275"/>
      <c r="AC3" s="275"/>
      <c r="AD3" s="275"/>
      <c r="AE3" s="275"/>
      <c r="AF3" s="275"/>
      <c r="AG3" s="275"/>
      <c r="AH3" s="275"/>
    </row>
    <row r="4" spans="1:43" ht="18.75" customHeight="1" x14ac:dyDescent="0.55000000000000004">
      <c r="Z4" s="78"/>
      <c r="AA4" s="78"/>
      <c r="AB4" s="78"/>
      <c r="AC4" s="78"/>
      <c r="AD4" s="78"/>
      <c r="AE4" s="78"/>
      <c r="AF4" s="78"/>
      <c r="AG4" s="78"/>
      <c r="AH4" s="78"/>
    </row>
    <row r="5" spans="1:43" ht="18.75" customHeight="1" x14ac:dyDescent="0.55000000000000004">
      <c r="Z5" s="78"/>
      <c r="AA5" s="78"/>
      <c r="AB5" s="78"/>
      <c r="AC5" s="78"/>
      <c r="AD5" s="78"/>
      <c r="AE5" s="78"/>
      <c r="AF5" s="78"/>
      <c r="AG5" s="78"/>
      <c r="AH5" s="78"/>
    </row>
    <row r="6" spans="1:43" ht="18.75" customHeight="1" x14ac:dyDescent="0.55000000000000004">
      <c r="Z6" s="35"/>
    </row>
    <row r="7" spans="1:43" ht="18.75" customHeight="1" x14ac:dyDescent="0.55000000000000004">
      <c r="B7" s="34"/>
      <c r="C7" s="265" t="s">
        <v>100</v>
      </c>
      <c r="D7" s="265"/>
      <c r="E7" s="265"/>
      <c r="F7" s="265"/>
      <c r="G7" s="265"/>
      <c r="H7" s="265"/>
      <c r="I7" s="265"/>
      <c r="J7" s="265"/>
      <c r="K7" s="265"/>
      <c r="L7" s="265"/>
      <c r="M7" s="265"/>
      <c r="N7" s="265"/>
      <c r="O7" s="265"/>
    </row>
    <row r="8" spans="1:43" ht="18.75" customHeight="1" x14ac:dyDescent="0.55000000000000004">
      <c r="B8" s="34"/>
      <c r="C8" s="265" t="s">
        <v>101</v>
      </c>
      <c r="D8" s="265"/>
      <c r="E8" s="265"/>
      <c r="F8" s="265"/>
      <c r="G8" s="265"/>
      <c r="H8" s="265"/>
      <c r="I8" s="265"/>
      <c r="J8" s="265"/>
      <c r="K8" s="265"/>
      <c r="L8" s="265"/>
      <c r="M8" s="265"/>
      <c r="N8" s="265"/>
      <c r="O8" s="265"/>
      <c r="AQ8" s="57"/>
    </row>
    <row r="9" spans="1:43" ht="18.75" customHeight="1" x14ac:dyDescent="0.55000000000000004">
      <c r="B9" s="34"/>
      <c r="C9" s="76"/>
      <c r="D9" s="76"/>
      <c r="E9" s="76"/>
      <c r="F9" s="76"/>
      <c r="G9" s="76"/>
      <c r="H9" s="76"/>
      <c r="I9" s="76"/>
      <c r="J9" s="76"/>
      <c r="K9" s="76"/>
      <c r="L9" s="76"/>
      <c r="M9" s="76"/>
      <c r="N9" s="76"/>
      <c r="O9" s="76"/>
      <c r="AQ9" s="57"/>
    </row>
    <row r="10" spans="1:43" ht="18.75" customHeight="1" x14ac:dyDescent="0.55000000000000004">
      <c r="B10" s="34"/>
      <c r="C10" s="76"/>
      <c r="D10" s="76"/>
      <c r="E10" s="76"/>
      <c r="F10" s="76"/>
      <c r="G10" s="76"/>
      <c r="H10" s="76"/>
      <c r="I10" s="76"/>
      <c r="J10" s="76"/>
      <c r="K10" s="76"/>
      <c r="L10" s="76"/>
      <c r="M10" s="76"/>
      <c r="N10" s="76"/>
    </row>
    <row r="11" spans="1:43" ht="25" customHeight="1" x14ac:dyDescent="0.55000000000000004">
      <c r="Q11" s="266" t="s">
        <v>102</v>
      </c>
      <c r="R11" s="266"/>
      <c r="S11" s="266"/>
      <c r="T11" s="265">
        <f>入力シート!F4</f>
        <v>0</v>
      </c>
      <c r="U11" s="265"/>
      <c r="V11" s="265"/>
      <c r="W11" s="265"/>
      <c r="X11" s="265"/>
      <c r="Y11" s="265"/>
      <c r="Z11" s="265"/>
      <c r="AA11" s="265"/>
      <c r="AB11" s="265"/>
      <c r="AC11" s="265"/>
      <c r="AD11" s="265"/>
      <c r="AE11" s="265"/>
      <c r="AF11" s="265"/>
      <c r="AG11" s="265"/>
      <c r="AH11" s="265"/>
    </row>
    <row r="12" spans="1:43" ht="25" customHeight="1" x14ac:dyDescent="0.55000000000000004">
      <c r="B12" s="34"/>
      <c r="Q12" s="266" t="s">
        <v>103</v>
      </c>
      <c r="R12" s="266"/>
      <c r="S12" s="266"/>
      <c r="T12" s="265">
        <f>入力シート!F5</f>
        <v>0</v>
      </c>
      <c r="U12" s="265"/>
      <c r="V12" s="265"/>
      <c r="W12" s="265"/>
      <c r="X12" s="265"/>
      <c r="Y12" s="265"/>
      <c r="Z12" s="265"/>
      <c r="AA12" s="265"/>
      <c r="AB12" s="265"/>
      <c r="AC12" s="265"/>
      <c r="AD12" s="265"/>
      <c r="AE12" s="265"/>
      <c r="AF12" s="265"/>
      <c r="AG12" s="265"/>
      <c r="AH12" s="265"/>
    </row>
    <row r="13" spans="1:43" ht="25" customHeight="1" x14ac:dyDescent="0.55000000000000004">
      <c r="B13" s="34"/>
      <c r="Q13" s="75"/>
      <c r="R13" s="75"/>
      <c r="S13" s="75"/>
      <c r="T13" s="265">
        <f>入力シート!F6</f>
        <v>0</v>
      </c>
      <c r="U13" s="265"/>
      <c r="V13" s="265"/>
      <c r="W13" s="265"/>
      <c r="X13" s="265"/>
      <c r="Y13" s="265"/>
      <c r="Z13" s="265"/>
      <c r="AA13" s="265"/>
      <c r="AB13" s="265"/>
      <c r="AC13" s="265"/>
      <c r="AD13" s="265"/>
      <c r="AE13" s="265"/>
      <c r="AF13" s="265"/>
      <c r="AG13" s="265"/>
      <c r="AH13" s="265"/>
    </row>
    <row r="14" spans="1:43" ht="25" customHeight="1" x14ac:dyDescent="0.55000000000000004">
      <c r="B14" s="34"/>
      <c r="P14" s="266" t="s">
        <v>104</v>
      </c>
      <c r="Q14" s="266"/>
      <c r="R14" s="266"/>
      <c r="S14" s="266"/>
      <c r="T14" s="265">
        <f>入力シート!F7</f>
        <v>0</v>
      </c>
      <c r="U14" s="265"/>
      <c r="V14" s="265"/>
      <c r="W14" s="265"/>
      <c r="X14" s="265"/>
      <c r="Y14" s="265"/>
      <c r="Z14" s="265"/>
      <c r="AA14" s="265"/>
      <c r="AB14" s="265"/>
      <c r="AC14" s="265"/>
      <c r="AD14" s="265"/>
      <c r="AE14" s="265"/>
      <c r="AF14" s="265"/>
      <c r="AG14" s="265"/>
      <c r="AH14" s="265"/>
    </row>
    <row r="15" spans="1:43" ht="18.75" customHeight="1" x14ac:dyDescent="0.55000000000000004">
      <c r="R15" s="75"/>
      <c r="S15" s="75"/>
      <c r="T15" s="75"/>
      <c r="U15" s="33"/>
      <c r="V15" s="33"/>
      <c r="W15" s="33"/>
      <c r="X15" s="33"/>
      <c r="Y15" s="33"/>
      <c r="Z15" s="33"/>
      <c r="AA15" s="33"/>
      <c r="AB15" s="33"/>
      <c r="AC15" s="33"/>
      <c r="AD15" s="33"/>
      <c r="AE15" s="33"/>
      <c r="AF15" s="33"/>
      <c r="AG15" s="33"/>
      <c r="AH15" s="33"/>
    </row>
    <row r="16" spans="1:43" ht="18.75" customHeight="1" x14ac:dyDescent="0.55000000000000004">
      <c r="B16" s="269" t="s">
        <v>105</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row>
    <row r="17" spans="2:34" ht="18.75" customHeight="1" x14ac:dyDescent="0.55000000000000004">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row>
    <row r="18" spans="2:34" ht="18.75" customHeight="1" x14ac:dyDescent="0.55000000000000004">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row>
    <row r="19" spans="2:34" ht="18.75" customHeight="1" x14ac:dyDescent="0.5500000000000000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2:34" ht="18.75" customHeight="1" x14ac:dyDescent="0.55000000000000004">
      <c r="B20" s="271" t="s">
        <v>106</v>
      </c>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row>
    <row r="21" spans="2:34" ht="18.75" customHeight="1" x14ac:dyDescent="0.55000000000000004">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row>
    <row r="22" spans="2:34" ht="18.75" customHeight="1" x14ac:dyDescent="0.55000000000000004">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row>
    <row r="23" spans="2:34" ht="18.75" customHeight="1" x14ac:dyDescent="0.55000000000000004">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row>
    <row r="24" spans="2:34" ht="18.75" customHeight="1" x14ac:dyDescent="0.55000000000000004">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2:34" ht="18.75" customHeight="1" x14ac:dyDescent="0.55000000000000004">
      <c r="B25" s="272" t="s">
        <v>107</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row>
    <row r="26" spans="2:34" ht="18.75" customHeight="1" x14ac:dyDescent="0.55000000000000004">
      <c r="B26" s="31"/>
      <c r="C26" s="31"/>
      <c r="D26" s="31"/>
      <c r="E26" s="31"/>
      <c r="F26" s="31"/>
      <c r="G26" s="31"/>
      <c r="H26" s="31"/>
      <c r="I26" s="31"/>
      <c r="J26" s="31"/>
      <c r="K26" s="31"/>
      <c r="L26" s="31"/>
      <c r="M26" s="31"/>
      <c r="N26" s="268">
        <f>SUM('別紙（実施・経費所要額調書）'!L22:S22)</f>
        <v>0</v>
      </c>
      <c r="O26" s="268"/>
      <c r="P26" s="268"/>
      <c r="Q26" s="268"/>
      <c r="R26" s="268"/>
      <c r="S26" s="268"/>
      <c r="T26" s="268"/>
      <c r="U26" s="31"/>
      <c r="V26" s="31"/>
      <c r="W26" s="31"/>
      <c r="X26" s="31"/>
      <c r="Y26" s="31"/>
      <c r="Z26" s="31"/>
      <c r="AA26" s="31"/>
      <c r="AB26" s="31"/>
      <c r="AC26" s="31"/>
      <c r="AD26" s="31"/>
      <c r="AE26" s="31"/>
      <c r="AF26" s="31"/>
      <c r="AG26" s="31"/>
      <c r="AH26" s="31"/>
    </row>
    <row r="27" spans="2:34" ht="18.75" customHeight="1" x14ac:dyDescent="0.55000000000000004">
      <c r="B27" s="222" t="s">
        <v>108</v>
      </c>
      <c r="C27" s="222"/>
      <c r="D27" s="222"/>
      <c r="E27" s="222"/>
      <c r="F27" s="222"/>
      <c r="G27" s="222"/>
      <c r="H27" s="222"/>
      <c r="I27" s="222"/>
      <c r="J27" s="222"/>
      <c r="K27" s="222"/>
      <c r="L27" s="222"/>
      <c r="M27" s="267" t="s">
        <v>109</v>
      </c>
      <c r="N27" s="267"/>
      <c r="V27" s="30" t="s">
        <v>110</v>
      </c>
      <c r="W27" s="29"/>
      <c r="X27" s="29"/>
      <c r="Y27" s="29"/>
      <c r="Z27" s="29"/>
      <c r="AA27" s="29"/>
      <c r="AB27" s="29"/>
      <c r="AC27" s="29"/>
      <c r="AD27" s="29"/>
      <c r="AE27" s="29"/>
      <c r="AF27" s="29"/>
      <c r="AG27" s="29"/>
      <c r="AH27" s="29"/>
    </row>
    <row r="28" spans="2:34" ht="18.75" customHeight="1" x14ac:dyDescent="0.55000000000000004">
      <c r="B28" s="265" t="s">
        <v>111</v>
      </c>
      <c r="C28" s="265"/>
      <c r="D28" s="265"/>
      <c r="E28" s="265"/>
      <c r="F28" s="265"/>
      <c r="G28" s="265"/>
      <c r="H28" s="265"/>
      <c r="I28" s="265"/>
      <c r="J28" s="265"/>
      <c r="K28" s="265"/>
      <c r="L28" s="265"/>
      <c r="M28" s="267" t="s">
        <v>109</v>
      </c>
      <c r="N28" s="267"/>
      <c r="O28" s="268">
        <f>'別紙（実施・経費所要額調書）'!Y22</f>
        <v>0</v>
      </c>
      <c r="P28" s="268"/>
      <c r="Q28" s="268"/>
      <c r="R28" s="268"/>
      <c r="S28" s="268"/>
      <c r="T28" s="268"/>
      <c r="U28" s="268"/>
      <c r="V28" s="30" t="s">
        <v>110</v>
      </c>
      <c r="W28" s="29"/>
      <c r="X28" s="29"/>
      <c r="Y28" s="29"/>
      <c r="Z28" s="29"/>
      <c r="AA28" s="29"/>
      <c r="AB28" s="29"/>
      <c r="AC28" s="29"/>
      <c r="AD28" s="29"/>
      <c r="AE28" s="29"/>
      <c r="AF28" s="29"/>
      <c r="AG28" s="29"/>
      <c r="AH28" s="29"/>
    </row>
    <row r="29" spans="2:34" ht="18.75" customHeight="1" x14ac:dyDescent="0.55000000000000004">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row>
    <row r="30" spans="2:34" ht="18.75" customHeight="1" x14ac:dyDescent="0.55000000000000004">
      <c r="B30" s="222" t="s">
        <v>112</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row>
    <row r="31" spans="2:34" ht="18.75" customHeight="1" x14ac:dyDescent="0.55000000000000004">
      <c r="B31" s="221" t="s">
        <v>113</v>
      </c>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row>
    <row r="32" spans="2:34" ht="18.75" customHeight="1" x14ac:dyDescent="0.55000000000000004">
      <c r="B32" s="265" t="s">
        <v>114</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row>
    <row r="33" spans="2:34" ht="18.75" customHeight="1" x14ac:dyDescent="0.55000000000000004">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row>
    <row r="34" spans="2:34" ht="18.75" customHeight="1" x14ac:dyDescent="0.55000000000000004">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row>
    <row r="35" spans="2:34" ht="18.75" customHeight="1" x14ac:dyDescent="0.55000000000000004">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row>
    <row r="36" spans="2:34" ht="18.75" customHeight="1" x14ac:dyDescent="0.55000000000000004">
      <c r="B36" s="58" t="s">
        <v>115</v>
      </c>
    </row>
    <row r="38" spans="2:34" ht="18.75" customHeight="1" x14ac:dyDescent="0.55000000000000004">
      <c r="B38" s="58"/>
    </row>
    <row r="39" spans="2:34" ht="18.75" customHeight="1" x14ac:dyDescent="0.55000000000000004">
      <c r="B39" s="58"/>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2:34" ht="18.75" customHeight="1" x14ac:dyDescent="0.55000000000000004">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2:34" ht="18.75" customHeight="1" x14ac:dyDescent="0.55000000000000004">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row>
    <row r="42" spans="2:34" ht="18.75" customHeight="1" x14ac:dyDescent="0.55000000000000004">
      <c r="B42" s="34"/>
    </row>
    <row r="43" spans="2:34" ht="18.75" customHeight="1" x14ac:dyDescent="0.55000000000000004">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sheetData>
  <sheetProtection sheet="1" objects="1" scenarios="1"/>
  <protectedRanges>
    <protectedRange sqref="B20:AH23" name="範囲1"/>
  </protectedRanges>
  <mergeCells count="29">
    <mergeCell ref="A1:AD1"/>
    <mergeCell ref="AE1:AH1"/>
    <mergeCell ref="Z2:AH2"/>
    <mergeCell ref="Z3:AH3"/>
    <mergeCell ref="C7:O7"/>
    <mergeCell ref="C8:O8"/>
    <mergeCell ref="Q11:S11"/>
    <mergeCell ref="T11:AH11"/>
    <mergeCell ref="Q12:S12"/>
    <mergeCell ref="P14:S14"/>
    <mergeCell ref="T14:AH14"/>
    <mergeCell ref="T12:AH12"/>
    <mergeCell ref="T13:AH13"/>
    <mergeCell ref="B16:AH18"/>
    <mergeCell ref="B20:AH23"/>
    <mergeCell ref="B25:AH25"/>
    <mergeCell ref="B27:L27"/>
    <mergeCell ref="M27:N27"/>
    <mergeCell ref="N26:T26"/>
    <mergeCell ref="B32:AH32"/>
    <mergeCell ref="B33:AH33"/>
    <mergeCell ref="B34:AH34"/>
    <mergeCell ref="B35:AH35"/>
    <mergeCell ref="B28:L28"/>
    <mergeCell ref="M28:N28"/>
    <mergeCell ref="O28:U28"/>
    <mergeCell ref="B29:AH29"/>
    <mergeCell ref="B30:AH30"/>
    <mergeCell ref="B31:AH31"/>
  </mergeCells>
  <phoneticPr fontId="8"/>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18C3-45E5-4319-8E61-89361AECAC93}">
  <sheetPr>
    <pageSetUpPr fitToPage="1"/>
  </sheetPr>
  <dimension ref="A1:AZ167"/>
  <sheetViews>
    <sheetView showZeros="0" view="pageBreakPreview" zoomScale="70" zoomScaleNormal="100" zoomScaleSheetLayoutView="70" workbookViewId="0">
      <pane ySplit="5" topLeftCell="A6" activePane="bottomLeft" state="frozen"/>
      <selection activeCell="AI1" sqref="AI1:AU1"/>
      <selection pane="bottomLeft" activeCell="P40" sqref="P40:V40"/>
    </sheetView>
  </sheetViews>
  <sheetFormatPr defaultColWidth="2.5" defaultRowHeight="15" x14ac:dyDescent="0.55000000000000004"/>
  <cols>
    <col min="1" max="1" width="2.5" style="37"/>
    <col min="2" max="3" width="2.5" style="37" customWidth="1"/>
    <col min="4" max="16" width="2.5" style="37"/>
    <col min="17" max="18" width="3.5" style="37" customWidth="1"/>
    <col min="19" max="19" width="2.5" style="37"/>
    <col min="20" max="20" width="4.75" style="37" customWidth="1"/>
    <col min="21" max="21" width="5.58203125" style="37" customWidth="1"/>
    <col min="22" max="22" width="3.5" style="37" customWidth="1"/>
    <col min="23" max="24" width="4.58203125" style="37" customWidth="1"/>
    <col min="25" max="26" width="2.5" style="37"/>
    <col min="27" max="27" width="5" style="37" customWidth="1"/>
    <col min="28" max="28" width="7.58203125" style="37" customWidth="1"/>
    <col min="29" max="29" width="8.25" style="37" customWidth="1"/>
    <col min="30" max="30" width="8" style="37" customWidth="1"/>
    <col min="31" max="31" width="9.25" style="37" customWidth="1"/>
    <col min="32" max="32" width="6.08203125" style="37" customWidth="1"/>
    <col min="33" max="33" width="9.25" style="37" customWidth="1"/>
    <col min="34" max="35" width="2.5" style="37"/>
    <col min="36" max="36" width="5.08203125" style="37" customWidth="1"/>
    <col min="37" max="37" width="2.5" style="37"/>
    <col min="38" max="38" width="5.83203125" style="37" customWidth="1"/>
    <col min="39" max="40" width="2.5" style="37"/>
    <col min="41" max="41" width="7.25" style="37" customWidth="1"/>
    <col min="42" max="43" width="2.5" style="37"/>
    <col min="44" max="44" width="5.83203125" style="37" customWidth="1"/>
    <col min="45" max="45" width="2.5" style="37"/>
    <col min="46" max="46" width="4" style="37" customWidth="1"/>
    <col min="47" max="16384" width="2.5" style="37"/>
  </cols>
  <sheetData>
    <row r="1" spans="1:47" x14ac:dyDescent="0.55000000000000004">
      <c r="A1" s="276" t="s">
        <v>116</v>
      </c>
      <c r="B1" s="276"/>
      <c r="C1" s="276"/>
      <c r="D1" s="276"/>
      <c r="E1" s="56"/>
      <c r="AI1" s="277">
        <f>[1]入力シート!G5</f>
        <v>0</v>
      </c>
      <c r="AJ1" s="277"/>
      <c r="AK1" s="277"/>
      <c r="AL1" s="277"/>
      <c r="AM1" s="277"/>
      <c r="AN1" s="277"/>
      <c r="AO1" s="277"/>
      <c r="AP1" s="277"/>
      <c r="AQ1" s="277"/>
      <c r="AR1" s="277"/>
      <c r="AS1" s="277"/>
      <c r="AT1" s="277"/>
      <c r="AU1" s="277"/>
    </row>
    <row r="2" spans="1:47" x14ac:dyDescent="0.55000000000000004">
      <c r="A2" s="278" t="s">
        <v>117</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row>
    <row r="3" spans="1:47" ht="15.5" thickBot="1" x14ac:dyDescent="0.6">
      <c r="A3" s="37" t="s">
        <v>118</v>
      </c>
    </row>
    <row r="4" spans="1:47" ht="15.75" customHeight="1" x14ac:dyDescent="0.55000000000000004">
      <c r="B4" s="279" t="s">
        <v>119</v>
      </c>
      <c r="C4" s="280"/>
      <c r="D4" s="280"/>
      <c r="E4" s="280"/>
      <c r="F4" s="280"/>
      <c r="G4" s="280"/>
      <c r="H4" s="280"/>
      <c r="I4" s="280"/>
      <c r="J4" s="280"/>
      <c r="K4" s="280"/>
      <c r="L4" s="280"/>
      <c r="M4" s="280"/>
      <c r="N4" s="280"/>
      <c r="O4" s="280"/>
      <c r="P4" s="280"/>
      <c r="Q4" s="280"/>
      <c r="R4" s="280"/>
      <c r="S4" s="280"/>
      <c r="T4" s="280"/>
      <c r="U4" s="280"/>
      <c r="V4" s="280"/>
      <c r="W4" s="280"/>
      <c r="X4" s="281"/>
      <c r="Y4" s="206" t="s">
        <v>120</v>
      </c>
      <c r="Z4" s="208"/>
      <c r="AA4" s="208"/>
      <c r="AB4" s="208"/>
      <c r="AC4" s="208"/>
      <c r="AD4" s="207"/>
      <c r="AE4" s="282" t="s">
        <v>121</v>
      </c>
      <c r="AF4" s="280"/>
      <c r="AG4" s="281"/>
      <c r="AH4" s="282" t="s">
        <v>122</v>
      </c>
      <c r="AI4" s="280"/>
      <c r="AJ4" s="280"/>
      <c r="AK4" s="280"/>
      <c r="AL4" s="280"/>
      <c r="AM4" s="280"/>
      <c r="AN4" s="280"/>
      <c r="AO4" s="280"/>
      <c r="AP4" s="280"/>
      <c r="AQ4" s="280"/>
      <c r="AR4" s="280"/>
      <c r="AS4" s="280"/>
      <c r="AT4" s="280"/>
      <c r="AU4" s="286"/>
    </row>
    <row r="5" spans="1:47" x14ac:dyDescent="0.55000000000000004">
      <c r="B5" s="288" t="s">
        <v>123</v>
      </c>
      <c r="C5" s="288"/>
      <c r="D5" s="288"/>
      <c r="E5" s="288"/>
      <c r="F5" s="288"/>
      <c r="G5" s="288"/>
      <c r="H5" s="288"/>
      <c r="I5" s="288"/>
      <c r="J5" s="288"/>
      <c r="K5" s="288"/>
      <c r="L5" s="312" t="s">
        <v>61</v>
      </c>
      <c r="M5" s="312"/>
      <c r="N5" s="312"/>
      <c r="O5" s="312"/>
      <c r="P5" s="313" t="s">
        <v>124</v>
      </c>
      <c r="Q5" s="314"/>
      <c r="R5" s="314"/>
      <c r="S5" s="315"/>
      <c r="T5" s="293" t="s">
        <v>125</v>
      </c>
      <c r="U5" s="294"/>
      <c r="V5" s="294"/>
      <c r="W5" s="294"/>
      <c r="X5" s="295"/>
      <c r="Y5" s="296" t="s">
        <v>126</v>
      </c>
      <c r="Z5" s="296"/>
      <c r="AA5" s="296"/>
      <c r="AB5" s="296"/>
      <c r="AC5" s="294" t="s">
        <v>127</v>
      </c>
      <c r="AD5" s="294"/>
      <c r="AE5" s="283"/>
      <c r="AF5" s="284"/>
      <c r="AG5" s="285"/>
      <c r="AH5" s="283"/>
      <c r="AI5" s="284"/>
      <c r="AJ5" s="284"/>
      <c r="AK5" s="284"/>
      <c r="AL5" s="284"/>
      <c r="AM5" s="284"/>
      <c r="AN5" s="284"/>
      <c r="AO5" s="284"/>
      <c r="AP5" s="284"/>
      <c r="AQ5" s="284"/>
      <c r="AR5" s="284"/>
      <c r="AS5" s="284"/>
      <c r="AT5" s="284"/>
      <c r="AU5" s="287"/>
    </row>
    <row r="6" spans="1:47" ht="18.75" customHeight="1" x14ac:dyDescent="0.55000000000000004">
      <c r="B6" s="297" t="s">
        <v>174</v>
      </c>
      <c r="C6" s="297"/>
      <c r="D6" s="297"/>
      <c r="E6" s="297"/>
      <c r="F6" s="297"/>
      <c r="G6" s="297"/>
      <c r="H6" s="297"/>
      <c r="I6" s="297"/>
      <c r="J6" s="297"/>
      <c r="K6" s="297"/>
      <c r="L6" s="298"/>
      <c r="M6" s="299"/>
      <c r="N6" s="299"/>
      <c r="O6" s="300"/>
      <c r="P6" s="301"/>
      <c r="Q6" s="301"/>
      <c r="R6" s="301"/>
      <c r="S6" s="301"/>
      <c r="T6" s="302"/>
      <c r="U6" s="303"/>
      <c r="W6" s="304"/>
      <c r="X6" s="305"/>
      <c r="Y6" s="316"/>
      <c r="Z6" s="317"/>
      <c r="AA6" s="317"/>
      <c r="AB6" s="317"/>
      <c r="AC6" s="318"/>
      <c r="AD6" s="318"/>
      <c r="AE6" s="52"/>
      <c r="AG6" s="50" t="str">
        <f>IF(ISNA(VLOOKUP(B6,[1]入力シート!$B$40:$BG$41,47,FALSE)),"",VLOOKUP(B6,[1]入力シート!$B$40:$BG$41,47,FALSE))</f>
        <v/>
      </c>
      <c r="AH6" s="306"/>
      <c r="AI6" s="306"/>
      <c r="AJ6" s="306"/>
      <c r="AK6" s="306"/>
      <c r="AL6" s="306"/>
      <c r="AM6" s="306"/>
      <c r="AN6" s="306"/>
      <c r="AO6" s="306"/>
      <c r="AP6" s="306"/>
      <c r="AQ6" s="306"/>
      <c r="AR6" s="306"/>
      <c r="AS6" s="306"/>
      <c r="AT6" s="306"/>
      <c r="AU6" s="307"/>
    </row>
    <row r="7" spans="1:47" ht="18.75" customHeight="1" x14ac:dyDescent="0.55000000000000004">
      <c r="B7" s="54"/>
      <c r="C7" s="308" t="str">
        <f>IF(入力シート!D43="","",入力シート!D43)</f>
        <v/>
      </c>
      <c r="D7" s="308"/>
      <c r="E7" s="308"/>
      <c r="F7" s="308"/>
      <c r="G7" s="308"/>
      <c r="H7" s="308"/>
      <c r="I7" s="308"/>
      <c r="J7" s="308"/>
      <c r="K7" s="308"/>
      <c r="L7" s="289" t="str">
        <f>IF(入力シート!D43="","",入力シート!N43)</f>
        <v/>
      </c>
      <c r="M7" s="290"/>
      <c r="N7" s="290"/>
      <c r="O7" s="290"/>
      <c r="P7" s="289" t="str">
        <f>IF(入力シート!D43="","",入力シート!AB43)</f>
        <v/>
      </c>
      <c r="Q7" s="290"/>
      <c r="R7" s="290"/>
      <c r="S7" s="290"/>
      <c r="T7" s="309" t="str">
        <f>IF(入力シート!D43="","",入力シート!N43)</f>
        <v/>
      </c>
      <c r="U7" s="310"/>
      <c r="V7" s="24" t="str">
        <f t="shared" ref="V7:V21" si="0">IF(T7="","","+")</f>
        <v/>
      </c>
      <c r="W7" s="310" t="str">
        <f>P7</f>
        <v/>
      </c>
      <c r="X7" s="311"/>
      <c r="Y7" s="289" t="str">
        <f>IF(入力シート!D43="","",入力シート!AG43)</f>
        <v/>
      </c>
      <c r="Z7" s="290"/>
      <c r="AA7" s="290"/>
      <c r="AB7" s="290"/>
      <c r="AC7" s="318"/>
      <c r="AD7" s="318"/>
      <c r="AE7" s="52" t="str">
        <f>IF(入力シート!D43="","",入力シート!S43)</f>
        <v/>
      </c>
      <c r="AF7" s="51" t="str">
        <f>IF(入力シート!D43="","","～")</f>
        <v/>
      </c>
      <c r="AG7" s="50" t="str">
        <f t="shared" ref="AG7:AG21" si="1">IF(AE7="","","令和6年3月")</f>
        <v/>
      </c>
      <c r="AH7" s="291" t="str">
        <f>CONCATENATE("対象月数 ： ",入力シート!X43)</f>
        <v xml:space="preserve">対象月数 ： </v>
      </c>
      <c r="AI7" s="291"/>
      <c r="AJ7" s="291"/>
      <c r="AK7" s="291"/>
      <c r="AL7" s="291"/>
      <c r="AM7" s="291"/>
      <c r="AN7" s="291"/>
      <c r="AO7" s="291"/>
      <c r="AP7" s="291"/>
      <c r="AQ7" s="291"/>
      <c r="AR7" s="291"/>
      <c r="AS7" s="291"/>
      <c r="AT7" s="291"/>
      <c r="AU7" s="292"/>
    </row>
    <row r="8" spans="1:47" ht="18.75" customHeight="1" x14ac:dyDescent="0.55000000000000004">
      <c r="B8" s="54"/>
      <c r="C8" s="308" t="str">
        <f>IF(入力シート!D44="","",入力シート!D44)</f>
        <v/>
      </c>
      <c r="D8" s="308"/>
      <c r="E8" s="308"/>
      <c r="F8" s="308"/>
      <c r="G8" s="308"/>
      <c r="H8" s="308"/>
      <c r="I8" s="308"/>
      <c r="J8" s="308"/>
      <c r="K8" s="308"/>
      <c r="L8" s="289" t="str">
        <f>IF(入力シート!D44="","",入力シート!N44)</f>
        <v/>
      </c>
      <c r="M8" s="290"/>
      <c r="N8" s="290"/>
      <c r="O8" s="290"/>
      <c r="P8" s="289" t="str">
        <f>IF(入力シート!D44="","",入力シート!AB44)</f>
        <v/>
      </c>
      <c r="Q8" s="290"/>
      <c r="R8" s="290"/>
      <c r="S8" s="290"/>
      <c r="T8" s="309" t="str">
        <f>IF(入力シート!D44="","",入力シート!N44)</f>
        <v/>
      </c>
      <c r="U8" s="310"/>
      <c r="V8" s="24" t="str">
        <f t="shared" si="0"/>
        <v/>
      </c>
      <c r="W8" s="310" t="str">
        <f t="shared" ref="W8:W21" si="2">P8</f>
        <v/>
      </c>
      <c r="X8" s="311"/>
      <c r="Y8" s="289" t="str">
        <f>IF(入力シート!D44="","",入力シート!AG44)</f>
        <v/>
      </c>
      <c r="Z8" s="290"/>
      <c r="AA8" s="290"/>
      <c r="AB8" s="290"/>
      <c r="AC8" s="318"/>
      <c r="AD8" s="318"/>
      <c r="AE8" s="52" t="str">
        <f>IF(入力シート!D44="","",入力シート!S44)</f>
        <v/>
      </c>
      <c r="AF8" s="51" t="str">
        <f>IF(入力シート!D44="","","～")</f>
        <v/>
      </c>
      <c r="AG8" s="50" t="str">
        <f t="shared" si="1"/>
        <v/>
      </c>
      <c r="AH8" s="291" t="str">
        <f>CONCATENATE("対象月数 ： ",入力シート!X44)</f>
        <v xml:space="preserve">対象月数 ： </v>
      </c>
      <c r="AI8" s="291"/>
      <c r="AJ8" s="291"/>
      <c r="AK8" s="291"/>
      <c r="AL8" s="291"/>
      <c r="AM8" s="291"/>
      <c r="AN8" s="291"/>
      <c r="AO8" s="291"/>
      <c r="AP8" s="291"/>
      <c r="AQ8" s="291"/>
      <c r="AR8" s="291"/>
      <c r="AS8" s="291"/>
      <c r="AT8" s="291"/>
      <c r="AU8" s="292"/>
    </row>
    <row r="9" spans="1:47" ht="18.75" customHeight="1" x14ac:dyDescent="0.55000000000000004">
      <c r="B9" s="54"/>
      <c r="C9" s="308" t="str">
        <f>IF(入力シート!D45="","",入力シート!D45)</f>
        <v/>
      </c>
      <c r="D9" s="308"/>
      <c r="E9" s="308"/>
      <c r="F9" s="308"/>
      <c r="G9" s="308"/>
      <c r="H9" s="308"/>
      <c r="I9" s="308"/>
      <c r="J9" s="308"/>
      <c r="K9" s="308"/>
      <c r="L9" s="289" t="str">
        <f>IF(入力シート!D45="","",入力シート!N45)</f>
        <v/>
      </c>
      <c r="M9" s="290"/>
      <c r="N9" s="290"/>
      <c r="O9" s="290"/>
      <c r="P9" s="289" t="str">
        <f>IF(入力シート!D45="","",入力シート!AB45)</f>
        <v/>
      </c>
      <c r="Q9" s="290"/>
      <c r="R9" s="290"/>
      <c r="S9" s="290"/>
      <c r="T9" s="309" t="str">
        <f>IF(入力シート!D45="","",入力シート!N45)</f>
        <v/>
      </c>
      <c r="U9" s="310"/>
      <c r="V9" s="24" t="str">
        <f t="shared" si="0"/>
        <v/>
      </c>
      <c r="W9" s="310" t="str">
        <f t="shared" si="2"/>
        <v/>
      </c>
      <c r="X9" s="311"/>
      <c r="Y9" s="289" t="str">
        <f>IF(入力シート!D45="","",入力シート!AG45)</f>
        <v/>
      </c>
      <c r="Z9" s="290"/>
      <c r="AA9" s="290"/>
      <c r="AB9" s="290"/>
      <c r="AC9" s="318"/>
      <c r="AD9" s="318"/>
      <c r="AE9" s="52" t="str">
        <f>IF(入力シート!D45="","",入力シート!S45)</f>
        <v/>
      </c>
      <c r="AF9" s="51" t="str">
        <f>IF(入力シート!D45="","","～")</f>
        <v/>
      </c>
      <c r="AG9" s="50" t="str">
        <f t="shared" si="1"/>
        <v/>
      </c>
      <c r="AH9" s="291" t="str">
        <f>CONCATENATE("対象月数 ： ",入力シート!X45)</f>
        <v xml:space="preserve">対象月数 ： </v>
      </c>
      <c r="AI9" s="291"/>
      <c r="AJ9" s="291"/>
      <c r="AK9" s="291"/>
      <c r="AL9" s="291"/>
      <c r="AM9" s="291"/>
      <c r="AN9" s="291"/>
      <c r="AO9" s="291"/>
      <c r="AP9" s="291"/>
      <c r="AQ9" s="291"/>
      <c r="AR9" s="291"/>
      <c r="AS9" s="291"/>
      <c r="AT9" s="291"/>
      <c r="AU9" s="292"/>
    </row>
    <row r="10" spans="1:47" ht="18.75" customHeight="1" x14ac:dyDescent="0.55000000000000004">
      <c r="B10" s="54"/>
      <c r="C10" s="308" t="str">
        <f>IF(入力シート!D46="","",入力シート!D46)</f>
        <v/>
      </c>
      <c r="D10" s="308"/>
      <c r="E10" s="308"/>
      <c r="F10" s="308"/>
      <c r="G10" s="308"/>
      <c r="H10" s="308"/>
      <c r="I10" s="308"/>
      <c r="J10" s="308"/>
      <c r="K10" s="308"/>
      <c r="L10" s="289" t="str">
        <f>IF(入力シート!D46="","",入力シート!N46)</f>
        <v/>
      </c>
      <c r="M10" s="290"/>
      <c r="N10" s="290"/>
      <c r="O10" s="290"/>
      <c r="P10" s="289" t="str">
        <f>IF(入力シート!D46="","",入力シート!AB46)</f>
        <v/>
      </c>
      <c r="Q10" s="290"/>
      <c r="R10" s="290"/>
      <c r="S10" s="290"/>
      <c r="T10" s="309" t="str">
        <f>IF(入力シート!D46="","",入力シート!N46)</f>
        <v/>
      </c>
      <c r="U10" s="310"/>
      <c r="V10" s="24" t="str">
        <f t="shared" si="0"/>
        <v/>
      </c>
      <c r="W10" s="310" t="str">
        <f t="shared" si="2"/>
        <v/>
      </c>
      <c r="X10" s="311"/>
      <c r="Y10" s="289" t="str">
        <f>IF(入力シート!D46="","",入力シート!AG46)</f>
        <v/>
      </c>
      <c r="Z10" s="290"/>
      <c r="AA10" s="290"/>
      <c r="AB10" s="290"/>
      <c r="AC10" s="318"/>
      <c r="AD10" s="318"/>
      <c r="AE10" s="52" t="str">
        <f>IF(入力シート!D46="","",入力シート!S46)</f>
        <v/>
      </c>
      <c r="AF10" s="51" t="str">
        <f>IF(入力シート!D46="","","～")</f>
        <v/>
      </c>
      <c r="AG10" s="50" t="str">
        <f t="shared" si="1"/>
        <v/>
      </c>
      <c r="AH10" s="291" t="str">
        <f>CONCATENATE("対象月数 ： ",入力シート!X46)</f>
        <v xml:space="preserve">対象月数 ： </v>
      </c>
      <c r="AI10" s="291"/>
      <c r="AJ10" s="291"/>
      <c r="AK10" s="291"/>
      <c r="AL10" s="291"/>
      <c r="AM10" s="291"/>
      <c r="AN10" s="291"/>
      <c r="AO10" s="291"/>
      <c r="AP10" s="291"/>
      <c r="AQ10" s="291"/>
      <c r="AR10" s="291"/>
      <c r="AS10" s="291"/>
      <c r="AT10" s="291"/>
      <c r="AU10" s="292"/>
    </row>
    <row r="11" spans="1:47" ht="18.75" customHeight="1" x14ac:dyDescent="0.55000000000000004">
      <c r="B11" s="54"/>
      <c r="C11" s="308" t="str">
        <f>IF(入力シート!D47="","",入力シート!D47)</f>
        <v/>
      </c>
      <c r="D11" s="308"/>
      <c r="E11" s="308"/>
      <c r="F11" s="308"/>
      <c r="G11" s="308"/>
      <c r="H11" s="308"/>
      <c r="I11" s="308"/>
      <c r="J11" s="308"/>
      <c r="K11" s="308"/>
      <c r="L11" s="289" t="str">
        <f>IF(入力シート!D47="","",入力シート!N47)</f>
        <v/>
      </c>
      <c r="M11" s="290"/>
      <c r="N11" s="290"/>
      <c r="O11" s="290"/>
      <c r="P11" s="289" t="str">
        <f>IF(入力シート!D47="","",入力シート!AB47)</f>
        <v/>
      </c>
      <c r="Q11" s="290"/>
      <c r="R11" s="290"/>
      <c r="S11" s="290"/>
      <c r="T11" s="309" t="str">
        <f>IF(入力シート!D47="","",入力シート!N47)</f>
        <v/>
      </c>
      <c r="U11" s="310"/>
      <c r="V11" s="24" t="str">
        <f t="shared" si="0"/>
        <v/>
      </c>
      <c r="W11" s="310" t="str">
        <f t="shared" si="2"/>
        <v/>
      </c>
      <c r="X11" s="311"/>
      <c r="Y11" s="289" t="str">
        <f>IF(入力シート!D47="","",入力シート!AG47)</f>
        <v/>
      </c>
      <c r="Z11" s="290"/>
      <c r="AA11" s="290"/>
      <c r="AB11" s="290"/>
      <c r="AC11" s="318"/>
      <c r="AD11" s="318"/>
      <c r="AE11" s="52" t="str">
        <f>IF(入力シート!D47="","",入力シート!S47)</f>
        <v/>
      </c>
      <c r="AF11" s="51" t="str">
        <f>IF(入力シート!D47="","","～")</f>
        <v/>
      </c>
      <c r="AG11" s="50" t="str">
        <f t="shared" si="1"/>
        <v/>
      </c>
      <c r="AH11" s="291" t="str">
        <f>CONCATENATE("対象月数 ： ",入力シート!X47)</f>
        <v xml:space="preserve">対象月数 ： </v>
      </c>
      <c r="AI11" s="291"/>
      <c r="AJ11" s="291"/>
      <c r="AK11" s="291"/>
      <c r="AL11" s="291"/>
      <c r="AM11" s="291"/>
      <c r="AN11" s="291"/>
      <c r="AO11" s="291"/>
      <c r="AP11" s="291"/>
      <c r="AQ11" s="291"/>
      <c r="AR11" s="291"/>
      <c r="AS11" s="291"/>
      <c r="AT11" s="291"/>
      <c r="AU11" s="292"/>
    </row>
    <row r="12" spans="1:47" ht="18.75" customHeight="1" x14ac:dyDescent="0.55000000000000004">
      <c r="B12" s="54"/>
      <c r="C12" s="308" t="str">
        <f>IF(入力シート!D48="","",入力シート!D48)</f>
        <v/>
      </c>
      <c r="D12" s="308"/>
      <c r="E12" s="308"/>
      <c r="F12" s="308"/>
      <c r="G12" s="308"/>
      <c r="H12" s="308"/>
      <c r="I12" s="308"/>
      <c r="J12" s="308"/>
      <c r="K12" s="308"/>
      <c r="L12" s="289" t="str">
        <f>IF(入力シート!D48="","",入力シート!N48)</f>
        <v/>
      </c>
      <c r="M12" s="290"/>
      <c r="N12" s="290"/>
      <c r="O12" s="290"/>
      <c r="P12" s="289" t="str">
        <f>IF(入力シート!D48="","",入力シート!AB48)</f>
        <v/>
      </c>
      <c r="Q12" s="290"/>
      <c r="R12" s="290"/>
      <c r="S12" s="290"/>
      <c r="T12" s="309" t="str">
        <f>IF(入力シート!D48="","",入力シート!N48)</f>
        <v/>
      </c>
      <c r="U12" s="310"/>
      <c r="V12" s="24" t="str">
        <f t="shared" si="0"/>
        <v/>
      </c>
      <c r="W12" s="310" t="str">
        <f t="shared" si="2"/>
        <v/>
      </c>
      <c r="X12" s="311"/>
      <c r="Y12" s="289" t="str">
        <f>IF(入力シート!D48="","",入力シート!AG48)</f>
        <v/>
      </c>
      <c r="Z12" s="290"/>
      <c r="AA12" s="290"/>
      <c r="AB12" s="290"/>
      <c r="AC12" s="318"/>
      <c r="AD12" s="318"/>
      <c r="AE12" s="52" t="str">
        <f>IF(入力シート!D48="","",入力シート!S48)</f>
        <v/>
      </c>
      <c r="AF12" s="51" t="str">
        <f>IF(入力シート!D48="","","～")</f>
        <v/>
      </c>
      <c r="AG12" s="50" t="str">
        <f t="shared" si="1"/>
        <v/>
      </c>
      <c r="AH12" s="291" t="str">
        <f>CONCATENATE("対象月数 ： ",入力シート!X48)</f>
        <v xml:space="preserve">対象月数 ： </v>
      </c>
      <c r="AI12" s="291"/>
      <c r="AJ12" s="291"/>
      <c r="AK12" s="291"/>
      <c r="AL12" s="291"/>
      <c r="AM12" s="291"/>
      <c r="AN12" s="291"/>
      <c r="AO12" s="291"/>
      <c r="AP12" s="291"/>
      <c r="AQ12" s="291"/>
      <c r="AR12" s="291"/>
      <c r="AS12" s="291"/>
      <c r="AT12" s="291"/>
      <c r="AU12" s="292"/>
    </row>
    <row r="13" spans="1:47" ht="18.75" customHeight="1" x14ac:dyDescent="0.55000000000000004">
      <c r="B13" s="54"/>
      <c r="C13" s="308" t="str">
        <f>IF(入力シート!D49="","",入力シート!D49)</f>
        <v/>
      </c>
      <c r="D13" s="308"/>
      <c r="E13" s="308"/>
      <c r="F13" s="308"/>
      <c r="G13" s="308"/>
      <c r="H13" s="308"/>
      <c r="I13" s="308"/>
      <c r="J13" s="308"/>
      <c r="K13" s="308"/>
      <c r="L13" s="289" t="str">
        <f>IF(入力シート!D49="","",入力シート!N49)</f>
        <v/>
      </c>
      <c r="M13" s="290"/>
      <c r="N13" s="290"/>
      <c r="O13" s="290"/>
      <c r="P13" s="289" t="str">
        <f>IF(入力シート!D49="","",入力シート!AB49)</f>
        <v/>
      </c>
      <c r="Q13" s="290"/>
      <c r="R13" s="290"/>
      <c r="S13" s="290"/>
      <c r="T13" s="309" t="str">
        <f>IF(入力シート!D49="","",入力シート!N49)</f>
        <v/>
      </c>
      <c r="U13" s="310"/>
      <c r="V13" s="24" t="str">
        <f t="shared" si="0"/>
        <v/>
      </c>
      <c r="W13" s="310" t="str">
        <f t="shared" si="2"/>
        <v/>
      </c>
      <c r="X13" s="311"/>
      <c r="Y13" s="289" t="str">
        <f>IF(入力シート!D49="","",入力シート!AG49)</f>
        <v/>
      </c>
      <c r="Z13" s="290"/>
      <c r="AA13" s="290"/>
      <c r="AB13" s="290"/>
      <c r="AC13" s="318"/>
      <c r="AD13" s="318"/>
      <c r="AE13" s="52" t="str">
        <f>IF(入力シート!D49="","",入力シート!S49)</f>
        <v/>
      </c>
      <c r="AF13" s="51" t="str">
        <f>IF(入力シート!D49="","","～")</f>
        <v/>
      </c>
      <c r="AG13" s="50" t="str">
        <f t="shared" si="1"/>
        <v/>
      </c>
      <c r="AH13" s="291" t="str">
        <f>CONCATENATE("対象月数 ： ",入力シート!X49)</f>
        <v xml:space="preserve">対象月数 ： </v>
      </c>
      <c r="AI13" s="291"/>
      <c r="AJ13" s="291"/>
      <c r="AK13" s="291"/>
      <c r="AL13" s="291"/>
      <c r="AM13" s="291"/>
      <c r="AN13" s="291"/>
      <c r="AO13" s="291"/>
      <c r="AP13" s="291"/>
      <c r="AQ13" s="291"/>
      <c r="AR13" s="291"/>
      <c r="AS13" s="291"/>
      <c r="AT13" s="291"/>
      <c r="AU13" s="292"/>
    </row>
    <row r="14" spans="1:47" ht="18.75" customHeight="1" x14ac:dyDescent="0.55000000000000004">
      <c r="B14" s="54"/>
      <c r="C14" s="308" t="str">
        <f>IF(入力シート!D50="","",入力シート!D50)</f>
        <v/>
      </c>
      <c r="D14" s="308"/>
      <c r="E14" s="308"/>
      <c r="F14" s="308"/>
      <c r="G14" s="308"/>
      <c r="H14" s="308"/>
      <c r="I14" s="308"/>
      <c r="J14" s="308"/>
      <c r="K14" s="308"/>
      <c r="L14" s="289" t="str">
        <f>IF(入力シート!D50="","",入力シート!N50)</f>
        <v/>
      </c>
      <c r="M14" s="290"/>
      <c r="N14" s="290"/>
      <c r="O14" s="290"/>
      <c r="P14" s="289" t="str">
        <f>IF(入力シート!D50="","",入力シート!AB50)</f>
        <v/>
      </c>
      <c r="Q14" s="290"/>
      <c r="R14" s="290"/>
      <c r="S14" s="290"/>
      <c r="T14" s="309" t="str">
        <f>IF(入力シート!D50="","",入力シート!N50)</f>
        <v/>
      </c>
      <c r="U14" s="310"/>
      <c r="V14" s="24" t="str">
        <f t="shared" si="0"/>
        <v/>
      </c>
      <c r="W14" s="310" t="str">
        <f t="shared" si="2"/>
        <v/>
      </c>
      <c r="X14" s="311"/>
      <c r="Y14" s="289" t="str">
        <f>IF(入力シート!D50="","",入力シート!AG50)</f>
        <v/>
      </c>
      <c r="Z14" s="290"/>
      <c r="AA14" s="290"/>
      <c r="AB14" s="290"/>
      <c r="AC14" s="318"/>
      <c r="AD14" s="318"/>
      <c r="AE14" s="52" t="str">
        <f>IF(入力シート!D50="","",入力シート!S50)</f>
        <v/>
      </c>
      <c r="AF14" s="51" t="str">
        <f>IF(入力シート!D50="","","～")</f>
        <v/>
      </c>
      <c r="AG14" s="50" t="str">
        <f t="shared" si="1"/>
        <v/>
      </c>
      <c r="AH14" s="291" t="str">
        <f>CONCATENATE("対象月数 ： ",入力シート!X50)</f>
        <v xml:space="preserve">対象月数 ： </v>
      </c>
      <c r="AI14" s="291"/>
      <c r="AJ14" s="291"/>
      <c r="AK14" s="291"/>
      <c r="AL14" s="291"/>
      <c r="AM14" s="291"/>
      <c r="AN14" s="291"/>
      <c r="AO14" s="291"/>
      <c r="AP14" s="291"/>
      <c r="AQ14" s="291"/>
      <c r="AR14" s="291"/>
      <c r="AS14" s="291"/>
      <c r="AT14" s="291"/>
      <c r="AU14" s="292"/>
    </row>
    <row r="15" spans="1:47" ht="18.75" customHeight="1" x14ac:dyDescent="0.55000000000000004">
      <c r="B15" s="54"/>
      <c r="C15" s="308" t="str">
        <f>IF(入力シート!D51="","",入力シート!D51)</f>
        <v/>
      </c>
      <c r="D15" s="308"/>
      <c r="E15" s="308"/>
      <c r="F15" s="308"/>
      <c r="G15" s="308"/>
      <c r="H15" s="308"/>
      <c r="I15" s="308"/>
      <c r="J15" s="308"/>
      <c r="K15" s="308"/>
      <c r="L15" s="289" t="str">
        <f>IF(入力シート!D51="","",入力シート!N51)</f>
        <v/>
      </c>
      <c r="M15" s="290"/>
      <c r="N15" s="290"/>
      <c r="O15" s="290"/>
      <c r="P15" s="289" t="str">
        <f>IF(入力シート!D51="","",入力シート!AB51)</f>
        <v/>
      </c>
      <c r="Q15" s="290"/>
      <c r="R15" s="290"/>
      <c r="S15" s="290"/>
      <c r="T15" s="309" t="str">
        <f>IF(入力シート!D51="","",入力シート!N51)</f>
        <v/>
      </c>
      <c r="U15" s="310"/>
      <c r="V15" s="24" t="str">
        <f t="shared" si="0"/>
        <v/>
      </c>
      <c r="W15" s="310" t="str">
        <f t="shared" si="2"/>
        <v/>
      </c>
      <c r="X15" s="311"/>
      <c r="Y15" s="289" t="str">
        <f>IF(入力シート!D51="","",入力シート!AG51)</f>
        <v/>
      </c>
      <c r="Z15" s="290"/>
      <c r="AA15" s="290"/>
      <c r="AB15" s="290"/>
      <c r="AC15" s="318"/>
      <c r="AD15" s="318"/>
      <c r="AE15" s="52" t="str">
        <f>IF(入力シート!D51="","",入力シート!S51)</f>
        <v/>
      </c>
      <c r="AF15" s="51" t="str">
        <f>IF(入力シート!D51="","","～")</f>
        <v/>
      </c>
      <c r="AG15" s="50" t="str">
        <f t="shared" si="1"/>
        <v/>
      </c>
      <c r="AH15" s="291" t="str">
        <f>CONCATENATE("対象月数 ： ",入力シート!X51)</f>
        <v xml:space="preserve">対象月数 ： </v>
      </c>
      <c r="AI15" s="291"/>
      <c r="AJ15" s="291"/>
      <c r="AK15" s="291"/>
      <c r="AL15" s="291"/>
      <c r="AM15" s="291"/>
      <c r="AN15" s="291"/>
      <c r="AO15" s="291"/>
      <c r="AP15" s="291"/>
      <c r="AQ15" s="291"/>
      <c r="AR15" s="291"/>
      <c r="AS15" s="291"/>
      <c r="AT15" s="291"/>
      <c r="AU15" s="292"/>
    </row>
    <row r="16" spans="1:47" ht="18.75" customHeight="1" x14ac:dyDescent="0.55000000000000004">
      <c r="B16" s="54"/>
      <c r="C16" s="308" t="str">
        <f>IF(入力シート!D52="","",入力シート!D52)</f>
        <v/>
      </c>
      <c r="D16" s="308"/>
      <c r="E16" s="308"/>
      <c r="F16" s="308"/>
      <c r="G16" s="308"/>
      <c r="H16" s="308"/>
      <c r="I16" s="308"/>
      <c r="J16" s="308"/>
      <c r="K16" s="308"/>
      <c r="L16" s="289" t="str">
        <f>IF(入力シート!D52="","",入力シート!N52)</f>
        <v/>
      </c>
      <c r="M16" s="290"/>
      <c r="N16" s="290"/>
      <c r="O16" s="290"/>
      <c r="P16" s="289" t="str">
        <f>IF(入力シート!D52="","",入力シート!AB52)</f>
        <v/>
      </c>
      <c r="Q16" s="290"/>
      <c r="R16" s="290"/>
      <c r="S16" s="290"/>
      <c r="T16" s="309" t="str">
        <f>IF(入力シート!D52="","",入力シート!N52)</f>
        <v/>
      </c>
      <c r="U16" s="310"/>
      <c r="V16" s="24" t="str">
        <f t="shared" si="0"/>
        <v/>
      </c>
      <c r="W16" s="310" t="str">
        <f t="shared" si="2"/>
        <v/>
      </c>
      <c r="X16" s="311"/>
      <c r="Y16" s="289" t="str">
        <f>IF(入力シート!D52="","",入力シート!AG52)</f>
        <v/>
      </c>
      <c r="Z16" s="290"/>
      <c r="AA16" s="290"/>
      <c r="AB16" s="290"/>
      <c r="AC16" s="318"/>
      <c r="AD16" s="318"/>
      <c r="AE16" s="52" t="str">
        <f>IF(入力シート!D52="","",入力シート!S52)</f>
        <v/>
      </c>
      <c r="AF16" s="51" t="str">
        <f>IF(入力シート!D52="","","～")</f>
        <v/>
      </c>
      <c r="AG16" s="50" t="str">
        <f t="shared" si="1"/>
        <v/>
      </c>
      <c r="AH16" s="291" t="str">
        <f>CONCATENATE("対象月数 ： ",入力シート!X52)</f>
        <v xml:space="preserve">対象月数 ： </v>
      </c>
      <c r="AI16" s="291"/>
      <c r="AJ16" s="291"/>
      <c r="AK16" s="291"/>
      <c r="AL16" s="291"/>
      <c r="AM16" s="291"/>
      <c r="AN16" s="291"/>
      <c r="AO16" s="291"/>
      <c r="AP16" s="291"/>
      <c r="AQ16" s="291"/>
      <c r="AR16" s="291"/>
      <c r="AS16" s="291"/>
      <c r="AT16" s="291"/>
      <c r="AU16" s="292"/>
    </row>
    <row r="17" spans="1:52" ht="18.75" customHeight="1" x14ac:dyDescent="0.55000000000000004">
      <c r="B17" s="54"/>
      <c r="C17" s="308" t="str">
        <f>IF(入力シート!D53="","",入力シート!D53)</f>
        <v/>
      </c>
      <c r="D17" s="308"/>
      <c r="E17" s="308"/>
      <c r="F17" s="308"/>
      <c r="G17" s="308"/>
      <c r="H17" s="308"/>
      <c r="I17" s="308"/>
      <c r="J17" s="308"/>
      <c r="K17" s="308"/>
      <c r="L17" s="289" t="str">
        <f>IF(入力シート!D53="","",入力シート!N53)</f>
        <v/>
      </c>
      <c r="M17" s="290"/>
      <c r="N17" s="290"/>
      <c r="O17" s="290"/>
      <c r="P17" s="289" t="str">
        <f>IF(入力シート!D53="","",入力シート!AB53)</f>
        <v/>
      </c>
      <c r="Q17" s="290"/>
      <c r="R17" s="290"/>
      <c r="S17" s="290"/>
      <c r="T17" s="309" t="str">
        <f>IF(入力シート!D53="","",入力シート!N53)</f>
        <v/>
      </c>
      <c r="U17" s="310"/>
      <c r="V17" s="24" t="str">
        <f t="shared" si="0"/>
        <v/>
      </c>
      <c r="W17" s="310" t="str">
        <f t="shared" si="2"/>
        <v/>
      </c>
      <c r="X17" s="311"/>
      <c r="Y17" s="289" t="str">
        <f>IF(入力シート!D53="","",入力シート!AG53)</f>
        <v/>
      </c>
      <c r="Z17" s="290"/>
      <c r="AA17" s="290"/>
      <c r="AB17" s="290"/>
      <c r="AC17" s="318"/>
      <c r="AD17" s="318"/>
      <c r="AE17" s="52" t="str">
        <f>IF(入力シート!D53="","",入力シート!S53)</f>
        <v/>
      </c>
      <c r="AF17" s="51" t="str">
        <f>IF(入力シート!D53="","","～")</f>
        <v/>
      </c>
      <c r="AG17" s="50" t="str">
        <f t="shared" si="1"/>
        <v/>
      </c>
      <c r="AH17" s="291" t="str">
        <f>CONCATENATE("対象月数 ： ",入力シート!X53)</f>
        <v xml:space="preserve">対象月数 ： </v>
      </c>
      <c r="AI17" s="291"/>
      <c r="AJ17" s="291"/>
      <c r="AK17" s="291"/>
      <c r="AL17" s="291"/>
      <c r="AM17" s="291"/>
      <c r="AN17" s="291"/>
      <c r="AO17" s="291"/>
      <c r="AP17" s="291"/>
      <c r="AQ17" s="291"/>
      <c r="AR17" s="291"/>
      <c r="AS17" s="291"/>
      <c r="AT17" s="291"/>
      <c r="AU17" s="292"/>
    </row>
    <row r="18" spans="1:52" ht="18.75" customHeight="1" x14ac:dyDescent="0.55000000000000004">
      <c r="B18" s="54"/>
      <c r="C18" s="308" t="str">
        <f>IF(入力シート!D54="","",入力シート!D54)</f>
        <v/>
      </c>
      <c r="D18" s="308"/>
      <c r="E18" s="308"/>
      <c r="F18" s="308"/>
      <c r="G18" s="308"/>
      <c r="H18" s="308"/>
      <c r="I18" s="308"/>
      <c r="J18" s="308"/>
      <c r="K18" s="308"/>
      <c r="L18" s="289" t="str">
        <f>IF(入力シート!D54="","",入力シート!N54)</f>
        <v/>
      </c>
      <c r="M18" s="290"/>
      <c r="N18" s="290"/>
      <c r="O18" s="290"/>
      <c r="P18" s="289" t="str">
        <f>IF(入力シート!D54="","",入力シート!AB54)</f>
        <v/>
      </c>
      <c r="Q18" s="290"/>
      <c r="R18" s="290"/>
      <c r="S18" s="290"/>
      <c r="T18" s="309" t="str">
        <f>IF(入力シート!D54="","",入力シート!N54)</f>
        <v/>
      </c>
      <c r="U18" s="310"/>
      <c r="V18" s="24" t="str">
        <f t="shared" si="0"/>
        <v/>
      </c>
      <c r="W18" s="310" t="str">
        <f t="shared" si="2"/>
        <v/>
      </c>
      <c r="X18" s="311"/>
      <c r="Y18" s="289" t="str">
        <f>IF(入力シート!D54="","",入力シート!AG54)</f>
        <v/>
      </c>
      <c r="Z18" s="290"/>
      <c r="AA18" s="290"/>
      <c r="AB18" s="290"/>
      <c r="AC18" s="318"/>
      <c r="AD18" s="318"/>
      <c r="AE18" s="52" t="str">
        <f>IF(入力シート!D54="","",入力シート!S54)</f>
        <v/>
      </c>
      <c r="AF18" s="51" t="str">
        <f>IF(入力シート!D54="","","～")</f>
        <v/>
      </c>
      <c r="AG18" s="50" t="str">
        <f t="shared" si="1"/>
        <v/>
      </c>
      <c r="AH18" s="291" t="str">
        <f>CONCATENATE("対象月数 ： ",入力シート!X54)</f>
        <v xml:space="preserve">対象月数 ： </v>
      </c>
      <c r="AI18" s="291"/>
      <c r="AJ18" s="291"/>
      <c r="AK18" s="291"/>
      <c r="AL18" s="291"/>
      <c r="AM18" s="291"/>
      <c r="AN18" s="291"/>
      <c r="AO18" s="291"/>
      <c r="AP18" s="291"/>
      <c r="AQ18" s="291"/>
      <c r="AR18" s="291"/>
      <c r="AS18" s="291"/>
      <c r="AT18" s="291"/>
      <c r="AU18" s="292"/>
    </row>
    <row r="19" spans="1:52" ht="18.75" customHeight="1" x14ac:dyDescent="0.55000000000000004">
      <c r="B19" s="54"/>
      <c r="C19" s="308" t="str">
        <f>IF(入力シート!D55="","",入力シート!D55)</f>
        <v/>
      </c>
      <c r="D19" s="308"/>
      <c r="E19" s="308"/>
      <c r="F19" s="308"/>
      <c r="G19" s="308"/>
      <c r="H19" s="308"/>
      <c r="I19" s="308"/>
      <c r="J19" s="308"/>
      <c r="K19" s="308"/>
      <c r="L19" s="289" t="str">
        <f>IF(入力シート!D55="","",入力シート!N55)</f>
        <v/>
      </c>
      <c r="M19" s="290"/>
      <c r="N19" s="290"/>
      <c r="O19" s="290"/>
      <c r="P19" s="289" t="str">
        <f>IF(入力シート!D55="","",入力シート!AB55)</f>
        <v/>
      </c>
      <c r="Q19" s="290"/>
      <c r="R19" s="290"/>
      <c r="S19" s="290"/>
      <c r="T19" s="309" t="str">
        <f>IF(入力シート!D55="","",入力シート!N55)</f>
        <v/>
      </c>
      <c r="U19" s="310"/>
      <c r="V19" s="24" t="str">
        <f t="shared" si="0"/>
        <v/>
      </c>
      <c r="W19" s="310" t="str">
        <f t="shared" si="2"/>
        <v/>
      </c>
      <c r="X19" s="311"/>
      <c r="Y19" s="289" t="str">
        <f>IF(入力シート!D55="","",入力シート!AG55)</f>
        <v/>
      </c>
      <c r="Z19" s="290"/>
      <c r="AA19" s="290"/>
      <c r="AB19" s="290"/>
      <c r="AC19" s="318"/>
      <c r="AD19" s="318"/>
      <c r="AE19" s="52" t="str">
        <f>IF(入力シート!D55="","",入力シート!S55)</f>
        <v/>
      </c>
      <c r="AF19" s="51" t="str">
        <f>IF(入力シート!D55="","","～")</f>
        <v/>
      </c>
      <c r="AG19" s="50" t="str">
        <f t="shared" si="1"/>
        <v/>
      </c>
      <c r="AH19" s="291" t="str">
        <f>CONCATENATE("対象月数 ： ",入力シート!X55)</f>
        <v xml:space="preserve">対象月数 ： </v>
      </c>
      <c r="AI19" s="291"/>
      <c r="AJ19" s="291"/>
      <c r="AK19" s="291"/>
      <c r="AL19" s="291"/>
      <c r="AM19" s="291"/>
      <c r="AN19" s="291"/>
      <c r="AO19" s="291"/>
      <c r="AP19" s="291"/>
      <c r="AQ19" s="291"/>
      <c r="AR19" s="291"/>
      <c r="AS19" s="291"/>
      <c r="AT19" s="291"/>
      <c r="AU19" s="292"/>
    </row>
    <row r="20" spans="1:52" ht="18.75" customHeight="1" x14ac:dyDescent="0.55000000000000004">
      <c r="B20" s="54"/>
      <c r="C20" s="308" t="str">
        <f>IF(入力シート!D56="","",入力シート!D56)</f>
        <v/>
      </c>
      <c r="D20" s="308"/>
      <c r="E20" s="308"/>
      <c r="F20" s="308"/>
      <c r="G20" s="308"/>
      <c r="H20" s="308"/>
      <c r="I20" s="308"/>
      <c r="J20" s="308"/>
      <c r="K20" s="308"/>
      <c r="L20" s="289" t="str">
        <f>IF(入力シート!D56="","",入力シート!N56)</f>
        <v/>
      </c>
      <c r="M20" s="290"/>
      <c r="N20" s="290"/>
      <c r="O20" s="290"/>
      <c r="P20" s="289" t="str">
        <f>IF(入力シート!D56="","",入力シート!AB56)</f>
        <v/>
      </c>
      <c r="Q20" s="290"/>
      <c r="R20" s="290"/>
      <c r="S20" s="290"/>
      <c r="T20" s="309" t="str">
        <f>IF(入力シート!D56="","",入力シート!N56)</f>
        <v/>
      </c>
      <c r="U20" s="310"/>
      <c r="V20" s="24" t="str">
        <f t="shared" si="0"/>
        <v/>
      </c>
      <c r="W20" s="310" t="str">
        <f t="shared" si="2"/>
        <v/>
      </c>
      <c r="X20" s="311"/>
      <c r="Y20" s="289" t="str">
        <f>IF(入力シート!D56="","",入力シート!AG56)</f>
        <v/>
      </c>
      <c r="Z20" s="290"/>
      <c r="AA20" s="290"/>
      <c r="AB20" s="290"/>
      <c r="AC20" s="318"/>
      <c r="AD20" s="318"/>
      <c r="AE20" s="52" t="str">
        <f>IF(入力シート!D56="","",入力シート!S56)</f>
        <v/>
      </c>
      <c r="AF20" s="51" t="str">
        <f>IF(入力シート!D56="","","～")</f>
        <v/>
      </c>
      <c r="AG20" s="50" t="str">
        <f t="shared" si="1"/>
        <v/>
      </c>
      <c r="AH20" s="291" t="str">
        <f>CONCATENATE("対象月数 ： ",入力シート!X56)</f>
        <v xml:space="preserve">対象月数 ： </v>
      </c>
      <c r="AI20" s="291"/>
      <c r="AJ20" s="291"/>
      <c r="AK20" s="291"/>
      <c r="AL20" s="291"/>
      <c r="AM20" s="291"/>
      <c r="AN20" s="291"/>
      <c r="AO20" s="291"/>
      <c r="AP20" s="291"/>
      <c r="AQ20" s="291"/>
      <c r="AR20" s="291"/>
      <c r="AS20" s="291"/>
      <c r="AT20" s="291"/>
      <c r="AU20" s="292"/>
    </row>
    <row r="21" spans="1:52" ht="18.75" customHeight="1" thickBot="1" x14ac:dyDescent="0.6">
      <c r="B21" s="54"/>
      <c r="C21" s="308" t="str">
        <f>IF(入力シート!D57="","",入力シート!D57)</f>
        <v/>
      </c>
      <c r="D21" s="308"/>
      <c r="E21" s="308"/>
      <c r="F21" s="308"/>
      <c r="G21" s="308"/>
      <c r="H21" s="308"/>
      <c r="I21" s="308"/>
      <c r="J21" s="308"/>
      <c r="K21" s="308"/>
      <c r="L21" s="319" t="str">
        <f>IF(入力シート!D57="","",入力シート!N57)</f>
        <v/>
      </c>
      <c r="M21" s="320"/>
      <c r="N21" s="320"/>
      <c r="O21" s="320"/>
      <c r="P21" s="319" t="str">
        <f>IF(入力シート!D57="","",入力シート!AB57)</f>
        <v/>
      </c>
      <c r="Q21" s="320"/>
      <c r="R21" s="320"/>
      <c r="S21" s="321"/>
      <c r="T21" s="309" t="str">
        <f>IF(入力シート!D57="","",入力シート!N57)</f>
        <v/>
      </c>
      <c r="U21" s="310"/>
      <c r="V21" s="53" t="str">
        <f t="shared" si="0"/>
        <v/>
      </c>
      <c r="W21" s="310" t="str">
        <f t="shared" si="2"/>
        <v/>
      </c>
      <c r="X21" s="311"/>
      <c r="Y21" s="289" t="str">
        <f>IF(入力シート!D57="","",入力シート!AG57)</f>
        <v/>
      </c>
      <c r="Z21" s="290"/>
      <c r="AA21" s="290"/>
      <c r="AB21" s="290"/>
      <c r="AC21" s="318"/>
      <c r="AD21" s="318"/>
      <c r="AE21" s="52" t="str">
        <f>IF(入力シート!D57="","",入力シート!S57)</f>
        <v/>
      </c>
      <c r="AF21" s="51" t="str">
        <f>IF(入力シート!D57="","","～")</f>
        <v/>
      </c>
      <c r="AG21" s="50" t="str">
        <f t="shared" si="1"/>
        <v/>
      </c>
      <c r="AH21" s="291" t="str">
        <f>CONCATENATE("対象月数 ： ",入力シート!X57)</f>
        <v xml:space="preserve">対象月数 ： </v>
      </c>
      <c r="AI21" s="291"/>
      <c r="AJ21" s="291"/>
      <c r="AK21" s="291"/>
      <c r="AL21" s="291"/>
      <c r="AM21" s="291"/>
      <c r="AN21" s="291"/>
      <c r="AO21" s="291"/>
      <c r="AP21" s="291"/>
      <c r="AQ21" s="291"/>
      <c r="AR21" s="291"/>
      <c r="AS21" s="291"/>
      <c r="AT21" s="291"/>
      <c r="AU21" s="292"/>
    </row>
    <row r="22" spans="1:52" ht="20.25" customHeight="1" thickTop="1" thickBot="1" x14ac:dyDescent="0.6">
      <c r="B22" s="324" t="s">
        <v>128</v>
      </c>
      <c r="C22" s="324"/>
      <c r="D22" s="324"/>
      <c r="E22" s="324"/>
      <c r="F22" s="324"/>
      <c r="G22" s="324"/>
      <c r="H22" s="324"/>
      <c r="I22" s="324"/>
      <c r="J22" s="324"/>
      <c r="K22" s="324"/>
      <c r="L22" s="325">
        <f>SUM(L7:O21)</f>
        <v>0</v>
      </c>
      <c r="M22" s="326"/>
      <c r="N22" s="326"/>
      <c r="O22" s="327"/>
      <c r="P22" s="325">
        <f>SUM(P7:S21)</f>
        <v>0</v>
      </c>
      <c r="Q22" s="326"/>
      <c r="R22" s="326"/>
      <c r="S22" s="327"/>
      <c r="T22" s="328"/>
      <c r="U22" s="329"/>
      <c r="V22" s="329"/>
      <c r="W22" s="329"/>
      <c r="X22" s="330"/>
      <c r="Y22" s="331">
        <f>SUM(Y7:AB21)</f>
        <v>0</v>
      </c>
      <c r="Z22" s="332"/>
      <c r="AA22" s="332"/>
      <c r="AB22" s="333"/>
      <c r="AC22" s="334">
        <f>入力シート!T13</f>
        <v>0</v>
      </c>
      <c r="AD22" s="334"/>
      <c r="AE22" s="49"/>
      <c r="AF22" s="48"/>
      <c r="AG22" s="47"/>
      <c r="AH22" s="335"/>
      <c r="AI22" s="336"/>
      <c r="AJ22" s="336"/>
      <c r="AK22" s="336"/>
      <c r="AL22" s="336"/>
      <c r="AM22" s="336"/>
      <c r="AN22" s="336"/>
      <c r="AO22" s="336"/>
      <c r="AP22" s="336"/>
      <c r="AQ22" s="336"/>
      <c r="AR22" s="336"/>
      <c r="AS22" s="336"/>
      <c r="AT22" s="336"/>
      <c r="AU22" s="337"/>
    </row>
    <row r="23" spans="1:52" x14ac:dyDescent="0.55000000000000004">
      <c r="B23" s="39"/>
      <c r="C23" s="39"/>
      <c r="D23" s="39"/>
      <c r="E23" s="39"/>
      <c r="F23" s="39"/>
      <c r="G23" s="39"/>
      <c r="H23" s="39"/>
      <c r="I23" s="39"/>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row>
    <row r="24" spans="1:52" s="10" customFormat="1" ht="15" customHeight="1" x14ac:dyDescent="0.55000000000000004">
      <c r="A24" s="37" t="s">
        <v>129</v>
      </c>
    </row>
    <row r="25" spans="1:52" s="10" customFormat="1" ht="4.5" customHeight="1" thickBot="1" x14ac:dyDescent="0.6">
      <c r="A25" s="9"/>
    </row>
    <row r="26" spans="1:52" s="9" customFormat="1" ht="15" customHeight="1" x14ac:dyDescent="0.55000000000000004">
      <c r="B26" s="350" t="s">
        <v>130</v>
      </c>
      <c r="C26" s="204"/>
      <c r="D26" s="204"/>
      <c r="E26" s="204"/>
      <c r="F26" s="204"/>
      <c r="G26" s="204"/>
      <c r="H26" s="204"/>
      <c r="I26" s="204"/>
      <c r="J26" s="204"/>
      <c r="K26" s="205"/>
      <c r="L26" s="206" t="s">
        <v>131</v>
      </c>
      <c r="M26" s="208"/>
      <c r="N26" s="208"/>
      <c r="O26" s="208"/>
      <c r="P26" s="208"/>
      <c r="Q26" s="208"/>
      <c r="R26" s="208"/>
      <c r="S26" s="208"/>
      <c r="T26" s="208"/>
      <c r="U26" s="208"/>
      <c r="V26" s="208"/>
      <c r="W26" s="207"/>
      <c r="X26" s="206" t="s">
        <v>132</v>
      </c>
      <c r="Y26" s="208"/>
      <c r="Z26" s="208"/>
      <c r="AA26" s="208"/>
      <c r="AB26" s="208"/>
      <c r="AC26" s="208"/>
      <c r="AD26" s="208"/>
      <c r="AE26" s="208"/>
      <c r="AF26" s="208"/>
      <c r="AG26" s="208"/>
      <c r="AH26" s="208"/>
      <c r="AI26" s="207"/>
      <c r="AJ26" s="206" t="s">
        <v>133</v>
      </c>
      <c r="AK26" s="208"/>
      <c r="AL26" s="208"/>
      <c r="AM26" s="208"/>
      <c r="AN26" s="208"/>
      <c r="AO26" s="208"/>
      <c r="AP26" s="208"/>
      <c r="AQ26" s="208"/>
      <c r="AR26" s="208"/>
      <c r="AS26" s="208"/>
      <c r="AT26" s="209"/>
      <c r="AU26" s="37"/>
      <c r="AV26" s="37"/>
      <c r="AW26" s="37"/>
      <c r="AX26" s="37"/>
      <c r="AY26" s="37"/>
    </row>
    <row r="27" spans="1:52" s="9" customFormat="1" ht="15" customHeight="1" x14ac:dyDescent="0.55000000000000004">
      <c r="B27" s="353">
        <v>45017</v>
      </c>
      <c r="C27" s="354"/>
      <c r="D27" s="354"/>
      <c r="E27" s="354"/>
      <c r="F27" s="354"/>
      <c r="G27" s="355" t="s">
        <v>134</v>
      </c>
      <c r="H27" s="355"/>
      <c r="I27" s="355"/>
      <c r="J27" s="355"/>
      <c r="K27" s="356"/>
      <c r="L27" s="357" t="s">
        <v>53</v>
      </c>
      <c r="M27" s="355"/>
      <c r="N27" s="355"/>
      <c r="O27" s="46">
        <f>入力シート!C38</f>
        <v>0</v>
      </c>
      <c r="P27" s="60" t="s">
        <v>135</v>
      </c>
      <c r="Q27" s="60"/>
      <c r="R27" s="60"/>
      <c r="S27" s="37"/>
      <c r="T27" s="37"/>
      <c r="U27" s="60"/>
      <c r="V27" s="60"/>
      <c r="W27" s="61"/>
      <c r="X27" s="358" t="s">
        <v>53</v>
      </c>
      <c r="Y27" s="301"/>
      <c r="Z27" s="301"/>
      <c r="AA27" s="42">
        <f>入力シート!N38</f>
        <v>0</v>
      </c>
      <c r="AB27" s="37" t="s">
        <v>136</v>
      </c>
      <c r="AC27" s="37"/>
      <c r="AD27" s="37"/>
      <c r="AE27" s="37"/>
      <c r="AG27" s="304">
        <f>入力シート!AF27</f>
        <v>0</v>
      </c>
      <c r="AH27" s="304"/>
      <c r="AI27" s="62"/>
      <c r="AJ27" s="63" t="s">
        <v>53</v>
      </c>
      <c r="AK27" s="55" t="str">
        <f>IF(入力シート!AF35=0,"0",入力シート!AF35)</f>
        <v>0</v>
      </c>
      <c r="AL27" s="37" t="s">
        <v>54</v>
      </c>
      <c r="AM27" s="37"/>
      <c r="AN27" s="37"/>
      <c r="AO27" s="37"/>
      <c r="AP27" s="37"/>
      <c r="AQ27" s="37"/>
      <c r="AR27" s="37"/>
      <c r="AS27" s="37"/>
      <c r="AT27" s="64"/>
      <c r="AU27" s="37"/>
      <c r="AV27" s="37"/>
      <c r="AW27" s="37"/>
      <c r="AX27" s="37"/>
      <c r="AY27" s="37"/>
    </row>
    <row r="28" spans="1:52" s="9" customFormat="1" ht="15" customHeight="1" thickBot="1" x14ac:dyDescent="0.6">
      <c r="B28" s="45"/>
      <c r="C28" s="322">
        <f>MAX(入力シート!J18:M37)</f>
        <v>0</v>
      </c>
      <c r="D28" s="322"/>
      <c r="E28" s="322"/>
      <c r="F28" s="322"/>
      <c r="G28" s="322"/>
      <c r="H28" s="322"/>
      <c r="I28" s="322"/>
      <c r="J28" s="322"/>
      <c r="K28" s="323"/>
      <c r="L28" s="352" t="s">
        <v>137</v>
      </c>
      <c r="M28" s="351"/>
      <c r="N28" s="351"/>
      <c r="O28" s="72" t="str">
        <f>IF(入力シート!X31=0,"0",入力シート!X31)</f>
        <v>0</v>
      </c>
      <c r="P28" s="65" t="s">
        <v>135</v>
      </c>
      <c r="Q28" s="351" t="s">
        <v>45</v>
      </c>
      <c r="R28" s="351"/>
      <c r="S28" s="72" t="str">
        <f>IF(入力シート!X32=0,"0",入力シート!X32)</f>
        <v>0</v>
      </c>
      <c r="T28" s="65" t="s">
        <v>135</v>
      </c>
      <c r="U28" s="65" t="s">
        <v>138</v>
      </c>
      <c r="V28" s="66" t="str">
        <f>IF(入力シート!X33=0,"0",入力シート!X33)</f>
        <v>0</v>
      </c>
      <c r="W28" s="67" t="s">
        <v>139</v>
      </c>
      <c r="X28" s="352" t="s">
        <v>137</v>
      </c>
      <c r="Y28" s="351"/>
      <c r="Z28" s="351"/>
      <c r="AA28" s="72" t="str">
        <f ca="1">IF(入力シート!AA31=0,"0",入力シート!AA31)</f>
        <v>0</v>
      </c>
      <c r="AB28" s="65" t="s">
        <v>136</v>
      </c>
      <c r="AC28" s="65" t="s">
        <v>45</v>
      </c>
      <c r="AD28" s="72" t="str">
        <f ca="1">IF(入力シート!AA32=0,"0",入力シート!AA32)</f>
        <v>0</v>
      </c>
      <c r="AE28" s="65" t="s">
        <v>136</v>
      </c>
      <c r="AF28" s="68" t="s">
        <v>138</v>
      </c>
      <c r="AG28" s="69" t="str">
        <f ca="1">IF(入力シート!AA33=0,"0",入力シート!AA33)</f>
        <v>0</v>
      </c>
      <c r="AH28" s="65" t="s">
        <v>140</v>
      </c>
      <c r="AI28" s="70" t="s">
        <v>141</v>
      </c>
      <c r="AJ28" s="71"/>
      <c r="AK28" s="68" t="s">
        <v>142</v>
      </c>
      <c r="AL28" s="65" t="s">
        <v>55</v>
      </c>
      <c r="AM28" s="66" t="str">
        <f>IF(入力シート!AF36=0,"0",入力シート!AF36)</f>
        <v>0</v>
      </c>
      <c r="AN28" s="65" t="s">
        <v>135</v>
      </c>
      <c r="AO28" s="65" t="s">
        <v>56</v>
      </c>
      <c r="AP28" s="72" t="str">
        <f>IF(入力シート!AF37=0,"0",入力シート!AF37)</f>
        <v>0</v>
      </c>
      <c r="AQ28" s="65" t="s">
        <v>135</v>
      </c>
      <c r="AR28" s="65" t="s">
        <v>47</v>
      </c>
      <c r="AS28" s="72" t="str">
        <f>IF(入力シート!AF38=0,"0",入力シート!AF38)</f>
        <v>0</v>
      </c>
      <c r="AT28" s="73" t="s">
        <v>143</v>
      </c>
      <c r="AU28" s="37"/>
      <c r="AV28" s="37"/>
      <c r="AW28" s="37"/>
      <c r="AX28" s="37"/>
      <c r="AY28" s="37"/>
    </row>
    <row r="29" spans="1:52" ht="19.5" customHeight="1" x14ac:dyDescent="0.55000000000000004">
      <c r="C29" s="44"/>
      <c r="D29" s="44"/>
      <c r="E29" s="44"/>
      <c r="F29" s="44"/>
      <c r="G29" s="44"/>
      <c r="H29" s="43"/>
      <c r="I29" s="43"/>
      <c r="J29" s="43"/>
      <c r="K29" s="43"/>
      <c r="L29" s="43"/>
      <c r="M29" s="43"/>
      <c r="N29" s="43"/>
      <c r="O29" s="43"/>
      <c r="P29" s="42"/>
      <c r="Q29" s="43"/>
      <c r="R29" s="43"/>
      <c r="S29" s="43"/>
      <c r="T29" s="43"/>
      <c r="U29" s="43"/>
      <c r="V29" s="42"/>
      <c r="W29" s="43"/>
      <c r="X29" s="43"/>
      <c r="Y29" s="43"/>
      <c r="Z29" s="43"/>
      <c r="AA29" s="43"/>
      <c r="AB29" s="43"/>
      <c r="AC29" s="42"/>
      <c r="AD29" s="43"/>
      <c r="AE29" s="43"/>
      <c r="AF29" s="43"/>
      <c r="AG29" s="43"/>
      <c r="AH29" s="42"/>
      <c r="AI29" s="43"/>
      <c r="AJ29" s="43"/>
      <c r="AK29" s="43"/>
      <c r="AL29" s="43"/>
      <c r="AM29" s="43"/>
      <c r="AN29" s="43"/>
      <c r="AO29" s="43"/>
      <c r="AP29" s="42"/>
      <c r="AQ29" s="43"/>
      <c r="AR29" s="43"/>
      <c r="AS29" s="43"/>
      <c r="AT29" s="43"/>
      <c r="AU29" s="42"/>
    </row>
    <row r="30" spans="1:52" s="40" customFormat="1" ht="15" customHeight="1" thickBot="1" x14ac:dyDescent="0.6">
      <c r="A30" s="37" t="s">
        <v>175</v>
      </c>
      <c r="B30" s="41"/>
    </row>
    <row r="31" spans="1:52" s="40" customFormat="1" ht="50.15" customHeight="1" x14ac:dyDescent="0.55000000000000004">
      <c r="B31" s="338" t="s">
        <v>69</v>
      </c>
      <c r="C31" s="339"/>
      <c r="D31" s="339"/>
      <c r="E31" s="339"/>
      <c r="F31" s="339"/>
      <c r="G31" s="339"/>
      <c r="H31" s="339"/>
      <c r="I31" s="339"/>
      <c r="J31" s="339"/>
      <c r="K31" s="340"/>
      <c r="L31" s="344">
        <f>入力シート!K60</f>
        <v>0</v>
      </c>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45"/>
      <c r="AN31" s="345"/>
      <c r="AO31" s="345"/>
      <c r="AP31" s="345"/>
      <c r="AQ31" s="345"/>
      <c r="AR31" s="345"/>
      <c r="AS31" s="345"/>
      <c r="AT31" s="345"/>
      <c r="AU31" s="346"/>
      <c r="AV31" s="74"/>
      <c r="AW31" s="74"/>
      <c r="AX31" s="74"/>
      <c r="AY31" s="74"/>
      <c r="AZ31" s="74"/>
    </row>
    <row r="32" spans="1:52" s="40" customFormat="1" ht="50.15" customHeight="1" thickBot="1" x14ac:dyDescent="0.6">
      <c r="B32" s="341"/>
      <c r="C32" s="342"/>
      <c r="D32" s="342"/>
      <c r="E32" s="342"/>
      <c r="F32" s="342"/>
      <c r="G32" s="342"/>
      <c r="H32" s="342"/>
      <c r="I32" s="342"/>
      <c r="J32" s="342"/>
      <c r="K32" s="343"/>
      <c r="L32" s="347"/>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9"/>
      <c r="AV32" s="74"/>
      <c r="AW32" s="74"/>
      <c r="AX32" s="74"/>
      <c r="AY32" s="74"/>
      <c r="AZ32" s="74"/>
    </row>
    <row r="33" spans="1:47" x14ac:dyDescent="0.55000000000000004">
      <c r="B33" s="39"/>
      <c r="C33" s="39"/>
      <c r="D33" s="39"/>
      <c r="E33" s="39"/>
      <c r="F33" s="39"/>
      <c r="G33" s="39"/>
      <c r="H33" s="39"/>
      <c r="I33" s="39"/>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row>
    <row r="34" spans="1:47" ht="15.5" thickBot="1" x14ac:dyDescent="0.6">
      <c r="A34" s="37" t="s">
        <v>144</v>
      </c>
    </row>
    <row r="35" spans="1:47" x14ac:dyDescent="0.55000000000000004">
      <c r="B35" s="359" t="s">
        <v>145</v>
      </c>
      <c r="C35" s="208"/>
      <c r="D35" s="208"/>
      <c r="E35" s="208"/>
      <c r="F35" s="208"/>
      <c r="G35" s="208"/>
      <c r="H35" s="208"/>
      <c r="I35" s="208"/>
      <c r="J35" s="208"/>
      <c r="K35" s="208"/>
      <c r="L35" s="208"/>
      <c r="M35" s="208"/>
      <c r="N35" s="208"/>
      <c r="O35" s="208"/>
      <c r="P35" s="208"/>
      <c r="Q35" s="208"/>
      <c r="R35" s="208"/>
      <c r="S35" s="208"/>
      <c r="T35" s="208"/>
      <c r="U35" s="208"/>
      <c r="V35" s="209"/>
      <c r="W35" s="359" t="s">
        <v>146</v>
      </c>
      <c r="X35" s="208"/>
      <c r="Y35" s="208"/>
      <c r="Z35" s="208"/>
      <c r="AA35" s="208"/>
      <c r="AB35" s="208"/>
      <c r="AC35" s="208"/>
      <c r="AD35" s="208"/>
      <c r="AE35" s="208"/>
      <c r="AF35" s="208"/>
      <c r="AG35" s="208"/>
      <c r="AH35" s="208"/>
      <c r="AI35" s="208"/>
      <c r="AJ35" s="208"/>
      <c r="AK35" s="208"/>
      <c r="AL35" s="209"/>
      <c r="AM35" s="208" t="s">
        <v>147</v>
      </c>
      <c r="AN35" s="208"/>
      <c r="AO35" s="208"/>
      <c r="AP35" s="208"/>
      <c r="AQ35" s="208"/>
      <c r="AR35" s="208"/>
      <c r="AS35" s="208"/>
      <c r="AT35" s="208"/>
      <c r="AU35" s="209"/>
    </row>
    <row r="36" spans="1:47" x14ac:dyDescent="0.55000000000000004">
      <c r="B36" s="288" t="s">
        <v>148</v>
      </c>
      <c r="C36" s="294"/>
      <c r="D36" s="294"/>
      <c r="E36" s="294"/>
      <c r="F36" s="294"/>
      <c r="G36" s="294"/>
      <c r="H36" s="294"/>
      <c r="I36" s="294"/>
      <c r="J36" s="294"/>
      <c r="K36" s="294"/>
      <c r="L36" s="294"/>
      <c r="M36" s="294"/>
      <c r="N36" s="294"/>
      <c r="O36" s="295"/>
      <c r="P36" s="294" t="s">
        <v>149</v>
      </c>
      <c r="Q36" s="294"/>
      <c r="R36" s="294"/>
      <c r="S36" s="294"/>
      <c r="T36" s="294"/>
      <c r="U36" s="294"/>
      <c r="V36" s="360"/>
      <c r="W36" s="361" t="s">
        <v>148</v>
      </c>
      <c r="X36" s="362"/>
      <c r="Y36" s="362"/>
      <c r="Z36" s="362"/>
      <c r="AA36" s="362"/>
      <c r="AB36" s="362"/>
      <c r="AC36" s="362"/>
      <c r="AD36" s="362"/>
      <c r="AE36" s="362"/>
      <c r="AF36" s="362"/>
      <c r="AG36" s="363"/>
      <c r="AH36" s="293" t="s">
        <v>149</v>
      </c>
      <c r="AI36" s="294"/>
      <c r="AJ36" s="294"/>
      <c r="AK36" s="294"/>
      <c r="AL36" s="360"/>
      <c r="AM36" s="355"/>
      <c r="AN36" s="355"/>
      <c r="AO36" s="355"/>
      <c r="AP36" s="355"/>
      <c r="AQ36" s="355"/>
      <c r="AR36" s="355"/>
      <c r="AS36" s="355"/>
      <c r="AT36" s="355"/>
      <c r="AU36" s="364"/>
    </row>
    <row r="37" spans="1:47" x14ac:dyDescent="0.55000000000000004">
      <c r="B37" s="366" t="s">
        <v>150</v>
      </c>
      <c r="C37" s="367"/>
      <c r="D37" s="367"/>
      <c r="E37" s="367"/>
      <c r="F37" s="367"/>
      <c r="G37" s="367"/>
      <c r="H37" s="367"/>
      <c r="I37" s="367"/>
      <c r="J37" s="367"/>
      <c r="K37" s="367"/>
      <c r="L37" s="367"/>
      <c r="M37" s="367"/>
      <c r="N37" s="367"/>
      <c r="O37" s="368"/>
      <c r="P37" s="369">
        <f>SUM(L22:S22)</f>
        <v>0</v>
      </c>
      <c r="Q37" s="370"/>
      <c r="R37" s="370"/>
      <c r="S37" s="370"/>
      <c r="T37" s="370"/>
      <c r="U37" s="370"/>
      <c r="V37" s="371"/>
      <c r="W37" s="372" t="s">
        <v>174</v>
      </c>
      <c r="X37" s="373"/>
      <c r="Y37" s="373"/>
      <c r="Z37" s="373"/>
      <c r="AA37" s="373"/>
      <c r="AB37" s="373"/>
      <c r="AC37" s="373"/>
      <c r="AD37" s="373"/>
      <c r="AE37" s="373"/>
      <c r="AF37" s="373"/>
      <c r="AG37" s="374"/>
      <c r="AH37" s="369">
        <f>Y22</f>
        <v>0</v>
      </c>
      <c r="AI37" s="370"/>
      <c r="AJ37" s="370"/>
      <c r="AK37" s="370"/>
      <c r="AL37" s="371"/>
      <c r="AM37" s="301"/>
      <c r="AN37" s="301"/>
      <c r="AO37" s="301"/>
      <c r="AP37" s="301"/>
      <c r="AQ37" s="301"/>
      <c r="AR37" s="301"/>
      <c r="AS37" s="301"/>
      <c r="AT37" s="301"/>
      <c r="AU37" s="365"/>
    </row>
    <row r="38" spans="1:47" x14ac:dyDescent="0.55000000000000004">
      <c r="B38" s="366" t="s">
        <v>138</v>
      </c>
      <c r="C38" s="367"/>
      <c r="D38" s="367"/>
      <c r="E38" s="367"/>
      <c r="F38" s="367"/>
      <c r="G38" s="367"/>
      <c r="H38" s="367"/>
      <c r="I38" s="367"/>
      <c r="J38" s="367"/>
      <c r="K38" s="367"/>
      <c r="L38" s="367"/>
      <c r="M38" s="367"/>
      <c r="N38" s="367"/>
      <c r="O38" s="367"/>
      <c r="P38" s="289">
        <f>AC22</f>
        <v>0</v>
      </c>
      <c r="Q38" s="290"/>
      <c r="R38" s="290"/>
      <c r="S38" s="290"/>
      <c r="T38" s="290"/>
      <c r="U38" s="290"/>
      <c r="V38" s="375"/>
      <c r="W38" s="366"/>
      <c r="X38" s="367"/>
      <c r="Y38" s="367"/>
      <c r="Z38" s="367"/>
      <c r="AA38" s="367"/>
      <c r="AB38" s="367"/>
      <c r="AC38" s="367"/>
      <c r="AD38" s="367"/>
      <c r="AE38" s="367"/>
      <c r="AF38" s="367"/>
      <c r="AG38" s="367"/>
      <c r="AH38" s="289"/>
      <c r="AI38" s="290"/>
      <c r="AJ38" s="290"/>
      <c r="AK38" s="290"/>
      <c r="AL38" s="375"/>
      <c r="AM38" s="301"/>
      <c r="AN38" s="301"/>
      <c r="AO38" s="301"/>
      <c r="AP38" s="301"/>
      <c r="AQ38" s="301"/>
      <c r="AR38" s="301"/>
      <c r="AS38" s="301"/>
      <c r="AT38" s="301"/>
      <c r="AU38" s="365"/>
    </row>
    <row r="39" spans="1:47" x14ac:dyDescent="0.55000000000000004">
      <c r="B39" s="366"/>
      <c r="C39" s="367"/>
      <c r="D39" s="367"/>
      <c r="E39" s="367"/>
      <c r="F39" s="367"/>
      <c r="G39" s="367"/>
      <c r="H39" s="367"/>
      <c r="I39" s="367"/>
      <c r="J39" s="367"/>
      <c r="K39" s="367"/>
      <c r="L39" s="367"/>
      <c r="M39" s="367"/>
      <c r="N39" s="367"/>
      <c r="O39" s="367"/>
      <c r="P39" s="289"/>
      <c r="Q39" s="290"/>
      <c r="R39" s="290"/>
      <c r="S39" s="290"/>
      <c r="T39" s="290"/>
      <c r="U39" s="290"/>
      <c r="V39" s="375"/>
      <c r="W39" s="366"/>
      <c r="X39" s="367"/>
      <c r="Y39" s="367"/>
      <c r="Z39" s="367"/>
      <c r="AA39" s="367"/>
      <c r="AB39" s="367"/>
      <c r="AC39" s="367"/>
      <c r="AD39" s="367"/>
      <c r="AE39" s="367"/>
      <c r="AF39" s="367"/>
      <c r="AG39" s="367"/>
      <c r="AH39" s="289"/>
      <c r="AI39" s="290"/>
      <c r="AJ39" s="290"/>
      <c r="AK39" s="290"/>
      <c r="AL39" s="375"/>
      <c r="AM39" s="301"/>
      <c r="AN39" s="301"/>
      <c r="AO39" s="301"/>
      <c r="AP39" s="301"/>
      <c r="AQ39" s="301"/>
      <c r="AR39" s="301"/>
      <c r="AS39" s="301"/>
      <c r="AT39" s="301"/>
      <c r="AU39" s="365"/>
    </row>
    <row r="40" spans="1:47" x14ac:dyDescent="0.55000000000000004">
      <c r="B40" s="376"/>
      <c r="C40" s="377"/>
      <c r="D40" s="377"/>
      <c r="E40" s="377"/>
      <c r="F40" s="377"/>
      <c r="G40" s="377"/>
      <c r="H40" s="377"/>
      <c r="I40" s="377"/>
      <c r="J40" s="377"/>
      <c r="K40" s="377"/>
      <c r="L40" s="377"/>
      <c r="M40" s="377"/>
      <c r="N40" s="377"/>
      <c r="O40" s="377"/>
      <c r="P40" s="289"/>
      <c r="Q40" s="290"/>
      <c r="R40" s="290"/>
      <c r="S40" s="290"/>
      <c r="T40" s="290"/>
      <c r="U40" s="290"/>
      <c r="V40" s="375"/>
      <c r="W40" s="366"/>
      <c r="X40" s="367"/>
      <c r="Y40" s="367"/>
      <c r="Z40" s="367"/>
      <c r="AA40" s="367"/>
      <c r="AB40" s="367"/>
      <c r="AC40" s="367"/>
      <c r="AD40" s="367"/>
      <c r="AE40" s="367"/>
      <c r="AF40" s="367"/>
      <c r="AG40" s="367"/>
      <c r="AH40" s="289"/>
      <c r="AI40" s="290"/>
      <c r="AJ40" s="290"/>
      <c r="AK40" s="290"/>
      <c r="AL40" s="375"/>
      <c r="AM40" s="301"/>
      <c r="AN40" s="301"/>
      <c r="AO40" s="301"/>
      <c r="AP40" s="301"/>
      <c r="AQ40" s="301"/>
      <c r="AR40" s="301"/>
      <c r="AS40" s="301"/>
      <c r="AT40" s="301"/>
      <c r="AU40" s="365"/>
    </row>
    <row r="41" spans="1:47" x14ac:dyDescent="0.55000000000000004">
      <c r="B41" s="386"/>
      <c r="C41" s="387"/>
      <c r="D41" s="387"/>
      <c r="E41" s="387"/>
      <c r="F41" s="387"/>
      <c r="G41" s="387"/>
      <c r="H41" s="387"/>
      <c r="I41" s="387"/>
      <c r="J41" s="387"/>
      <c r="K41" s="387"/>
      <c r="L41" s="387"/>
      <c r="M41" s="387"/>
      <c r="N41" s="387"/>
      <c r="O41" s="388"/>
      <c r="P41" s="289"/>
      <c r="Q41" s="290"/>
      <c r="R41" s="290"/>
      <c r="S41" s="290"/>
      <c r="T41" s="290"/>
      <c r="U41" s="290"/>
      <c r="V41" s="375"/>
      <c r="W41" s="386"/>
      <c r="X41" s="387"/>
      <c r="Y41" s="387"/>
      <c r="Z41" s="387"/>
      <c r="AA41" s="387"/>
      <c r="AB41" s="387"/>
      <c r="AC41" s="387"/>
      <c r="AD41" s="387"/>
      <c r="AE41" s="387"/>
      <c r="AF41" s="387"/>
      <c r="AG41" s="387"/>
      <c r="AH41" s="398"/>
      <c r="AI41" s="399"/>
      <c r="AJ41" s="399"/>
      <c r="AK41" s="399"/>
      <c r="AL41" s="400"/>
      <c r="AM41" s="301"/>
      <c r="AN41" s="301"/>
      <c r="AO41" s="301"/>
      <c r="AP41" s="301"/>
      <c r="AQ41" s="301"/>
      <c r="AR41" s="301"/>
      <c r="AS41" s="301"/>
      <c r="AT41" s="301"/>
      <c r="AU41" s="365"/>
    </row>
    <row r="42" spans="1:47" ht="15.5" thickBot="1" x14ac:dyDescent="0.6">
      <c r="B42" s="401" t="s">
        <v>151</v>
      </c>
      <c r="C42" s="402"/>
      <c r="D42" s="402"/>
      <c r="E42" s="402"/>
      <c r="F42" s="402"/>
      <c r="G42" s="402"/>
      <c r="H42" s="402"/>
      <c r="I42" s="402"/>
      <c r="J42" s="402"/>
      <c r="K42" s="402"/>
      <c r="L42" s="402"/>
      <c r="M42" s="402"/>
      <c r="N42" s="402"/>
      <c r="O42" s="403"/>
      <c r="P42" s="404">
        <f>SUM(P37:V40)</f>
        <v>0</v>
      </c>
      <c r="Q42" s="405"/>
      <c r="R42" s="405"/>
      <c r="S42" s="405"/>
      <c r="T42" s="405"/>
      <c r="U42" s="405"/>
      <c r="V42" s="406"/>
      <c r="W42" s="407" t="s">
        <v>152</v>
      </c>
      <c r="X42" s="408"/>
      <c r="Y42" s="408"/>
      <c r="Z42" s="408"/>
      <c r="AA42" s="408"/>
      <c r="AB42" s="408"/>
      <c r="AC42" s="408"/>
      <c r="AD42" s="408"/>
      <c r="AE42" s="408"/>
      <c r="AF42" s="408"/>
      <c r="AG42" s="409"/>
      <c r="AH42" s="325">
        <f>SUM(AH37:AL41)</f>
        <v>0</v>
      </c>
      <c r="AI42" s="326"/>
      <c r="AJ42" s="326"/>
      <c r="AK42" s="326"/>
      <c r="AL42" s="410"/>
      <c r="AM42" s="411" t="str">
        <f>IF(P42-AH42=0,"0円",P42-AH42)</f>
        <v>0円</v>
      </c>
      <c r="AN42" s="411"/>
      <c r="AO42" s="411"/>
      <c r="AP42" s="411"/>
      <c r="AQ42" s="411"/>
      <c r="AR42" s="411"/>
      <c r="AS42" s="411"/>
      <c r="AT42" s="411"/>
      <c r="AU42" s="412"/>
    </row>
    <row r="43" spans="1:47" x14ac:dyDescent="0.55000000000000004">
      <c r="B43" s="39"/>
      <c r="C43" s="39"/>
      <c r="D43" s="39"/>
      <c r="E43" s="39"/>
      <c r="F43" s="39"/>
      <c r="G43" s="39"/>
      <c r="H43" s="39"/>
      <c r="I43" s="39"/>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row>
    <row r="44" spans="1:47" ht="15.5" thickBot="1" x14ac:dyDescent="0.6">
      <c r="A44" s="37" t="s">
        <v>153</v>
      </c>
    </row>
    <row r="45" spans="1:47" x14ac:dyDescent="0.55000000000000004">
      <c r="B45" s="359" t="s">
        <v>72</v>
      </c>
      <c r="C45" s="208"/>
      <c r="D45" s="208"/>
      <c r="E45" s="208"/>
      <c r="F45" s="208"/>
      <c r="G45" s="208"/>
      <c r="H45" s="208"/>
      <c r="I45" s="209"/>
      <c r="J45" s="389">
        <f>入力シート!K64</f>
        <v>0</v>
      </c>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90"/>
    </row>
    <row r="46" spans="1:47" ht="15.5" thickBot="1" x14ac:dyDescent="0.6">
      <c r="B46" s="382" t="s">
        <v>74</v>
      </c>
      <c r="C46" s="351"/>
      <c r="D46" s="351"/>
      <c r="E46" s="351"/>
      <c r="F46" s="351"/>
      <c r="G46" s="351"/>
      <c r="H46" s="351"/>
      <c r="I46" s="391"/>
      <c r="J46" s="392">
        <f>入力シート!K65</f>
        <v>0</v>
      </c>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3"/>
    </row>
    <row r="47" spans="1:47" x14ac:dyDescent="0.55000000000000004">
      <c r="B47" s="394"/>
      <c r="C47" s="395"/>
      <c r="D47" s="395"/>
      <c r="E47" s="395"/>
      <c r="F47" s="395"/>
      <c r="G47" s="395"/>
      <c r="H47" s="395"/>
      <c r="I47" s="395"/>
      <c r="J47" s="279" t="s">
        <v>76</v>
      </c>
      <c r="K47" s="280"/>
      <c r="L47" s="280"/>
      <c r="M47" s="280"/>
      <c r="N47" s="280"/>
      <c r="O47" s="280"/>
      <c r="P47" s="280"/>
      <c r="Q47" s="280"/>
      <c r="R47" s="280"/>
      <c r="S47" s="280"/>
      <c r="T47" s="280"/>
      <c r="U47" s="280"/>
      <c r="V47" s="280"/>
      <c r="W47" s="280"/>
      <c r="X47" s="396" t="s">
        <v>77</v>
      </c>
      <c r="Y47" s="396"/>
      <c r="Z47" s="396"/>
      <c r="AA47" s="396"/>
      <c r="AB47" s="396"/>
      <c r="AC47" s="396"/>
      <c r="AD47" s="396" t="s">
        <v>13</v>
      </c>
      <c r="AE47" s="396"/>
      <c r="AF47" s="396"/>
      <c r="AG47" s="396"/>
      <c r="AH47" s="397" t="s">
        <v>78</v>
      </c>
      <c r="AI47" s="397"/>
      <c r="AJ47" s="397"/>
      <c r="AK47" s="397"/>
      <c r="AL47" s="397"/>
      <c r="AM47" s="282" t="s">
        <v>79</v>
      </c>
      <c r="AN47" s="280"/>
      <c r="AO47" s="280"/>
      <c r="AP47" s="280"/>
      <c r="AQ47" s="280"/>
      <c r="AR47" s="280"/>
      <c r="AS47" s="280"/>
      <c r="AT47" s="280"/>
      <c r="AU47" s="286"/>
    </row>
    <row r="48" spans="1:47" ht="24.5" x14ac:dyDescent="0.45">
      <c r="B48" s="288" t="s">
        <v>80</v>
      </c>
      <c r="C48" s="294"/>
      <c r="D48" s="294"/>
      <c r="E48" s="294"/>
      <c r="F48" s="294"/>
      <c r="G48" s="294"/>
      <c r="H48" s="294"/>
      <c r="I48" s="294"/>
      <c r="J48" s="378">
        <f>入力シート!K67</f>
        <v>0</v>
      </c>
      <c r="K48" s="379"/>
      <c r="L48" s="379"/>
      <c r="M48" s="379"/>
      <c r="N48" s="379"/>
      <c r="O48" s="379"/>
      <c r="P48" s="379"/>
      <c r="Q48" s="379"/>
      <c r="R48" s="379"/>
      <c r="S48" s="379"/>
      <c r="T48" s="379"/>
      <c r="U48" s="379"/>
      <c r="V48" s="379"/>
      <c r="W48" s="379"/>
      <c r="X48" s="379">
        <f>入力シート!U67</f>
        <v>0</v>
      </c>
      <c r="Y48" s="379"/>
      <c r="Z48" s="379"/>
      <c r="AA48" s="379"/>
      <c r="AB48" s="379"/>
      <c r="AC48" s="379"/>
      <c r="AD48" s="379">
        <f>入力シート!Z67</f>
        <v>0</v>
      </c>
      <c r="AE48" s="379" ph="1"/>
      <c r="AF48" s="379" ph="1"/>
      <c r="AG48" s="379" ph="1"/>
      <c r="AH48" s="379">
        <f>入力シート!AG67</f>
        <v>0</v>
      </c>
      <c r="AI48" s="379"/>
      <c r="AJ48" s="379"/>
      <c r="AK48" s="379"/>
      <c r="AL48" s="379"/>
      <c r="AM48" s="380">
        <f>入力シート!AL67</f>
        <v>0</v>
      </c>
      <c r="AN48" s="379"/>
      <c r="AO48" s="379"/>
      <c r="AP48" s="379"/>
      <c r="AQ48" s="379"/>
      <c r="AR48" s="379"/>
      <c r="AS48" s="379"/>
      <c r="AT48" s="379"/>
      <c r="AU48" s="381"/>
    </row>
    <row r="49" spans="2:47" ht="25" thickBot="1" x14ac:dyDescent="0.5">
      <c r="B49" s="382" t="s">
        <v>86</v>
      </c>
      <c r="C49" s="351"/>
      <c r="D49" s="351"/>
      <c r="E49" s="351"/>
      <c r="F49" s="351"/>
      <c r="G49" s="351"/>
      <c r="H49" s="351"/>
      <c r="I49" s="351"/>
      <c r="J49" s="383">
        <f>入力シート!K68</f>
        <v>0</v>
      </c>
      <c r="K49" s="384"/>
      <c r="L49" s="384"/>
      <c r="M49" s="384"/>
      <c r="N49" s="384"/>
      <c r="O49" s="384"/>
      <c r="P49" s="384"/>
      <c r="Q49" s="384"/>
      <c r="R49" s="384"/>
      <c r="S49" s="384"/>
      <c r="T49" s="384"/>
      <c r="U49" s="384"/>
      <c r="V49" s="384"/>
      <c r="W49" s="384"/>
      <c r="X49" s="384">
        <f>入力シート!U68</f>
        <v>0</v>
      </c>
      <c r="Y49" s="384"/>
      <c r="Z49" s="384"/>
      <c r="AA49" s="384"/>
      <c r="AB49" s="384"/>
      <c r="AC49" s="384"/>
      <c r="AD49" s="384">
        <f>入力シート!Z68</f>
        <v>0</v>
      </c>
      <c r="AE49" s="384" ph="1"/>
      <c r="AF49" s="384" ph="1"/>
      <c r="AG49" s="384" ph="1"/>
      <c r="AH49" s="384">
        <f>入力シート!AG67</f>
        <v>0</v>
      </c>
      <c r="AI49" s="384"/>
      <c r="AJ49" s="384"/>
      <c r="AK49" s="384"/>
      <c r="AL49" s="384"/>
      <c r="AM49" s="384">
        <f>入力シート!AL68</f>
        <v>0</v>
      </c>
      <c r="AN49" s="384"/>
      <c r="AO49" s="384"/>
      <c r="AP49" s="384"/>
      <c r="AQ49" s="384"/>
      <c r="AR49" s="384"/>
      <c r="AS49" s="384"/>
      <c r="AT49" s="384"/>
      <c r="AU49" s="385"/>
    </row>
    <row r="55" spans="2:47" ht="24.5" x14ac:dyDescent="0.45">
      <c r="AE55" s="37" ph="1"/>
      <c r="AF55" s="37" ph="1"/>
      <c r="AG55" s="37" ph="1"/>
    </row>
    <row r="56" spans="2:47" ht="24.5" x14ac:dyDescent="0.45">
      <c r="AE56" s="37" ph="1"/>
      <c r="AF56" s="37" ph="1"/>
      <c r="AG56" s="37" ph="1"/>
    </row>
    <row r="61" spans="2:47" ht="24.5" x14ac:dyDescent="0.45">
      <c r="AE61" s="37" ph="1"/>
      <c r="AF61" s="37" ph="1"/>
      <c r="AG61" s="37" ph="1"/>
    </row>
    <row r="62" spans="2:47" ht="24.5" x14ac:dyDescent="0.45">
      <c r="AE62" s="37" ph="1"/>
      <c r="AF62" s="37" ph="1"/>
      <c r="AG62" s="37" ph="1"/>
    </row>
    <row r="63" spans="2:47" ht="24.5" x14ac:dyDescent="0.45">
      <c r="AE63" s="37" ph="1"/>
      <c r="AF63" s="37" ph="1"/>
      <c r="AG63" s="37" ph="1"/>
    </row>
    <row r="64" spans="2:47" ht="24.5" x14ac:dyDescent="0.45">
      <c r="AE64" s="37" ph="1"/>
      <c r="AF64" s="37" ph="1"/>
      <c r="AG64" s="37" ph="1"/>
    </row>
    <row r="65" spans="31:33" ht="24.5" x14ac:dyDescent="0.45">
      <c r="AE65" s="37" ph="1"/>
      <c r="AF65" s="37" ph="1"/>
      <c r="AG65" s="37" ph="1"/>
    </row>
    <row r="66" spans="31:33" ht="24.5" x14ac:dyDescent="0.45">
      <c r="AE66" s="37" ph="1"/>
      <c r="AF66" s="37" ph="1"/>
      <c r="AG66" s="37" ph="1"/>
    </row>
    <row r="67" spans="31:33" ht="24.5" x14ac:dyDescent="0.45">
      <c r="AE67" s="37" ph="1"/>
      <c r="AF67" s="37" ph="1"/>
      <c r="AG67" s="37" ph="1"/>
    </row>
    <row r="68" spans="31:33" ht="24.5" x14ac:dyDescent="0.45">
      <c r="AE68" s="37" ph="1"/>
      <c r="AF68" s="37" ph="1"/>
      <c r="AG68" s="37" ph="1"/>
    </row>
    <row r="69" spans="31:33" ht="24.5" x14ac:dyDescent="0.45">
      <c r="AE69" s="37" ph="1"/>
      <c r="AF69" s="37" ph="1"/>
      <c r="AG69" s="37" ph="1"/>
    </row>
    <row r="70" spans="31:33" ht="24.5" x14ac:dyDescent="0.45">
      <c r="AE70" s="37" ph="1"/>
      <c r="AF70" s="37" ph="1"/>
      <c r="AG70" s="37" ph="1"/>
    </row>
    <row r="71" spans="31:33" ht="24.5" x14ac:dyDescent="0.45">
      <c r="AE71" s="37" ph="1"/>
      <c r="AF71" s="37" ph="1"/>
      <c r="AG71" s="37" ph="1"/>
    </row>
    <row r="72" spans="31:33" ht="24.5" x14ac:dyDescent="0.45">
      <c r="AE72" s="37" ph="1"/>
      <c r="AF72" s="37" ph="1"/>
      <c r="AG72" s="37" ph="1"/>
    </row>
    <row r="77" spans="31:33" ht="24.5" x14ac:dyDescent="0.45">
      <c r="AE77" s="37" ph="1"/>
      <c r="AF77" s="37" ph="1"/>
      <c r="AG77" s="37" ph="1"/>
    </row>
    <row r="78" spans="31:33" ht="24.5" x14ac:dyDescent="0.45">
      <c r="AE78" s="37" ph="1"/>
      <c r="AF78" s="37" ph="1"/>
      <c r="AG78" s="37" ph="1"/>
    </row>
    <row r="79" spans="31:33" ht="24.5" x14ac:dyDescent="0.45">
      <c r="AE79" s="37" ph="1"/>
      <c r="AF79" s="37" ph="1"/>
      <c r="AG79" s="37" ph="1"/>
    </row>
    <row r="106" spans="31:33" ht="24.5" x14ac:dyDescent="0.45">
      <c r="AE106" s="37" ph="1"/>
      <c r="AF106" s="37" ph="1"/>
      <c r="AG106" s="37" ph="1"/>
    </row>
    <row r="107" spans="31:33" ht="24.5" x14ac:dyDescent="0.45">
      <c r="AE107" s="37" ph="1"/>
      <c r="AF107" s="37" ph="1"/>
      <c r="AG107" s="37" ph="1"/>
    </row>
    <row r="113" spans="31:33" ht="24.5" x14ac:dyDescent="0.45">
      <c r="AE113" s="37" ph="1"/>
      <c r="AF113" s="37" ph="1"/>
      <c r="AG113" s="37" ph="1"/>
    </row>
    <row r="114" spans="31:33" ht="24.5" x14ac:dyDescent="0.45">
      <c r="AE114" s="37" ph="1"/>
      <c r="AF114" s="37" ph="1"/>
      <c r="AG114" s="37" ph="1"/>
    </row>
    <row r="119" spans="31:33" ht="24.5" x14ac:dyDescent="0.45">
      <c r="AE119" s="37" ph="1"/>
      <c r="AF119" s="37" ph="1"/>
      <c r="AG119" s="37" ph="1"/>
    </row>
    <row r="120" spans="31:33" ht="24.5" x14ac:dyDescent="0.45">
      <c r="AE120" s="37" ph="1"/>
      <c r="AF120" s="37" ph="1"/>
      <c r="AG120" s="37" ph="1"/>
    </row>
    <row r="121" spans="31:33" ht="24.5" x14ac:dyDescent="0.45">
      <c r="AE121" s="37" ph="1"/>
      <c r="AF121" s="37" ph="1"/>
      <c r="AG121" s="37" ph="1"/>
    </row>
    <row r="122" spans="31:33" ht="24.5" x14ac:dyDescent="0.45">
      <c r="AE122" s="37" ph="1"/>
      <c r="AF122" s="37" ph="1"/>
      <c r="AG122" s="37" ph="1"/>
    </row>
    <row r="123" spans="31:33" ht="24.5" x14ac:dyDescent="0.45">
      <c r="AE123" s="37" ph="1"/>
      <c r="AF123" s="37" ph="1"/>
      <c r="AG123" s="37" ph="1"/>
    </row>
    <row r="124" spans="31:33" ht="24.5" x14ac:dyDescent="0.45">
      <c r="AE124" s="37" ph="1"/>
      <c r="AF124" s="37" ph="1"/>
      <c r="AG124" s="37" ph="1"/>
    </row>
    <row r="125" spans="31:33" ht="24.5" x14ac:dyDescent="0.45">
      <c r="AE125" s="37" ph="1"/>
      <c r="AF125" s="37" ph="1"/>
      <c r="AG125" s="37" ph="1"/>
    </row>
    <row r="126" spans="31:33" ht="24.5" x14ac:dyDescent="0.45">
      <c r="AE126" s="37" ph="1"/>
      <c r="AF126" s="37" ph="1"/>
      <c r="AG126" s="37" ph="1"/>
    </row>
    <row r="127" spans="31:33" ht="24.5" x14ac:dyDescent="0.45">
      <c r="AE127" s="37" ph="1"/>
      <c r="AF127" s="37" ph="1"/>
      <c r="AG127" s="37" ph="1"/>
    </row>
    <row r="128" spans="31:33" ht="24.5" x14ac:dyDescent="0.45">
      <c r="AE128" s="37" ph="1"/>
      <c r="AF128" s="37" ph="1"/>
      <c r="AG128" s="37" ph="1"/>
    </row>
    <row r="129" spans="31:33" ht="24.5" x14ac:dyDescent="0.45">
      <c r="AE129" s="37" ph="1"/>
      <c r="AF129" s="37" ph="1"/>
      <c r="AG129" s="37" ph="1"/>
    </row>
    <row r="130" spans="31:33" ht="24.5" x14ac:dyDescent="0.45">
      <c r="AE130" s="37" ph="1"/>
      <c r="AF130" s="37" ph="1"/>
      <c r="AG130" s="37" ph="1"/>
    </row>
    <row r="135" spans="31:33" ht="24.5" x14ac:dyDescent="0.45">
      <c r="AE135" s="37" ph="1"/>
      <c r="AF135" s="37" ph="1"/>
      <c r="AG135" s="37" ph="1"/>
    </row>
    <row r="136" spans="31:33" ht="24.5" x14ac:dyDescent="0.45">
      <c r="AE136" s="37" ph="1"/>
      <c r="AF136" s="37" ph="1"/>
      <c r="AG136" s="37" ph="1"/>
    </row>
    <row r="137" spans="31:33" ht="24.5" x14ac:dyDescent="0.45">
      <c r="AE137" s="37" ph="1"/>
      <c r="AF137" s="37" ph="1"/>
      <c r="AG137" s="37" ph="1"/>
    </row>
    <row r="139" spans="31:33" ht="24.5" x14ac:dyDescent="0.45">
      <c r="AE139" s="37" ph="1"/>
      <c r="AF139" s="37" ph="1"/>
      <c r="AG139" s="37" ph="1"/>
    </row>
    <row r="140" spans="31:33" ht="24.5" x14ac:dyDescent="0.45">
      <c r="AE140" s="37" ph="1"/>
      <c r="AF140" s="37" ph="1"/>
      <c r="AG140" s="37" ph="1"/>
    </row>
    <row r="141" spans="31:33" ht="24.5" x14ac:dyDescent="0.45">
      <c r="AE141" s="37" ph="1"/>
      <c r="AF141" s="37" ph="1"/>
      <c r="AG141" s="37" ph="1"/>
    </row>
    <row r="142" spans="31:33" ht="24.5" x14ac:dyDescent="0.45">
      <c r="AE142" s="37" ph="1"/>
      <c r="AF142" s="37" ph="1"/>
      <c r="AG142" s="37" ph="1"/>
    </row>
    <row r="143" spans="31:33" ht="24.5" x14ac:dyDescent="0.45">
      <c r="AE143" s="37" ph="1"/>
      <c r="AF143" s="37" ph="1"/>
      <c r="AG143" s="37" ph="1"/>
    </row>
    <row r="144" spans="31:33" ht="24.5" x14ac:dyDescent="0.45">
      <c r="AE144" s="37" ph="1"/>
      <c r="AF144" s="37" ph="1"/>
      <c r="AG144" s="37" ph="1"/>
    </row>
    <row r="145" spans="31:33" ht="24.5" x14ac:dyDescent="0.45">
      <c r="AE145" s="37" ph="1"/>
      <c r="AF145" s="37" ph="1"/>
      <c r="AG145" s="37" ph="1"/>
    </row>
    <row r="146" spans="31:33" ht="24.5" x14ac:dyDescent="0.45">
      <c r="AE146" s="37" ph="1"/>
      <c r="AF146" s="37" ph="1"/>
      <c r="AG146" s="37" ph="1"/>
    </row>
    <row r="147" spans="31:33" ht="24.5" x14ac:dyDescent="0.45">
      <c r="AE147" s="37" ph="1"/>
      <c r="AF147" s="37" ph="1"/>
      <c r="AG147" s="37" ph="1"/>
    </row>
    <row r="148" spans="31:33" ht="24.5" x14ac:dyDescent="0.45">
      <c r="AE148" s="37" ph="1"/>
      <c r="AF148" s="37" ph="1"/>
      <c r="AG148" s="37" ph="1"/>
    </row>
    <row r="149" spans="31:33" ht="24.5" x14ac:dyDescent="0.45">
      <c r="AE149" s="37" ph="1"/>
      <c r="AF149" s="37" ph="1"/>
      <c r="AG149" s="37" ph="1"/>
    </row>
    <row r="150" spans="31:33" ht="24.5" x14ac:dyDescent="0.45">
      <c r="AE150" s="37" ph="1"/>
      <c r="AF150" s="37" ph="1"/>
      <c r="AG150" s="37" ph="1"/>
    </row>
    <row r="155" spans="31:33" ht="24.5" x14ac:dyDescent="0.45">
      <c r="AE155" s="37" ph="1"/>
      <c r="AF155" s="37" ph="1"/>
      <c r="AG155" s="37" ph="1"/>
    </row>
    <row r="156" spans="31:33" ht="24.5" x14ac:dyDescent="0.45">
      <c r="AE156" s="37" ph="1"/>
      <c r="AF156" s="37" ph="1"/>
      <c r="AG156" s="37" ph="1"/>
    </row>
    <row r="157" spans="31:33" ht="24.5" x14ac:dyDescent="0.45">
      <c r="AE157" s="37" ph="1"/>
      <c r="AF157" s="37" ph="1"/>
      <c r="AG157" s="37" ph="1"/>
    </row>
    <row r="158" spans="31:33" ht="24.5" x14ac:dyDescent="0.45">
      <c r="AE158" s="37" ph="1"/>
      <c r="AF158" s="37" ph="1"/>
      <c r="AG158" s="37" ph="1"/>
    </row>
    <row r="159" spans="31:33" ht="24.5" x14ac:dyDescent="0.45">
      <c r="AE159" s="37" ph="1"/>
      <c r="AF159" s="37" ph="1"/>
      <c r="AG159" s="37" ph="1"/>
    </row>
    <row r="160" spans="31:33" ht="24.5" x14ac:dyDescent="0.45">
      <c r="AE160" s="37" ph="1"/>
      <c r="AF160" s="37" ph="1"/>
      <c r="AG160" s="37" ph="1"/>
    </row>
    <row r="161" spans="31:33" ht="24.5" x14ac:dyDescent="0.45">
      <c r="AE161" s="37" ph="1"/>
      <c r="AF161" s="37" ph="1"/>
      <c r="AG161" s="37" ph="1"/>
    </row>
    <row r="162" spans="31:33" ht="24.5" x14ac:dyDescent="0.45">
      <c r="AE162" s="37" ph="1"/>
      <c r="AF162" s="37" ph="1"/>
      <c r="AG162" s="37" ph="1"/>
    </row>
    <row r="163" spans="31:33" ht="24.5" x14ac:dyDescent="0.45">
      <c r="AE163" s="37" ph="1"/>
      <c r="AF163" s="37" ph="1"/>
      <c r="AG163" s="37" ph="1"/>
    </row>
    <row r="164" spans="31:33" ht="24.5" x14ac:dyDescent="0.45">
      <c r="AE164" s="37" ph="1"/>
      <c r="AF164" s="37" ph="1"/>
      <c r="AG164" s="37" ph="1"/>
    </row>
    <row r="165" spans="31:33" ht="24.5" x14ac:dyDescent="0.45">
      <c r="AE165" s="37" ph="1"/>
      <c r="AF165" s="37" ph="1"/>
      <c r="AG165" s="37" ph="1"/>
    </row>
    <row r="166" spans="31:33" ht="24.5" x14ac:dyDescent="0.45">
      <c r="AE166" s="37" ph="1"/>
      <c r="AF166" s="37" ph="1"/>
      <c r="AG166" s="37" ph="1"/>
    </row>
    <row r="167" spans="31:33" ht="24.5" x14ac:dyDescent="0.45">
      <c r="AE167" s="37" ph="1"/>
      <c r="AF167" s="37" ph="1"/>
      <c r="AG167" s="37" ph="1"/>
    </row>
  </sheetData>
  <sheetProtection sheet="1" selectLockedCells="1" selectUnlockedCells="1"/>
  <mergeCells count="204">
    <mergeCell ref="B41:O41"/>
    <mergeCell ref="B45:I45"/>
    <mergeCell ref="J45:AU45"/>
    <mergeCell ref="B46:I46"/>
    <mergeCell ref="J46:AU46"/>
    <mergeCell ref="B47:I47"/>
    <mergeCell ref="J47:W47"/>
    <mergeCell ref="X47:AC47"/>
    <mergeCell ref="AD47:AG47"/>
    <mergeCell ref="AH47:AL47"/>
    <mergeCell ref="AM47:AU47"/>
    <mergeCell ref="P41:V41"/>
    <mergeCell ref="W41:AG41"/>
    <mergeCell ref="AH41:AL41"/>
    <mergeCell ref="B42:O42"/>
    <mergeCell ref="P42:V42"/>
    <mergeCell ref="W42:AG42"/>
    <mergeCell ref="AH42:AL42"/>
    <mergeCell ref="AM42:AU42"/>
    <mergeCell ref="B48:I48"/>
    <mergeCell ref="J48:W48"/>
    <mergeCell ref="X48:AC48"/>
    <mergeCell ref="AD48:AG48"/>
    <mergeCell ref="AH48:AL48"/>
    <mergeCell ref="AM48:AU48"/>
    <mergeCell ref="B49:I49"/>
    <mergeCell ref="J49:W49"/>
    <mergeCell ref="X49:AC49"/>
    <mergeCell ref="AD49:AG49"/>
    <mergeCell ref="AH49:AL49"/>
    <mergeCell ref="AM49:AU49"/>
    <mergeCell ref="B35:V35"/>
    <mergeCell ref="W35:AL35"/>
    <mergeCell ref="AM35:AU35"/>
    <mergeCell ref="B36:O36"/>
    <mergeCell ref="P36:V36"/>
    <mergeCell ref="W36:AG36"/>
    <mergeCell ref="AH36:AL36"/>
    <mergeCell ref="AM36:AU41"/>
    <mergeCell ref="B37:O37"/>
    <mergeCell ref="P37:V37"/>
    <mergeCell ref="W37:AG37"/>
    <mergeCell ref="AH37:AL37"/>
    <mergeCell ref="B38:O38"/>
    <mergeCell ref="P38:V38"/>
    <mergeCell ref="W38:AG38"/>
    <mergeCell ref="AH38:AL38"/>
    <mergeCell ref="B39:O39"/>
    <mergeCell ref="P39:V39"/>
    <mergeCell ref="W39:AG39"/>
    <mergeCell ref="AH39:AL39"/>
    <mergeCell ref="B40:O40"/>
    <mergeCell ref="P40:V40"/>
    <mergeCell ref="W40:AG40"/>
    <mergeCell ref="AH40:AL40"/>
    <mergeCell ref="B31:K32"/>
    <mergeCell ref="L31:AU32"/>
    <mergeCell ref="B26:K26"/>
    <mergeCell ref="L26:W26"/>
    <mergeCell ref="Q28:R28"/>
    <mergeCell ref="X26:AI26"/>
    <mergeCell ref="AJ26:AT26"/>
    <mergeCell ref="AG27:AH27"/>
    <mergeCell ref="L28:N28"/>
    <mergeCell ref="X28:Z28"/>
    <mergeCell ref="B27:F27"/>
    <mergeCell ref="G27:I27"/>
    <mergeCell ref="J27:K27"/>
    <mergeCell ref="L27:N27"/>
    <mergeCell ref="X27:Z27"/>
    <mergeCell ref="C21:K21"/>
    <mergeCell ref="L21:O21"/>
    <mergeCell ref="P21:S21"/>
    <mergeCell ref="T21:U21"/>
    <mergeCell ref="W21:X21"/>
    <mergeCell ref="Y21:AB21"/>
    <mergeCell ref="C28:K28"/>
    <mergeCell ref="AH21:AU21"/>
    <mergeCell ref="C20:K20"/>
    <mergeCell ref="L20:O20"/>
    <mergeCell ref="B22:K22"/>
    <mergeCell ref="L22:O22"/>
    <mergeCell ref="P22:S22"/>
    <mergeCell ref="T22:X22"/>
    <mergeCell ref="Y22:AB22"/>
    <mergeCell ref="AC22:AD22"/>
    <mergeCell ref="AH22:AU22"/>
    <mergeCell ref="Y19:AB19"/>
    <mergeCell ref="AH19:AU19"/>
    <mergeCell ref="C18:K18"/>
    <mergeCell ref="L18:O18"/>
    <mergeCell ref="P18:S18"/>
    <mergeCell ref="T18:U18"/>
    <mergeCell ref="W18:X18"/>
    <mergeCell ref="Y18:AB18"/>
    <mergeCell ref="P20:S20"/>
    <mergeCell ref="T20:U20"/>
    <mergeCell ref="W20:X20"/>
    <mergeCell ref="Y20:AB20"/>
    <mergeCell ref="AH18:AU18"/>
    <mergeCell ref="C19:K19"/>
    <mergeCell ref="L19:O19"/>
    <mergeCell ref="P19:S19"/>
    <mergeCell ref="T19:U19"/>
    <mergeCell ref="W19:X19"/>
    <mergeCell ref="AH20:AU20"/>
    <mergeCell ref="C17:K17"/>
    <mergeCell ref="L17:O17"/>
    <mergeCell ref="P17:S17"/>
    <mergeCell ref="T17:U17"/>
    <mergeCell ref="W17:X17"/>
    <mergeCell ref="Y17:AB17"/>
    <mergeCell ref="AH17:AU17"/>
    <mergeCell ref="C16:K16"/>
    <mergeCell ref="L16:O16"/>
    <mergeCell ref="Y15:AB15"/>
    <mergeCell ref="AH15:AU15"/>
    <mergeCell ref="C14:K14"/>
    <mergeCell ref="L14:O14"/>
    <mergeCell ref="P14:S14"/>
    <mergeCell ref="T14:U14"/>
    <mergeCell ref="W14:X14"/>
    <mergeCell ref="Y14:AB14"/>
    <mergeCell ref="P16:S16"/>
    <mergeCell ref="T16:U16"/>
    <mergeCell ref="W16:X16"/>
    <mergeCell ref="Y16:AB16"/>
    <mergeCell ref="AH14:AU14"/>
    <mergeCell ref="C15:K15"/>
    <mergeCell ref="L15:O15"/>
    <mergeCell ref="P15:S15"/>
    <mergeCell ref="T15:U15"/>
    <mergeCell ref="W15:X15"/>
    <mergeCell ref="AH16:AU16"/>
    <mergeCell ref="C13:K13"/>
    <mergeCell ref="L13:O13"/>
    <mergeCell ref="P13:S13"/>
    <mergeCell ref="T13:U13"/>
    <mergeCell ref="W13:X13"/>
    <mergeCell ref="Y13:AB13"/>
    <mergeCell ref="AH13:AU13"/>
    <mergeCell ref="C12:K12"/>
    <mergeCell ref="L12:O12"/>
    <mergeCell ref="W10:X10"/>
    <mergeCell ref="Y10:AB10"/>
    <mergeCell ref="P12:S12"/>
    <mergeCell ref="T12:U12"/>
    <mergeCell ref="W12:X12"/>
    <mergeCell ref="Y12:AB12"/>
    <mergeCell ref="AH10:AU10"/>
    <mergeCell ref="C11:K11"/>
    <mergeCell ref="L11:O11"/>
    <mergeCell ref="P11:S11"/>
    <mergeCell ref="T11:U11"/>
    <mergeCell ref="W11:X11"/>
    <mergeCell ref="AH12:AU12"/>
    <mergeCell ref="AH8:AU8"/>
    <mergeCell ref="L5:O5"/>
    <mergeCell ref="P5:S5"/>
    <mergeCell ref="Y6:AB6"/>
    <mergeCell ref="AC6:AD21"/>
    <mergeCell ref="C9:K9"/>
    <mergeCell ref="L9:O9"/>
    <mergeCell ref="P9:S9"/>
    <mergeCell ref="T9:U9"/>
    <mergeCell ref="W9:X9"/>
    <mergeCell ref="Y9:AB9"/>
    <mergeCell ref="AH9:AU9"/>
    <mergeCell ref="C8:K8"/>
    <mergeCell ref="L8:O8"/>
    <mergeCell ref="P8:S8"/>
    <mergeCell ref="T8:U8"/>
    <mergeCell ref="W8:X8"/>
    <mergeCell ref="Y8:AB8"/>
    <mergeCell ref="Y11:AB11"/>
    <mergeCell ref="AH11:AU11"/>
    <mergeCell ref="C10:K10"/>
    <mergeCell ref="L10:O10"/>
    <mergeCell ref="P10:S10"/>
    <mergeCell ref="T10:U10"/>
    <mergeCell ref="A1:D1"/>
    <mergeCell ref="AI1:AU1"/>
    <mergeCell ref="A2:AU2"/>
    <mergeCell ref="B4:X4"/>
    <mergeCell ref="Y4:AD4"/>
    <mergeCell ref="AE4:AG5"/>
    <mergeCell ref="AH4:AU5"/>
    <mergeCell ref="B5:K5"/>
    <mergeCell ref="Y7:AB7"/>
    <mergeCell ref="AH7:AU7"/>
    <mergeCell ref="T5:X5"/>
    <mergeCell ref="Y5:AB5"/>
    <mergeCell ref="AC5:AD5"/>
    <mergeCell ref="B6:K6"/>
    <mergeCell ref="L6:O6"/>
    <mergeCell ref="P6:S6"/>
    <mergeCell ref="T6:U6"/>
    <mergeCell ref="W6:X6"/>
    <mergeCell ref="AH6:AU6"/>
    <mergeCell ref="C7:K7"/>
    <mergeCell ref="L7:O7"/>
    <mergeCell ref="P7:S7"/>
    <mergeCell ref="T7:U7"/>
    <mergeCell ref="W7:X7"/>
  </mergeCells>
  <phoneticPr fontId="8"/>
  <printOptions horizontalCentered="1"/>
  <pageMargins left="0.59055118110236215" right="0.59055118110236215" top="0.59055118110236215" bottom="0.59055118110236215" header="0.39370078740157483" footer="0.27559055118110237"/>
  <pageSetup paperSize="9" scale="45" orientation="portrait" r:id="rId1"/>
  <rowBreaks count="1" manualBreakCount="1">
    <brk id="22" max="4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40A8-C5AB-4C68-ACB2-B27638A85C1C}">
  <dimension ref="A1:AL50"/>
  <sheetViews>
    <sheetView showZeros="0" view="pageBreakPreview" zoomScale="70" zoomScaleSheetLayoutView="70" workbookViewId="0">
      <selection activeCell="Q11" sqref="Q11"/>
    </sheetView>
  </sheetViews>
  <sheetFormatPr defaultColWidth="2.5" defaultRowHeight="18.75" customHeight="1" x14ac:dyDescent="0.55000000000000004"/>
  <cols>
    <col min="1" max="16384" width="2.5" style="79"/>
  </cols>
  <sheetData>
    <row r="1" spans="1:38" ht="18.75" customHeight="1" x14ac:dyDescent="0.55000000000000004">
      <c r="A1" s="273" t="s">
        <v>154</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67"/>
      <c r="AF1" s="267"/>
      <c r="AG1" s="267"/>
      <c r="AH1" s="267"/>
      <c r="AI1" s="87"/>
      <c r="AJ1" s="9"/>
      <c r="AK1" s="9"/>
      <c r="AL1" s="9"/>
    </row>
    <row r="2" spans="1:38" ht="18.75" customHeight="1" x14ac:dyDescent="0.55000000000000004">
      <c r="A2" s="76"/>
      <c r="B2" s="76"/>
      <c r="C2" s="76"/>
      <c r="D2" s="76"/>
      <c r="E2" s="76"/>
      <c r="F2" s="76"/>
      <c r="G2" s="76"/>
      <c r="H2" s="76"/>
      <c r="I2" s="76"/>
      <c r="J2" s="76"/>
      <c r="K2" s="76"/>
      <c r="L2" s="76"/>
      <c r="M2" s="76"/>
      <c r="N2" s="76"/>
      <c r="O2" s="76"/>
      <c r="P2" s="76"/>
      <c r="Q2" s="76"/>
      <c r="R2" s="76"/>
      <c r="S2" s="76"/>
      <c r="T2" s="76"/>
      <c r="U2" s="76"/>
      <c r="V2" s="76"/>
      <c r="W2" s="76"/>
      <c r="X2" s="76"/>
      <c r="Y2" s="76"/>
      <c r="Z2" s="428"/>
      <c r="AA2" s="428"/>
      <c r="AB2" s="428"/>
      <c r="AC2" s="428"/>
      <c r="AD2" s="428"/>
      <c r="AE2" s="428"/>
      <c r="AF2" s="428"/>
      <c r="AG2" s="428"/>
      <c r="AH2" s="428"/>
      <c r="AI2" s="76"/>
      <c r="AJ2" s="9"/>
      <c r="AK2" s="9"/>
      <c r="AL2" s="9"/>
    </row>
    <row r="3" spans="1:38" ht="18.75" customHeight="1" x14ac:dyDescent="0.55000000000000004">
      <c r="A3" s="9"/>
      <c r="B3" s="9"/>
      <c r="C3" s="9"/>
      <c r="D3" s="9"/>
      <c r="E3" s="9"/>
      <c r="F3" s="9"/>
      <c r="G3" s="9"/>
      <c r="H3" s="9"/>
      <c r="I3" s="9"/>
      <c r="J3" s="9"/>
      <c r="K3" s="9"/>
      <c r="L3" s="9"/>
      <c r="M3" s="9"/>
      <c r="N3" s="9"/>
      <c r="O3" s="9"/>
      <c r="P3" s="9"/>
      <c r="Q3" s="9"/>
      <c r="R3" s="9"/>
      <c r="S3" s="9"/>
      <c r="T3" s="9"/>
      <c r="U3" s="9"/>
      <c r="V3" s="9"/>
      <c r="W3" s="9"/>
      <c r="X3" s="75"/>
      <c r="Y3" s="75"/>
      <c r="Z3" s="429" t="s">
        <v>155</v>
      </c>
      <c r="AA3" s="429"/>
      <c r="AB3" s="429"/>
      <c r="AC3" s="429"/>
      <c r="AD3" s="429"/>
      <c r="AE3" s="429"/>
      <c r="AF3" s="429"/>
      <c r="AG3" s="429"/>
      <c r="AH3" s="429"/>
      <c r="AI3" s="9"/>
      <c r="AJ3" s="9"/>
      <c r="AK3" s="9"/>
      <c r="AL3" s="9"/>
    </row>
    <row r="4" spans="1:38" ht="18.75" customHeight="1" x14ac:dyDescent="0.55000000000000004">
      <c r="A4" s="9"/>
      <c r="B4" s="9"/>
      <c r="C4" s="9"/>
      <c r="D4" s="9"/>
      <c r="E4" s="9"/>
      <c r="F4" s="9"/>
      <c r="G4" s="9"/>
      <c r="H4" s="9"/>
      <c r="I4" s="9"/>
      <c r="J4" s="9"/>
      <c r="K4" s="9"/>
      <c r="L4" s="9"/>
      <c r="M4" s="9"/>
      <c r="N4" s="9"/>
      <c r="O4" s="9"/>
      <c r="P4" s="9"/>
      <c r="Q4" s="9"/>
      <c r="R4" s="9"/>
      <c r="S4" s="9"/>
      <c r="T4" s="9"/>
      <c r="U4" s="9"/>
      <c r="V4" s="9"/>
      <c r="W4" s="9"/>
      <c r="X4" s="75"/>
      <c r="Y4" s="75"/>
      <c r="Z4" s="75"/>
      <c r="AA4" s="86"/>
      <c r="AB4" s="86"/>
      <c r="AC4" s="86"/>
      <c r="AD4" s="86"/>
      <c r="AE4" s="86"/>
      <c r="AF4" s="86"/>
      <c r="AG4" s="86"/>
      <c r="AH4" s="86"/>
      <c r="AI4" s="9"/>
      <c r="AJ4" s="9"/>
      <c r="AK4" s="9"/>
      <c r="AL4" s="9"/>
    </row>
    <row r="5" spans="1:38" ht="18.75" customHeight="1" x14ac:dyDescent="0.55000000000000004">
      <c r="A5" s="9"/>
      <c r="B5" s="9"/>
      <c r="C5" s="9"/>
      <c r="D5" s="9"/>
      <c r="E5" s="9"/>
      <c r="F5" s="9"/>
      <c r="G5" s="9"/>
      <c r="H5" s="9"/>
      <c r="I5" s="9"/>
      <c r="J5" s="9"/>
      <c r="K5" s="9"/>
      <c r="L5" s="9"/>
      <c r="M5" s="9"/>
      <c r="N5" s="9"/>
      <c r="O5" s="9"/>
      <c r="P5" s="9"/>
      <c r="Q5" s="9"/>
      <c r="R5" s="9"/>
      <c r="S5" s="9"/>
      <c r="T5" s="9"/>
      <c r="U5" s="9"/>
      <c r="V5" s="9"/>
      <c r="W5" s="9"/>
      <c r="X5" s="75"/>
      <c r="Y5" s="75"/>
      <c r="Z5" s="75"/>
      <c r="AA5" s="75"/>
      <c r="AB5" s="75"/>
      <c r="AC5" s="75"/>
      <c r="AD5" s="75"/>
      <c r="AE5" s="75"/>
      <c r="AF5" s="75"/>
      <c r="AG5" s="75"/>
      <c r="AH5" s="9"/>
      <c r="AI5" s="9"/>
      <c r="AJ5" s="9"/>
      <c r="AK5" s="9"/>
      <c r="AL5" s="9"/>
    </row>
    <row r="6" spans="1:38" ht="18.75" customHeight="1" x14ac:dyDescent="0.55000000000000004">
      <c r="A6" s="77"/>
      <c r="B6" s="9"/>
      <c r="C6" s="9"/>
      <c r="D6" s="9"/>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9"/>
      <c r="AK6" s="9"/>
      <c r="AL6" s="9"/>
    </row>
    <row r="7" spans="1:38" ht="18.75" customHeight="1" x14ac:dyDescent="0.55000000000000004">
      <c r="A7" s="34"/>
      <c r="B7" s="9"/>
      <c r="C7" s="265" t="s">
        <v>156</v>
      </c>
      <c r="D7" s="265"/>
      <c r="E7" s="265"/>
      <c r="F7" s="265"/>
      <c r="G7" s="265"/>
      <c r="H7" s="265"/>
      <c r="I7" s="265"/>
      <c r="J7" s="265"/>
      <c r="K7" s="265"/>
      <c r="L7" s="265"/>
      <c r="M7" s="265"/>
      <c r="N7" s="265"/>
      <c r="O7" s="265"/>
      <c r="P7" s="265"/>
      <c r="Q7" s="265"/>
      <c r="R7" s="9"/>
      <c r="S7" s="9"/>
      <c r="T7" s="9"/>
      <c r="U7" s="9"/>
      <c r="V7" s="9"/>
      <c r="W7" s="9"/>
      <c r="X7" s="9"/>
      <c r="Y7" s="9"/>
      <c r="Z7" s="9"/>
      <c r="AA7" s="9"/>
      <c r="AB7" s="9"/>
      <c r="AC7" s="9"/>
      <c r="AD7" s="9"/>
      <c r="AE7" s="9"/>
      <c r="AF7" s="9"/>
      <c r="AG7" s="9"/>
      <c r="AH7" s="9"/>
      <c r="AI7" s="9"/>
      <c r="AJ7" s="9"/>
      <c r="AK7" s="9"/>
      <c r="AL7" s="9"/>
    </row>
    <row r="8" spans="1:38" ht="18.75" customHeight="1" x14ac:dyDescent="0.55000000000000004">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8.75" customHeight="1" x14ac:dyDescent="0.5500000000000000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row>
    <row r="10" spans="1:38" ht="18.75" customHeight="1" x14ac:dyDescent="0.55000000000000004">
      <c r="A10" s="3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row>
    <row r="11" spans="1:38" ht="18.75" customHeight="1" x14ac:dyDescent="0.55000000000000004">
      <c r="A11" s="9"/>
      <c r="B11" s="9"/>
      <c r="C11" s="9"/>
      <c r="D11" s="9"/>
      <c r="E11" s="9"/>
      <c r="F11" s="9"/>
      <c r="G11" s="9"/>
      <c r="H11" s="9"/>
      <c r="I11" s="9"/>
      <c r="J11" s="9"/>
      <c r="K11" s="9"/>
      <c r="L11" s="9"/>
      <c r="M11" s="9"/>
      <c r="N11" s="9"/>
      <c r="O11" s="9"/>
      <c r="P11" s="9"/>
      <c r="Q11" s="9"/>
      <c r="R11" s="266" t="s">
        <v>102</v>
      </c>
      <c r="S11" s="266"/>
      <c r="T11" s="266"/>
      <c r="U11" s="420">
        <f>入力シート!F4</f>
        <v>0</v>
      </c>
      <c r="V11" s="420"/>
      <c r="W11" s="420"/>
      <c r="X11" s="420"/>
      <c r="Y11" s="420"/>
      <c r="Z11" s="420"/>
      <c r="AA11" s="420"/>
      <c r="AB11" s="420"/>
      <c r="AC11" s="420"/>
      <c r="AD11" s="420"/>
      <c r="AE11" s="420"/>
      <c r="AF11" s="420"/>
      <c r="AG11" s="420"/>
      <c r="AH11" s="420"/>
      <c r="AI11" s="9"/>
      <c r="AJ11" s="9"/>
      <c r="AK11" s="9"/>
      <c r="AL11" s="9"/>
    </row>
    <row r="12" spans="1:38" ht="18.75" customHeight="1" x14ac:dyDescent="0.55000000000000004">
      <c r="A12" s="34"/>
      <c r="B12" s="9"/>
      <c r="C12" s="9"/>
      <c r="D12" s="9"/>
      <c r="E12" s="9"/>
      <c r="F12" s="9"/>
      <c r="G12" s="9"/>
      <c r="H12" s="9"/>
      <c r="I12" s="9"/>
      <c r="J12" s="9"/>
      <c r="K12" s="9"/>
      <c r="L12" s="9"/>
      <c r="M12" s="9"/>
      <c r="N12" s="9"/>
      <c r="O12" s="9"/>
      <c r="P12" s="9"/>
      <c r="Q12" s="9"/>
      <c r="R12" s="427" t="s">
        <v>157</v>
      </c>
      <c r="S12" s="427"/>
      <c r="T12" s="427"/>
      <c r="U12" s="426">
        <f>入力シート!F5</f>
        <v>0</v>
      </c>
      <c r="V12" s="426"/>
      <c r="W12" s="426"/>
      <c r="X12" s="426"/>
      <c r="Y12" s="426"/>
      <c r="Z12" s="426"/>
      <c r="AA12" s="426"/>
      <c r="AB12" s="426"/>
      <c r="AC12" s="426"/>
      <c r="AD12" s="426"/>
      <c r="AE12" s="426"/>
      <c r="AF12" s="426"/>
      <c r="AG12" s="426"/>
      <c r="AH12" s="426"/>
      <c r="AI12" s="9"/>
      <c r="AJ12" s="9"/>
      <c r="AK12" s="9"/>
      <c r="AL12" s="9"/>
    </row>
    <row r="13" spans="1:38" ht="18.75" customHeight="1" x14ac:dyDescent="0.55000000000000004">
      <c r="A13" s="34"/>
      <c r="B13" s="9"/>
      <c r="C13" s="9"/>
      <c r="D13" s="9"/>
      <c r="E13" s="9"/>
      <c r="F13" s="9"/>
      <c r="G13" s="9"/>
      <c r="H13" s="9"/>
      <c r="I13" s="9"/>
      <c r="J13" s="9"/>
      <c r="K13" s="9"/>
      <c r="L13" s="9"/>
      <c r="M13" s="9"/>
      <c r="N13" s="9"/>
      <c r="O13" s="9"/>
      <c r="P13" s="9"/>
      <c r="Q13" s="9"/>
      <c r="R13" s="9"/>
      <c r="S13" s="9"/>
      <c r="T13" s="9"/>
      <c r="U13" s="426">
        <f>入力シート!F6</f>
        <v>0</v>
      </c>
      <c r="V13" s="426"/>
      <c r="W13" s="426"/>
      <c r="X13" s="426"/>
      <c r="Y13" s="426"/>
      <c r="Z13" s="426"/>
      <c r="AA13" s="426"/>
      <c r="AB13" s="426"/>
      <c r="AC13" s="426"/>
      <c r="AD13" s="426"/>
      <c r="AE13" s="426"/>
      <c r="AF13" s="426"/>
      <c r="AG13" s="426"/>
      <c r="AH13" s="426"/>
      <c r="AI13" s="9"/>
      <c r="AJ13" s="9"/>
      <c r="AK13" s="9"/>
      <c r="AL13" s="9"/>
    </row>
    <row r="14" spans="1:38" ht="18.75" customHeight="1" x14ac:dyDescent="0.55000000000000004">
      <c r="A14" s="34"/>
      <c r="B14" s="9"/>
      <c r="C14" s="9"/>
      <c r="D14" s="9"/>
      <c r="E14" s="9"/>
      <c r="F14" s="9"/>
      <c r="G14" s="9"/>
      <c r="H14" s="9"/>
      <c r="I14" s="9"/>
      <c r="J14" s="9"/>
      <c r="K14" s="9"/>
      <c r="L14" s="9"/>
      <c r="M14" s="9"/>
      <c r="N14" s="9"/>
      <c r="O14" s="9"/>
      <c r="P14" s="9"/>
      <c r="Q14" s="427" t="s">
        <v>158</v>
      </c>
      <c r="R14" s="427"/>
      <c r="S14" s="427"/>
      <c r="T14" s="427"/>
      <c r="U14" s="420">
        <f>入力シート!F7</f>
        <v>0</v>
      </c>
      <c r="V14" s="420"/>
      <c r="W14" s="420"/>
      <c r="X14" s="420"/>
      <c r="Y14" s="420"/>
      <c r="Z14" s="420"/>
      <c r="AA14" s="420"/>
      <c r="AB14" s="420"/>
      <c r="AC14" s="420"/>
      <c r="AD14" s="420"/>
      <c r="AE14" s="420"/>
      <c r="AF14" s="420"/>
      <c r="AG14" s="420"/>
      <c r="AH14" s="420"/>
      <c r="AI14" s="9"/>
      <c r="AJ14" s="9"/>
      <c r="AK14" s="9"/>
      <c r="AL14" s="9"/>
    </row>
    <row r="15" spans="1:38" ht="18.75" customHeight="1" x14ac:dyDescent="0.55000000000000004">
      <c r="A15" s="34"/>
      <c r="B15" s="9"/>
      <c r="C15" s="9"/>
      <c r="D15" s="9"/>
      <c r="E15" s="9"/>
      <c r="F15" s="9"/>
      <c r="G15" s="9"/>
      <c r="H15" s="9"/>
      <c r="I15" s="9"/>
      <c r="J15" s="9"/>
      <c r="K15" s="9"/>
      <c r="L15" s="9"/>
      <c r="M15" s="9"/>
      <c r="N15" s="9"/>
      <c r="O15" s="9"/>
      <c r="P15" s="9"/>
      <c r="Q15" s="9"/>
      <c r="R15" s="9"/>
      <c r="S15" s="9"/>
      <c r="T15" s="9"/>
      <c r="U15" s="75"/>
      <c r="V15" s="75"/>
      <c r="W15" s="75"/>
      <c r="X15" s="75"/>
      <c r="Y15" s="75"/>
      <c r="Z15" s="75"/>
      <c r="AA15" s="75"/>
      <c r="AB15" s="75"/>
      <c r="AC15" s="75"/>
      <c r="AD15" s="75"/>
      <c r="AE15" s="9"/>
      <c r="AF15" s="9"/>
      <c r="AG15" s="9"/>
      <c r="AH15" s="9"/>
      <c r="AI15" s="9"/>
      <c r="AJ15" s="9"/>
      <c r="AK15" s="9"/>
      <c r="AL15" s="9"/>
    </row>
    <row r="16" spans="1:38" ht="18.75" customHeight="1" x14ac:dyDescent="0.55000000000000004">
      <c r="A16" s="34"/>
      <c r="B16" s="9"/>
      <c r="C16" s="9"/>
      <c r="D16" s="9"/>
      <c r="E16" s="9"/>
      <c r="F16" s="9"/>
      <c r="G16" s="9"/>
      <c r="H16" s="9"/>
      <c r="I16" s="9"/>
      <c r="J16" s="9"/>
      <c r="K16" s="9"/>
      <c r="L16" s="9"/>
      <c r="M16" s="9"/>
      <c r="N16" s="9"/>
      <c r="O16" s="9"/>
      <c r="P16" s="9"/>
      <c r="Q16" s="9"/>
      <c r="R16" s="9"/>
      <c r="S16" s="9"/>
      <c r="T16" s="9"/>
      <c r="U16" s="75"/>
      <c r="V16" s="75"/>
      <c r="W16" s="75"/>
      <c r="X16" s="75"/>
      <c r="Y16" s="75"/>
      <c r="Z16" s="75"/>
      <c r="AA16" s="75"/>
      <c r="AB16" s="75"/>
      <c r="AC16" s="75"/>
      <c r="AD16" s="75"/>
      <c r="AE16" s="9"/>
      <c r="AF16" s="9"/>
      <c r="AG16" s="9"/>
      <c r="AH16" s="9"/>
      <c r="AI16" s="9"/>
      <c r="AJ16" s="9"/>
      <c r="AK16" s="9"/>
      <c r="AL16" s="9"/>
    </row>
    <row r="17" spans="1:38" ht="18.75" customHeight="1" x14ac:dyDescent="0.55000000000000004">
      <c r="A17" s="9"/>
      <c r="B17" s="9"/>
      <c r="C17" s="270" t="s">
        <v>159</v>
      </c>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9"/>
      <c r="AI17" s="9"/>
      <c r="AJ17" s="9"/>
      <c r="AK17" s="9"/>
      <c r="AL17" s="9"/>
    </row>
    <row r="18" spans="1:38" ht="18.75" customHeight="1" x14ac:dyDescent="0.55000000000000004">
      <c r="A18" s="34"/>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row>
    <row r="19" spans="1:38" ht="18.75" customHeight="1" x14ac:dyDescent="0.55000000000000004">
      <c r="A19" s="34"/>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row>
    <row r="20" spans="1:38" ht="17.25" customHeight="1" x14ac:dyDescent="0.55000000000000004">
      <c r="A20" s="34"/>
      <c r="B20" s="425" t="s">
        <v>160</v>
      </c>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9"/>
      <c r="AJ20" s="9"/>
      <c r="AK20" s="9"/>
      <c r="AL20" s="9"/>
    </row>
    <row r="21" spans="1:38" ht="17.25" customHeight="1" x14ac:dyDescent="0.55000000000000004">
      <c r="A21" s="9"/>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9"/>
      <c r="AJ21" s="9"/>
      <c r="AK21" s="9"/>
      <c r="AL21" s="9"/>
    </row>
    <row r="22" spans="1:38" ht="18.75" customHeight="1" x14ac:dyDescent="0.55000000000000004">
      <c r="A22" s="9"/>
      <c r="B22" s="425"/>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9"/>
      <c r="AJ22" s="9"/>
      <c r="AK22" s="9"/>
      <c r="AL22" s="9"/>
    </row>
    <row r="23" spans="1:38" ht="18.75" customHeight="1" x14ac:dyDescent="0.55000000000000004">
      <c r="A23" s="9"/>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9"/>
      <c r="AJ23" s="9"/>
      <c r="AK23" s="9"/>
      <c r="AL23" s="9"/>
    </row>
    <row r="24" spans="1:38" ht="18.75" customHeight="1" x14ac:dyDescent="0.55000000000000004">
      <c r="A24" s="9"/>
      <c r="B24" s="9"/>
      <c r="C24" s="266" t="s">
        <v>161</v>
      </c>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9"/>
      <c r="AI24" s="9"/>
      <c r="AJ24" s="9"/>
      <c r="AK24" s="9"/>
      <c r="AL24" s="9"/>
    </row>
    <row r="25" spans="1:38" ht="18.75" customHeight="1" x14ac:dyDescent="0.55000000000000004">
      <c r="A25" s="34"/>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row>
    <row r="26" spans="1:38" ht="18.75" customHeight="1" x14ac:dyDescent="0.55000000000000004">
      <c r="A26" s="9"/>
      <c r="B26" s="9"/>
      <c r="C26" s="222" t="s">
        <v>162</v>
      </c>
      <c r="D26" s="222"/>
      <c r="E26" s="222"/>
      <c r="F26" s="222"/>
      <c r="G26" s="222"/>
      <c r="H26" s="222"/>
      <c r="I26" s="222"/>
      <c r="J26" s="222"/>
      <c r="K26" s="222"/>
      <c r="L26" s="222"/>
      <c r="M26" s="11"/>
      <c r="N26" s="421" t="s">
        <v>109</v>
      </c>
      <c r="O26" s="421"/>
      <c r="P26" s="421"/>
      <c r="Q26" s="422">
        <f>'別紙（実施・経費所要額調書）'!Y22</f>
        <v>0</v>
      </c>
      <c r="R26" s="422"/>
      <c r="S26" s="422"/>
      <c r="T26" s="422"/>
      <c r="U26" s="422"/>
      <c r="V26" s="422"/>
      <c r="W26" s="422"/>
      <c r="X26" s="422"/>
      <c r="Y26" s="84"/>
      <c r="Z26" s="84"/>
      <c r="AA26" s="84"/>
      <c r="AB26" s="84"/>
      <c r="AC26" s="84"/>
      <c r="AD26" s="84"/>
      <c r="AE26" s="84"/>
      <c r="AF26" s="84"/>
      <c r="AG26" s="84"/>
      <c r="AH26" s="11"/>
      <c r="AI26" s="9"/>
      <c r="AJ26" s="9"/>
      <c r="AK26" s="9"/>
      <c r="AL26" s="9"/>
    </row>
    <row r="27" spans="1:38" ht="18.75" customHeight="1" x14ac:dyDescent="0.55000000000000004">
      <c r="A27" s="9"/>
      <c r="B27" s="9"/>
      <c r="C27" s="14"/>
      <c r="D27" s="14"/>
      <c r="E27" s="14"/>
      <c r="F27" s="14"/>
      <c r="G27" s="14"/>
      <c r="H27" s="14"/>
      <c r="I27" s="14"/>
      <c r="J27" s="14"/>
      <c r="K27" s="14"/>
      <c r="L27" s="14"/>
      <c r="M27" s="11"/>
      <c r="N27" s="13"/>
      <c r="O27" s="423"/>
      <c r="P27" s="424"/>
      <c r="Q27" s="424"/>
      <c r="R27" s="424"/>
      <c r="S27" s="424"/>
      <c r="T27" s="424"/>
      <c r="U27" s="424"/>
      <c r="V27" s="424"/>
      <c r="W27" s="424"/>
      <c r="X27" s="424"/>
      <c r="Y27" s="424"/>
      <c r="Z27" s="424"/>
      <c r="AA27" s="424"/>
      <c r="AB27" s="424"/>
      <c r="AC27" s="424"/>
      <c r="AD27" s="424"/>
      <c r="AE27" s="424"/>
      <c r="AF27" s="424"/>
      <c r="AG27" s="424"/>
      <c r="AH27" s="11"/>
      <c r="AI27" s="9"/>
      <c r="AJ27" s="9"/>
      <c r="AK27" s="9"/>
      <c r="AL27" s="9"/>
    </row>
    <row r="28" spans="1:38" ht="18.75" customHeight="1" x14ac:dyDescent="0.55000000000000004">
      <c r="A28" s="9"/>
      <c r="B28" s="9"/>
      <c r="C28" s="14"/>
      <c r="D28" s="14"/>
      <c r="E28" s="14"/>
      <c r="F28" s="14"/>
      <c r="G28" s="14"/>
      <c r="H28" s="14"/>
      <c r="I28" s="14"/>
      <c r="J28" s="14"/>
      <c r="K28" s="14"/>
      <c r="L28" s="14"/>
      <c r="M28" s="11"/>
      <c r="N28" s="221" t="s">
        <v>8</v>
      </c>
      <c r="O28" s="221"/>
      <c r="P28" s="221"/>
      <c r="Q28" s="222">
        <f>入力シート!AG4</f>
        <v>0</v>
      </c>
      <c r="R28" s="222"/>
      <c r="S28" s="222"/>
      <c r="T28" s="222"/>
      <c r="U28" s="222"/>
      <c r="V28" s="222"/>
      <c r="W28" s="222"/>
      <c r="X28" s="222"/>
      <c r="Y28" s="222"/>
      <c r="Z28" s="222"/>
      <c r="AA28" s="222"/>
      <c r="AB28" s="222"/>
      <c r="AC28" s="222"/>
      <c r="AD28" s="222"/>
      <c r="AE28" s="222"/>
      <c r="AF28" s="222"/>
      <c r="AG28" s="222"/>
      <c r="AH28" s="11"/>
      <c r="AI28" s="9"/>
      <c r="AJ28" s="9"/>
      <c r="AK28" s="9"/>
      <c r="AL28" s="9"/>
    </row>
    <row r="29" spans="1:38" ht="18.75" customHeight="1" x14ac:dyDescent="0.55000000000000004">
      <c r="A29" s="9"/>
      <c r="B29" s="9"/>
      <c r="C29" s="222" t="s">
        <v>163</v>
      </c>
      <c r="D29" s="222"/>
      <c r="E29" s="222"/>
      <c r="F29" s="222"/>
      <c r="G29" s="222"/>
      <c r="H29" s="222"/>
      <c r="I29" s="222"/>
      <c r="J29" s="222"/>
      <c r="K29" s="222"/>
      <c r="L29" s="222"/>
      <c r="M29" s="11"/>
      <c r="N29" s="221" t="s">
        <v>164</v>
      </c>
      <c r="O29" s="221"/>
      <c r="P29" s="221"/>
      <c r="Q29" s="222">
        <f>入力シート!AG3</f>
        <v>0</v>
      </c>
      <c r="R29" s="222"/>
      <c r="S29" s="222"/>
      <c r="T29" s="222"/>
      <c r="U29" s="222"/>
      <c r="V29" s="222"/>
      <c r="W29" s="222"/>
      <c r="X29" s="222"/>
      <c r="Y29" s="222"/>
      <c r="Z29" s="222"/>
      <c r="AA29" s="222"/>
      <c r="AB29" s="222"/>
      <c r="AC29" s="222"/>
      <c r="AD29" s="222"/>
      <c r="AE29" s="222"/>
      <c r="AF29" s="222"/>
      <c r="AG29" s="222"/>
      <c r="AH29" s="11"/>
      <c r="AI29" s="9"/>
      <c r="AJ29" s="9"/>
      <c r="AK29" s="9"/>
      <c r="AL29" s="9"/>
    </row>
    <row r="30" spans="1:38" ht="18.75" customHeight="1" x14ac:dyDescent="0.55000000000000004">
      <c r="A30" s="9"/>
      <c r="B30" s="9"/>
      <c r="C30" s="14"/>
      <c r="D30" s="14"/>
      <c r="E30" s="14"/>
      <c r="F30" s="14"/>
      <c r="G30" s="14"/>
      <c r="H30" s="14"/>
      <c r="I30" s="14"/>
      <c r="J30" s="14"/>
      <c r="K30" s="14"/>
      <c r="L30" s="14"/>
      <c r="M30" s="11"/>
      <c r="N30" s="13"/>
      <c r="O30" s="13"/>
      <c r="P30" s="13"/>
      <c r="Q30" s="13"/>
      <c r="R30" s="13"/>
      <c r="S30" s="13"/>
      <c r="T30" s="13"/>
      <c r="U30" s="13"/>
      <c r="V30" s="13"/>
      <c r="W30" s="13"/>
      <c r="X30" s="13"/>
      <c r="Y30" s="13"/>
      <c r="Z30" s="13"/>
      <c r="AA30" s="13"/>
      <c r="AB30" s="13"/>
      <c r="AC30" s="13"/>
      <c r="AD30" s="13"/>
      <c r="AE30" s="13"/>
      <c r="AF30" s="13"/>
      <c r="AG30" s="13"/>
      <c r="AH30" s="11"/>
      <c r="AI30" s="9"/>
      <c r="AJ30" s="9"/>
      <c r="AK30" s="9"/>
      <c r="AL30" s="9"/>
    </row>
    <row r="31" spans="1:38" ht="18.75" customHeight="1" x14ac:dyDescent="0.55000000000000004">
      <c r="A31" s="9"/>
      <c r="B31" s="9"/>
      <c r="C31" s="11"/>
      <c r="D31" s="11"/>
      <c r="E31" s="11"/>
      <c r="F31" s="11"/>
      <c r="G31" s="11"/>
      <c r="H31" s="11"/>
      <c r="I31" s="11"/>
      <c r="J31" s="11"/>
      <c r="K31" s="11"/>
      <c r="L31" s="11"/>
      <c r="M31" s="11"/>
      <c r="N31" s="221" t="s">
        <v>8</v>
      </c>
      <c r="O31" s="221"/>
      <c r="P31" s="221"/>
      <c r="Q31" s="420">
        <f>入力シート!AG6</f>
        <v>0</v>
      </c>
      <c r="R31" s="420"/>
      <c r="S31" s="420"/>
      <c r="T31" s="420"/>
      <c r="U31" s="420"/>
      <c r="V31" s="420"/>
      <c r="W31" s="420"/>
      <c r="X31" s="420"/>
      <c r="Y31" s="420"/>
      <c r="Z31" s="420"/>
      <c r="AA31" s="420"/>
      <c r="AB31" s="420"/>
      <c r="AC31" s="420"/>
      <c r="AD31" s="420"/>
      <c r="AE31" s="420"/>
      <c r="AF31" s="420"/>
      <c r="AG31" s="420"/>
      <c r="AH31" s="11"/>
      <c r="AI31" s="9"/>
      <c r="AJ31" s="9"/>
      <c r="AK31" s="9"/>
      <c r="AL31" s="9"/>
    </row>
    <row r="32" spans="1:38" ht="18.75" customHeight="1" x14ac:dyDescent="0.55000000000000004">
      <c r="A32" s="9"/>
      <c r="B32" s="9"/>
      <c r="C32" s="222" t="s">
        <v>165</v>
      </c>
      <c r="D32" s="222"/>
      <c r="E32" s="222"/>
      <c r="F32" s="222"/>
      <c r="G32" s="222"/>
      <c r="H32" s="222"/>
      <c r="I32" s="222"/>
      <c r="J32" s="222"/>
      <c r="K32" s="222"/>
      <c r="L32" s="222"/>
      <c r="M32" s="11"/>
      <c r="N32" s="221" t="s">
        <v>166</v>
      </c>
      <c r="O32" s="221"/>
      <c r="P32" s="221"/>
      <c r="Q32" s="420">
        <f>入力シート!AG5</f>
        <v>0</v>
      </c>
      <c r="R32" s="420"/>
      <c r="S32" s="420"/>
      <c r="T32" s="420"/>
      <c r="U32" s="420"/>
      <c r="V32" s="420"/>
      <c r="W32" s="420"/>
      <c r="X32" s="420"/>
      <c r="Y32" s="420"/>
      <c r="Z32" s="420"/>
      <c r="AA32" s="420"/>
      <c r="AB32" s="420"/>
      <c r="AC32" s="420"/>
      <c r="AD32" s="420"/>
      <c r="AE32" s="420"/>
      <c r="AF32" s="420"/>
      <c r="AG32" s="420"/>
      <c r="AH32" s="11"/>
      <c r="AI32" s="9"/>
      <c r="AJ32" s="9"/>
      <c r="AK32" s="9"/>
      <c r="AL32" s="9"/>
    </row>
    <row r="33" spans="1:38" ht="18.75" customHeight="1" x14ac:dyDescent="0.55000000000000004">
      <c r="A33" s="9"/>
      <c r="B33" s="9"/>
      <c r="C33" s="13"/>
      <c r="D33" s="13"/>
      <c r="E33" s="13"/>
      <c r="F33" s="13"/>
      <c r="G33" s="13"/>
      <c r="H33" s="13"/>
      <c r="I33" s="13"/>
      <c r="J33" s="13"/>
      <c r="K33" s="13"/>
      <c r="L33" s="13"/>
      <c r="M33" s="11"/>
      <c r="N33" s="13"/>
      <c r="O33" s="13"/>
      <c r="P33" s="13"/>
      <c r="Q33" s="13"/>
      <c r="R33" s="13"/>
      <c r="S33" s="13"/>
      <c r="T33" s="13"/>
      <c r="U33" s="13"/>
      <c r="V33" s="13"/>
      <c r="W33" s="13"/>
      <c r="X33" s="13"/>
      <c r="Y33" s="13"/>
      <c r="Z33" s="13"/>
      <c r="AA33" s="13"/>
      <c r="AB33" s="13"/>
      <c r="AC33" s="13"/>
      <c r="AD33" s="13"/>
      <c r="AE33" s="13"/>
      <c r="AF33" s="13"/>
      <c r="AG33" s="13"/>
      <c r="AH33" s="11"/>
      <c r="AI33" s="9"/>
      <c r="AJ33" s="9"/>
      <c r="AK33" s="9"/>
      <c r="AL33" s="9"/>
    </row>
    <row r="34" spans="1:38" ht="18.75" customHeight="1" x14ac:dyDescent="0.55000000000000004">
      <c r="A34" s="9"/>
      <c r="B34" s="9"/>
      <c r="C34" s="222" t="s">
        <v>167</v>
      </c>
      <c r="D34" s="222"/>
      <c r="E34" s="222"/>
      <c r="F34" s="222"/>
      <c r="G34" s="222"/>
      <c r="H34" s="222"/>
      <c r="I34" s="222"/>
      <c r="J34" s="222"/>
      <c r="K34" s="222"/>
      <c r="L34" s="222"/>
      <c r="M34" s="222"/>
      <c r="N34" s="222"/>
      <c r="O34" s="222"/>
      <c r="P34" s="222"/>
      <c r="Q34" s="222"/>
      <c r="R34" s="222">
        <f>入力シート!AG7</f>
        <v>0</v>
      </c>
      <c r="S34" s="222"/>
      <c r="T34" s="222"/>
      <c r="U34" s="222"/>
      <c r="V34" s="222"/>
      <c r="W34" s="222"/>
      <c r="X34" s="222"/>
      <c r="Y34" s="222"/>
      <c r="Z34" s="222">
        <f>入力シート!AG8</f>
        <v>0</v>
      </c>
      <c r="AA34" s="222"/>
      <c r="AB34" s="222"/>
      <c r="AC34" s="222"/>
      <c r="AD34" s="222"/>
      <c r="AE34" s="222"/>
      <c r="AF34" s="222"/>
      <c r="AG34" s="222"/>
      <c r="AH34" s="222"/>
      <c r="AI34" s="9"/>
      <c r="AJ34" s="9"/>
      <c r="AK34" s="9"/>
      <c r="AL34" s="9"/>
    </row>
    <row r="35" spans="1:38" ht="18.75" customHeight="1" x14ac:dyDescent="0.55000000000000004">
      <c r="A35" s="9"/>
      <c r="B35" s="9"/>
      <c r="C35" s="14"/>
      <c r="D35" s="14"/>
      <c r="E35" s="14"/>
      <c r="F35" s="14"/>
      <c r="G35" s="14"/>
      <c r="H35" s="14"/>
      <c r="I35" s="14"/>
      <c r="J35" s="14"/>
      <c r="K35" s="14"/>
      <c r="L35" s="14"/>
      <c r="M35" s="14"/>
      <c r="N35" s="14"/>
      <c r="O35" s="14"/>
      <c r="P35" s="14"/>
      <c r="Q35" s="13"/>
      <c r="R35" s="11"/>
      <c r="S35" s="11"/>
      <c r="T35" s="11"/>
      <c r="U35" s="11"/>
      <c r="V35" s="11"/>
      <c r="W35" s="11"/>
      <c r="X35" s="11"/>
      <c r="Y35" s="11"/>
      <c r="Z35" s="11"/>
      <c r="AA35" s="11"/>
      <c r="AB35" s="11"/>
      <c r="AC35" s="11"/>
      <c r="AD35" s="11"/>
      <c r="AE35" s="11"/>
      <c r="AF35" s="11"/>
      <c r="AG35" s="11"/>
      <c r="AH35" s="11"/>
      <c r="AI35" s="9"/>
      <c r="AJ35" s="9"/>
      <c r="AK35" s="9"/>
      <c r="AL35" s="9"/>
    </row>
    <row r="36" spans="1:38" ht="18.75" customHeight="1" x14ac:dyDescent="0.55000000000000004">
      <c r="A36" s="9"/>
      <c r="B36" s="9"/>
      <c r="C36" s="222" t="s">
        <v>168</v>
      </c>
      <c r="D36" s="222"/>
      <c r="E36" s="222"/>
      <c r="F36" s="222"/>
      <c r="G36" s="222"/>
      <c r="H36" s="222"/>
      <c r="I36" s="222"/>
      <c r="J36" s="222"/>
      <c r="K36" s="222"/>
      <c r="L36" s="222"/>
      <c r="M36" s="11"/>
      <c r="N36" s="11"/>
      <c r="O36" s="11"/>
      <c r="P36" s="11"/>
      <c r="Q36" s="221">
        <f>入力シート!AG9</f>
        <v>0</v>
      </c>
      <c r="R36" s="221"/>
      <c r="S36" s="221"/>
      <c r="T36" s="221"/>
      <c r="U36" s="221"/>
      <c r="V36" s="11"/>
      <c r="W36" s="11"/>
      <c r="X36" s="11"/>
      <c r="Y36" s="11"/>
      <c r="Z36" s="11"/>
      <c r="AA36" s="11"/>
      <c r="AB36" s="11"/>
      <c r="AC36" s="11"/>
      <c r="AD36" s="11"/>
      <c r="AE36" s="11"/>
      <c r="AF36" s="11"/>
      <c r="AG36" s="11"/>
      <c r="AH36" s="11"/>
      <c r="AI36" s="9"/>
      <c r="AJ36" s="9"/>
      <c r="AK36" s="9"/>
      <c r="AL36" s="9"/>
    </row>
    <row r="37" spans="1:38" ht="18.75" customHeight="1" x14ac:dyDescent="0.55000000000000004">
      <c r="A37" s="9"/>
      <c r="B37" s="9"/>
      <c r="C37" s="13"/>
      <c r="D37" s="13"/>
      <c r="E37" s="13"/>
      <c r="F37" s="13"/>
      <c r="G37" s="13"/>
      <c r="H37" s="13"/>
      <c r="I37" s="13"/>
      <c r="J37" s="13"/>
      <c r="K37" s="13"/>
      <c r="L37" s="13"/>
      <c r="M37" s="11"/>
      <c r="N37" s="11"/>
      <c r="O37" s="11"/>
      <c r="P37" s="11"/>
      <c r="Q37" s="13"/>
      <c r="R37" s="13"/>
      <c r="S37" s="13"/>
      <c r="T37" s="13"/>
      <c r="U37" s="13"/>
      <c r="V37" s="11"/>
      <c r="W37" s="11"/>
      <c r="X37" s="11"/>
      <c r="Y37" s="11"/>
      <c r="Z37" s="11"/>
      <c r="AA37" s="11"/>
      <c r="AB37" s="11"/>
      <c r="AC37" s="11"/>
      <c r="AD37" s="11"/>
      <c r="AE37" s="11"/>
      <c r="AF37" s="11"/>
      <c r="AG37" s="11"/>
      <c r="AH37" s="11"/>
      <c r="AI37" s="9"/>
      <c r="AJ37" s="9"/>
      <c r="AK37" s="9"/>
      <c r="AL37" s="9"/>
    </row>
    <row r="38" spans="1:38" ht="18.75" customHeight="1" x14ac:dyDescent="0.55000000000000004">
      <c r="A38" s="9"/>
      <c r="B38" s="9"/>
      <c r="C38" s="222" t="s">
        <v>169</v>
      </c>
      <c r="D38" s="222"/>
      <c r="E38" s="222"/>
      <c r="F38" s="222"/>
      <c r="G38" s="222"/>
      <c r="H38" s="222"/>
      <c r="I38" s="222"/>
      <c r="J38" s="222"/>
      <c r="K38" s="222"/>
      <c r="L38" s="222"/>
      <c r="M38" s="11"/>
      <c r="N38" s="11"/>
      <c r="O38" s="11"/>
      <c r="P38" s="11"/>
      <c r="Q38" s="419">
        <f>入力シート!AG10</f>
        <v>0</v>
      </c>
      <c r="R38" s="222"/>
      <c r="S38" s="222"/>
      <c r="T38" s="222"/>
      <c r="U38" s="222"/>
      <c r="V38" s="222"/>
      <c r="W38" s="222"/>
      <c r="X38" s="222"/>
      <c r="Y38" s="222"/>
      <c r="Z38" s="222"/>
      <c r="AA38" s="222"/>
      <c r="AB38" s="11"/>
      <c r="AC38" s="11"/>
      <c r="AD38" s="11"/>
      <c r="AE38" s="11"/>
      <c r="AF38" s="11"/>
      <c r="AG38" s="11"/>
      <c r="AH38" s="11"/>
      <c r="AI38" s="9"/>
      <c r="AJ38" s="9"/>
      <c r="AK38" s="9"/>
      <c r="AL38" s="9"/>
    </row>
    <row r="39" spans="1:38" ht="18.75" customHeight="1" x14ac:dyDescent="0.55000000000000004">
      <c r="A39" s="34"/>
      <c r="B39" s="9"/>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9"/>
      <c r="AJ39" s="9"/>
      <c r="AK39" s="9"/>
      <c r="AL39" s="9"/>
    </row>
    <row r="40" spans="1:38" ht="18.75" customHeight="1" x14ac:dyDescent="0.55000000000000004">
      <c r="A40" s="34"/>
      <c r="B40" s="9"/>
      <c r="C40" s="11"/>
      <c r="D40" s="11"/>
      <c r="E40" s="11"/>
      <c r="F40" s="11"/>
      <c r="G40" s="11"/>
      <c r="H40" s="11"/>
      <c r="I40" s="11"/>
      <c r="J40" s="11"/>
      <c r="K40" s="11"/>
      <c r="L40" s="417" t="s">
        <v>170</v>
      </c>
      <c r="M40" s="417"/>
      <c r="N40" s="417"/>
      <c r="O40" s="417"/>
      <c r="P40" s="417"/>
      <c r="Q40" s="414">
        <f>入力シート!I71</f>
        <v>0</v>
      </c>
      <c r="R40" s="414"/>
      <c r="S40" s="414"/>
      <c r="T40" s="414"/>
      <c r="U40" s="414"/>
      <c r="V40" s="414"/>
      <c r="W40" s="414"/>
      <c r="X40" s="417" t="s">
        <v>94</v>
      </c>
      <c r="Y40" s="417"/>
      <c r="Z40" s="417"/>
      <c r="AA40" s="417"/>
      <c r="AB40" s="413">
        <f>入力シート!T71</f>
        <v>0</v>
      </c>
      <c r="AC40" s="414"/>
      <c r="AD40" s="414"/>
      <c r="AE40" s="414"/>
      <c r="AF40" s="414"/>
      <c r="AG40" s="414"/>
      <c r="AH40" s="414"/>
      <c r="AI40" s="9"/>
      <c r="AJ40" s="9"/>
      <c r="AK40" s="9"/>
      <c r="AL40" s="9"/>
    </row>
    <row r="41" spans="1:38" ht="18.75" customHeight="1" x14ac:dyDescent="0.55000000000000004">
      <c r="A41" s="34"/>
      <c r="B41" s="9"/>
      <c r="C41" s="11"/>
      <c r="D41" s="11"/>
      <c r="E41" s="11"/>
      <c r="F41" s="11"/>
      <c r="G41" s="11"/>
      <c r="H41" s="11"/>
      <c r="I41" s="11"/>
      <c r="J41" s="11"/>
      <c r="K41" s="11"/>
      <c r="L41" s="11"/>
      <c r="M41" s="415" t="s">
        <v>95</v>
      </c>
      <c r="N41" s="415"/>
      <c r="O41" s="415"/>
      <c r="P41" s="415"/>
      <c r="Q41" s="416">
        <f>入力シート!I72</f>
        <v>0</v>
      </c>
      <c r="R41" s="416"/>
      <c r="S41" s="416"/>
      <c r="T41" s="416"/>
      <c r="U41" s="416"/>
      <c r="V41" s="416"/>
      <c r="W41" s="416"/>
      <c r="X41" s="417" t="s">
        <v>94</v>
      </c>
      <c r="Y41" s="417"/>
      <c r="Z41" s="417"/>
      <c r="AA41" s="417"/>
      <c r="AB41" s="418">
        <f>入力シート!T72</f>
        <v>0</v>
      </c>
      <c r="AC41" s="416"/>
      <c r="AD41" s="416"/>
      <c r="AE41" s="416"/>
      <c r="AF41" s="416"/>
      <c r="AG41" s="416"/>
      <c r="AH41" s="416"/>
      <c r="AI41" s="9"/>
      <c r="AJ41" s="9"/>
      <c r="AK41" s="9"/>
      <c r="AL41" s="9"/>
    </row>
    <row r="42" spans="1:38" ht="18.75" customHeight="1" x14ac:dyDescent="0.55000000000000004">
      <c r="A42" s="34"/>
      <c r="B42" s="9"/>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9"/>
      <c r="AJ42" s="9"/>
      <c r="AK42" s="9"/>
      <c r="AL42" s="9"/>
    </row>
    <row r="43" spans="1:38" ht="18.75" customHeight="1" x14ac:dyDescent="0.55000000000000004">
      <c r="A43" s="34"/>
      <c r="B43" s="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83"/>
      <c r="AI43" s="9"/>
      <c r="AJ43" s="9"/>
      <c r="AK43" s="9"/>
      <c r="AL43" s="9"/>
    </row>
    <row r="44" spans="1:38" ht="18.75" customHeight="1" x14ac:dyDescent="0.55000000000000004">
      <c r="A44" s="34"/>
      <c r="B44" s="9"/>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83"/>
      <c r="AI44" s="9"/>
      <c r="AJ44" s="9"/>
      <c r="AK44" s="9"/>
      <c r="AL44" s="9"/>
    </row>
    <row r="45" spans="1:38" ht="18.75" customHeight="1" x14ac:dyDescent="0.55000000000000004">
      <c r="A45" s="34"/>
      <c r="B45" s="9"/>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83"/>
      <c r="AI45" s="9"/>
      <c r="AJ45" s="9"/>
      <c r="AK45" s="9"/>
      <c r="AL45" s="9"/>
    </row>
    <row r="46" spans="1:38" ht="18.75" customHeight="1" x14ac:dyDescent="0.55000000000000004">
      <c r="A46" s="34"/>
      <c r="B46" s="9"/>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83"/>
      <c r="AI46" s="9"/>
      <c r="AJ46" s="9"/>
      <c r="AK46" s="9"/>
      <c r="AL46" s="9"/>
    </row>
    <row r="47" spans="1:38" ht="18.75" customHeight="1" x14ac:dyDescent="0.55000000000000004">
      <c r="A47" s="81"/>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row>
    <row r="48" spans="1:38" ht="18.75" customHeight="1" x14ac:dyDescent="0.55000000000000004">
      <c r="A48" s="81"/>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row>
    <row r="49" spans="1:33" ht="18.75" customHeight="1" x14ac:dyDescent="0.55000000000000004">
      <c r="A49" s="81"/>
    </row>
    <row r="50" spans="1:33" ht="18.75" customHeight="1" x14ac:dyDescent="0.55000000000000004">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row>
  </sheetData>
  <sheetProtection sheet="1" objects="1" scenarios="1"/>
  <mergeCells count="44">
    <mergeCell ref="A1:AD1"/>
    <mergeCell ref="AE1:AH1"/>
    <mergeCell ref="Z2:AH2"/>
    <mergeCell ref="Z3:AH3"/>
    <mergeCell ref="C7:Q7"/>
    <mergeCell ref="R11:T11"/>
    <mergeCell ref="U11:AH11"/>
    <mergeCell ref="R12:T12"/>
    <mergeCell ref="Q14:T14"/>
    <mergeCell ref="U14:AH14"/>
    <mergeCell ref="C17:AG17"/>
    <mergeCell ref="B20:AH22"/>
    <mergeCell ref="U12:AH12"/>
    <mergeCell ref="U13:AH13"/>
    <mergeCell ref="C24:AG24"/>
    <mergeCell ref="C26:L26"/>
    <mergeCell ref="N26:P26"/>
    <mergeCell ref="Q26:X26"/>
    <mergeCell ref="O27:AG27"/>
    <mergeCell ref="N28:P28"/>
    <mergeCell ref="Q28:AG28"/>
    <mergeCell ref="C29:L29"/>
    <mergeCell ref="N29:P29"/>
    <mergeCell ref="Q29:AG29"/>
    <mergeCell ref="N31:P31"/>
    <mergeCell ref="Q31:AG31"/>
    <mergeCell ref="C32:L32"/>
    <mergeCell ref="N32:P32"/>
    <mergeCell ref="Q32:AG32"/>
    <mergeCell ref="C34:Q34"/>
    <mergeCell ref="R34:Y34"/>
    <mergeCell ref="Z34:AH34"/>
    <mergeCell ref="C36:L36"/>
    <mergeCell ref="Q36:U36"/>
    <mergeCell ref="C38:L38"/>
    <mergeCell ref="Q38:AA38"/>
    <mergeCell ref="L40:P40"/>
    <mergeCell ref="Q40:W40"/>
    <mergeCell ref="X40:AA40"/>
    <mergeCell ref="AB40:AH40"/>
    <mergeCell ref="M41:P41"/>
    <mergeCell ref="Q41:W41"/>
    <mergeCell ref="X41:AA41"/>
    <mergeCell ref="AB41:AH41"/>
  </mergeCells>
  <phoneticPr fontId="8"/>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1584A74189314F80113D516AA02DDF" ma:contentTypeVersion="2" ma:contentTypeDescription="新しいドキュメントを作成します。" ma:contentTypeScope="" ma:versionID="7d40425826708d7984a34e8b64fb030b">
  <xsd:schema xmlns:xsd="http://www.w3.org/2001/XMLSchema" xmlns:xs="http://www.w3.org/2001/XMLSchema" xmlns:p="http://schemas.microsoft.com/office/2006/metadata/properties" xmlns:ns2="dddb0701-ba7f-4948-93b7-60d93068f2cb" targetNamespace="http://schemas.microsoft.com/office/2006/metadata/properties" ma:root="true" ma:fieldsID="d01f43a853edac50853c54e78aee1414" ns2:_="">
    <xsd:import namespace="dddb0701-ba7f-4948-93b7-60d93068f2c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b0701-ba7f-4948-93b7-60d93068f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DA2B29-A566-4169-8F17-C8DB1256B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db0701-ba7f-4948-93b7-60d93068f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E1B426-49F5-4862-AD23-14D1FE5194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見本</vt:lpstr>
      <vt:lpstr>入力シート</vt:lpstr>
      <vt:lpstr>実績報告書 </vt:lpstr>
      <vt:lpstr>別紙（実施・経費所要額調書）</vt:lpstr>
      <vt:lpstr>請求書 </vt:lpstr>
      <vt:lpstr>見本!Print_Area</vt:lpstr>
      <vt:lpstr>'実績報告書 '!Print_Area</vt:lpstr>
      <vt:lpstr>'請求書 '!Print_Area</vt:lpstr>
      <vt:lpstr>入力シート!Print_Area</vt:lpstr>
      <vt:lpstr>'別紙（実施・経費所要額調書）'!Print_Area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岩下 慎吾</cp:lastModifiedBy>
  <cp:revision/>
  <dcterms:created xsi:type="dcterms:W3CDTF">2020-12-14T04:29:59Z</dcterms:created>
  <dcterms:modified xsi:type="dcterms:W3CDTF">2024-01-16T08:44:56Z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2021-01-22T10:17:12Z</vt:filetime>
  </property>
</Properties>
</file>