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7_技術班\★温対班\20210615～　※以前のデータは外付けHDDに移行\HP公表（燃費、低排ガス認定）\★３月公表（燃費一覧、燃費ランキング）\R5.3\5～13\５．ガソリン乗用車燃費_輸入自動車（JC08モード）\"/>
    </mc:Choice>
  </mc:AlternateContent>
  <bookViews>
    <workbookView xWindow="-120" yWindow="-120" windowWidth="27855" windowHeight="16440" tabRatio="854"/>
  </bookViews>
  <sheets>
    <sheet name="BMW" sheetId="29" r:id="rId1"/>
    <sheet name="DS" sheetId="46" r:id="rId2"/>
    <sheet name="ｱｳﾃﾞｨ" sheetId="30" r:id="rId3"/>
    <sheet name="アバルト" sheetId="45" r:id="rId4"/>
    <sheet name="アルファロメオ" sheetId="41" r:id="rId5"/>
    <sheet name="ジープ" sheetId="31" r:id="rId6"/>
    <sheet name="シトロエン" sheetId="43" r:id="rId7"/>
    <sheet name="スズキ" sheetId="32" r:id="rId8"/>
    <sheet name="スマート" sheetId="33" r:id="rId9"/>
    <sheet name="ダッジ" sheetId="34" r:id="rId10"/>
    <sheet name="ニッサンＭＴ" sheetId="35" r:id="rId11"/>
    <sheet name="フィアット" sheetId="42" r:id="rId12"/>
    <sheet name="ﾌｫﾙｸｽﾜｰｹﾞﾝ" sheetId="36" r:id="rId13"/>
    <sheet name="プジョー" sheetId="37" r:id="rId14"/>
    <sheet name="ﾎﾞﾙﾎﾞ" sheetId="38" r:id="rId15"/>
    <sheet name="ホンダ（タイ）" sheetId="47" r:id="rId16"/>
    <sheet name="三菱" sheetId="39" r:id="rId17"/>
    <sheet name="メルセデス・ベンツ" sheetId="40" r:id="rId18"/>
    <sheet name="ルノー" sheetId="44" r:id="rId19"/>
  </sheets>
  <externalReferences>
    <externalReference r:id="rId20"/>
    <externalReference r:id="rId21"/>
    <externalReference r:id="rId22"/>
  </externalReferences>
  <definedNames>
    <definedName name="_xlnm._FilterDatabase" localSheetId="0" hidden="1">BMW!$A$7:$U$202</definedName>
    <definedName name="_xlnm._FilterDatabase" localSheetId="1" hidden="1">DS!$A$8:$U$9</definedName>
    <definedName name="_xlnm._FilterDatabase" localSheetId="2" hidden="1">ｱｳﾃﾞｨ!$A$8:$U$82</definedName>
    <definedName name="_xlnm._FilterDatabase" localSheetId="3" hidden="1">アバルト!$A$8:$U$20</definedName>
    <definedName name="_xlnm._FilterDatabase" localSheetId="4" hidden="1">アルファロメオ!$A$8:$U$28</definedName>
    <definedName name="_xlnm._FilterDatabase" localSheetId="5" hidden="1">ジープ!$A$8:$U$22</definedName>
    <definedName name="_xlnm._FilterDatabase" localSheetId="7" hidden="1">スズキ!$A$8:$U$9</definedName>
    <definedName name="_xlnm._FilterDatabase" localSheetId="8" hidden="1">スマート!$A$8:$U$22</definedName>
    <definedName name="_xlnm._FilterDatabase" localSheetId="9" hidden="1">ダッジ!$A$8:$R$9</definedName>
    <definedName name="_xlnm._FilterDatabase" localSheetId="11" hidden="1">フィアット!$A$8:$U$30</definedName>
    <definedName name="_xlnm._FilterDatabase" localSheetId="12" hidden="1">ﾌｫﾙｸｽﾜｰｹﾞﾝ!$A$8:$U$12</definedName>
    <definedName name="_xlnm._FilterDatabase" localSheetId="13" hidden="1">プジョー!$A$8:$U$14</definedName>
    <definedName name="_xlnm._FilterDatabase" localSheetId="14" hidden="1">ﾎﾞﾙﾎﾞ!$A$8:$U$96</definedName>
    <definedName name="_xlnm._FilterDatabase" localSheetId="15" hidden="1">'ホンダ（タイ）'!$A$7:$U$8</definedName>
    <definedName name="_xlnm._FilterDatabase" localSheetId="17" hidden="1">メルセデス・ベンツ!$A$8:$U$912</definedName>
    <definedName name="_xlnm._FilterDatabase" localSheetId="18" hidden="1">ルノー!$A$8:$U$9</definedName>
    <definedName name="_xlnm._FilterDatabase" localSheetId="16" hidden="1">三菱!$A$8:$U$9</definedName>
    <definedName name="bcdsbj">[1]!製作者選択</definedName>
    <definedName name="fdbsikf">[1]!新型構変選択</definedName>
    <definedName name="hgohgu">[1]!Module1.提出用印刷</definedName>
    <definedName name="hvghkvkh">[2]!提出用印刷</definedName>
    <definedName name="igvhk">[1]!製作者選択</definedName>
    <definedName name="kbkjhb">[2]!社内配布用印刷</definedName>
    <definedName name="Module1.社内配布用印刷" localSheetId="11">[1]!Module1.社内配布用印刷</definedName>
    <definedName name="Module1.社内配布用印刷" localSheetId="15">[1]!Module1.社内配布用印刷</definedName>
    <definedName name="Module1.社内配布用印刷">[1]!Module1.社内配布用印刷</definedName>
    <definedName name="Module1.提出用印刷" localSheetId="11">[1]!Module1.提出用印刷</definedName>
    <definedName name="Module1.提出用印刷" localSheetId="15">[1]!Module1.提出用印刷</definedName>
    <definedName name="Module1.提出用印刷">[1]!Module1.提出用印刷</definedName>
    <definedName name="_xlnm.Print_Area" localSheetId="0">BMW!$A$1:$U$202</definedName>
    <definedName name="_xlnm.Print_Area" localSheetId="1">DS!$A$2:$U$12</definedName>
    <definedName name="_xlnm.Print_Area" localSheetId="2">ｱｳﾃﾞｨ!$A$2:$U$91</definedName>
    <definedName name="_xlnm.Print_Area" localSheetId="3">アバルト!$A$2:$U$23</definedName>
    <definedName name="_xlnm.Print_Area" localSheetId="4">アルファロメオ!$A$2:$U$26</definedName>
    <definedName name="_xlnm.Print_Area" localSheetId="5">ジープ!$A$2:$U$23</definedName>
    <definedName name="_xlnm.Print_Area" localSheetId="7">スズキ!$A$2:$U$10</definedName>
    <definedName name="_xlnm.Print_Area" localSheetId="8">スマート!$A$2:$U$44</definedName>
    <definedName name="_xlnm.Print_Area" localSheetId="9">ダッジ!$A$2:$R$9</definedName>
    <definedName name="_xlnm.Print_Area" localSheetId="11">フィアット!$A$2:$U$31</definedName>
    <definedName name="_xlnm.Print_Area" localSheetId="12">ﾌｫﾙｸｽﾜｰｹﾞﾝ!$A$2:$U$22</definedName>
    <definedName name="_xlnm.Print_Area" localSheetId="13">プジョー!$A$2:$U$18</definedName>
    <definedName name="_xlnm.Print_Area" localSheetId="14">ﾎﾞﾙﾎﾞ!$A$2:$U$81</definedName>
    <definedName name="_xlnm.Print_Area" localSheetId="15">'ホンダ（タイ）'!$A$1:$U$9</definedName>
    <definedName name="_xlnm.Print_Area" localSheetId="17">メルセデス・ベンツ!$A$2:$U$924</definedName>
    <definedName name="_xlnm.Print_Area" localSheetId="18">ルノー!$A$2:$U$27</definedName>
    <definedName name="_xlnm.Print_Area" localSheetId="16">三菱!$A$2:$U$10</definedName>
    <definedName name="_xlnm.Print_Titles" localSheetId="0">BMW!$1:$7</definedName>
    <definedName name="_xlnm.Print_Titles" localSheetId="1">DS!$2:$8</definedName>
    <definedName name="_xlnm.Print_Titles" localSheetId="2">ｱｳﾃﾞｨ!$2:$8</definedName>
    <definedName name="_xlnm.Print_Titles" localSheetId="3">アバルト!$2:$8</definedName>
    <definedName name="_xlnm.Print_Titles" localSheetId="4">アルファロメオ!$2:$8</definedName>
    <definedName name="_xlnm.Print_Titles" localSheetId="5">ジープ!$2:$8</definedName>
    <definedName name="_xlnm.Print_Titles" localSheetId="7">スズキ!$2:$8</definedName>
    <definedName name="_xlnm.Print_Titles" localSheetId="8">スマート!$2:$8</definedName>
    <definedName name="_xlnm.Print_Titles" localSheetId="9">ダッジ!$2:$8</definedName>
    <definedName name="_xlnm.Print_Titles" localSheetId="11">フィアット!$2:$8</definedName>
    <definedName name="_xlnm.Print_Titles" localSheetId="12">ﾌｫﾙｸｽﾜｰｹﾞﾝ!$2:$8</definedName>
    <definedName name="_xlnm.Print_Titles" localSheetId="13">プジョー!$2:$8</definedName>
    <definedName name="_xlnm.Print_Titles" localSheetId="14">ﾎﾞﾙﾎﾞ!$2:$8</definedName>
    <definedName name="_xlnm.Print_Titles" localSheetId="15">'ホンダ（タイ）'!$1:$7</definedName>
    <definedName name="_xlnm.Print_Titles" localSheetId="17">メルセデス・ベンツ!$2:$8</definedName>
    <definedName name="_xlnm.Print_Titles" localSheetId="18">ルノー!$2:$8</definedName>
    <definedName name="_xlnm.Print_Titles" localSheetId="16">三菱!$2:$8</definedName>
    <definedName name="_xlnm.Print_Titles">[3]乗用・ＲＶ車!$A$1:$IV$7</definedName>
    <definedName name="sbdfdsjbdj">[2]!提出用印刷</definedName>
    <definedName name="ujvfhvkjh">[1]!新型構変選択</definedName>
    <definedName name="フィアット_WLTC">[1]!新型構変選択</definedName>
    <definedName name="ボタン">"グループ 9"</definedName>
    <definedName name="削">[2]!社内配布用印刷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11">[2]!社内配布用印刷</definedName>
    <definedName name="社内配布用印刷" localSheetId="15">[2]!社内配布用印刷</definedName>
    <definedName name="社内配布用印刷">[2]!社内配布用印刷</definedName>
    <definedName name="新型構変選択" localSheetId="11">[1]!新型構変選択</definedName>
    <definedName name="新型構変選択" localSheetId="15">[1]!新型構変選択</definedName>
    <definedName name="新型構変選択">[1]!新型構変選択</definedName>
    <definedName name="製作者選択" localSheetId="11">[1]!製作者選択</definedName>
    <definedName name="製作者選択" localSheetId="15">[1]!製作者選択</definedName>
    <definedName name="製作者選択">[1]!製作者選択</definedName>
    <definedName name="提出用印刷" localSheetId="11">[2]!提出用印刷</definedName>
    <definedName name="提出用印刷" localSheetId="15">[2]!提出用印刷</definedName>
    <definedName name="提出用印刷">[2]!提出用印刷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47" l="1"/>
  <c r="U8" i="47"/>
  <c r="L9" i="46"/>
  <c r="S9" i="46"/>
  <c r="T9" i="46"/>
  <c r="U9" i="46"/>
  <c r="L10" i="46"/>
  <c r="S10" i="46"/>
  <c r="T10" i="46"/>
  <c r="U10" i="46"/>
  <c r="L11" i="46"/>
  <c r="S11" i="46"/>
  <c r="T11" i="46"/>
  <c r="U11" i="46"/>
  <c r="L9" i="45" l="1"/>
  <c r="R9" i="45"/>
  <c r="T9" i="45"/>
  <c r="U9" i="45"/>
  <c r="L10" i="45"/>
  <c r="T10" i="45"/>
  <c r="U10" i="45"/>
  <c r="L11" i="45"/>
  <c r="T11" i="45"/>
  <c r="U11" i="45"/>
  <c r="L12" i="45"/>
  <c r="T12" i="45"/>
  <c r="U12" i="45"/>
  <c r="L13" i="45"/>
  <c r="T13" i="45"/>
  <c r="U13" i="45"/>
  <c r="L14" i="45"/>
  <c r="R14" i="45"/>
  <c r="T14" i="45"/>
  <c r="U14" i="45"/>
  <c r="L15" i="45"/>
  <c r="L16" i="45"/>
  <c r="R16" i="45"/>
  <c r="T16" i="45"/>
  <c r="U16" i="45"/>
  <c r="L17" i="45"/>
  <c r="L18" i="45"/>
  <c r="R18" i="45"/>
  <c r="T18" i="45"/>
  <c r="U18" i="45"/>
  <c r="L19" i="45"/>
  <c r="T19" i="45"/>
  <c r="U19" i="45"/>
  <c r="L20" i="45"/>
  <c r="T20" i="45"/>
  <c r="U20" i="45"/>
  <c r="L9" i="44"/>
  <c r="T9" i="44"/>
  <c r="U9" i="44"/>
  <c r="L10" i="44"/>
  <c r="T10" i="44"/>
  <c r="U10" i="44"/>
  <c r="L11" i="44"/>
  <c r="T11" i="44"/>
  <c r="U11" i="44"/>
  <c r="L12" i="44"/>
  <c r="T12" i="44"/>
  <c r="U12" i="44"/>
  <c r="L13" i="44"/>
  <c r="T13" i="44"/>
  <c r="U13" i="44"/>
  <c r="L14" i="44"/>
  <c r="T14" i="44"/>
  <c r="U14" i="44"/>
  <c r="L15" i="44"/>
  <c r="T15" i="44"/>
  <c r="U15" i="44"/>
  <c r="L16" i="44"/>
  <c r="T16" i="44"/>
  <c r="U16" i="44"/>
  <c r="L17" i="44"/>
  <c r="T17" i="44"/>
  <c r="U17" i="44"/>
  <c r="L18" i="44"/>
  <c r="T18" i="44"/>
  <c r="U18" i="44"/>
  <c r="L19" i="44"/>
  <c r="T19" i="44"/>
  <c r="U19" i="44"/>
  <c r="L21" i="44"/>
  <c r="L22" i="44"/>
  <c r="U16" i="43"/>
  <c r="T16" i="43"/>
  <c r="S16" i="43"/>
  <c r="L16" i="43"/>
  <c r="U15" i="43"/>
  <c r="T15" i="43"/>
  <c r="S15" i="43"/>
  <c r="L15" i="43"/>
  <c r="U14" i="43"/>
  <c r="T14" i="43"/>
  <c r="S14" i="43"/>
  <c r="L14" i="43"/>
  <c r="U13" i="43"/>
  <c r="T13" i="43"/>
  <c r="S13" i="43"/>
  <c r="L13" i="43"/>
  <c r="U12" i="43"/>
  <c r="T12" i="43"/>
  <c r="S12" i="43"/>
  <c r="L12" i="43"/>
  <c r="U11" i="43"/>
  <c r="T11" i="43"/>
  <c r="S11" i="43"/>
  <c r="L11" i="43"/>
  <c r="U10" i="43"/>
  <c r="T10" i="43"/>
  <c r="S10" i="43"/>
  <c r="L10" i="43"/>
  <c r="U9" i="43"/>
  <c r="T9" i="43"/>
  <c r="S9" i="43"/>
  <c r="L9" i="43"/>
  <c r="L9" i="42" l="1"/>
  <c r="T9" i="42"/>
  <c r="U9" i="42"/>
  <c r="L10" i="42"/>
  <c r="T10" i="42"/>
  <c r="U10" i="42"/>
  <c r="L11" i="42"/>
  <c r="T11" i="42"/>
  <c r="U11" i="42"/>
  <c r="L12" i="42"/>
  <c r="T12" i="42"/>
  <c r="U12" i="42"/>
  <c r="L13" i="42"/>
  <c r="T13" i="42"/>
  <c r="U13" i="42"/>
  <c r="L14" i="42"/>
  <c r="T14" i="42"/>
  <c r="U14" i="42"/>
  <c r="L15" i="42"/>
  <c r="T15" i="42"/>
  <c r="U15" i="42"/>
  <c r="L16" i="42"/>
  <c r="T16" i="42"/>
  <c r="U16" i="42"/>
  <c r="L17" i="42"/>
  <c r="T17" i="42"/>
  <c r="U17" i="42"/>
  <c r="L18" i="42"/>
  <c r="T18" i="42"/>
  <c r="U18" i="42"/>
  <c r="L19" i="42"/>
  <c r="T19" i="42"/>
  <c r="U19" i="42"/>
  <c r="L20" i="42"/>
  <c r="T20" i="42"/>
  <c r="U20" i="42"/>
  <c r="L21" i="42"/>
  <c r="T21" i="42"/>
  <c r="U21" i="42"/>
  <c r="L22" i="42"/>
  <c r="T22" i="42"/>
  <c r="U22" i="42"/>
  <c r="L23" i="42"/>
  <c r="T23" i="42"/>
  <c r="U23" i="42"/>
  <c r="L24" i="42"/>
  <c r="T24" i="42"/>
  <c r="U24" i="42"/>
  <c r="L25" i="42"/>
  <c r="T25" i="42"/>
  <c r="U25" i="42"/>
  <c r="L26" i="42"/>
  <c r="T26" i="42"/>
  <c r="U26" i="42"/>
  <c r="L27" i="42"/>
  <c r="T27" i="42"/>
  <c r="U27" i="42"/>
  <c r="L28" i="42"/>
  <c r="T28" i="42"/>
  <c r="U28" i="42"/>
  <c r="L29" i="42"/>
  <c r="T29" i="42"/>
  <c r="U29" i="42"/>
  <c r="L30" i="42"/>
  <c r="T30" i="42"/>
  <c r="U30" i="42"/>
  <c r="L9" i="41"/>
  <c r="T9" i="41"/>
  <c r="U9" i="41"/>
  <c r="L10" i="41"/>
  <c r="T10" i="41"/>
  <c r="U10" i="41"/>
  <c r="L11" i="41"/>
  <c r="T11" i="41"/>
  <c r="U11" i="41"/>
  <c r="L12" i="41"/>
  <c r="T12" i="41"/>
  <c r="U12" i="41"/>
  <c r="L13" i="41"/>
  <c r="T13" i="41"/>
  <c r="U13" i="41"/>
  <c r="L14" i="41"/>
  <c r="T14" i="41"/>
  <c r="U14" i="41"/>
  <c r="L15" i="41"/>
  <c r="T15" i="41"/>
  <c r="U15" i="41"/>
  <c r="L16" i="41"/>
  <c r="T16" i="41"/>
  <c r="U16" i="41"/>
  <c r="L17" i="41"/>
  <c r="T17" i="41"/>
  <c r="U17" i="41"/>
  <c r="L18" i="41"/>
  <c r="T18" i="41"/>
  <c r="U18" i="41"/>
  <c r="L19" i="41"/>
  <c r="T19" i="41"/>
  <c r="U19" i="41"/>
  <c r="L20" i="41"/>
  <c r="T20" i="41"/>
  <c r="U20" i="41"/>
  <c r="L21" i="41"/>
  <c r="T21" i="41"/>
  <c r="U21" i="41"/>
  <c r="L22" i="41"/>
  <c r="T22" i="41"/>
  <c r="U22" i="41"/>
  <c r="L23" i="41"/>
  <c r="T23" i="41"/>
  <c r="U23" i="41"/>
  <c r="L24" i="41"/>
  <c r="T24" i="41"/>
  <c r="U24" i="41"/>
  <c r="L25" i="41"/>
  <c r="T25" i="41"/>
  <c r="U25" i="41"/>
  <c r="L26" i="41"/>
  <c r="T26" i="41"/>
  <c r="U26" i="41"/>
  <c r="L27" i="41"/>
  <c r="T27" i="41"/>
  <c r="U27" i="41"/>
  <c r="L28" i="41"/>
  <c r="T28" i="41"/>
  <c r="U28" i="41"/>
  <c r="L9" i="40"/>
  <c r="S9" i="40"/>
  <c r="T9" i="40"/>
  <c r="U9" i="40"/>
  <c r="L10" i="40"/>
  <c r="S10" i="40"/>
  <c r="T10" i="40"/>
  <c r="U10" i="40"/>
  <c r="L11" i="40"/>
  <c r="S11" i="40"/>
  <c r="T11" i="40"/>
  <c r="U11" i="40"/>
  <c r="L12" i="40"/>
  <c r="S12" i="40"/>
  <c r="T12" i="40"/>
  <c r="U12" i="40"/>
  <c r="L13" i="40"/>
  <c r="S13" i="40"/>
  <c r="T13" i="40"/>
  <c r="U13" i="40"/>
  <c r="L14" i="40"/>
  <c r="S14" i="40"/>
  <c r="T14" i="40"/>
  <c r="U14" i="40"/>
  <c r="L15" i="40"/>
  <c r="S15" i="40"/>
  <c r="T15" i="40"/>
  <c r="U15" i="40"/>
  <c r="L16" i="40"/>
  <c r="S16" i="40"/>
  <c r="T16" i="40"/>
  <c r="U16" i="40"/>
  <c r="L17" i="40"/>
  <c r="S17" i="40"/>
  <c r="T17" i="40"/>
  <c r="U17" i="40"/>
  <c r="L18" i="40"/>
  <c r="S18" i="40"/>
  <c r="T18" i="40"/>
  <c r="U18" i="40"/>
  <c r="L19" i="40"/>
  <c r="S19" i="40"/>
  <c r="T19" i="40"/>
  <c r="U19" i="40"/>
  <c r="L20" i="40"/>
  <c r="S20" i="40"/>
  <c r="T20" i="40"/>
  <c r="U20" i="40"/>
  <c r="L21" i="40"/>
  <c r="S21" i="40"/>
  <c r="T21" i="40"/>
  <c r="U21" i="40"/>
  <c r="L22" i="40"/>
  <c r="S22" i="40"/>
  <c r="T22" i="40"/>
  <c r="U22" i="40"/>
  <c r="L23" i="40"/>
  <c r="S23" i="40"/>
  <c r="T23" i="40"/>
  <c r="U23" i="40"/>
  <c r="L24" i="40"/>
  <c r="S24" i="40"/>
  <c r="T24" i="40"/>
  <c r="U24" i="40"/>
  <c r="L25" i="40"/>
  <c r="S25" i="40"/>
  <c r="T25" i="40"/>
  <c r="U25" i="40"/>
  <c r="L26" i="40"/>
  <c r="S26" i="40"/>
  <c r="T26" i="40"/>
  <c r="U26" i="40"/>
  <c r="L27" i="40"/>
  <c r="S27" i="40"/>
  <c r="T27" i="40"/>
  <c r="U27" i="40"/>
  <c r="L28" i="40"/>
  <c r="S28" i="40"/>
  <c r="T28" i="40"/>
  <c r="U28" i="40"/>
  <c r="L29" i="40"/>
  <c r="S29" i="40"/>
  <c r="T29" i="40"/>
  <c r="U29" i="40"/>
  <c r="L30" i="40"/>
  <c r="S30" i="40"/>
  <c r="T30" i="40"/>
  <c r="U30" i="40"/>
  <c r="L31" i="40"/>
  <c r="S31" i="40"/>
  <c r="T31" i="40"/>
  <c r="U31" i="40"/>
  <c r="L32" i="40"/>
  <c r="S32" i="40"/>
  <c r="T32" i="40"/>
  <c r="U32" i="40"/>
  <c r="L33" i="40"/>
  <c r="S33" i="40"/>
  <c r="T33" i="40"/>
  <c r="U33" i="40"/>
  <c r="L34" i="40"/>
  <c r="S34" i="40"/>
  <c r="T34" i="40"/>
  <c r="U34" i="40"/>
  <c r="L35" i="40"/>
  <c r="S35" i="40"/>
  <c r="T35" i="40"/>
  <c r="U35" i="40"/>
  <c r="L36" i="40"/>
  <c r="S36" i="40"/>
  <c r="T36" i="40"/>
  <c r="U36" i="40"/>
  <c r="L37" i="40"/>
  <c r="S37" i="40"/>
  <c r="T37" i="40"/>
  <c r="U37" i="40"/>
  <c r="L38" i="40"/>
  <c r="S38" i="40"/>
  <c r="T38" i="40"/>
  <c r="U38" i="40"/>
  <c r="L39" i="40"/>
  <c r="S39" i="40"/>
  <c r="T39" i="40"/>
  <c r="U39" i="40"/>
  <c r="L40" i="40"/>
  <c r="S40" i="40"/>
  <c r="T40" i="40"/>
  <c r="U40" i="40"/>
  <c r="L41" i="40"/>
  <c r="S41" i="40"/>
  <c r="T41" i="40"/>
  <c r="U41" i="40"/>
  <c r="L42" i="40"/>
  <c r="S42" i="40"/>
  <c r="T42" i="40"/>
  <c r="U42" i="40"/>
  <c r="L43" i="40"/>
  <c r="S43" i="40"/>
  <c r="T43" i="40"/>
  <c r="U43" i="40"/>
  <c r="L44" i="40"/>
  <c r="S44" i="40"/>
  <c r="T44" i="40"/>
  <c r="U44" i="40"/>
  <c r="L45" i="40"/>
  <c r="S45" i="40"/>
  <c r="T45" i="40"/>
  <c r="U45" i="40"/>
  <c r="L46" i="40"/>
  <c r="S46" i="40"/>
  <c r="T46" i="40"/>
  <c r="U46" i="40"/>
  <c r="L47" i="40"/>
  <c r="S47" i="40"/>
  <c r="T47" i="40"/>
  <c r="U47" i="40"/>
  <c r="L48" i="40"/>
  <c r="S48" i="40"/>
  <c r="T48" i="40"/>
  <c r="U48" i="40"/>
  <c r="L49" i="40"/>
  <c r="S49" i="40"/>
  <c r="T49" i="40"/>
  <c r="U49" i="40"/>
  <c r="L50" i="40"/>
  <c r="S50" i="40"/>
  <c r="T50" i="40"/>
  <c r="U50" i="40"/>
  <c r="L51" i="40"/>
  <c r="S51" i="40"/>
  <c r="T51" i="40"/>
  <c r="U51" i="40"/>
  <c r="L52" i="40"/>
  <c r="S52" i="40"/>
  <c r="T52" i="40"/>
  <c r="U52" i="40"/>
  <c r="L53" i="40"/>
  <c r="S53" i="40"/>
  <c r="T53" i="40"/>
  <c r="U53" i="40"/>
  <c r="L54" i="40"/>
  <c r="S54" i="40"/>
  <c r="T54" i="40"/>
  <c r="U54" i="40"/>
  <c r="L55" i="40"/>
  <c r="S55" i="40"/>
  <c r="T55" i="40"/>
  <c r="U55" i="40"/>
  <c r="L56" i="40"/>
  <c r="S56" i="40"/>
  <c r="T56" i="40"/>
  <c r="U56" i="40"/>
  <c r="L57" i="40"/>
  <c r="S57" i="40"/>
  <c r="T57" i="40"/>
  <c r="U57" i="40"/>
  <c r="L58" i="40"/>
  <c r="S58" i="40"/>
  <c r="T58" i="40"/>
  <c r="U58" i="40"/>
  <c r="L59" i="40"/>
  <c r="S59" i="40"/>
  <c r="T59" i="40"/>
  <c r="U59" i="40"/>
  <c r="L60" i="40"/>
  <c r="S60" i="40"/>
  <c r="T60" i="40"/>
  <c r="U60" i="40"/>
  <c r="L61" i="40"/>
  <c r="S61" i="40"/>
  <c r="T61" i="40"/>
  <c r="U61" i="40"/>
  <c r="L62" i="40"/>
  <c r="S62" i="40"/>
  <c r="T62" i="40"/>
  <c r="U62" i="40"/>
  <c r="L63" i="40"/>
  <c r="S63" i="40"/>
  <c r="T63" i="40"/>
  <c r="U63" i="40"/>
  <c r="L64" i="40"/>
  <c r="S64" i="40"/>
  <c r="T64" i="40"/>
  <c r="U64" i="40"/>
  <c r="L65" i="40"/>
  <c r="S65" i="40"/>
  <c r="T65" i="40"/>
  <c r="U65" i="40"/>
  <c r="L66" i="40"/>
  <c r="S66" i="40"/>
  <c r="T66" i="40"/>
  <c r="U66" i="40"/>
  <c r="L67" i="40"/>
  <c r="S67" i="40"/>
  <c r="T67" i="40"/>
  <c r="U67" i="40"/>
  <c r="L68" i="40"/>
  <c r="S68" i="40"/>
  <c r="T68" i="40"/>
  <c r="U68" i="40"/>
  <c r="L69" i="40"/>
  <c r="S69" i="40"/>
  <c r="T69" i="40"/>
  <c r="U69" i="40"/>
  <c r="L70" i="40"/>
  <c r="S70" i="40"/>
  <c r="T70" i="40"/>
  <c r="U70" i="40"/>
  <c r="L71" i="40"/>
  <c r="S71" i="40"/>
  <c r="T71" i="40"/>
  <c r="U71" i="40"/>
  <c r="L72" i="40"/>
  <c r="S72" i="40"/>
  <c r="T72" i="40"/>
  <c r="U72" i="40"/>
  <c r="L73" i="40"/>
  <c r="S73" i="40"/>
  <c r="T73" i="40"/>
  <c r="U73" i="40"/>
  <c r="L74" i="40"/>
  <c r="S74" i="40"/>
  <c r="T74" i="40"/>
  <c r="U74" i="40"/>
  <c r="L75" i="40"/>
  <c r="S75" i="40"/>
  <c r="T75" i="40"/>
  <c r="U75" i="40"/>
  <c r="L76" i="40"/>
  <c r="S76" i="40"/>
  <c r="T76" i="40"/>
  <c r="U76" i="40"/>
  <c r="L77" i="40"/>
  <c r="S77" i="40"/>
  <c r="T77" i="40"/>
  <c r="U77" i="40"/>
  <c r="L78" i="40"/>
  <c r="S78" i="40"/>
  <c r="T78" i="40"/>
  <c r="U78" i="40"/>
  <c r="L79" i="40"/>
  <c r="S79" i="40"/>
  <c r="T79" i="40"/>
  <c r="U79" i="40"/>
  <c r="L80" i="40"/>
  <c r="S80" i="40"/>
  <c r="T80" i="40"/>
  <c r="U80" i="40"/>
  <c r="L81" i="40"/>
  <c r="S81" i="40"/>
  <c r="T81" i="40"/>
  <c r="U81" i="40"/>
  <c r="L82" i="40"/>
  <c r="S82" i="40"/>
  <c r="T82" i="40"/>
  <c r="U82" i="40"/>
  <c r="L83" i="40"/>
  <c r="S83" i="40"/>
  <c r="T83" i="40"/>
  <c r="U83" i="40"/>
  <c r="L84" i="40"/>
  <c r="S84" i="40"/>
  <c r="T84" i="40"/>
  <c r="U84" i="40"/>
  <c r="L85" i="40"/>
  <c r="S85" i="40"/>
  <c r="T85" i="40"/>
  <c r="U85" i="40"/>
  <c r="L86" i="40"/>
  <c r="S86" i="40"/>
  <c r="T86" i="40"/>
  <c r="U86" i="40"/>
  <c r="L87" i="40"/>
  <c r="S87" i="40"/>
  <c r="T87" i="40"/>
  <c r="U87" i="40"/>
  <c r="L88" i="40"/>
  <c r="S88" i="40"/>
  <c r="T88" i="40"/>
  <c r="U88" i="40"/>
  <c r="L89" i="40"/>
  <c r="S89" i="40"/>
  <c r="T89" i="40"/>
  <c r="U89" i="40"/>
  <c r="L90" i="40"/>
  <c r="S90" i="40"/>
  <c r="T90" i="40"/>
  <c r="U90" i="40"/>
  <c r="L91" i="40"/>
  <c r="S91" i="40"/>
  <c r="T91" i="40"/>
  <c r="U91" i="40"/>
  <c r="L92" i="40"/>
  <c r="S92" i="40"/>
  <c r="T92" i="40"/>
  <c r="U92" i="40"/>
  <c r="L93" i="40"/>
  <c r="S93" i="40"/>
  <c r="T93" i="40"/>
  <c r="U93" i="40"/>
  <c r="L94" i="40"/>
  <c r="S94" i="40"/>
  <c r="T94" i="40"/>
  <c r="U94" i="40"/>
  <c r="L95" i="40"/>
  <c r="S95" i="40"/>
  <c r="T95" i="40"/>
  <c r="U95" i="40"/>
  <c r="L96" i="40"/>
  <c r="S96" i="40"/>
  <c r="T96" i="40"/>
  <c r="U96" i="40"/>
  <c r="L97" i="40"/>
  <c r="S97" i="40"/>
  <c r="T97" i="40"/>
  <c r="U97" i="40"/>
  <c r="L98" i="40"/>
  <c r="S98" i="40"/>
  <c r="T98" i="40"/>
  <c r="U98" i="40"/>
  <c r="L99" i="40"/>
  <c r="S99" i="40"/>
  <c r="T99" i="40"/>
  <c r="U99" i="40"/>
  <c r="L100" i="40"/>
  <c r="S100" i="40"/>
  <c r="T100" i="40"/>
  <c r="U100" i="40"/>
  <c r="L101" i="40"/>
  <c r="S101" i="40"/>
  <c r="T101" i="40"/>
  <c r="U101" i="40"/>
  <c r="L102" i="40"/>
  <c r="S102" i="40"/>
  <c r="T102" i="40"/>
  <c r="U102" i="40"/>
  <c r="L103" i="40"/>
  <c r="S103" i="40"/>
  <c r="T103" i="40"/>
  <c r="U103" i="40"/>
  <c r="L104" i="40"/>
  <c r="S104" i="40"/>
  <c r="T104" i="40"/>
  <c r="U104" i="40"/>
  <c r="L105" i="40"/>
  <c r="S105" i="40"/>
  <c r="T105" i="40"/>
  <c r="U105" i="40"/>
  <c r="L106" i="40"/>
  <c r="S106" i="40"/>
  <c r="T106" i="40"/>
  <c r="U106" i="40"/>
  <c r="L107" i="40"/>
  <c r="S107" i="40"/>
  <c r="T107" i="40"/>
  <c r="U107" i="40"/>
  <c r="L108" i="40"/>
  <c r="S108" i="40"/>
  <c r="T108" i="40"/>
  <c r="U108" i="40"/>
  <c r="L109" i="40"/>
  <c r="S109" i="40"/>
  <c r="T109" i="40"/>
  <c r="U109" i="40"/>
  <c r="L110" i="40"/>
  <c r="S110" i="40"/>
  <c r="T110" i="40"/>
  <c r="U110" i="40"/>
  <c r="L111" i="40"/>
  <c r="S111" i="40"/>
  <c r="T111" i="40"/>
  <c r="U111" i="40"/>
  <c r="L112" i="40"/>
  <c r="S112" i="40"/>
  <c r="T112" i="40"/>
  <c r="U112" i="40"/>
  <c r="L113" i="40"/>
  <c r="S113" i="40"/>
  <c r="T113" i="40"/>
  <c r="U113" i="40"/>
  <c r="L114" i="40"/>
  <c r="S114" i="40"/>
  <c r="T114" i="40"/>
  <c r="U114" i="40"/>
  <c r="L115" i="40"/>
  <c r="S115" i="40"/>
  <c r="T115" i="40"/>
  <c r="U115" i="40"/>
  <c r="L116" i="40"/>
  <c r="S116" i="40"/>
  <c r="T116" i="40"/>
  <c r="U116" i="40"/>
  <c r="L117" i="40"/>
  <c r="S117" i="40"/>
  <c r="T117" i="40"/>
  <c r="U117" i="40"/>
  <c r="L118" i="40"/>
  <c r="S118" i="40"/>
  <c r="T118" i="40"/>
  <c r="U118" i="40"/>
  <c r="L119" i="40"/>
  <c r="S119" i="40"/>
  <c r="T119" i="40"/>
  <c r="U119" i="40"/>
  <c r="L120" i="40"/>
  <c r="S120" i="40"/>
  <c r="T120" i="40"/>
  <c r="U120" i="40"/>
  <c r="L121" i="40"/>
  <c r="S121" i="40"/>
  <c r="T121" i="40"/>
  <c r="U121" i="40"/>
  <c r="L122" i="40"/>
  <c r="S122" i="40"/>
  <c r="T122" i="40"/>
  <c r="U122" i="40"/>
  <c r="L123" i="40"/>
  <c r="S123" i="40"/>
  <c r="T123" i="40"/>
  <c r="U123" i="40"/>
  <c r="L124" i="40"/>
  <c r="S124" i="40"/>
  <c r="T124" i="40"/>
  <c r="U124" i="40"/>
  <c r="L125" i="40"/>
  <c r="S125" i="40"/>
  <c r="T125" i="40"/>
  <c r="U125" i="40"/>
  <c r="L126" i="40"/>
  <c r="S126" i="40"/>
  <c r="T126" i="40"/>
  <c r="U126" i="40"/>
  <c r="L127" i="40"/>
  <c r="S127" i="40"/>
  <c r="T127" i="40"/>
  <c r="U127" i="40"/>
  <c r="L128" i="40"/>
  <c r="S128" i="40"/>
  <c r="T128" i="40"/>
  <c r="U128" i="40"/>
  <c r="L129" i="40"/>
  <c r="S129" i="40"/>
  <c r="T129" i="40"/>
  <c r="U129" i="40"/>
  <c r="L130" i="40"/>
  <c r="S130" i="40"/>
  <c r="T130" i="40"/>
  <c r="U130" i="40"/>
  <c r="L131" i="40"/>
  <c r="S131" i="40"/>
  <c r="T131" i="40"/>
  <c r="U131" i="40"/>
  <c r="L132" i="40"/>
  <c r="S132" i="40"/>
  <c r="T132" i="40"/>
  <c r="U132" i="40"/>
  <c r="L133" i="40"/>
  <c r="S133" i="40"/>
  <c r="T133" i="40"/>
  <c r="U133" i="40"/>
  <c r="L134" i="40"/>
  <c r="S134" i="40"/>
  <c r="T134" i="40"/>
  <c r="U134" i="40"/>
  <c r="L135" i="40"/>
  <c r="S135" i="40"/>
  <c r="T135" i="40"/>
  <c r="U135" i="40"/>
  <c r="L136" i="40"/>
  <c r="S136" i="40"/>
  <c r="T136" i="40"/>
  <c r="U136" i="40"/>
  <c r="L137" i="40"/>
  <c r="S137" i="40"/>
  <c r="T137" i="40"/>
  <c r="U137" i="40"/>
  <c r="L138" i="40"/>
  <c r="S138" i="40"/>
  <c r="T138" i="40"/>
  <c r="U138" i="40"/>
  <c r="L139" i="40"/>
  <c r="S139" i="40"/>
  <c r="T139" i="40"/>
  <c r="U139" i="40"/>
  <c r="L140" i="40"/>
  <c r="S140" i="40"/>
  <c r="T140" i="40"/>
  <c r="U140" i="40"/>
  <c r="L141" i="40"/>
  <c r="S141" i="40"/>
  <c r="T141" i="40"/>
  <c r="U141" i="40"/>
  <c r="L142" i="40"/>
  <c r="S142" i="40"/>
  <c r="T142" i="40"/>
  <c r="U142" i="40"/>
  <c r="L143" i="40"/>
  <c r="S143" i="40"/>
  <c r="T143" i="40"/>
  <c r="U143" i="40"/>
  <c r="L144" i="40"/>
  <c r="S144" i="40"/>
  <c r="T144" i="40"/>
  <c r="U144" i="40"/>
  <c r="L145" i="40"/>
  <c r="S145" i="40"/>
  <c r="T145" i="40"/>
  <c r="U145" i="40"/>
  <c r="L146" i="40"/>
  <c r="S146" i="40"/>
  <c r="T146" i="40"/>
  <c r="U146" i="40"/>
  <c r="L147" i="40"/>
  <c r="S147" i="40"/>
  <c r="T147" i="40"/>
  <c r="U147" i="40"/>
  <c r="L148" i="40"/>
  <c r="S148" i="40"/>
  <c r="T148" i="40"/>
  <c r="U148" i="40"/>
  <c r="L149" i="40"/>
  <c r="S149" i="40"/>
  <c r="T149" i="40"/>
  <c r="U149" i="40"/>
  <c r="L150" i="40"/>
  <c r="S150" i="40"/>
  <c r="T150" i="40"/>
  <c r="U150" i="40"/>
  <c r="L151" i="40"/>
  <c r="S151" i="40"/>
  <c r="T151" i="40"/>
  <c r="U151" i="40"/>
  <c r="L152" i="40"/>
  <c r="S152" i="40"/>
  <c r="T152" i="40"/>
  <c r="U152" i="40"/>
  <c r="L153" i="40"/>
  <c r="S153" i="40"/>
  <c r="T153" i="40"/>
  <c r="U153" i="40"/>
  <c r="L154" i="40"/>
  <c r="S154" i="40"/>
  <c r="T154" i="40"/>
  <c r="U154" i="40"/>
  <c r="L155" i="40"/>
  <c r="S155" i="40"/>
  <c r="T155" i="40"/>
  <c r="U155" i="40"/>
  <c r="L156" i="40"/>
  <c r="S156" i="40"/>
  <c r="T156" i="40"/>
  <c r="U156" i="40"/>
  <c r="L157" i="40"/>
  <c r="S157" i="40"/>
  <c r="T157" i="40"/>
  <c r="U157" i="40"/>
  <c r="L158" i="40"/>
  <c r="S158" i="40"/>
  <c r="T158" i="40"/>
  <c r="U158" i="40"/>
  <c r="L159" i="40"/>
  <c r="S159" i="40"/>
  <c r="T159" i="40"/>
  <c r="U159" i="40"/>
  <c r="L160" i="40"/>
  <c r="S160" i="40"/>
  <c r="T160" i="40"/>
  <c r="U160" i="40"/>
  <c r="L161" i="40"/>
  <c r="S161" i="40"/>
  <c r="T161" i="40"/>
  <c r="U161" i="40"/>
  <c r="L162" i="40"/>
  <c r="S162" i="40"/>
  <c r="T162" i="40"/>
  <c r="U162" i="40"/>
  <c r="L163" i="40"/>
  <c r="S163" i="40"/>
  <c r="T163" i="40"/>
  <c r="U163" i="40"/>
  <c r="L164" i="40"/>
  <c r="S164" i="40"/>
  <c r="T164" i="40"/>
  <c r="U164" i="40"/>
  <c r="L165" i="40"/>
  <c r="S165" i="40"/>
  <c r="T165" i="40"/>
  <c r="U165" i="40"/>
  <c r="L166" i="40"/>
  <c r="S166" i="40"/>
  <c r="T166" i="40"/>
  <c r="U166" i="40"/>
  <c r="L167" i="40"/>
  <c r="S167" i="40"/>
  <c r="T167" i="40"/>
  <c r="U167" i="40"/>
  <c r="L168" i="40"/>
  <c r="S168" i="40"/>
  <c r="T168" i="40"/>
  <c r="U168" i="40"/>
  <c r="L169" i="40"/>
  <c r="S169" i="40"/>
  <c r="T169" i="40"/>
  <c r="U169" i="40"/>
  <c r="L170" i="40"/>
  <c r="S170" i="40"/>
  <c r="T170" i="40"/>
  <c r="U170" i="40"/>
  <c r="L171" i="40"/>
  <c r="S171" i="40"/>
  <c r="T171" i="40"/>
  <c r="U171" i="40"/>
  <c r="L172" i="40"/>
  <c r="S172" i="40"/>
  <c r="T172" i="40"/>
  <c r="U172" i="40"/>
  <c r="L173" i="40"/>
  <c r="S173" i="40"/>
  <c r="T173" i="40"/>
  <c r="U173" i="40"/>
  <c r="L174" i="40"/>
  <c r="S174" i="40"/>
  <c r="T174" i="40"/>
  <c r="U174" i="40"/>
  <c r="L175" i="40"/>
  <c r="S175" i="40"/>
  <c r="T175" i="40"/>
  <c r="U175" i="40"/>
  <c r="L176" i="40"/>
  <c r="S176" i="40"/>
  <c r="T176" i="40"/>
  <c r="U176" i="40"/>
  <c r="L177" i="40"/>
  <c r="S177" i="40"/>
  <c r="T177" i="40"/>
  <c r="U177" i="40"/>
  <c r="L178" i="40"/>
  <c r="S178" i="40"/>
  <c r="T178" i="40"/>
  <c r="U178" i="40"/>
  <c r="L179" i="40"/>
  <c r="S179" i="40"/>
  <c r="T179" i="40"/>
  <c r="U179" i="40"/>
  <c r="L180" i="40"/>
  <c r="S180" i="40"/>
  <c r="T180" i="40"/>
  <c r="U180" i="40"/>
  <c r="L181" i="40"/>
  <c r="S181" i="40"/>
  <c r="T181" i="40"/>
  <c r="U181" i="40"/>
  <c r="L182" i="40"/>
  <c r="S182" i="40"/>
  <c r="T182" i="40"/>
  <c r="U182" i="40"/>
  <c r="L183" i="40"/>
  <c r="S183" i="40"/>
  <c r="T183" i="40"/>
  <c r="U183" i="40"/>
  <c r="L184" i="40"/>
  <c r="S184" i="40"/>
  <c r="T184" i="40"/>
  <c r="U184" i="40"/>
  <c r="L185" i="40"/>
  <c r="S185" i="40"/>
  <c r="T185" i="40"/>
  <c r="U185" i="40"/>
  <c r="L186" i="40"/>
  <c r="S186" i="40"/>
  <c r="T186" i="40"/>
  <c r="U186" i="40"/>
  <c r="L187" i="40"/>
  <c r="S187" i="40"/>
  <c r="T187" i="40"/>
  <c r="U187" i="40"/>
  <c r="L188" i="40"/>
  <c r="S188" i="40"/>
  <c r="T188" i="40"/>
  <c r="U188" i="40"/>
  <c r="L189" i="40"/>
  <c r="S189" i="40"/>
  <c r="T189" i="40"/>
  <c r="U189" i="40"/>
  <c r="L190" i="40"/>
  <c r="S190" i="40"/>
  <c r="T190" i="40"/>
  <c r="U190" i="40"/>
  <c r="L191" i="40"/>
  <c r="S191" i="40"/>
  <c r="T191" i="40"/>
  <c r="U191" i="40"/>
  <c r="L192" i="40"/>
  <c r="S192" i="40"/>
  <c r="T192" i="40"/>
  <c r="U192" i="40"/>
  <c r="L193" i="40"/>
  <c r="S193" i="40"/>
  <c r="T193" i="40"/>
  <c r="U193" i="40"/>
  <c r="L194" i="40"/>
  <c r="S194" i="40"/>
  <c r="T194" i="40"/>
  <c r="U194" i="40"/>
  <c r="L195" i="40"/>
  <c r="S195" i="40"/>
  <c r="T195" i="40"/>
  <c r="U195" i="40"/>
  <c r="L196" i="40"/>
  <c r="S196" i="40"/>
  <c r="T196" i="40"/>
  <c r="U196" i="40"/>
  <c r="L197" i="40"/>
  <c r="S197" i="40"/>
  <c r="T197" i="40"/>
  <c r="U197" i="40"/>
  <c r="L198" i="40"/>
  <c r="S198" i="40"/>
  <c r="T198" i="40"/>
  <c r="U198" i="40"/>
  <c r="L199" i="40"/>
  <c r="S199" i="40"/>
  <c r="T199" i="40"/>
  <c r="U199" i="40"/>
  <c r="L200" i="40"/>
  <c r="S200" i="40"/>
  <c r="T200" i="40"/>
  <c r="U200" i="40"/>
  <c r="L201" i="40"/>
  <c r="S201" i="40"/>
  <c r="T201" i="40"/>
  <c r="U201" i="40"/>
  <c r="L202" i="40"/>
  <c r="S202" i="40"/>
  <c r="T202" i="40"/>
  <c r="U202" i="40"/>
  <c r="L203" i="40"/>
  <c r="S203" i="40"/>
  <c r="T203" i="40"/>
  <c r="U203" i="40"/>
  <c r="L204" i="40"/>
  <c r="S204" i="40"/>
  <c r="T204" i="40"/>
  <c r="U204" i="40"/>
  <c r="L205" i="40"/>
  <c r="S205" i="40"/>
  <c r="T205" i="40"/>
  <c r="U205" i="40"/>
  <c r="L206" i="40"/>
  <c r="S206" i="40"/>
  <c r="T206" i="40"/>
  <c r="U206" i="40"/>
  <c r="L207" i="40"/>
  <c r="S207" i="40"/>
  <c r="T207" i="40"/>
  <c r="U207" i="40"/>
  <c r="L208" i="40"/>
  <c r="S208" i="40"/>
  <c r="T208" i="40"/>
  <c r="U208" i="40"/>
  <c r="L209" i="40"/>
  <c r="S209" i="40"/>
  <c r="T209" i="40"/>
  <c r="U209" i="40"/>
  <c r="L210" i="40"/>
  <c r="S210" i="40"/>
  <c r="T210" i="40"/>
  <c r="U210" i="40"/>
  <c r="L211" i="40"/>
  <c r="S211" i="40"/>
  <c r="T211" i="40"/>
  <c r="U211" i="40"/>
  <c r="L212" i="40"/>
  <c r="S212" i="40"/>
  <c r="T212" i="40"/>
  <c r="U212" i="40"/>
  <c r="L213" i="40"/>
  <c r="S213" i="40"/>
  <c r="T213" i="40"/>
  <c r="U213" i="40"/>
  <c r="L214" i="40"/>
  <c r="S214" i="40"/>
  <c r="T214" i="40"/>
  <c r="U214" i="40"/>
  <c r="L215" i="40"/>
  <c r="S215" i="40"/>
  <c r="T215" i="40"/>
  <c r="U215" i="40"/>
  <c r="L216" i="40"/>
  <c r="S216" i="40"/>
  <c r="T216" i="40"/>
  <c r="U216" i="40"/>
  <c r="L217" i="40"/>
  <c r="S217" i="40"/>
  <c r="T217" i="40"/>
  <c r="U217" i="40"/>
  <c r="L218" i="40"/>
  <c r="S218" i="40"/>
  <c r="T218" i="40"/>
  <c r="U218" i="40"/>
  <c r="L219" i="40"/>
  <c r="S219" i="40"/>
  <c r="T219" i="40"/>
  <c r="U219" i="40"/>
  <c r="L220" i="40"/>
  <c r="S220" i="40"/>
  <c r="T220" i="40"/>
  <c r="U220" i="40"/>
  <c r="L221" i="40"/>
  <c r="S221" i="40"/>
  <c r="T221" i="40"/>
  <c r="U221" i="40"/>
  <c r="L222" i="40"/>
  <c r="S222" i="40"/>
  <c r="T222" i="40"/>
  <c r="U222" i="40"/>
  <c r="L223" i="40"/>
  <c r="S223" i="40"/>
  <c r="T223" i="40"/>
  <c r="U223" i="40"/>
  <c r="L224" i="40"/>
  <c r="S224" i="40"/>
  <c r="T224" i="40"/>
  <c r="U224" i="40"/>
  <c r="L225" i="40"/>
  <c r="S225" i="40"/>
  <c r="T225" i="40"/>
  <c r="U225" i="40"/>
  <c r="L226" i="40"/>
  <c r="S226" i="40"/>
  <c r="T226" i="40"/>
  <c r="U226" i="40"/>
  <c r="L227" i="40"/>
  <c r="S227" i="40"/>
  <c r="T227" i="40"/>
  <c r="U227" i="40"/>
  <c r="L228" i="40"/>
  <c r="S228" i="40"/>
  <c r="T228" i="40"/>
  <c r="U228" i="40"/>
  <c r="L229" i="40"/>
  <c r="S229" i="40"/>
  <c r="T229" i="40"/>
  <c r="U229" i="40"/>
  <c r="L230" i="40"/>
  <c r="S230" i="40"/>
  <c r="T230" i="40"/>
  <c r="U230" i="40"/>
  <c r="L231" i="40"/>
  <c r="S231" i="40"/>
  <c r="T231" i="40"/>
  <c r="U231" i="40"/>
  <c r="L232" i="40"/>
  <c r="S232" i="40"/>
  <c r="T232" i="40"/>
  <c r="U232" i="40"/>
  <c r="L233" i="40"/>
  <c r="S233" i="40"/>
  <c r="T233" i="40"/>
  <c r="U233" i="40"/>
  <c r="L234" i="40"/>
  <c r="S234" i="40"/>
  <c r="T234" i="40"/>
  <c r="U234" i="40"/>
  <c r="L235" i="40"/>
  <c r="S235" i="40"/>
  <c r="T235" i="40"/>
  <c r="U235" i="40"/>
  <c r="L236" i="40"/>
  <c r="S236" i="40"/>
  <c r="T236" i="40"/>
  <c r="U236" i="40"/>
  <c r="L237" i="40"/>
  <c r="S237" i="40"/>
  <c r="T237" i="40"/>
  <c r="U237" i="40"/>
  <c r="L238" i="40"/>
  <c r="S238" i="40"/>
  <c r="T238" i="40"/>
  <c r="U238" i="40"/>
  <c r="L239" i="40"/>
  <c r="S239" i="40"/>
  <c r="T239" i="40"/>
  <c r="U239" i="40"/>
  <c r="L240" i="40"/>
  <c r="S240" i="40"/>
  <c r="T240" i="40"/>
  <c r="U240" i="40"/>
  <c r="L241" i="40"/>
  <c r="S241" i="40"/>
  <c r="T241" i="40"/>
  <c r="U241" i="40"/>
  <c r="L242" i="40"/>
  <c r="S242" i="40"/>
  <c r="T242" i="40"/>
  <c r="U242" i="40"/>
  <c r="L243" i="40"/>
  <c r="S243" i="40"/>
  <c r="T243" i="40"/>
  <c r="U243" i="40"/>
  <c r="L244" i="40"/>
  <c r="S244" i="40"/>
  <c r="T244" i="40"/>
  <c r="U244" i="40"/>
  <c r="L245" i="40"/>
  <c r="S245" i="40"/>
  <c r="T245" i="40"/>
  <c r="U245" i="40"/>
  <c r="L246" i="40"/>
  <c r="S246" i="40"/>
  <c r="T246" i="40"/>
  <c r="U246" i="40"/>
  <c r="L247" i="40"/>
  <c r="S247" i="40"/>
  <c r="T247" i="40"/>
  <c r="U247" i="40"/>
  <c r="L248" i="40"/>
  <c r="S248" i="40"/>
  <c r="T248" i="40"/>
  <c r="U248" i="40"/>
  <c r="L249" i="40"/>
  <c r="S249" i="40"/>
  <c r="T249" i="40"/>
  <c r="U249" i="40"/>
  <c r="L250" i="40"/>
  <c r="S250" i="40"/>
  <c r="T250" i="40"/>
  <c r="U250" i="40"/>
  <c r="L251" i="40"/>
  <c r="S251" i="40"/>
  <c r="T251" i="40"/>
  <c r="U251" i="40"/>
  <c r="L252" i="40"/>
  <c r="S252" i="40"/>
  <c r="T252" i="40"/>
  <c r="U252" i="40"/>
  <c r="L253" i="40"/>
  <c r="S253" i="40"/>
  <c r="T253" i="40"/>
  <c r="U253" i="40"/>
  <c r="L254" i="40"/>
  <c r="S254" i="40"/>
  <c r="T254" i="40"/>
  <c r="U254" i="40"/>
  <c r="L255" i="40"/>
  <c r="S255" i="40"/>
  <c r="T255" i="40"/>
  <c r="U255" i="40"/>
  <c r="L256" i="40"/>
  <c r="S256" i="40"/>
  <c r="T256" i="40"/>
  <c r="U256" i="40"/>
  <c r="L257" i="40"/>
  <c r="S257" i="40"/>
  <c r="T257" i="40"/>
  <c r="U257" i="40"/>
  <c r="L258" i="40"/>
  <c r="S258" i="40"/>
  <c r="T258" i="40"/>
  <c r="U258" i="40"/>
  <c r="L259" i="40"/>
  <c r="S259" i="40"/>
  <c r="T259" i="40"/>
  <c r="U259" i="40"/>
  <c r="L260" i="40"/>
  <c r="S260" i="40"/>
  <c r="T260" i="40"/>
  <c r="U260" i="40"/>
  <c r="L261" i="40"/>
  <c r="S261" i="40"/>
  <c r="T261" i="40"/>
  <c r="U261" i="40"/>
  <c r="L262" i="40"/>
  <c r="S262" i="40"/>
  <c r="T262" i="40"/>
  <c r="U262" i="40"/>
  <c r="L263" i="40"/>
  <c r="S263" i="40"/>
  <c r="T263" i="40"/>
  <c r="U263" i="40"/>
  <c r="L264" i="40"/>
  <c r="S264" i="40"/>
  <c r="T264" i="40"/>
  <c r="U264" i="40"/>
  <c r="L265" i="40"/>
  <c r="S265" i="40"/>
  <c r="T265" i="40"/>
  <c r="U265" i="40"/>
  <c r="L266" i="40"/>
  <c r="S266" i="40"/>
  <c r="T266" i="40"/>
  <c r="U266" i="40"/>
  <c r="L267" i="40"/>
  <c r="S267" i="40"/>
  <c r="T267" i="40"/>
  <c r="U267" i="40"/>
  <c r="L268" i="40"/>
  <c r="S268" i="40"/>
  <c r="T268" i="40"/>
  <c r="U268" i="40"/>
  <c r="L269" i="40"/>
  <c r="S269" i="40"/>
  <c r="T269" i="40"/>
  <c r="U269" i="40"/>
  <c r="L270" i="40"/>
  <c r="S270" i="40"/>
  <c r="T270" i="40"/>
  <c r="U270" i="40"/>
  <c r="L271" i="40"/>
  <c r="S271" i="40"/>
  <c r="T271" i="40"/>
  <c r="U271" i="40"/>
  <c r="L272" i="40"/>
  <c r="S272" i="40"/>
  <c r="T272" i="40"/>
  <c r="U272" i="40"/>
  <c r="L273" i="40"/>
  <c r="S273" i="40"/>
  <c r="T273" i="40"/>
  <c r="U273" i="40"/>
  <c r="L274" i="40"/>
  <c r="S274" i="40"/>
  <c r="T274" i="40"/>
  <c r="U274" i="40"/>
  <c r="L275" i="40"/>
  <c r="S275" i="40"/>
  <c r="T275" i="40"/>
  <c r="U275" i="40"/>
  <c r="L276" i="40"/>
  <c r="S276" i="40"/>
  <c r="T276" i="40"/>
  <c r="U276" i="40"/>
  <c r="L277" i="40"/>
  <c r="S277" i="40"/>
  <c r="T277" i="40"/>
  <c r="U277" i="40"/>
  <c r="L278" i="40"/>
  <c r="S278" i="40"/>
  <c r="T278" i="40"/>
  <c r="U278" i="40"/>
  <c r="L279" i="40"/>
  <c r="S279" i="40"/>
  <c r="T279" i="40"/>
  <c r="U279" i="40"/>
  <c r="L280" i="40"/>
  <c r="S280" i="40"/>
  <c r="T280" i="40"/>
  <c r="U280" i="40"/>
  <c r="L281" i="40"/>
  <c r="S281" i="40"/>
  <c r="T281" i="40"/>
  <c r="U281" i="40"/>
  <c r="L282" i="40"/>
  <c r="S282" i="40"/>
  <c r="T282" i="40"/>
  <c r="U282" i="40"/>
  <c r="L283" i="40"/>
  <c r="S283" i="40"/>
  <c r="T283" i="40"/>
  <c r="U283" i="40"/>
  <c r="L284" i="40"/>
  <c r="S284" i="40"/>
  <c r="T284" i="40"/>
  <c r="U284" i="40"/>
  <c r="L285" i="40"/>
  <c r="S285" i="40"/>
  <c r="T285" i="40"/>
  <c r="U285" i="40"/>
  <c r="L286" i="40"/>
  <c r="S286" i="40"/>
  <c r="T286" i="40"/>
  <c r="U286" i="40"/>
  <c r="L287" i="40"/>
  <c r="S287" i="40"/>
  <c r="T287" i="40"/>
  <c r="U287" i="40"/>
  <c r="L288" i="40"/>
  <c r="S288" i="40"/>
  <c r="T288" i="40"/>
  <c r="U288" i="40"/>
  <c r="L289" i="40"/>
  <c r="S289" i="40"/>
  <c r="T289" i="40"/>
  <c r="U289" i="40"/>
  <c r="L290" i="40"/>
  <c r="S290" i="40"/>
  <c r="T290" i="40"/>
  <c r="U290" i="40"/>
  <c r="L291" i="40"/>
  <c r="S291" i="40"/>
  <c r="T291" i="40"/>
  <c r="U291" i="40"/>
  <c r="L292" i="40"/>
  <c r="S292" i="40"/>
  <c r="T292" i="40"/>
  <c r="U292" i="40"/>
  <c r="L293" i="40"/>
  <c r="S293" i="40"/>
  <c r="T293" i="40"/>
  <c r="U293" i="40"/>
  <c r="L294" i="40"/>
  <c r="S294" i="40"/>
  <c r="T294" i="40"/>
  <c r="U294" i="40"/>
  <c r="L295" i="40"/>
  <c r="S295" i="40"/>
  <c r="T295" i="40"/>
  <c r="U295" i="40"/>
  <c r="L296" i="40"/>
  <c r="S296" i="40"/>
  <c r="T296" i="40"/>
  <c r="U296" i="40"/>
  <c r="L297" i="40"/>
  <c r="S297" i="40"/>
  <c r="T297" i="40"/>
  <c r="U297" i="40"/>
  <c r="L298" i="40"/>
  <c r="S298" i="40"/>
  <c r="T298" i="40"/>
  <c r="U298" i="40"/>
  <c r="L299" i="40"/>
  <c r="S299" i="40"/>
  <c r="T299" i="40"/>
  <c r="U299" i="40"/>
  <c r="L300" i="40"/>
  <c r="S300" i="40"/>
  <c r="T300" i="40"/>
  <c r="U300" i="40"/>
  <c r="L301" i="40"/>
  <c r="S301" i="40"/>
  <c r="T301" i="40"/>
  <c r="U301" i="40"/>
  <c r="L302" i="40"/>
  <c r="S302" i="40"/>
  <c r="T302" i="40"/>
  <c r="U302" i="40"/>
  <c r="L303" i="40"/>
  <c r="S303" i="40"/>
  <c r="T303" i="40"/>
  <c r="U303" i="40"/>
  <c r="L304" i="40"/>
  <c r="S304" i="40"/>
  <c r="T304" i="40"/>
  <c r="U304" i="40"/>
  <c r="L305" i="40"/>
  <c r="S305" i="40"/>
  <c r="T305" i="40"/>
  <c r="U305" i="40"/>
  <c r="L306" i="40"/>
  <c r="S306" i="40"/>
  <c r="T306" i="40"/>
  <c r="U306" i="40"/>
  <c r="L307" i="40"/>
  <c r="S307" i="40"/>
  <c r="T307" i="40"/>
  <c r="U307" i="40"/>
  <c r="L308" i="40"/>
  <c r="S308" i="40"/>
  <c r="T308" i="40"/>
  <c r="U308" i="40"/>
  <c r="L309" i="40"/>
  <c r="S309" i="40"/>
  <c r="T309" i="40"/>
  <c r="U309" i="40"/>
  <c r="L310" i="40"/>
  <c r="S310" i="40"/>
  <c r="T310" i="40"/>
  <c r="U310" i="40"/>
  <c r="L311" i="40"/>
  <c r="S311" i="40"/>
  <c r="T311" i="40"/>
  <c r="U311" i="40"/>
  <c r="L312" i="40"/>
  <c r="S312" i="40"/>
  <c r="T312" i="40"/>
  <c r="U312" i="40"/>
  <c r="L313" i="40"/>
  <c r="S313" i="40"/>
  <c r="T313" i="40"/>
  <c r="U313" i="40"/>
  <c r="L314" i="40"/>
  <c r="S314" i="40"/>
  <c r="T314" i="40"/>
  <c r="U314" i="40"/>
  <c r="L315" i="40"/>
  <c r="S315" i="40"/>
  <c r="T315" i="40"/>
  <c r="U315" i="40"/>
  <c r="L316" i="40"/>
  <c r="S316" i="40"/>
  <c r="T316" i="40"/>
  <c r="U316" i="40"/>
  <c r="L317" i="40"/>
  <c r="S317" i="40"/>
  <c r="T317" i="40"/>
  <c r="U317" i="40"/>
  <c r="L318" i="40"/>
  <c r="S318" i="40"/>
  <c r="T318" i="40"/>
  <c r="U318" i="40"/>
  <c r="L319" i="40"/>
  <c r="S319" i="40"/>
  <c r="T319" i="40"/>
  <c r="U319" i="40"/>
  <c r="L320" i="40"/>
  <c r="S320" i="40"/>
  <c r="T320" i="40"/>
  <c r="U320" i="40"/>
  <c r="L321" i="40"/>
  <c r="S321" i="40"/>
  <c r="T321" i="40"/>
  <c r="U321" i="40"/>
  <c r="L322" i="40"/>
  <c r="S322" i="40"/>
  <c r="T322" i="40"/>
  <c r="U322" i="40"/>
  <c r="L323" i="40"/>
  <c r="S323" i="40"/>
  <c r="T323" i="40"/>
  <c r="U323" i="40"/>
  <c r="L324" i="40"/>
  <c r="S324" i="40"/>
  <c r="T324" i="40"/>
  <c r="U324" i="40"/>
  <c r="L325" i="40"/>
  <c r="S325" i="40"/>
  <c r="T325" i="40"/>
  <c r="U325" i="40"/>
  <c r="L326" i="40"/>
  <c r="S326" i="40"/>
  <c r="T326" i="40"/>
  <c r="U326" i="40"/>
  <c r="L327" i="40"/>
  <c r="S327" i="40"/>
  <c r="T327" i="40"/>
  <c r="U327" i="40"/>
  <c r="L328" i="40"/>
  <c r="S328" i="40"/>
  <c r="T328" i="40"/>
  <c r="U328" i="40"/>
  <c r="L329" i="40"/>
  <c r="S329" i="40"/>
  <c r="T329" i="40"/>
  <c r="U329" i="40"/>
  <c r="L330" i="40"/>
  <c r="S330" i="40"/>
  <c r="T330" i="40"/>
  <c r="U330" i="40"/>
  <c r="L331" i="40"/>
  <c r="S331" i="40"/>
  <c r="T331" i="40"/>
  <c r="U331" i="40"/>
  <c r="L332" i="40"/>
  <c r="S332" i="40"/>
  <c r="T332" i="40"/>
  <c r="U332" i="40"/>
  <c r="L333" i="40"/>
  <c r="S333" i="40"/>
  <c r="T333" i="40"/>
  <c r="U333" i="40"/>
  <c r="L334" i="40"/>
  <c r="S334" i="40"/>
  <c r="T334" i="40"/>
  <c r="U334" i="40"/>
  <c r="L335" i="40"/>
  <c r="S335" i="40"/>
  <c r="T335" i="40"/>
  <c r="U335" i="40"/>
  <c r="L336" i="40"/>
  <c r="S336" i="40"/>
  <c r="T336" i="40"/>
  <c r="U336" i="40"/>
  <c r="L337" i="40"/>
  <c r="S337" i="40"/>
  <c r="T337" i="40"/>
  <c r="U337" i="40"/>
  <c r="L338" i="40"/>
  <c r="S338" i="40"/>
  <c r="T338" i="40"/>
  <c r="U338" i="40"/>
  <c r="L339" i="40"/>
  <c r="S339" i="40"/>
  <c r="T339" i="40"/>
  <c r="U339" i="40"/>
  <c r="L340" i="40"/>
  <c r="S340" i="40"/>
  <c r="T340" i="40"/>
  <c r="U340" i="40"/>
  <c r="L341" i="40"/>
  <c r="S341" i="40"/>
  <c r="T341" i="40"/>
  <c r="U341" i="40"/>
  <c r="L342" i="40"/>
  <c r="S342" i="40"/>
  <c r="T342" i="40"/>
  <c r="U342" i="40"/>
  <c r="L343" i="40"/>
  <c r="S343" i="40"/>
  <c r="T343" i="40"/>
  <c r="U343" i="40"/>
  <c r="L344" i="40"/>
  <c r="S344" i="40"/>
  <c r="T344" i="40"/>
  <c r="U344" i="40"/>
  <c r="L345" i="40"/>
  <c r="S345" i="40"/>
  <c r="T345" i="40"/>
  <c r="U345" i="40"/>
  <c r="L346" i="40"/>
  <c r="S346" i="40"/>
  <c r="T346" i="40"/>
  <c r="U346" i="40"/>
  <c r="L347" i="40"/>
  <c r="S347" i="40"/>
  <c r="T347" i="40"/>
  <c r="U347" i="40"/>
  <c r="L348" i="40"/>
  <c r="S348" i="40"/>
  <c r="T348" i="40"/>
  <c r="U348" i="40"/>
  <c r="L349" i="40"/>
  <c r="S349" i="40"/>
  <c r="T349" i="40"/>
  <c r="U349" i="40"/>
  <c r="L350" i="40"/>
  <c r="S350" i="40"/>
  <c r="T350" i="40"/>
  <c r="U350" i="40"/>
  <c r="L351" i="40"/>
  <c r="S351" i="40"/>
  <c r="T351" i="40"/>
  <c r="U351" i="40"/>
  <c r="L352" i="40"/>
  <c r="S352" i="40"/>
  <c r="T352" i="40"/>
  <c r="U352" i="40"/>
  <c r="L353" i="40"/>
  <c r="S353" i="40"/>
  <c r="T353" i="40"/>
  <c r="U353" i="40"/>
  <c r="L354" i="40"/>
  <c r="S354" i="40"/>
  <c r="T354" i="40"/>
  <c r="U354" i="40"/>
  <c r="L355" i="40"/>
  <c r="S355" i="40"/>
  <c r="T355" i="40"/>
  <c r="U355" i="40"/>
  <c r="L356" i="40"/>
  <c r="S356" i="40"/>
  <c r="T356" i="40"/>
  <c r="U356" i="40"/>
  <c r="L357" i="40"/>
  <c r="S357" i="40"/>
  <c r="T357" i="40"/>
  <c r="U357" i="40"/>
  <c r="L358" i="40"/>
  <c r="S358" i="40"/>
  <c r="T358" i="40"/>
  <c r="U358" i="40"/>
  <c r="L359" i="40"/>
  <c r="S359" i="40"/>
  <c r="T359" i="40"/>
  <c r="U359" i="40"/>
  <c r="L360" i="40"/>
  <c r="S360" i="40"/>
  <c r="T360" i="40"/>
  <c r="U360" i="40"/>
  <c r="L361" i="40"/>
  <c r="S361" i="40"/>
  <c r="T361" i="40"/>
  <c r="U361" i="40"/>
  <c r="L362" i="40"/>
  <c r="S362" i="40"/>
  <c r="T362" i="40"/>
  <c r="U362" i="40"/>
  <c r="L363" i="40"/>
  <c r="S363" i="40"/>
  <c r="T363" i="40"/>
  <c r="U363" i="40"/>
  <c r="L364" i="40"/>
  <c r="S364" i="40"/>
  <c r="T364" i="40"/>
  <c r="U364" i="40"/>
  <c r="L365" i="40"/>
  <c r="S365" i="40"/>
  <c r="T365" i="40"/>
  <c r="U365" i="40"/>
  <c r="L366" i="40"/>
  <c r="S366" i="40"/>
  <c r="T366" i="40"/>
  <c r="U366" i="40"/>
  <c r="L367" i="40"/>
  <c r="S367" i="40"/>
  <c r="T367" i="40"/>
  <c r="U367" i="40"/>
  <c r="L368" i="40"/>
  <c r="S368" i="40"/>
  <c r="T368" i="40"/>
  <c r="U368" i="40"/>
  <c r="L369" i="40"/>
  <c r="S369" i="40"/>
  <c r="T369" i="40"/>
  <c r="U369" i="40"/>
  <c r="L370" i="40"/>
  <c r="S370" i="40"/>
  <c r="T370" i="40"/>
  <c r="U370" i="40"/>
  <c r="L371" i="40"/>
  <c r="S371" i="40"/>
  <c r="T371" i="40"/>
  <c r="U371" i="40"/>
  <c r="L372" i="40"/>
  <c r="S372" i="40"/>
  <c r="T372" i="40"/>
  <c r="U372" i="40"/>
  <c r="L373" i="40"/>
  <c r="S373" i="40"/>
  <c r="T373" i="40"/>
  <c r="U373" i="40"/>
  <c r="L374" i="40"/>
  <c r="S374" i="40"/>
  <c r="T374" i="40"/>
  <c r="U374" i="40"/>
  <c r="L375" i="40"/>
  <c r="S375" i="40"/>
  <c r="T375" i="40"/>
  <c r="U375" i="40"/>
  <c r="L376" i="40"/>
  <c r="S376" i="40"/>
  <c r="T376" i="40"/>
  <c r="U376" i="40"/>
  <c r="L377" i="40"/>
  <c r="S377" i="40"/>
  <c r="T377" i="40"/>
  <c r="U377" i="40"/>
  <c r="L378" i="40"/>
  <c r="S378" i="40"/>
  <c r="T378" i="40"/>
  <c r="U378" i="40"/>
  <c r="L379" i="40"/>
  <c r="S379" i="40"/>
  <c r="T379" i="40"/>
  <c r="U379" i="40"/>
  <c r="L380" i="40"/>
  <c r="S380" i="40"/>
  <c r="T380" i="40"/>
  <c r="U380" i="40"/>
  <c r="L381" i="40"/>
  <c r="S381" i="40"/>
  <c r="T381" i="40"/>
  <c r="U381" i="40"/>
  <c r="L382" i="40"/>
  <c r="S382" i="40"/>
  <c r="T382" i="40"/>
  <c r="U382" i="40"/>
  <c r="L383" i="40"/>
  <c r="S383" i="40"/>
  <c r="T383" i="40"/>
  <c r="U383" i="40"/>
  <c r="L384" i="40"/>
  <c r="S384" i="40"/>
  <c r="T384" i="40"/>
  <c r="U384" i="40"/>
  <c r="L385" i="40"/>
  <c r="S385" i="40"/>
  <c r="T385" i="40"/>
  <c r="U385" i="40"/>
  <c r="L386" i="40"/>
  <c r="S386" i="40"/>
  <c r="T386" i="40"/>
  <c r="U386" i="40"/>
  <c r="L387" i="40"/>
  <c r="S387" i="40"/>
  <c r="T387" i="40"/>
  <c r="U387" i="40"/>
  <c r="L388" i="40"/>
  <c r="S388" i="40"/>
  <c r="T388" i="40"/>
  <c r="U388" i="40"/>
  <c r="L389" i="40"/>
  <c r="S389" i="40"/>
  <c r="T389" i="40"/>
  <c r="U389" i="40"/>
  <c r="L390" i="40"/>
  <c r="S390" i="40"/>
  <c r="T390" i="40"/>
  <c r="U390" i="40"/>
  <c r="L391" i="40"/>
  <c r="S391" i="40"/>
  <c r="T391" i="40"/>
  <c r="U391" i="40"/>
  <c r="L392" i="40"/>
  <c r="S392" i="40"/>
  <c r="T392" i="40"/>
  <c r="U392" i="40"/>
  <c r="L393" i="40"/>
  <c r="S393" i="40"/>
  <c r="T393" i="40"/>
  <c r="U393" i="40"/>
  <c r="L394" i="40"/>
  <c r="S394" i="40"/>
  <c r="T394" i="40"/>
  <c r="U394" i="40"/>
  <c r="L395" i="40"/>
  <c r="S395" i="40"/>
  <c r="T395" i="40"/>
  <c r="U395" i="40"/>
  <c r="L396" i="40"/>
  <c r="S396" i="40"/>
  <c r="T396" i="40"/>
  <c r="U396" i="40"/>
  <c r="L397" i="40"/>
  <c r="S397" i="40"/>
  <c r="T397" i="40"/>
  <c r="U397" i="40"/>
  <c r="L398" i="40"/>
  <c r="S398" i="40"/>
  <c r="T398" i="40"/>
  <c r="U398" i="40"/>
  <c r="L399" i="40"/>
  <c r="S399" i="40"/>
  <c r="T399" i="40"/>
  <c r="U399" i="40"/>
  <c r="L400" i="40"/>
  <c r="S400" i="40"/>
  <c r="T400" i="40"/>
  <c r="U400" i="40"/>
  <c r="L401" i="40"/>
  <c r="S401" i="40"/>
  <c r="T401" i="40"/>
  <c r="U401" i="40"/>
  <c r="L402" i="40"/>
  <c r="S402" i="40"/>
  <c r="T402" i="40"/>
  <c r="U402" i="40"/>
  <c r="L403" i="40"/>
  <c r="S403" i="40"/>
  <c r="T403" i="40"/>
  <c r="U403" i="40"/>
  <c r="L404" i="40"/>
  <c r="S404" i="40"/>
  <c r="T404" i="40"/>
  <c r="U404" i="40"/>
  <c r="L405" i="40"/>
  <c r="S405" i="40"/>
  <c r="T405" i="40"/>
  <c r="U405" i="40"/>
  <c r="L406" i="40"/>
  <c r="S406" i="40"/>
  <c r="T406" i="40"/>
  <c r="U406" i="40"/>
  <c r="L407" i="40"/>
  <c r="S407" i="40"/>
  <c r="T407" i="40"/>
  <c r="U407" i="40"/>
  <c r="L408" i="40"/>
  <c r="S408" i="40"/>
  <c r="T408" i="40"/>
  <c r="U408" i="40"/>
  <c r="L409" i="40"/>
  <c r="S409" i="40"/>
  <c r="T409" i="40"/>
  <c r="U409" i="40"/>
  <c r="L410" i="40"/>
  <c r="S410" i="40"/>
  <c r="T410" i="40"/>
  <c r="U410" i="40"/>
  <c r="L411" i="40"/>
  <c r="S411" i="40"/>
  <c r="T411" i="40"/>
  <c r="U411" i="40"/>
  <c r="L412" i="40"/>
  <c r="S412" i="40"/>
  <c r="T412" i="40"/>
  <c r="U412" i="40"/>
  <c r="L413" i="40"/>
  <c r="S413" i="40"/>
  <c r="T413" i="40"/>
  <c r="U413" i="40"/>
  <c r="L414" i="40"/>
  <c r="S414" i="40"/>
  <c r="T414" i="40"/>
  <c r="U414" i="40"/>
  <c r="L415" i="40"/>
  <c r="S415" i="40"/>
  <c r="T415" i="40"/>
  <c r="U415" i="40"/>
  <c r="L416" i="40"/>
  <c r="S416" i="40"/>
  <c r="T416" i="40"/>
  <c r="U416" i="40"/>
  <c r="L417" i="40"/>
  <c r="S417" i="40"/>
  <c r="T417" i="40"/>
  <c r="U417" i="40"/>
  <c r="L418" i="40"/>
  <c r="S418" i="40"/>
  <c r="T418" i="40"/>
  <c r="U418" i="40"/>
  <c r="L419" i="40"/>
  <c r="S419" i="40"/>
  <c r="T419" i="40"/>
  <c r="U419" i="40"/>
  <c r="L420" i="40"/>
  <c r="S420" i="40"/>
  <c r="T420" i="40"/>
  <c r="U420" i="40"/>
  <c r="L421" i="40"/>
  <c r="S421" i="40"/>
  <c r="T421" i="40"/>
  <c r="U421" i="40"/>
  <c r="L422" i="40"/>
  <c r="S422" i="40"/>
  <c r="T422" i="40"/>
  <c r="U422" i="40"/>
  <c r="L423" i="40"/>
  <c r="S423" i="40"/>
  <c r="T423" i="40"/>
  <c r="U423" i="40"/>
  <c r="L424" i="40"/>
  <c r="S424" i="40"/>
  <c r="T424" i="40"/>
  <c r="U424" i="40"/>
  <c r="L425" i="40"/>
  <c r="S425" i="40"/>
  <c r="T425" i="40"/>
  <c r="U425" i="40"/>
  <c r="L426" i="40"/>
  <c r="S426" i="40"/>
  <c r="T426" i="40"/>
  <c r="U426" i="40"/>
  <c r="L427" i="40"/>
  <c r="S427" i="40"/>
  <c r="T427" i="40"/>
  <c r="U427" i="40"/>
  <c r="L428" i="40"/>
  <c r="S428" i="40"/>
  <c r="T428" i="40"/>
  <c r="U428" i="40"/>
  <c r="L429" i="40"/>
  <c r="S429" i="40"/>
  <c r="T429" i="40"/>
  <c r="U429" i="40"/>
  <c r="L430" i="40"/>
  <c r="S430" i="40"/>
  <c r="T430" i="40"/>
  <c r="U430" i="40"/>
  <c r="L431" i="40"/>
  <c r="S431" i="40"/>
  <c r="T431" i="40"/>
  <c r="U431" i="40"/>
  <c r="L432" i="40"/>
  <c r="S432" i="40"/>
  <c r="T432" i="40"/>
  <c r="U432" i="40"/>
  <c r="L433" i="40"/>
  <c r="S433" i="40"/>
  <c r="T433" i="40"/>
  <c r="U433" i="40"/>
  <c r="L434" i="40"/>
  <c r="S434" i="40"/>
  <c r="T434" i="40"/>
  <c r="U434" i="40"/>
  <c r="L435" i="40"/>
  <c r="S435" i="40"/>
  <c r="T435" i="40"/>
  <c r="U435" i="40"/>
  <c r="L436" i="40"/>
  <c r="S436" i="40"/>
  <c r="T436" i="40"/>
  <c r="U436" i="40"/>
  <c r="L437" i="40"/>
  <c r="S437" i="40"/>
  <c r="T437" i="40"/>
  <c r="U437" i="40"/>
  <c r="L438" i="40"/>
  <c r="S438" i="40"/>
  <c r="T438" i="40"/>
  <c r="U438" i="40"/>
  <c r="L439" i="40"/>
  <c r="S439" i="40"/>
  <c r="T439" i="40"/>
  <c r="U439" i="40"/>
  <c r="L440" i="40"/>
  <c r="S440" i="40"/>
  <c r="T440" i="40"/>
  <c r="U440" i="40"/>
  <c r="L441" i="40"/>
  <c r="S441" i="40"/>
  <c r="T441" i="40"/>
  <c r="U441" i="40"/>
  <c r="L442" i="40"/>
  <c r="S442" i="40"/>
  <c r="T442" i="40"/>
  <c r="U442" i="40"/>
  <c r="L443" i="40"/>
  <c r="S443" i="40"/>
  <c r="T443" i="40"/>
  <c r="U443" i="40"/>
  <c r="L444" i="40"/>
  <c r="S444" i="40"/>
  <c r="T444" i="40"/>
  <c r="U444" i="40"/>
  <c r="L445" i="40"/>
  <c r="S445" i="40"/>
  <c r="T445" i="40"/>
  <c r="U445" i="40"/>
  <c r="L446" i="40"/>
  <c r="S446" i="40"/>
  <c r="T446" i="40"/>
  <c r="U446" i="40"/>
  <c r="L447" i="40"/>
  <c r="S447" i="40"/>
  <c r="T447" i="40"/>
  <c r="U447" i="40"/>
  <c r="L448" i="40"/>
  <c r="S448" i="40"/>
  <c r="T448" i="40"/>
  <c r="U448" i="40"/>
  <c r="L449" i="40"/>
  <c r="S449" i="40"/>
  <c r="T449" i="40"/>
  <c r="U449" i="40"/>
  <c r="L450" i="40"/>
  <c r="S450" i="40"/>
  <c r="T450" i="40"/>
  <c r="U450" i="40"/>
  <c r="L451" i="40"/>
  <c r="S451" i="40"/>
  <c r="T451" i="40"/>
  <c r="U451" i="40"/>
  <c r="L452" i="40"/>
  <c r="S452" i="40"/>
  <c r="T452" i="40"/>
  <c r="U452" i="40"/>
  <c r="L453" i="40"/>
  <c r="S453" i="40"/>
  <c r="T453" i="40"/>
  <c r="U453" i="40"/>
  <c r="L454" i="40"/>
  <c r="S454" i="40"/>
  <c r="T454" i="40"/>
  <c r="U454" i="40"/>
  <c r="L455" i="40"/>
  <c r="S455" i="40"/>
  <c r="T455" i="40"/>
  <c r="U455" i="40"/>
  <c r="L456" i="40"/>
  <c r="S456" i="40"/>
  <c r="T456" i="40"/>
  <c r="U456" i="40"/>
  <c r="L457" i="40"/>
  <c r="S457" i="40"/>
  <c r="T457" i="40"/>
  <c r="U457" i="40"/>
  <c r="L458" i="40"/>
  <c r="S458" i="40"/>
  <c r="T458" i="40"/>
  <c r="U458" i="40"/>
  <c r="L459" i="40"/>
  <c r="S459" i="40"/>
  <c r="T459" i="40"/>
  <c r="U459" i="40"/>
  <c r="L460" i="40"/>
  <c r="S460" i="40"/>
  <c r="T460" i="40"/>
  <c r="U460" i="40"/>
  <c r="L461" i="40"/>
  <c r="S461" i="40"/>
  <c r="T461" i="40"/>
  <c r="U461" i="40"/>
  <c r="L462" i="40"/>
  <c r="S462" i="40"/>
  <c r="T462" i="40"/>
  <c r="U462" i="40"/>
  <c r="L463" i="40"/>
  <c r="S463" i="40"/>
  <c r="T463" i="40"/>
  <c r="U463" i="40"/>
  <c r="L464" i="40"/>
  <c r="S464" i="40"/>
  <c r="T464" i="40"/>
  <c r="U464" i="40"/>
  <c r="L465" i="40"/>
  <c r="S465" i="40"/>
  <c r="T465" i="40"/>
  <c r="U465" i="40"/>
  <c r="L466" i="40"/>
  <c r="S466" i="40"/>
  <c r="T466" i="40"/>
  <c r="U466" i="40"/>
  <c r="L467" i="40"/>
  <c r="S467" i="40"/>
  <c r="T467" i="40"/>
  <c r="U467" i="40"/>
  <c r="L468" i="40"/>
  <c r="S468" i="40"/>
  <c r="T468" i="40"/>
  <c r="U468" i="40"/>
  <c r="L469" i="40"/>
  <c r="S469" i="40"/>
  <c r="T469" i="40"/>
  <c r="U469" i="40"/>
  <c r="L470" i="40"/>
  <c r="S470" i="40"/>
  <c r="T470" i="40"/>
  <c r="U470" i="40"/>
  <c r="L471" i="40"/>
  <c r="S471" i="40"/>
  <c r="T471" i="40"/>
  <c r="U471" i="40"/>
  <c r="L472" i="40"/>
  <c r="S472" i="40"/>
  <c r="T472" i="40"/>
  <c r="U472" i="40"/>
  <c r="L473" i="40"/>
  <c r="S473" i="40"/>
  <c r="T473" i="40"/>
  <c r="U473" i="40"/>
  <c r="L474" i="40"/>
  <c r="S474" i="40"/>
  <c r="T474" i="40"/>
  <c r="U474" i="40"/>
  <c r="L475" i="40"/>
  <c r="S475" i="40"/>
  <c r="T475" i="40"/>
  <c r="U475" i="40"/>
  <c r="L476" i="40"/>
  <c r="S476" i="40"/>
  <c r="T476" i="40"/>
  <c r="U476" i="40"/>
  <c r="L477" i="40"/>
  <c r="S477" i="40"/>
  <c r="T477" i="40"/>
  <c r="U477" i="40"/>
  <c r="L478" i="40"/>
  <c r="S478" i="40"/>
  <c r="T478" i="40"/>
  <c r="U478" i="40"/>
  <c r="L479" i="40"/>
  <c r="S479" i="40"/>
  <c r="T479" i="40"/>
  <c r="U479" i="40"/>
  <c r="L480" i="40"/>
  <c r="S480" i="40"/>
  <c r="T480" i="40"/>
  <c r="U480" i="40"/>
  <c r="L481" i="40"/>
  <c r="S481" i="40"/>
  <c r="T481" i="40"/>
  <c r="U481" i="40"/>
  <c r="L482" i="40"/>
  <c r="S482" i="40"/>
  <c r="T482" i="40"/>
  <c r="U482" i="40"/>
  <c r="L483" i="40"/>
  <c r="S483" i="40"/>
  <c r="T483" i="40"/>
  <c r="U483" i="40"/>
  <c r="L484" i="40"/>
  <c r="S484" i="40"/>
  <c r="T484" i="40"/>
  <c r="U484" i="40"/>
  <c r="L485" i="40"/>
  <c r="S485" i="40"/>
  <c r="T485" i="40"/>
  <c r="U485" i="40"/>
  <c r="L486" i="40"/>
  <c r="S486" i="40"/>
  <c r="T486" i="40"/>
  <c r="U486" i="40"/>
  <c r="L487" i="40"/>
  <c r="S487" i="40"/>
  <c r="T487" i="40"/>
  <c r="U487" i="40"/>
  <c r="L488" i="40"/>
  <c r="S488" i="40"/>
  <c r="T488" i="40"/>
  <c r="U488" i="40"/>
  <c r="L489" i="40"/>
  <c r="S489" i="40"/>
  <c r="T489" i="40"/>
  <c r="U489" i="40"/>
  <c r="L490" i="40"/>
  <c r="S490" i="40"/>
  <c r="T490" i="40"/>
  <c r="U490" i="40"/>
  <c r="L491" i="40"/>
  <c r="S491" i="40"/>
  <c r="T491" i="40"/>
  <c r="U491" i="40"/>
  <c r="L492" i="40"/>
  <c r="S492" i="40"/>
  <c r="T492" i="40"/>
  <c r="U492" i="40"/>
  <c r="L493" i="40"/>
  <c r="S493" i="40"/>
  <c r="T493" i="40"/>
  <c r="U493" i="40"/>
  <c r="L494" i="40"/>
  <c r="S494" i="40"/>
  <c r="T494" i="40"/>
  <c r="U494" i="40"/>
  <c r="L495" i="40"/>
  <c r="S495" i="40"/>
  <c r="T495" i="40"/>
  <c r="U495" i="40"/>
  <c r="L496" i="40"/>
  <c r="S496" i="40"/>
  <c r="T496" i="40"/>
  <c r="U496" i="40"/>
  <c r="L497" i="40"/>
  <c r="S497" i="40"/>
  <c r="T497" i="40"/>
  <c r="U497" i="40"/>
  <c r="L498" i="40"/>
  <c r="S498" i="40"/>
  <c r="T498" i="40"/>
  <c r="U498" i="40"/>
  <c r="L499" i="40"/>
  <c r="S499" i="40"/>
  <c r="T499" i="40"/>
  <c r="U499" i="40"/>
  <c r="L500" i="40"/>
  <c r="S500" i="40"/>
  <c r="T500" i="40"/>
  <c r="U500" i="40"/>
  <c r="L501" i="40"/>
  <c r="S501" i="40"/>
  <c r="T501" i="40"/>
  <c r="U501" i="40"/>
  <c r="L502" i="40"/>
  <c r="S502" i="40"/>
  <c r="T502" i="40"/>
  <c r="U502" i="40"/>
  <c r="L503" i="40"/>
  <c r="S503" i="40"/>
  <c r="T503" i="40"/>
  <c r="U503" i="40"/>
  <c r="L504" i="40"/>
  <c r="S504" i="40"/>
  <c r="T504" i="40"/>
  <c r="U504" i="40"/>
  <c r="L505" i="40"/>
  <c r="S505" i="40"/>
  <c r="T505" i="40"/>
  <c r="U505" i="40"/>
  <c r="L506" i="40"/>
  <c r="S506" i="40"/>
  <c r="T506" i="40"/>
  <c r="U506" i="40"/>
  <c r="L507" i="40"/>
  <c r="S507" i="40"/>
  <c r="T507" i="40"/>
  <c r="U507" i="40"/>
  <c r="L508" i="40"/>
  <c r="S508" i="40"/>
  <c r="T508" i="40"/>
  <c r="U508" i="40"/>
  <c r="L509" i="40"/>
  <c r="S509" i="40"/>
  <c r="T509" i="40"/>
  <c r="U509" i="40"/>
  <c r="L510" i="40"/>
  <c r="S510" i="40"/>
  <c r="T510" i="40"/>
  <c r="U510" i="40"/>
  <c r="L511" i="40"/>
  <c r="S511" i="40"/>
  <c r="T511" i="40"/>
  <c r="U511" i="40"/>
  <c r="L512" i="40"/>
  <c r="S512" i="40"/>
  <c r="T512" i="40"/>
  <c r="U512" i="40"/>
  <c r="L513" i="40"/>
  <c r="S513" i="40"/>
  <c r="T513" i="40"/>
  <c r="U513" i="40"/>
  <c r="L514" i="40"/>
  <c r="S514" i="40"/>
  <c r="T514" i="40"/>
  <c r="U514" i="40"/>
  <c r="L515" i="40"/>
  <c r="S515" i="40"/>
  <c r="T515" i="40"/>
  <c r="U515" i="40"/>
  <c r="L516" i="40"/>
  <c r="S516" i="40"/>
  <c r="T516" i="40"/>
  <c r="U516" i="40"/>
  <c r="L517" i="40"/>
  <c r="S517" i="40"/>
  <c r="T517" i="40"/>
  <c r="U517" i="40"/>
  <c r="L518" i="40"/>
  <c r="S518" i="40"/>
  <c r="T518" i="40"/>
  <c r="U518" i="40"/>
  <c r="L519" i="40"/>
  <c r="S519" i="40"/>
  <c r="T519" i="40"/>
  <c r="U519" i="40"/>
  <c r="L520" i="40"/>
  <c r="S520" i="40"/>
  <c r="T520" i="40"/>
  <c r="U520" i="40"/>
  <c r="L521" i="40"/>
  <c r="S521" i="40"/>
  <c r="T521" i="40"/>
  <c r="U521" i="40"/>
  <c r="L522" i="40"/>
  <c r="S522" i="40"/>
  <c r="T522" i="40"/>
  <c r="U522" i="40"/>
  <c r="L523" i="40"/>
  <c r="S523" i="40"/>
  <c r="T523" i="40"/>
  <c r="U523" i="40"/>
  <c r="L524" i="40"/>
  <c r="S524" i="40"/>
  <c r="T524" i="40"/>
  <c r="U524" i="40"/>
  <c r="L525" i="40"/>
  <c r="S525" i="40"/>
  <c r="T525" i="40"/>
  <c r="U525" i="40"/>
  <c r="L526" i="40"/>
  <c r="S526" i="40"/>
  <c r="T526" i="40"/>
  <c r="U526" i="40"/>
  <c r="L527" i="40"/>
  <c r="S527" i="40"/>
  <c r="T527" i="40"/>
  <c r="U527" i="40"/>
  <c r="L528" i="40"/>
  <c r="S528" i="40"/>
  <c r="T528" i="40"/>
  <c r="U528" i="40"/>
  <c r="L529" i="40"/>
  <c r="S529" i="40"/>
  <c r="T529" i="40"/>
  <c r="U529" i="40"/>
  <c r="L530" i="40"/>
  <c r="S530" i="40"/>
  <c r="T530" i="40"/>
  <c r="U530" i="40"/>
  <c r="L531" i="40"/>
  <c r="S531" i="40"/>
  <c r="T531" i="40"/>
  <c r="U531" i="40"/>
  <c r="L532" i="40"/>
  <c r="S532" i="40"/>
  <c r="T532" i="40"/>
  <c r="U532" i="40"/>
  <c r="L533" i="40"/>
  <c r="S533" i="40"/>
  <c r="T533" i="40"/>
  <c r="U533" i="40"/>
  <c r="L534" i="40"/>
  <c r="S534" i="40"/>
  <c r="T534" i="40"/>
  <c r="U534" i="40"/>
  <c r="L535" i="40"/>
  <c r="S535" i="40"/>
  <c r="T535" i="40"/>
  <c r="U535" i="40"/>
  <c r="L536" i="40"/>
  <c r="S536" i="40"/>
  <c r="T536" i="40"/>
  <c r="U536" i="40"/>
  <c r="L537" i="40"/>
  <c r="S537" i="40"/>
  <c r="T537" i="40"/>
  <c r="U537" i="40"/>
  <c r="L538" i="40"/>
  <c r="S538" i="40"/>
  <c r="T538" i="40"/>
  <c r="U538" i="40"/>
  <c r="L539" i="40"/>
  <c r="S539" i="40"/>
  <c r="T539" i="40"/>
  <c r="U539" i="40"/>
  <c r="L540" i="40"/>
  <c r="S540" i="40"/>
  <c r="T540" i="40"/>
  <c r="U540" i="40"/>
  <c r="L541" i="40"/>
  <c r="S541" i="40"/>
  <c r="T541" i="40"/>
  <c r="U541" i="40"/>
  <c r="L542" i="40"/>
  <c r="S542" i="40"/>
  <c r="T542" i="40"/>
  <c r="U542" i="40"/>
  <c r="L543" i="40"/>
  <c r="S543" i="40"/>
  <c r="T543" i="40"/>
  <c r="U543" i="40"/>
  <c r="L544" i="40"/>
  <c r="S544" i="40"/>
  <c r="T544" i="40"/>
  <c r="U544" i="40"/>
  <c r="L545" i="40"/>
  <c r="S545" i="40"/>
  <c r="T545" i="40"/>
  <c r="U545" i="40"/>
  <c r="L546" i="40"/>
  <c r="S546" i="40"/>
  <c r="T546" i="40"/>
  <c r="U546" i="40"/>
  <c r="L547" i="40"/>
  <c r="S547" i="40"/>
  <c r="T547" i="40"/>
  <c r="U547" i="40"/>
  <c r="L548" i="40"/>
  <c r="S548" i="40"/>
  <c r="T548" i="40"/>
  <c r="U548" i="40"/>
  <c r="L549" i="40"/>
  <c r="S549" i="40"/>
  <c r="T549" i="40"/>
  <c r="U549" i="40"/>
  <c r="L550" i="40"/>
  <c r="S550" i="40"/>
  <c r="T550" i="40"/>
  <c r="U550" i="40"/>
  <c r="L551" i="40"/>
  <c r="S551" i="40"/>
  <c r="T551" i="40"/>
  <c r="U551" i="40"/>
  <c r="L552" i="40"/>
  <c r="S552" i="40"/>
  <c r="T552" i="40"/>
  <c r="U552" i="40"/>
  <c r="L553" i="40"/>
  <c r="S553" i="40"/>
  <c r="T553" i="40"/>
  <c r="U553" i="40"/>
  <c r="L554" i="40"/>
  <c r="S554" i="40"/>
  <c r="T554" i="40"/>
  <c r="U554" i="40"/>
  <c r="L555" i="40"/>
  <c r="S555" i="40"/>
  <c r="T555" i="40"/>
  <c r="U555" i="40"/>
  <c r="L556" i="40"/>
  <c r="S556" i="40"/>
  <c r="T556" i="40"/>
  <c r="U556" i="40"/>
  <c r="L557" i="40"/>
  <c r="S557" i="40"/>
  <c r="T557" i="40"/>
  <c r="U557" i="40"/>
  <c r="L558" i="40"/>
  <c r="S558" i="40"/>
  <c r="T558" i="40"/>
  <c r="U558" i="40"/>
  <c r="L559" i="40"/>
  <c r="S559" i="40"/>
  <c r="T559" i="40"/>
  <c r="U559" i="40"/>
  <c r="L560" i="40"/>
  <c r="S560" i="40"/>
  <c r="T560" i="40"/>
  <c r="U560" i="40"/>
  <c r="L561" i="40"/>
  <c r="S561" i="40"/>
  <c r="T561" i="40"/>
  <c r="U561" i="40"/>
  <c r="L562" i="40"/>
  <c r="S562" i="40"/>
  <c r="T562" i="40"/>
  <c r="U562" i="40"/>
  <c r="L563" i="40"/>
  <c r="S563" i="40"/>
  <c r="T563" i="40"/>
  <c r="U563" i="40"/>
  <c r="L564" i="40"/>
  <c r="S564" i="40"/>
  <c r="T564" i="40"/>
  <c r="U564" i="40"/>
  <c r="L565" i="40"/>
  <c r="S565" i="40"/>
  <c r="T565" i="40"/>
  <c r="U565" i="40"/>
  <c r="L566" i="40"/>
  <c r="S566" i="40"/>
  <c r="T566" i="40"/>
  <c r="U566" i="40"/>
  <c r="L567" i="40"/>
  <c r="S567" i="40"/>
  <c r="T567" i="40"/>
  <c r="U567" i="40"/>
  <c r="L568" i="40"/>
  <c r="S568" i="40"/>
  <c r="T568" i="40"/>
  <c r="U568" i="40"/>
  <c r="L569" i="40"/>
  <c r="S569" i="40"/>
  <c r="T569" i="40"/>
  <c r="U569" i="40"/>
  <c r="L570" i="40"/>
  <c r="S570" i="40"/>
  <c r="T570" i="40"/>
  <c r="U570" i="40"/>
  <c r="L571" i="40"/>
  <c r="S571" i="40"/>
  <c r="T571" i="40"/>
  <c r="U571" i="40"/>
  <c r="L572" i="40"/>
  <c r="S572" i="40"/>
  <c r="T572" i="40"/>
  <c r="U572" i="40"/>
  <c r="L573" i="40"/>
  <c r="S573" i="40"/>
  <c r="T573" i="40"/>
  <c r="U573" i="40"/>
  <c r="L574" i="40"/>
  <c r="S574" i="40"/>
  <c r="T574" i="40"/>
  <c r="U574" i="40"/>
  <c r="L575" i="40"/>
  <c r="S575" i="40"/>
  <c r="T575" i="40"/>
  <c r="U575" i="40"/>
  <c r="L576" i="40"/>
  <c r="S576" i="40"/>
  <c r="T576" i="40"/>
  <c r="U576" i="40"/>
  <c r="L577" i="40"/>
  <c r="S577" i="40"/>
  <c r="T577" i="40"/>
  <c r="U577" i="40"/>
  <c r="L578" i="40"/>
  <c r="S578" i="40"/>
  <c r="T578" i="40"/>
  <c r="U578" i="40"/>
  <c r="L579" i="40"/>
  <c r="S579" i="40"/>
  <c r="T579" i="40"/>
  <c r="U579" i="40"/>
  <c r="L580" i="40"/>
  <c r="S580" i="40"/>
  <c r="T580" i="40"/>
  <c r="U580" i="40"/>
  <c r="L581" i="40"/>
  <c r="S581" i="40"/>
  <c r="T581" i="40"/>
  <c r="U581" i="40"/>
  <c r="L582" i="40"/>
  <c r="S582" i="40"/>
  <c r="T582" i="40"/>
  <c r="U582" i="40"/>
  <c r="L583" i="40"/>
  <c r="S583" i="40"/>
  <c r="T583" i="40"/>
  <c r="U583" i="40"/>
  <c r="L584" i="40"/>
  <c r="S584" i="40"/>
  <c r="T584" i="40"/>
  <c r="U584" i="40"/>
  <c r="L585" i="40"/>
  <c r="S585" i="40"/>
  <c r="T585" i="40"/>
  <c r="U585" i="40"/>
  <c r="L586" i="40"/>
  <c r="S586" i="40"/>
  <c r="T586" i="40"/>
  <c r="U586" i="40"/>
  <c r="L587" i="40"/>
  <c r="S587" i="40"/>
  <c r="T587" i="40"/>
  <c r="U587" i="40"/>
  <c r="L588" i="40"/>
  <c r="S588" i="40"/>
  <c r="T588" i="40"/>
  <c r="U588" i="40"/>
  <c r="L589" i="40"/>
  <c r="S589" i="40"/>
  <c r="T589" i="40"/>
  <c r="U589" i="40"/>
  <c r="L590" i="40"/>
  <c r="S590" i="40"/>
  <c r="T590" i="40"/>
  <c r="U590" i="40"/>
  <c r="L591" i="40"/>
  <c r="S591" i="40"/>
  <c r="T591" i="40"/>
  <c r="U591" i="40"/>
  <c r="L592" i="40"/>
  <c r="S592" i="40"/>
  <c r="T592" i="40"/>
  <c r="U592" i="40"/>
  <c r="L593" i="40"/>
  <c r="S593" i="40"/>
  <c r="T593" i="40"/>
  <c r="U593" i="40"/>
  <c r="L594" i="40"/>
  <c r="S594" i="40"/>
  <c r="T594" i="40"/>
  <c r="U594" i="40"/>
  <c r="L595" i="40"/>
  <c r="S595" i="40"/>
  <c r="T595" i="40"/>
  <c r="U595" i="40"/>
  <c r="L596" i="40"/>
  <c r="S596" i="40"/>
  <c r="T596" i="40"/>
  <c r="U596" i="40"/>
  <c r="L597" i="40"/>
  <c r="S597" i="40"/>
  <c r="T597" i="40"/>
  <c r="U597" i="40"/>
  <c r="L598" i="40"/>
  <c r="S598" i="40"/>
  <c r="T598" i="40"/>
  <c r="U598" i="40"/>
  <c r="L599" i="40"/>
  <c r="S599" i="40"/>
  <c r="T599" i="40"/>
  <c r="U599" i="40"/>
  <c r="L600" i="40"/>
  <c r="S600" i="40"/>
  <c r="T600" i="40"/>
  <c r="U600" i="40"/>
  <c r="L601" i="40"/>
  <c r="S601" i="40"/>
  <c r="T601" i="40"/>
  <c r="U601" i="40"/>
  <c r="L602" i="40"/>
  <c r="S602" i="40"/>
  <c r="T602" i="40"/>
  <c r="U602" i="40"/>
  <c r="L603" i="40"/>
  <c r="S603" i="40"/>
  <c r="T603" i="40"/>
  <c r="U603" i="40"/>
  <c r="L604" i="40"/>
  <c r="S604" i="40"/>
  <c r="T604" i="40"/>
  <c r="U604" i="40"/>
  <c r="L605" i="40"/>
  <c r="S605" i="40"/>
  <c r="T605" i="40"/>
  <c r="U605" i="40"/>
  <c r="L606" i="40"/>
  <c r="S606" i="40"/>
  <c r="T606" i="40"/>
  <c r="U606" i="40"/>
  <c r="L607" i="40"/>
  <c r="S607" i="40"/>
  <c r="T607" i="40"/>
  <c r="U607" i="40"/>
  <c r="L608" i="40"/>
  <c r="S608" i="40"/>
  <c r="T608" i="40"/>
  <c r="U608" i="40"/>
  <c r="L609" i="40"/>
  <c r="S609" i="40"/>
  <c r="T609" i="40"/>
  <c r="U609" i="40"/>
  <c r="L610" i="40"/>
  <c r="S610" i="40"/>
  <c r="T610" i="40"/>
  <c r="U610" i="40"/>
  <c r="L611" i="40"/>
  <c r="S611" i="40"/>
  <c r="T611" i="40"/>
  <c r="U611" i="40"/>
  <c r="L612" i="40"/>
  <c r="S612" i="40"/>
  <c r="T612" i="40"/>
  <c r="U612" i="40"/>
  <c r="L613" i="40"/>
  <c r="S613" i="40"/>
  <c r="T613" i="40"/>
  <c r="U613" i="40"/>
  <c r="L614" i="40"/>
  <c r="S614" i="40"/>
  <c r="T614" i="40"/>
  <c r="U614" i="40"/>
  <c r="L615" i="40"/>
  <c r="S615" i="40"/>
  <c r="T615" i="40"/>
  <c r="U615" i="40"/>
  <c r="L616" i="40"/>
  <c r="S616" i="40"/>
  <c r="T616" i="40"/>
  <c r="U616" i="40"/>
  <c r="L617" i="40"/>
  <c r="S617" i="40"/>
  <c r="T617" i="40"/>
  <c r="U617" i="40"/>
  <c r="L618" i="40"/>
  <c r="S618" i="40"/>
  <c r="T618" i="40"/>
  <c r="U618" i="40"/>
  <c r="L619" i="40"/>
  <c r="S619" i="40"/>
  <c r="T619" i="40"/>
  <c r="U619" i="40"/>
  <c r="L620" i="40"/>
  <c r="S620" i="40"/>
  <c r="T620" i="40"/>
  <c r="U620" i="40"/>
  <c r="L621" i="40"/>
  <c r="S621" i="40"/>
  <c r="T621" i="40"/>
  <c r="U621" i="40"/>
  <c r="L622" i="40"/>
  <c r="S622" i="40"/>
  <c r="T622" i="40"/>
  <c r="U622" i="40"/>
  <c r="L623" i="40"/>
  <c r="S623" i="40"/>
  <c r="T623" i="40"/>
  <c r="U623" i="40"/>
  <c r="L624" i="40"/>
  <c r="S624" i="40"/>
  <c r="T624" i="40"/>
  <c r="U624" i="40"/>
  <c r="L625" i="40"/>
  <c r="S625" i="40"/>
  <c r="T625" i="40"/>
  <c r="U625" i="40"/>
  <c r="L626" i="40"/>
  <c r="S626" i="40"/>
  <c r="T626" i="40"/>
  <c r="U626" i="40"/>
  <c r="L627" i="40"/>
  <c r="S627" i="40"/>
  <c r="T627" i="40"/>
  <c r="U627" i="40"/>
  <c r="L628" i="40"/>
  <c r="S628" i="40"/>
  <c r="T628" i="40"/>
  <c r="U628" i="40"/>
  <c r="L629" i="40"/>
  <c r="S629" i="40"/>
  <c r="T629" i="40"/>
  <c r="U629" i="40"/>
  <c r="L630" i="40"/>
  <c r="S630" i="40"/>
  <c r="T630" i="40"/>
  <c r="U630" i="40"/>
  <c r="L631" i="40"/>
  <c r="S631" i="40"/>
  <c r="T631" i="40"/>
  <c r="U631" i="40"/>
  <c r="L632" i="40"/>
  <c r="S632" i="40"/>
  <c r="T632" i="40"/>
  <c r="U632" i="40"/>
  <c r="L633" i="40"/>
  <c r="S633" i="40"/>
  <c r="T633" i="40"/>
  <c r="U633" i="40"/>
  <c r="L634" i="40"/>
  <c r="S634" i="40"/>
  <c r="T634" i="40"/>
  <c r="U634" i="40"/>
  <c r="L635" i="40"/>
  <c r="S635" i="40"/>
  <c r="T635" i="40"/>
  <c r="L636" i="40"/>
  <c r="S636" i="40"/>
  <c r="T636" i="40"/>
  <c r="U636" i="40"/>
  <c r="L637" i="40"/>
  <c r="S637" i="40"/>
  <c r="T637" i="40"/>
  <c r="U637" i="40"/>
  <c r="L638" i="40"/>
  <c r="S638" i="40"/>
  <c r="T638" i="40"/>
  <c r="U638" i="40"/>
  <c r="L639" i="40"/>
  <c r="S639" i="40"/>
  <c r="T639" i="40"/>
  <c r="U639" i="40"/>
  <c r="L640" i="40"/>
  <c r="S640" i="40"/>
  <c r="T640" i="40"/>
  <c r="U640" i="40"/>
  <c r="L641" i="40"/>
  <c r="S641" i="40"/>
  <c r="T641" i="40"/>
  <c r="U641" i="40"/>
  <c r="L642" i="40"/>
  <c r="S642" i="40"/>
  <c r="T642" i="40"/>
  <c r="U642" i="40"/>
  <c r="L643" i="40"/>
  <c r="S643" i="40"/>
  <c r="T643" i="40"/>
  <c r="U643" i="40"/>
  <c r="L644" i="40"/>
  <c r="S644" i="40"/>
  <c r="T644" i="40"/>
  <c r="U644" i="40"/>
  <c r="L645" i="40"/>
  <c r="S645" i="40"/>
  <c r="T645" i="40"/>
  <c r="U645" i="40"/>
  <c r="L646" i="40"/>
  <c r="S646" i="40"/>
  <c r="T646" i="40"/>
  <c r="U646" i="40"/>
  <c r="L647" i="40"/>
  <c r="S647" i="40"/>
  <c r="T647" i="40"/>
  <c r="U647" i="40"/>
  <c r="L648" i="40"/>
  <c r="S648" i="40"/>
  <c r="T648" i="40"/>
  <c r="U648" i="40"/>
  <c r="L649" i="40"/>
  <c r="S649" i="40"/>
  <c r="T649" i="40"/>
  <c r="U649" i="40"/>
  <c r="L650" i="40"/>
  <c r="S650" i="40"/>
  <c r="T650" i="40"/>
  <c r="U650" i="40"/>
  <c r="L651" i="40"/>
  <c r="S651" i="40"/>
  <c r="T651" i="40"/>
  <c r="U651" i="40"/>
  <c r="L652" i="40"/>
  <c r="S652" i="40"/>
  <c r="T652" i="40"/>
  <c r="U652" i="40"/>
  <c r="L653" i="40"/>
  <c r="S653" i="40"/>
  <c r="T653" i="40"/>
  <c r="U653" i="40"/>
  <c r="L654" i="40"/>
  <c r="S654" i="40"/>
  <c r="T654" i="40"/>
  <c r="U654" i="40"/>
  <c r="L655" i="40"/>
  <c r="S655" i="40"/>
  <c r="T655" i="40"/>
  <c r="U655" i="40"/>
  <c r="L656" i="40"/>
  <c r="S656" i="40"/>
  <c r="T656" i="40"/>
  <c r="U656" i="40"/>
  <c r="L657" i="40"/>
  <c r="S657" i="40"/>
  <c r="T657" i="40"/>
  <c r="U657" i="40"/>
  <c r="L658" i="40"/>
  <c r="S658" i="40"/>
  <c r="T658" i="40"/>
  <c r="U658" i="40"/>
  <c r="L659" i="40"/>
  <c r="S659" i="40"/>
  <c r="T659" i="40"/>
  <c r="U659" i="40"/>
  <c r="L660" i="40"/>
  <c r="S660" i="40"/>
  <c r="T660" i="40"/>
  <c r="U660" i="40"/>
  <c r="L661" i="40"/>
  <c r="S661" i="40"/>
  <c r="T661" i="40"/>
  <c r="U661" i="40"/>
  <c r="L662" i="40"/>
  <c r="S662" i="40"/>
  <c r="T662" i="40"/>
  <c r="U662" i="40"/>
  <c r="L663" i="40"/>
  <c r="S663" i="40"/>
  <c r="T663" i="40"/>
  <c r="U663" i="40"/>
  <c r="L664" i="40"/>
  <c r="S664" i="40"/>
  <c r="T664" i="40"/>
  <c r="U664" i="40"/>
  <c r="L665" i="40"/>
  <c r="S665" i="40"/>
  <c r="T665" i="40"/>
  <c r="U665" i="40"/>
  <c r="L666" i="40"/>
  <c r="S666" i="40"/>
  <c r="T666" i="40"/>
  <c r="U666" i="40"/>
  <c r="L667" i="40"/>
  <c r="S667" i="40"/>
  <c r="T667" i="40"/>
  <c r="U667" i="40"/>
  <c r="L668" i="40"/>
  <c r="S668" i="40"/>
  <c r="T668" i="40"/>
  <c r="U668" i="40"/>
  <c r="L669" i="40"/>
  <c r="S669" i="40"/>
  <c r="T669" i="40"/>
  <c r="U669" i="40"/>
  <c r="L670" i="40"/>
  <c r="S670" i="40"/>
  <c r="T670" i="40"/>
  <c r="U670" i="40"/>
  <c r="L671" i="40"/>
  <c r="S671" i="40"/>
  <c r="T671" i="40"/>
  <c r="U671" i="40"/>
  <c r="L672" i="40"/>
  <c r="S672" i="40"/>
  <c r="T672" i="40"/>
  <c r="U672" i="40"/>
  <c r="L673" i="40"/>
  <c r="S673" i="40"/>
  <c r="T673" i="40"/>
  <c r="U673" i="40"/>
  <c r="L674" i="40"/>
  <c r="S674" i="40"/>
  <c r="T674" i="40"/>
  <c r="U674" i="40"/>
  <c r="L675" i="40"/>
  <c r="S675" i="40"/>
  <c r="T675" i="40"/>
  <c r="U675" i="40"/>
  <c r="L676" i="40"/>
  <c r="S676" i="40"/>
  <c r="T676" i="40"/>
  <c r="U676" i="40"/>
  <c r="L677" i="40"/>
  <c r="S677" i="40"/>
  <c r="T677" i="40"/>
  <c r="U677" i="40"/>
  <c r="L678" i="40"/>
  <c r="S678" i="40"/>
  <c r="T678" i="40"/>
  <c r="U678" i="40"/>
  <c r="L679" i="40"/>
  <c r="S679" i="40"/>
  <c r="T679" i="40"/>
  <c r="U679" i="40"/>
  <c r="L680" i="40"/>
  <c r="S680" i="40"/>
  <c r="T680" i="40"/>
  <c r="U680" i="40"/>
  <c r="L681" i="40"/>
  <c r="S681" i="40"/>
  <c r="T681" i="40"/>
  <c r="U681" i="40"/>
  <c r="L682" i="40"/>
  <c r="S682" i="40"/>
  <c r="T682" i="40"/>
  <c r="U682" i="40"/>
  <c r="L683" i="40"/>
  <c r="S683" i="40"/>
  <c r="T683" i="40"/>
  <c r="U683" i="40"/>
  <c r="L684" i="40"/>
  <c r="S684" i="40"/>
  <c r="T684" i="40"/>
  <c r="U684" i="40"/>
  <c r="L685" i="40"/>
  <c r="S685" i="40"/>
  <c r="T685" i="40"/>
  <c r="U685" i="40"/>
  <c r="L686" i="40"/>
  <c r="S686" i="40"/>
  <c r="T686" i="40"/>
  <c r="U686" i="40"/>
  <c r="L687" i="40"/>
  <c r="S687" i="40"/>
  <c r="T687" i="40"/>
  <c r="U687" i="40"/>
  <c r="L688" i="40"/>
  <c r="S688" i="40"/>
  <c r="T688" i="40"/>
  <c r="U688" i="40"/>
  <c r="L689" i="40"/>
  <c r="S689" i="40"/>
  <c r="T689" i="40"/>
  <c r="U689" i="40"/>
  <c r="L690" i="40"/>
  <c r="S690" i="40"/>
  <c r="T690" i="40"/>
  <c r="U690" i="40"/>
  <c r="L691" i="40"/>
  <c r="S691" i="40"/>
  <c r="T691" i="40"/>
  <c r="U691" i="40"/>
  <c r="L692" i="40"/>
  <c r="S692" i="40"/>
  <c r="T692" i="40"/>
  <c r="U692" i="40"/>
  <c r="L693" i="40"/>
  <c r="S693" i="40"/>
  <c r="T693" i="40"/>
  <c r="U693" i="40"/>
  <c r="L694" i="40"/>
  <c r="S694" i="40"/>
  <c r="T694" i="40"/>
  <c r="U694" i="40"/>
  <c r="L695" i="40"/>
  <c r="S695" i="40"/>
  <c r="T695" i="40"/>
  <c r="U695" i="40"/>
  <c r="L696" i="40"/>
  <c r="S696" i="40"/>
  <c r="T696" i="40"/>
  <c r="U696" i="40"/>
  <c r="L697" i="40"/>
  <c r="S697" i="40"/>
  <c r="T697" i="40"/>
  <c r="U697" i="40"/>
  <c r="L698" i="40"/>
  <c r="S698" i="40"/>
  <c r="T698" i="40"/>
  <c r="U698" i="40"/>
  <c r="L699" i="40"/>
  <c r="S699" i="40"/>
  <c r="T699" i="40"/>
  <c r="U699" i="40"/>
  <c r="L700" i="40"/>
  <c r="S700" i="40"/>
  <c r="T700" i="40"/>
  <c r="U700" i="40"/>
  <c r="L701" i="40"/>
  <c r="S701" i="40"/>
  <c r="T701" i="40"/>
  <c r="U701" i="40"/>
  <c r="L702" i="40"/>
  <c r="S702" i="40"/>
  <c r="T702" i="40"/>
  <c r="U702" i="40"/>
  <c r="L703" i="40"/>
  <c r="S703" i="40"/>
  <c r="T703" i="40"/>
  <c r="U703" i="40"/>
  <c r="L704" i="40"/>
  <c r="S704" i="40"/>
  <c r="T704" i="40"/>
  <c r="U704" i="40"/>
  <c r="L705" i="40"/>
  <c r="S705" i="40"/>
  <c r="T705" i="40"/>
  <c r="U705" i="40"/>
  <c r="L706" i="40"/>
  <c r="S706" i="40"/>
  <c r="T706" i="40"/>
  <c r="U706" i="40"/>
  <c r="L707" i="40"/>
  <c r="S707" i="40"/>
  <c r="T707" i="40"/>
  <c r="U707" i="40"/>
  <c r="L708" i="40"/>
  <c r="S708" i="40"/>
  <c r="T708" i="40"/>
  <c r="U708" i="40"/>
  <c r="L709" i="40"/>
  <c r="S709" i="40"/>
  <c r="T709" i="40"/>
  <c r="U709" i="40"/>
  <c r="L710" i="40"/>
  <c r="S710" i="40"/>
  <c r="T710" i="40"/>
  <c r="U710" i="40"/>
  <c r="L711" i="40"/>
  <c r="S711" i="40"/>
  <c r="T711" i="40"/>
  <c r="U711" i="40"/>
  <c r="L712" i="40"/>
  <c r="S712" i="40"/>
  <c r="T712" i="40"/>
  <c r="U712" i="40"/>
  <c r="L713" i="40"/>
  <c r="S713" i="40"/>
  <c r="T713" i="40"/>
  <c r="U713" i="40"/>
  <c r="L714" i="40"/>
  <c r="S714" i="40"/>
  <c r="T714" i="40"/>
  <c r="U714" i="40"/>
  <c r="L715" i="40"/>
  <c r="S715" i="40"/>
  <c r="T715" i="40"/>
  <c r="U715" i="40"/>
  <c r="L716" i="40"/>
  <c r="S716" i="40"/>
  <c r="T716" i="40"/>
  <c r="U716" i="40"/>
  <c r="L717" i="40"/>
  <c r="S717" i="40"/>
  <c r="T717" i="40"/>
  <c r="U717" i="40"/>
  <c r="L718" i="40"/>
  <c r="S718" i="40"/>
  <c r="T718" i="40"/>
  <c r="U718" i="40"/>
  <c r="L719" i="40"/>
  <c r="S719" i="40"/>
  <c r="T719" i="40"/>
  <c r="U719" i="40"/>
  <c r="L720" i="40"/>
  <c r="S720" i="40"/>
  <c r="T720" i="40"/>
  <c r="U720" i="40"/>
  <c r="L721" i="40"/>
  <c r="S721" i="40"/>
  <c r="T721" i="40"/>
  <c r="L722" i="40"/>
  <c r="S722" i="40"/>
  <c r="T722" i="40"/>
  <c r="L723" i="40"/>
  <c r="S723" i="40"/>
  <c r="T723" i="40"/>
  <c r="U723" i="40"/>
  <c r="L724" i="40"/>
  <c r="S724" i="40"/>
  <c r="T724" i="40"/>
  <c r="U724" i="40"/>
  <c r="L725" i="40"/>
  <c r="S725" i="40"/>
  <c r="T725" i="40"/>
  <c r="U725" i="40"/>
  <c r="L726" i="40"/>
  <c r="S726" i="40"/>
  <c r="T726" i="40"/>
  <c r="U726" i="40"/>
  <c r="L727" i="40"/>
  <c r="S727" i="40"/>
  <c r="T727" i="40"/>
  <c r="U727" i="40"/>
  <c r="L728" i="40"/>
  <c r="S728" i="40"/>
  <c r="T728" i="40"/>
  <c r="U728" i="40"/>
  <c r="L729" i="40"/>
  <c r="S729" i="40"/>
  <c r="T729" i="40"/>
  <c r="U729" i="40"/>
  <c r="L730" i="40"/>
  <c r="S730" i="40"/>
  <c r="T730" i="40"/>
  <c r="U730" i="40"/>
  <c r="L731" i="40"/>
  <c r="S731" i="40"/>
  <c r="T731" i="40"/>
  <c r="U731" i="40"/>
  <c r="L732" i="40"/>
  <c r="S732" i="40"/>
  <c r="T732" i="40"/>
  <c r="U732" i="40"/>
  <c r="L733" i="40"/>
  <c r="S733" i="40"/>
  <c r="T733" i="40"/>
  <c r="U733" i="40"/>
  <c r="L734" i="40"/>
  <c r="S734" i="40"/>
  <c r="T734" i="40"/>
  <c r="U734" i="40"/>
  <c r="L735" i="40"/>
  <c r="S735" i="40"/>
  <c r="T735" i="40"/>
  <c r="U735" i="40"/>
  <c r="L736" i="40"/>
  <c r="S736" i="40"/>
  <c r="T736" i="40"/>
  <c r="U736" i="40"/>
  <c r="L737" i="40"/>
  <c r="S737" i="40"/>
  <c r="T737" i="40"/>
  <c r="U737" i="40"/>
  <c r="L738" i="40"/>
  <c r="S738" i="40"/>
  <c r="T738" i="40"/>
  <c r="U738" i="40"/>
  <c r="L739" i="40"/>
  <c r="S739" i="40"/>
  <c r="T739" i="40"/>
  <c r="U739" i="40"/>
  <c r="L740" i="40"/>
  <c r="S740" i="40"/>
  <c r="T740" i="40"/>
  <c r="U740" i="40"/>
  <c r="L741" i="40"/>
  <c r="S741" i="40"/>
  <c r="T741" i="40"/>
  <c r="U741" i="40"/>
  <c r="L742" i="40"/>
  <c r="S742" i="40"/>
  <c r="T742" i="40"/>
  <c r="U742" i="40"/>
  <c r="L743" i="40"/>
  <c r="S743" i="40"/>
  <c r="T743" i="40"/>
  <c r="U743" i="40"/>
  <c r="L744" i="40"/>
  <c r="S744" i="40"/>
  <c r="T744" i="40"/>
  <c r="U744" i="40"/>
  <c r="L745" i="40"/>
  <c r="S745" i="40"/>
  <c r="T745" i="40"/>
  <c r="U745" i="40"/>
  <c r="L746" i="40"/>
  <c r="S746" i="40"/>
  <c r="T746" i="40"/>
  <c r="U746" i="40"/>
  <c r="L747" i="40"/>
  <c r="S747" i="40"/>
  <c r="T747" i="40"/>
  <c r="U747" i="40"/>
  <c r="L748" i="40"/>
  <c r="S748" i="40"/>
  <c r="T748" i="40"/>
  <c r="U748" i="40"/>
  <c r="L749" i="40"/>
  <c r="S749" i="40"/>
  <c r="T749" i="40"/>
  <c r="U749" i="40"/>
  <c r="L750" i="40"/>
  <c r="S750" i="40"/>
  <c r="T750" i="40"/>
  <c r="U750" i="40"/>
  <c r="L751" i="40"/>
  <c r="S751" i="40"/>
  <c r="T751" i="40"/>
  <c r="U751" i="40"/>
  <c r="L752" i="40"/>
  <c r="S752" i="40"/>
  <c r="T752" i="40"/>
  <c r="U752" i="40"/>
  <c r="L753" i="40"/>
  <c r="S753" i="40"/>
  <c r="T753" i="40"/>
  <c r="U753" i="40"/>
  <c r="L754" i="40"/>
  <c r="S754" i="40"/>
  <c r="T754" i="40"/>
  <c r="U754" i="40"/>
  <c r="L755" i="40"/>
  <c r="S755" i="40"/>
  <c r="T755" i="40"/>
  <c r="U755" i="40"/>
  <c r="L756" i="40"/>
  <c r="S756" i="40"/>
  <c r="T756" i="40"/>
  <c r="U756" i="40"/>
  <c r="L757" i="40"/>
  <c r="S757" i="40"/>
  <c r="T757" i="40"/>
  <c r="U757" i="40"/>
  <c r="L758" i="40"/>
  <c r="S758" i="40"/>
  <c r="T758" i="40"/>
  <c r="U758" i="40"/>
  <c r="L759" i="40"/>
  <c r="S759" i="40"/>
  <c r="T759" i="40"/>
  <c r="U759" i="40"/>
  <c r="L760" i="40"/>
  <c r="S760" i="40"/>
  <c r="T760" i="40"/>
  <c r="U760" i="40"/>
  <c r="L761" i="40"/>
  <c r="S761" i="40"/>
  <c r="T761" i="40"/>
  <c r="U761" i="40"/>
  <c r="L762" i="40"/>
  <c r="S762" i="40"/>
  <c r="T762" i="40"/>
  <c r="U762" i="40"/>
  <c r="L763" i="40"/>
  <c r="S763" i="40"/>
  <c r="T763" i="40"/>
  <c r="U763" i="40"/>
  <c r="L764" i="40"/>
  <c r="S764" i="40"/>
  <c r="T764" i="40"/>
  <c r="U764" i="40"/>
  <c r="L765" i="40"/>
  <c r="S765" i="40"/>
  <c r="T765" i="40"/>
  <c r="U765" i="40"/>
  <c r="L766" i="40"/>
  <c r="S766" i="40"/>
  <c r="T766" i="40"/>
  <c r="U766" i="40"/>
  <c r="L767" i="40"/>
  <c r="S767" i="40"/>
  <c r="T767" i="40"/>
  <c r="U767" i="40"/>
  <c r="L768" i="40"/>
  <c r="S768" i="40"/>
  <c r="T768" i="40"/>
  <c r="U768" i="40"/>
  <c r="L769" i="40"/>
  <c r="S769" i="40"/>
  <c r="T769" i="40"/>
  <c r="U769" i="40"/>
  <c r="L770" i="40"/>
  <c r="S770" i="40"/>
  <c r="T770" i="40"/>
  <c r="U770" i="40"/>
  <c r="L771" i="40"/>
  <c r="S771" i="40"/>
  <c r="T771" i="40"/>
  <c r="U771" i="40"/>
  <c r="L772" i="40"/>
  <c r="S772" i="40"/>
  <c r="T772" i="40"/>
  <c r="U772" i="40"/>
  <c r="L773" i="40"/>
  <c r="S773" i="40"/>
  <c r="T773" i="40"/>
  <c r="U773" i="40"/>
  <c r="L774" i="40"/>
  <c r="S774" i="40"/>
  <c r="T774" i="40"/>
  <c r="U774" i="40"/>
  <c r="L775" i="40"/>
  <c r="S775" i="40"/>
  <c r="T775" i="40"/>
  <c r="U775" i="40"/>
  <c r="L776" i="40"/>
  <c r="S776" i="40"/>
  <c r="T776" i="40"/>
  <c r="U776" i="40"/>
  <c r="L777" i="40"/>
  <c r="S777" i="40"/>
  <c r="T777" i="40"/>
  <c r="U777" i="40"/>
  <c r="L778" i="40"/>
  <c r="S778" i="40"/>
  <c r="T778" i="40"/>
  <c r="U778" i="40"/>
  <c r="L779" i="40"/>
  <c r="S779" i="40"/>
  <c r="T779" i="40"/>
  <c r="U779" i="40"/>
  <c r="L780" i="40"/>
  <c r="S780" i="40"/>
  <c r="T780" i="40"/>
  <c r="U780" i="40"/>
  <c r="L781" i="40"/>
  <c r="S781" i="40"/>
  <c r="T781" i="40"/>
  <c r="U781" i="40"/>
  <c r="L782" i="40"/>
  <c r="S782" i="40"/>
  <c r="T782" i="40"/>
  <c r="U782" i="40"/>
  <c r="L783" i="40"/>
  <c r="S783" i="40"/>
  <c r="T783" i="40"/>
  <c r="U783" i="40"/>
  <c r="L784" i="40"/>
  <c r="S784" i="40"/>
  <c r="T784" i="40"/>
  <c r="U784" i="40"/>
  <c r="L785" i="40"/>
  <c r="S785" i="40"/>
  <c r="T785" i="40"/>
  <c r="U785" i="40"/>
  <c r="L786" i="40"/>
  <c r="S786" i="40"/>
  <c r="T786" i="40"/>
  <c r="U786" i="40"/>
  <c r="L787" i="40"/>
  <c r="S787" i="40"/>
  <c r="T787" i="40"/>
  <c r="U787" i="40"/>
  <c r="L788" i="40"/>
  <c r="S788" i="40"/>
  <c r="T788" i="40"/>
  <c r="U788" i="40"/>
  <c r="L789" i="40"/>
  <c r="S789" i="40"/>
  <c r="T789" i="40"/>
  <c r="U789" i="40"/>
  <c r="L790" i="40"/>
  <c r="S790" i="40"/>
  <c r="T790" i="40"/>
  <c r="U790" i="40"/>
  <c r="L791" i="40"/>
  <c r="S791" i="40"/>
  <c r="T791" i="40"/>
  <c r="U791" i="40"/>
  <c r="L792" i="40"/>
  <c r="S792" i="40"/>
  <c r="T792" i="40"/>
  <c r="U792" i="40"/>
  <c r="L793" i="40"/>
  <c r="S793" i="40"/>
  <c r="T793" i="40"/>
  <c r="U793" i="40"/>
  <c r="L794" i="40"/>
  <c r="S794" i="40"/>
  <c r="T794" i="40"/>
  <c r="U794" i="40"/>
  <c r="L795" i="40"/>
  <c r="S795" i="40"/>
  <c r="T795" i="40"/>
  <c r="U795" i="40"/>
  <c r="L796" i="40"/>
  <c r="S796" i="40"/>
  <c r="T796" i="40"/>
  <c r="U796" i="40"/>
  <c r="L797" i="40"/>
  <c r="S797" i="40"/>
  <c r="T797" i="40"/>
  <c r="U797" i="40"/>
  <c r="L798" i="40"/>
  <c r="S798" i="40"/>
  <c r="T798" i="40"/>
  <c r="U798" i="40"/>
  <c r="L799" i="40"/>
  <c r="S799" i="40"/>
  <c r="T799" i="40"/>
  <c r="U799" i="40"/>
  <c r="L800" i="40"/>
  <c r="S800" i="40"/>
  <c r="T800" i="40"/>
  <c r="U800" i="40"/>
  <c r="L801" i="40"/>
  <c r="S801" i="40"/>
  <c r="T801" i="40"/>
  <c r="U801" i="40"/>
  <c r="L802" i="40"/>
  <c r="S802" i="40"/>
  <c r="T802" i="40"/>
  <c r="U802" i="40"/>
  <c r="L803" i="40"/>
  <c r="S803" i="40"/>
  <c r="T803" i="40"/>
  <c r="U803" i="40"/>
  <c r="L804" i="40"/>
  <c r="S804" i="40"/>
  <c r="T804" i="40"/>
  <c r="U804" i="40"/>
  <c r="L805" i="40"/>
  <c r="S805" i="40"/>
  <c r="T805" i="40"/>
  <c r="U805" i="40"/>
  <c r="L806" i="40"/>
  <c r="S806" i="40"/>
  <c r="T806" i="40"/>
  <c r="U806" i="40"/>
  <c r="L807" i="40"/>
  <c r="S807" i="40"/>
  <c r="T807" i="40"/>
  <c r="U807" i="40"/>
  <c r="L808" i="40"/>
  <c r="S808" i="40"/>
  <c r="T808" i="40"/>
  <c r="U808" i="40"/>
  <c r="L809" i="40"/>
  <c r="S809" i="40"/>
  <c r="T809" i="40"/>
  <c r="U809" i="40"/>
  <c r="L810" i="40"/>
  <c r="S810" i="40"/>
  <c r="T810" i="40"/>
  <c r="U810" i="40"/>
  <c r="L811" i="40"/>
  <c r="S811" i="40"/>
  <c r="T811" i="40"/>
  <c r="U811" i="40"/>
  <c r="L812" i="40"/>
  <c r="S812" i="40"/>
  <c r="T812" i="40"/>
  <c r="U812" i="40"/>
  <c r="L813" i="40"/>
  <c r="S813" i="40"/>
  <c r="T813" i="40"/>
  <c r="U813" i="40"/>
  <c r="L814" i="40"/>
  <c r="S814" i="40"/>
  <c r="T814" i="40"/>
  <c r="U814" i="40"/>
  <c r="L815" i="40"/>
  <c r="S815" i="40"/>
  <c r="T815" i="40"/>
  <c r="U815" i="40"/>
  <c r="L816" i="40"/>
  <c r="S816" i="40"/>
  <c r="T816" i="40"/>
  <c r="U816" i="40"/>
  <c r="L817" i="40"/>
  <c r="S817" i="40"/>
  <c r="T817" i="40"/>
  <c r="U817" i="40"/>
  <c r="L818" i="40"/>
  <c r="S818" i="40"/>
  <c r="T818" i="40"/>
  <c r="U818" i="40"/>
  <c r="L819" i="40"/>
  <c r="S819" i="40"/>
  <c r="T819" i="40"/>
  <c r="U819" i="40"/>
  <c r="L820" i="40"/>
  <c r="S820" i="40"/>
  <c r="T820" i="40"/>
  <c r="U820" i="40"/>
  <c r="L821" i="40"/>
  <c r="S821" i="40"/>
  <c r="T821" i="40"/>
  <c r="U821" i="40"/>
  <c r="L822" i="40"/>
  <c r="S822" i="40"/>
  <c r="T822" i="40"/>
  <c r="U822" i="40"/>
  <c r="L823" i="40"/>
  <c r="S823" i="40"/>
  <c r="T823" i="40"/>
  <c r="U823" i="40"/>
  <c r="L824" i="40"/>
  <c r="S824" i="40"/>
  <c r="T824" i="40"/>
  <c r="U824" i="40"/>
  <c r="L825" i="40"/>
  <c r="S825" i="40"/>
  <c r="T825" i="40"/>
  <c r="U825" i="40"/>
  <c r="L826" i="40"/>
  <c r="S826" i="40"/>
  <c r="T826" i="40"/>
  <c r="U826" i="40"/>
  <c r="L827" i="40"/>
  <c r="S827" i="40"/>
  <c r="T827" i="40"/>
  <c r="U827" i="40"/>
  <c r="L828" i="40"/>
  <c r="S828" i="40"/>
  <c r="T828" i="40"/>
  <c r="U828" i="40"/>
  <c r="L829" i="40"/>
  <c r="S829" i="40"/>
  <c r="T829" i="40"/>
  <c r="U829" i="40"/>
  <c r="L830" i="40"/>
  <c r="S830" i="40"/>
  <c r="T830" i="40"/>
  <c r="U830" i="40"/>
  <c r="L831" i="40"/>
  <c r="S831" i="40"/>
  <c r="T831" i="40"/>
  <c r="U831" i="40"/>
  <c r="L832" i="40"/>
  <c r="S832" i="40"/>
  <c r="T832" i="40"/>
  <c r="U832" i="40"/>
  <c r="L833" i="40"/>
  <c r="S833" i="40"/>
  <c r="T833" i="40"/>
  <c r="U833" i="40"/>
  <c r="L834" i="40"/>
  <c r="S834" i="40"/>
  <c r="T834" i="40"/>
  <c r="U834" i="40"/>
  <c r="L835" i="40"/>
  <c r="S835" i="40"/>
  <c r="T835" i="40"/>
  <c r="U835" i="40"/>
  <c r="L836" i="40"/>
  <c r="S836" i="40"/>
  <c r="T836" i="40"/>
  <c r="U836" i="40"/>
  <c r="L837" i="40"/>
  <c r="S837" i="40"/>
  <c r="T837" i="40"/>
  <c r="U837" i="40"/>
  <c r="L838" i="40"/>
  <c r="S838" i="40"/>
  <c r="T838" i="40"/>
  <c r="U838" i="40"/>
  <c r="L839" i="40"/>
  <c r="S839" i="40"/>
  <c r="T839" i="40"/>
  <c r="U839" i="40"/>
  <c r="L840" i="40"/>
  <c r="S840" i="40"/>
  <c r="T840" i="40"/>
  <c r="U840" i="40"/>
  <c r="L841" i="40"/>
  <c r="S841" i="40"/>
  <c r="T841" i="40"/>
  <c r="U841" i="40"/>
  <c r="L842" i="40"/>
  <c r="S842" i="40"/>
  <c r="T842" i="40"/>
  <c r="U842" i="40"/>
  <c r="L843" i="40"/>
  <c r="S843" i="40"/>
  <c r="T843" i="40"/>
  <c r="U843" i="40"/>
  <c r="L844" i="40"/>
  <c r="S844" i="40"/>
  <c r="T844" i="40"/>
  <c r="U844" i="40"/>
  <c r="L845" i="40"/>
  <c r="S845" i="40"/>
  <c r="T845" i="40"/>
  <c r="U845" i="40"/>
  <c r="L846" i="40"/>
  <c r="S846" i="40"/>
  <c r="T846" i="40"/>
  <c r="U846" i="40"/>
  <c r="L847" i="40"/>
  <c r="S847" i="40"/>
  <c r="T847" i="40"/>
  <c r="U847" i="40"/>
  <c r="L848" i="40"/>
  <c r="S848" i="40"/>
  <c r="T848" i="40"/>
  <c r="U848" i="40"/>
  <c r="L849" i="40"/>
  <c r="S849" i="40"/>
  <c r="T849" i="40"/>
  <c r="U849" i="40"/>
  <c r="L850" i="40"/>
  <c r="S850" i="40"/>
  <c r="T850" i="40"/>
  <c r="U850" i="40"/>
  <c r="L851" i="40"/>
  <c r="S851" i="40"/>
  <c r="T851" i="40"/>
  <c r="U851" i="40"/>
  <c r="L852" i="40"/>
  <c r="S852" i="40"/>
  <c r="T852" i="40"/>
  <c r="U852" i="40"/>
  <c r="L853" i="40"/>
  <c r="S853" i="40"/>
  <c r="T853" i="40"/>
  <c r="U853" i="40"/>
  <c r="L854" i="40"/>
  <c r="S854" i="40"/>
  <c r="T854" i="40"/>
  <c r="U854" i="40"/>
  <c r="L855" i="40"/>
  <c r="S855" i="40"/>
  <c r="T855" i="40"/>
  <c r="U855" i="40"/>
  <c r="L856" i="40"/>
  <c r="S856" i="40"/>
  <c r="T856" i="40"/>
  <c r="U856" i="40"/>
  <c r="L857" i="40"/>
  <c r="S857" i="40"/>
  <c r="T857" i="40"/>
  <c r="U857" i="40"/>
  <c r="L858" i="40"/>
  <c r="S858" i="40"/>
  <c r="T858" i="40"/>
  <c r="U858" i="40"/>
  <c r="L859" i="40"/>
  <c r="S859" i="40"/>
  <c r="T859" i="40"/>
  <c r="U859" i="40"/>
  <c r="L860" i="40"/>
  <c r="S860" i="40"/>
  <c r="T860" i="40"/>
  <c r="U860" i="40"/>
  <c r="L861" i="40"/>
  <c r="S861" i="40"/>
  <c r="T861" i="40"/>
  <c r="U861" i="40"/>
  <c r="L862" i="40"/>
  <c r="S862" i="40"/>
  <c r="T862" i="40"/>
  <c r="U862" i="40"/>
  <c r="L863" i="40"/>
  <c r="S863" i="40"/>
  <c r="T863" i="40"/>
  <c r="U863" i="40"/>
  <c r="L864" i="40"/>
  <c r="S864" i="40"/>
  <c r="T864" i="40"/>
  <c r="U864" i="40"/>
  <c r="L865" i="40"/>
  <c r="S865" i="40"/>
  <c r="T865" i="40"/>
  <c r="U865" i="40"/>
  <c r="L866" i="40"/>
  <c r="S866" i="40"/>
  <c r="T866" i="40"/>
  <c r="U866" i="40"/>
  <c r="L867" i="40"/>
  <c r="S867" i="40"/>
  <c r="T867" i="40"/>
  <c r="U867" i="40"/>
  <c r="L868" i="40"/>
  <c r="S868" i="40"/>
  <c r="T868" i="40"/>
  <c r="U868" i="40"/>
  <c r="L869" i="40"/>
  <c r="S869" i="40"/>
  <c r="T869" i="40"/>
  <c r="U869" i="40"/>
  <c r="L870" i="40"/>
  <c r="S870" i="40"/>
  <c r="T870" i="40"/>
  <c r="U870" i="40"/>
  <c r="L871" i="40"/>
  <c r="S871" i="40"/>
  <c r="T871" i="40"/>
  <c r="U871" i="40"/>
  <c r="L872" i="40"/>
  <c r="S872" i="40"/>
  <c r="T872" i="40"/>
  <c r="U872" i="40"/>
  <c r="L873" i="40"/>
  <c r="S873" i="40"/>
  <c r="T873" i="40"/>
  <c r="U873" i="40"/>
  <c r="L874" i="40"/>
  <c r="S874" i="40"/>
  <c r="T874" i="40"/>
  <c r="U874" i="40"/>
  <c r="L875" i="40"/>
  <c r="S875" i="40"/>
  <c r="T875" i="40"/>
  <c r="U875" i="40"/>
  <c r="L876" i="40"/>
  <c r="S876" i="40"/>
  <c r="T876" i="40"/>
  <c r="U876" i="40"/>
  <c r="L877" i="40"/>
  <c r="S877" i="40"/>
  <c r="T877" i="40"/>
  <c r="U877" i="40"/>
  <c r="L878" i="40"/>
  <c r="S878" i="40"/>
  <c r="T878" i="40"/>
  <c r="U878" i="40"/>
  <c r="L879" i="40"/>
  <c r="S879" i="40"/>
  <c r="T879" i="40"/>
  <c r="U879" i="40"/>
  <c r="L880" i="40"/>
  <c r="S880" i="40"/>
  <c r="T880" i="40"/>
  <c r="U880" i="40"/>
  <c r="L881" i="40"/>
  <c r="S881" i="40"/>
  <c r="T881" i="40"/>
  <c r="U881" i="40"/>
  <c r="L882" i="40"/>
  <c r="S882" i="40"/>
  <c r="T882" i="40"/>
  <c r="U882" i="40"/>
  <c r="L883" i="40"/>
  <c r="S883" i="40"/>
  <c r="T883" i="40"/>
  <c r="U883" i="40"/>
  <c r="L884" i="40"/>
  <c r="S884" i="40"/>
  <c r="T884" i="40"/>
  <c r="U884" i="40"/>
  <c r="L885" i="40"/>
  <c r="S885" i="40"/>
  <c r="T885" i="40"/>
  <c r="U885" i="40"/>
  <c r="L886" i="40"/>
  <c r="S886" i="40"/>
  <c r="T886" i="40"/>
  <c r="U886" i="40"/>
  <c r="L887" i="40"/>
  <c r="S887" i="40"/>
  <c r="T887" i="40"/>
  <c r="U887" i="40"/>
  <c r="L888" i="40"/>
  <c r="S888" i="40"/>
  <c r="T888" i="40"/>
  <c r="U888" i="40"/>
  <c r="L889" i="40"/>
  <c r="S889" i="40"/>
  <c r="T889" i="40"/>
  <c r="U889" i="40"/>
  <c r="L890" i="40"/>
  <c r="S890" i="40"/>
  <c r="T890" i="40"/>
  <c r="U890" i="40"/>
  <c r="L891" i="40"/>
  <c r="S891" i="40"/>
  <c r="T891" i="40"/>
  <c r="U891" i="40"/>
  <c r="L892" i="40"/>
  <c r="S892" i="40"/>
  <c r="T892" i="40"/>
  <c r="U892" i="40"/>
  <c r="L893" i="40"/>
  <c r="S893" i="40"/>
  <c r="T893" i="40"/>
  <c r="U893" i="40"/>
  <c r="L894" i="40"/>
  <c r="S894" i="40"/>
  <c r="T894" i="40"/>
  <c r="U894" i="40"/>
  <c r="L895" i="40"/>
  <c r="S895" i="40"/>
  <c r="T895" i="40"/>
  <c r="U895" i="40"/>
  <c r="L896" i="40"/>
  <c r="S896" i="40"/>
  <c r="T896" i="40"/>
  <c r="U896" i="40"/>
  <c r="L897" i="40"/>
  <c r="S897" i="40"/>
  <c r="T897" i="40"/>
  <c r="U897" i="40"/>
  <c r="L898" i="40"/>
  <c r="S898" i="40"/>
  <c r="T898" i="40"/>
  <c r="U898" i="40"/>
  <c r="L899" i="40"/>
  <c r="S899" i="40"/>
  <c r="T899" i="40"/>
  <c r="U899" i="40"/>
  <c r="L900" i="40"/>
  <c r="S900" i="40"/>
  <c r="T900" i="40"/>
  <c r="U900" i="40"/>
  <c r="L901" i="40"/>
  <c r="S901" i="40"/>
  <c r="T901" i="40"/>
  <c r="U901" i="40"/>
  <c r="L902" i="40"/>
  <c r="S902" i="40"/>
  <c r="T902" i="40"/>
  <c r="U902" i="40"/>
  <c r="L903" i="40"/>
  <c r="S903" i="40"/>
  <c r="T903" i="40"/>
  <c r="U903" i="40"/>
  <c r="L904" i="40"/>
  <c r="S904" i="40"/>
  <c r="T904" i="40"/>
  <c r="U904" i="40"/>
  <c r="L905" i="40"/>
  <c r="S905" i="40"/>
  <c r="T905" i="40"/>
  <c r="U905" i="40"/>
  <c r="L906" i="40"/>
  <c r="S906" i="40"/>
  <c r="T906" i="40"/>
  <c r="U906" i="40"/>
  <c r="L907" i="40"/>
  <c r="S907" i="40"/>
  <c r="T907" i="40"/>
  <c r="U907" i="40"/>
  <c r="L908" i="40"/>
  <c r="S908" i="40"/>
  <c r="T908" i="40"/>
  <c r="U908" i="40"/>
  <c r="L909" i="40"/>
  <c r="S909" i="40"/>
  <c r="T909" i="40"/>
  <c r="U909" i="40"/>
  <c r="L910" i="40"/>
  <c r="S910" i="40"/>
  <c r="T910" i="40"/>
  <c r="U910" i="40"/>
  <c r="L911" i="40"/>
  <c r="S911" i="40"/>
  <c r="T911" i="40"/>
  <c r="U911" i="40"/>
  <c r="L912" i="40"/>
  <c r="S912" i="40"/>
  <c r="T912" i="40"/>
  <c r="U912" i="40"/>
  <c r="L913" i="40"/>
  <c r="S913" i="40"/>
  <c r="T913" i="40"/>
  <c r="U913" i="40"/>
  <c r="L914" i="40"/>
  <c r="S914" i="40"/>
  <c r="T914" i="40"/>
  <c r="U914" i="40"/>
  <c r="L915" i="40"/>
  <c r="S915" i="40"/>
  <c r="T915" i="40"/>
  <c r="U915" i="40"/>
  <c r="L916" i="40"/>
  <c r="S916" i="40"/>
  <c r="T916" i="40"/>
  <c r="U916" i="40"/>
  <c r="L917" i="40"/>
  <c r="S917" i="40"/>
  <c r="T917" i="40"/>
  <c r="U917" i="40"/>
  <c r="L918" i="40"/>
  <c r="S918" i="40"/>
  <c r="T918" i="40"/>
  <c r="U918" i="40"/>
  <c r="L919" i="40"/>
  <c r="S919" i="40"/>
  <c r="T919" i="40"/>
  <c r="U919" i="40"/>
  <c r="L920" i="40"/>
  <c r="S920" i="40"/>
  <c r="T920" i="40"/>
  <c r="U920" i="40"/>
  <c r="L921" i="40"/>
  <c r="S921" i="40"/>
  <c r="T921" i="40"/>
  <c r="U921" i="40"/>
  <c r="L922" i="40"/>
  <c r="S922" i="40"/>
  <c r="T922" i="40"/>
  <c r="U922" i="40"/>
  <c r="L923" i="40"/>
  <c r="S923" i="40"/>
  <c r="T923" i="40"/>
  <c r="U923" i="40"/>
  <c r="L9" i="39" l="1"/>
  <c r="T9" i="39"/>
  <c r="U9" i="39"/>
  <c r="L9" i="38" l="1"/>
  <c r="T9" i="38"/>
  <c r="U9" i="38"/>
  <c r="L10" i="38"/>
  <c r="T10" i="38"/>
  <c r="U10" i="38"/>
  <c r="L11" i="38"/>
  <c r="T11" i="38"/>
  <c r="U11" i="38"/>
  <c r="L12" i="38"/>
  <c r="T12" i="38"/>
  <c r="U12" i="38"/>
  <c r="L13" i="38"/>
  <c r="T13" i="38"/>
  <c r="U13" i="38"/>
  <c r="L14" i="38"/>
  <c r="T14" i="38"/>
  <c r="U14" i="38"/>
  <c r="L15" i="38"/>
  <c r="T15" i="38"/>
  <c r="U15" i="38"/>
  <c r="L16" i="38"/>
  <c r="T16" i="38"/>
  <c r="U16" i="38"/>
  <c r="L17" i="38"/>
  <c r="T17" i="38"/>
  <c r="U17" i="38"/>
  <c r="L18" i="38"/>
  <c r="T18" i="38"/>
  <c r="U18" i="38"/>
  <c r="L19" i="38"/>
  <c r="T19" i="38"/>
  <c r="U19" i="38"/>
  <c r="L20" i="38"/>
  <c r="T20" i="38"/>
  <c r="U20" i="38"/>
  <c r="L21" i="38"/>
  <c r="T21" i="38"/>
  <c r="U21" i="38"/>
  <c r="L22" i="38"/>
  <c r="T22" i="38"/>
  <c r="U22" i="38"/>
  <c r="L23" i="38"/>
  <c r="T23" i="38"/>
  <c r="U23" i="38"/>
  <c r="L24" i="38"/>
  <c r="T24" i="38"/>
  <c r="U24" i="38"/>
  <c r="L25" i="38"/>
  <c r="T25" i="38"/>
  <c r="U25" i="38"/>
  <c r="L26" i="38"/>
  <c r="T26" i="38"/>
  <c r="U26" i="38"/>
  <c r="L27" i="38"/>
  <c r="T27" i="38"/>
  <c r="U27" i="38"/>
  <c r="L28" i="38"/>
  <c r="T28" i="38"/>
  <c r="U28" i="38"/>
  <c r="L29" i="38"/>
  <c r="T29" i="38"/>
  <c r="U29" i="38"/>
  <c r="L30" i="38"/>
  <c r="T30" i="38"/>
  <c r="U30" i="38"/>
  <c r="L31" i="38"/>
  <c r="T31" i="38"/>
  <c r="U31" i="38"/>
  <c r="L32" i="38"/>
  <c r="T32" i="38"/>
  <c r="U32" i="38"/>
  <c r="L33" i="38"/>
  <c r="T33" i="38"/>
  <c r="U33" i="38"/>
  <c r="L34" i="38"/>
  <c r="T34" i="38"/>
  <c r="U34" i="38"/>
  <c r="L35" i="38"/>
  <c r="T35" i="38"/>
  <c r="U35" i="38"/>
  <c r="L36" i="38"/>
  <c r="T36" i="38"/>
  <c r="U36" i="38"/>
  <c r="L37" i="38"/>
  <c r="T37" i="38"/>
  <c r="U37" i="38"/>
  <c r="L38" i="38"/>
  <c r="T38" i="38"/>
  <c r="U38" i="38"/>
  <c r="L39" i="38"/>
  <c r="T39" i="38"/>
  <c r="U39" i="38"/>
  <c r="L40" i="38"/>
  <c r="T40" i="38"/>
  <c r="U40" i="38"/>
  <c r="L41" i="38"/>
  <c r="T41" i="38"/>
  <c r="U41" i="38"/>
  <c r="L42" i="38"/>
  <c r="T42" i="38"/>
  <c r="U42" i="38"/>
  <c r="L43" i="38"/>
  <c r="T43" i="38"/>
  <c r="U43" i="38"/>
  <c r="L44" i="38"/>
  <c r="T44" i="38"/>
  <c r="U44" i="38"/>
  <c r="L45" i="38"/>
  <c r="T45" i="38"/>
  <c r="U45" i="38"/>
  <c r="L46" i="38"/>
  <c r="T46" i="38"/>
  <c r="U46" i="38"/>
  <c r="L47" i="38"/>
  <c r="T47" i="38"/>
  <c r="U47" i="38"/>
  <c r="L48" i="38"/>
  <c r="T48" i="38"/>
  <c r="U48" i="38"/>
  <c r="L49" i="38"/>
  <c r="T49" i="38"/>
  <c r="U49" i="38"/>
  <c r="L50" i="38"/>
  <c r="T50" i="38"/>
  <c r="U50" i="38"/>
  <c r="L51" i="38"/>
  <c r="T51" i="38"/>
  <c r="U51" i="38"/>
  <c r="L52" i="38"/>
  <c r="T52" i="38"/>
  <c r="U52" i="38"/>
  <c r="L53" i="38"/>
  <c r="T53" i="38"/>
  <c r="U53" i="38"/>
  <c r="L54" i="38"/>
  <c r="T54" i="38"/>
  <c r="U54" i="38"/>
  <c r="L55" i="38"/>
  <c r="T55" i="38"/>
  <c r="U55" i="38"/>
  <c r="L56" i="38"/>
  <c r="T56" i="38"/>
  <c r="U56" i="38"/>
  <c r="L57" i="38"/>
  <c r="T57" i="38"/>
  <c r="U57" i="38"/>
  <c r="L58" i="38"/>
  <c r="T58" i="38"/>
  <c r="U58" i="38"/>
  <c r="L59" i="38"/>
  <c r="T59" i="38"/>
  <c r="U59" i="38"/>
  <c r="L60" i="38"/>
  <c r="T60" i="38"/>
  <c r="U60" i="38"/>
  <c r="L61" i="38"/>
  <c r="T61" i="38"/>
  <c r="U61" i="38"/>
  <c r="L62" i="38"/>
  <c r="T62" i="38"/>
  <c r="U62" i="38"/>
  <c r="L63" i="38"/>
  <c r="T63" i="38"/>
  <c r="U63" i="38"/>
  <c r="L64" i="38"/>
  <c r="T64" i="38"/>
  <c r="U64" i="38"/>
  <c r="L65" i="38"/>
  <c r="T65" i="38"/>
  <c r="U65" i="38"/>
  <c r="L66" i="38"/>
  <c r="T66" i="38"/>
  <c r="U66" i="38"/>
  <c r="L67" i="38"/>
  <c r="T67" i="38"/>
  <c r="U67" i="38"/>
  <c r="L68" i="38"/>
  <c r="T68" i="38"/>
  <c r="U68" i="38"/>
  <c r="L69" i="38"/>
  <c r="T69" i="38"/>
  <c r="U69" i="38"/>
  <c r="L70" i="38"/>
  <c r="T70" i="38"/>
  <c r="U70" i="38"/>
  <c r="L71" i="38"/>
  <c r="T71" i="38"/>
  <c r="U71" i="38"/>
  <c r="L72" i="38"/>
  <c r="T72" i="38"/>
  <c r="U72" i="38"/>
  <c r="L73" i="38"/>
  <c r="T73" i="38"/>
  <c r="U73" i="38"/>
  <c r="L74" i="38"/>
  <c r="T74" i="38"/>
  <c r="U74" i="38"/>
  <c r="L75" i="38"/>
  <c r="T75" i="38"/>
  <c r="U75" i="38"/>
  <c r="L76" i="38"/>
  <c r="T76" i="38"/>
  <c r="U76" i="38"/>
  <c r="L77" i="38"/>
  <c r="T77" i="38"/>
  <c r="U77" i="38"/>
  <c r="L78" i="38"/>
  <c r="T78" i="38"/>
  <c r="U78" i="38"/>
  <c r="L79" i="38"/>
  <c r="T79" i="38"/>
  <c r="U79" i="38"/>
  <c r="L80" i="38"/>
  <c r="T80" i="38"/>
  <c r="U80" i="38"/>
  <c r="L81" i="38"/>
  <c r="T81" i="38"/>
  <c r="L82" i="38"/>
  <c r="T82" i="38"/>
  <c r="L83" i="38"/>
  <c r="T83" i="38"/>
  <c r="L84" i="38"/>
  <c r="T84" i="38"/>
  <c r="L85" i="38"/>
  <c r="T85" i="38"/>
  <c r="L86" i="38"/>
  <c r="T86" i="38"/>
  <c r="U86" i="38"/>
  <c r="L87" i="38"/>
  <c r="T87" i="38"/>
  <c r="U87" i="38"/>
  <c r="L88" i="38"/>
  <c r="T88" i="38"/>
  <c r="U88" i="38"/>
  <c r="L89" i="38"/>
  <c r="T89" i="38"/>
  <c r="U89" i="38"/>
  <c r="L90" i="38"/>
  <c r="T90" i="38"/>
  <c r="L91" i="38"/>
  <c r="T91" i="38"/>
  <c r="L92" i="38"/>
  <c r="T92" i="38"/>
  <c r="U92" i="38"/>
  <c r="L93" i="38"/>
  <c r="T93" i="38"/>
  <c r="U93" i="38"/>
  <c r="L94" i="38"/>
  <c r="T94" i="38"/>
  <c r="U94" i="38"/>
  <c r="L95" i="38"/>
  <c r="T95" i="38"/>
  <c r="U95" i="38"/>
  <c r="L96" i="38"/>
  <c r="T96" i="38"/>
  <c r="U96" i="38"/>
  <c r="L9" i="37"/>
  <c r="S9" i="37"/>
  <c r="T9" i="37"/>
  <c r="U9" i="37"/>
  <c r="L10" i="37"/>
  <c r="S10" i="37"/>
  <c r="T10" i="37"/>
  <c r="U10" i="37"/>
  <c r="L11" i="37"/>
  <c r="S11" i="37"/>
  <c r="T11" i="37"/>
  <c r="U11" i="37"/>
  <c r="L12" i="37"/>
  <c r="S12" i="37"/>
  <c r="T12" i="37"/>
  <c r="U12" i="37"/>
  <c r="L13" i="37"/>
  <c r="S13" i="37"/>
  <c r="T13" i="37"/>
  <c r="U13" i="37"/>
  <c r="L14" i="37"/>
  <c r="S14" i="37"/>
  <c r="T14" i="37"/>
  <c r="U14" i="37"/>
  <c r="L15" i="37"/>
  <c r="S15" i="37"/>
  <c r="T15" i="37"/>
  <c r="U15" i="37"/>
  <c r="L16" i="37"/>
  <c r="S16" i="37"/>
  <c r="T16" i="37"/>
  <c r="U16" i="37"/>
  <c r="L17" i="37"/>
  <c r="S17" i="37"/>
  <c r="T17" i="37"/>
  <c r="U17" i="37"/>
  <c r="L9" i="36" l="1"/>
  <c r="T9" i="36"/>
  <c r="U9" i="36"/>
  <c r="L10" i="36"/>
  <c r="T10" i="36"/>
  <c r="U10" i="36"/>
  <c r="L11" i="36"/>
  <c r="T11" i="36"/>
  <c r="U11" i="36"/>
  <c r="L12" i="36"/>
  <c r="T12" i="36"/>
  <c r="U12" i="36"/>
  <c r="L13" i="36"/>
  <c r="T13" i="36"/>
  <c r="U13" i="36"/>
  <c r="L14" i="36"/>
  <c r="T14" i="36"/>
  <c r="U14" i="36"/>
  <c r="L15" i="36"/>
  <c r="T15" i="36"/>
  <c r="U15" i="36"/>
  <c r="L16" i="36"/>
  <c r="T16" i="36"/>
  <c r="U16" i="36"/>
  <c r="L17" i="36"/>
  <c r="T17" i="36"/>
  <c r="U17" i="36"/>
  <c r="L18" i="36"/>
  <c r="T18" i="36"/>
  <c r="U18" i="36"/>
  <c r="L19" i="36"/>
  <c r="T19" i="36"/>
  <c r="U19" i="36"/>
  <c r="L20" i="36"/>
  <c r="T20" i="36"/>
  <c r="U20" i="36"/>
  <c r="L21" i="36"/>
  <c r="T21" i="36"/>
  <c r="U21" i="36"/>
  <c r="K9" i="34"/>
  <c r="R9" i="34"/>
  <c r="L9" i="33"/>
  <c r="S9" i="33"/>
  <c r="T9" i="33"/>
  <c r="U9" i="33"/>
  <c r="L10" i="33"/>
  <c r="S10" i="33"/>
  <c r="T10" i="33"/>
  <c r="U10" i="33"/>
  <c r="L11" i="33"/>
  <c r="S11" i="33"/>
  <c r="T11" i="33"/>
  <c r="U11" i="33"/>
  <c r="L12" i="33"/>
  <c r="S12" i="33"/>
  <c r="T12" i="33"/>
  <c r="U12" i="33"/>
  <c r="L13" i="33"/>
  <c r="S13" i="33"/>
  <c r="T13" i="33"/>
  <c r="U13" i="33"/>
  <c r="L14" i="33"/>
  <c r="S14" i="33"/>
  <c r="T14" i="33"/>
  <c r="U14" i="33"/>
  <c r="L15" i="33"/>
  <c r="S15" i="33"/>
  <c r="T15" i="33"/>
  <c r="U15" i="33"/>
  <c r="L16" i="33"/>
  <c r="S16" i="33"/>
  <c r="T16" i="33"/>
  <c r="U16" i="33"/>
  <c r="L17" i="33"/>
  <c r="S17" i="33"/>
  <c r="T17" i="33"/>
  <c r="U17" i="33"/>
  <c r="L18" i="33"/>
  <c r="S18" i="33"/>
  <c r="T18" i="33"/>
  <c r="U18" i="33"/>
  <c r="L19" i="33"/>
  <c r="S19" i="33"/>
  <c r="T19" i="33"/>
  <c r="U19" i="33"/>
  <c r="L20" i="33"/>
  <c r="S20" i="33"/>
  <c r="T20" i="33"/>
  <c r="U20" i="33"/>
  <c r="L21" i="33"/>
  <c r="S21" i="33"/>
  <c r="T21" i="33"/>
  <c r="U21" i="33"/>
  <c r="L22" i="33"/>
  <c r="S22" i="33"/>
  <c r="T22" i="33"/>
  <c r="U22" i="33"/>
  <c r="L23" i="33"/>
  <c r="S23" i="33"/>
  <c r="T23" i="33"/>
  <c r="U23" i="33"/>
  <c r="L24" i="33"/>
  <c r="S24" i="33"/>
  <c r="T24" i="33"/>
  <c r="U24" i="33"/>
  <c r="L25" i="33"/>
  <c r="S25" i="33"/>
  <c r="T25" i="33"/>
  <c r="U25" i="33"/>
  <c r="L26" i="33"/>
  <c r="S26" i="33"/>
  <c r="T26" i="33"/>
  <c r="U26" i="33"/>
  <c r="L27" i="33"/>
  <c r="S27" i="33"/>
  <c r="T27" i="33"/>
  <c r="U27" i="33"/>
  <c r="L28" i="33"/>
  <c r="S28" i="33"/>
  <c r="T28" i="33"/>
  <c r="L29" i="33"/>
  <c r="S29" i="33"/>
  <c r="T29" i="33"/>
  <c r="U29" i="33"/>
  <c r="L30" i="33"/>
  <c r="S30" i="33"/>
  <c r="T30" i="33"/>
  <c r="U30" i="33"/>
  <c r="L31" i="33"/>
  <c r="S31" i="33"/>
  <c r="T31" i="33"/>
  <c r="U31" i="33"/>
  <c r="L32" i="33"/>
  <c r="S32" i="33"/>
  <c r="T32" i="33"/>
  <c r="U32" i="33"/>
  <c r="L33" i="33"/>
  <c r="S33" i="33"/>
  <c r="T33" i="33"/>
  <c r="U33" i="33"/>
  <c r="L34" i="33"/>
  <c r="S34" i="33"/>
  <c r="T34" i="33"/>
  <c r="U34" i="33"/>
  <c r="L35" i="33"/>
  <c r="S35" i="33"/>
  <c r="T35" i="33"/>
  <c r="U35" i="33"/>
  <c r="L36" i="33"/>
  <c r="S36" i="33"/>
  <c r="T36" i="33"/>
  <c r="U36" i="33"/>
  <c r="L37" i="33"/>
  <c r="S37" i="33"/>
  <c r="T37" i="33"/>
  <c r="U37" i="33"/>
  <c r="L38" i="33"/>
  <c r="S38" i="33"/>
  <c r="T38" i="33"/>
  <c r="U38" i="33"/>
  <c r="L39" i="33"/>
  <c r="S39" i="33"/>
  <c r="T39" i="33"/>
  <c r="U39" i="33"/>
  <c r="L40" i="33"/>
  <c r="S40" i="33"/>
  <c r="T40" i="33"/>
  <c r="U40" i="33"/>
  <c r="L41" i="33"/>
  <c r="S41" i="33"/>
  <c r="T41" i="33"/>
  <c r="U41" i="33"/>
  <c r="L42" i="33"/>
  <c r="S42" i="33"/>
  <c r="T42" i="33"/>
  <c r="U42" i="33"/>
  <c r="L43" i="33"/>
  <c r="S43" i="33"/>
  <c r="T43" i="33"/>
  <c r="U43" i="33"/>
  <c r="L44" i="33"/>
  <c r="S44" i="33"/>
  <c r="T44" i="33"/>
  <c r="U44" i="33"/>
  <c r="L9" i="32"/>
  <c r="L9" i="31"/>
  <c r="L10" i="31"/>
  <c r="L11" i="31"/>
  <c r="L12" i="31"/>
  <c r="L13" i="31"/>
  <c r="L14" i="31"/>
  <c r="L15" i="31"/>
  <c r="L16" i="31"/>
  <c r="L17" i="31"/>
  <c r="T17" i="31"/>
  <c r="U17" i="31"/>
  <c r="L18" i="31"/>
  <c r="T18" i="31"/>
  <c r="U18" i="31"/>
  <c r="L19" i="31"/>
  <c r="T19" i="31"/>
  <c r="U19" i="31"/>
  <c r="L20" i="31"/>
  <c r="T20" i="31"/>
  <c r="U20" i="31"/>
  <c r="L21" i="31"/>
  <c r="T21" i="31"/>
  <c r="U21" i="31"/>
  <c r="L22" i="31"/>
  <c r="T22" i="31"/>
  <c r="U22" i="31"/>
  <c r="L9" i="30"/>
  <c r="T9" i="30"/>
  <c r="U9" i="30"/>
  <c r="L10" i="30"/>
  <c r="T10" i="30"/>
  <c r="U10" i="30"/>
  <c r="L11" i="30"/>
  <c r="T11" i="30"/>
  <c r="U11" i="30"/>
  <c r="L12" i="30"/>
  <c r="T12" i="30"/>
  <c r="U12" i="30"/>
  <c r="L13" i="30"/>
  <c r="L14" i="30"/>
  <c r="T14" i="30"/>
  <c r="U14" i="30"/>
  <c r="L15" i="30"/>
  <c r="L16" i="30"/>
  <c r="T16" i="30"/>
  <c r="U16" i="30"/>
  <c r="L17" i="30"/>
  <c r="T17" i="30"/>
  <c r="U17" i="30"/>
  <c r="L18" i="30"/>
  <c r="T18" i="30"/>
  <c r="U18" i="30"/>
  <c r="L19" i="30"/>
  <c r="T19" i="30"/>
  <c r="U19" i="30"/>
  <c r="L20" i="30"/>
  <c r="T20" i="30"/>
  <c r="U20" i="30"/>
  <c r="L21" i="30"/>
  <c r="L24" i="30"/>
  <c r="T24" i="30"/>
  <c r="U24" i="30"/>
  <c r="L25" i="30"/>
  <c r="T25" i="30"/>
  <c r="U25" i="30"/>
  <c r="L26" i="30"/>
  <c r="T26" i="30"/>
  <c r="U26" i="30"/>
  <c r="L27" i="30"/>
  <c r="T27" i="30"/>
  <c r="U27" i="30"/>
  <c r="L28" i="30"/>
  <c r="T28" i="30"/>
  <c r="U28" i="30"/>
  <c r="L29" i="30"/>
  <c r="T29" i="30"/>
  <c r="U29" i="30"/>
  <c r="L30" i="30"/>
  <c r="T30" i="30"/>
  <c r="U30" i="30"/>
  <c r="L31" i="30"/>
  <c r="T31" i="30"/>
  <c r="U31" i="30"/>
  <c r="L32" i="30"/>
  <c r="T32" i="30"/>
  <c r="U32" i="30"/>
  <c r="L33" i="30"/>
  <c r="T33" i="30"/>
  <c r="L34" i="30"/>
  <c r="T34" i="30"/>
  <c r="L35" i="30"/>
  <c r="T35" i="30"/>
  <c r="U35" i="30"/>
  <c r="L36" i="30"/>
  <c r="L37" i="30"/>
  <c r="T37" i="30"/>
  <c r="U37" i="30"/>
  <c r="L38" i="30"/>
  <c r="T38" i="30"/>
  <c r="U38" i="30"/>
  <c r="L39" i="30"/>
  <c r="T39" i="30"/>
  <c r="U39" i="30"/>
  <c r="L40" i="30"/>
  <c r="T40" i="30"/>
  <c r="U40" i="30"/>
  <c r="L41" i="30"/>
  <c r="T41" i="30"/>
  <c r="U41" i="30"/>
  <c r="L42" i="30"/>
  <c r="L43" i="30"/>
  <c r="L44" i="30"/>
  <c r="L45" i="30"/>
  <c r="L46" i="30"/>
  <c r="T46" i="30"/>
  <c r="U46" i="30"/>
  <c r="L47" i="30"/>
  <c r="T47" i="30"/>
  <c r="U47" i="30"/>
  <c r="L48" i="30"/>
  <c r="T48" i="30"/>
  <c r="U48" i="30"/>
  <c r="L49" i="30"/>
  <c r="T49" i="30"/>
  <c r="U49" i="30"/>
  <c r="L50" i="30"/>
  <c r="T50" i="30"/>
  <c r="U50" i="30"/>
  <c r="L51" i="30"/>
  <c r="T51" i="30"/>
  <c r="U51" i="30"/>
  <c r="L52" i="30"/>
  <c r="T52" i="30"/>
  <c r="U52" i="30"/>
  <c r="L53" i="30"/>
  <c r="T53" i="30"/>
  <c r="U53" i="30"/>
  <c r="L54" i="30"/>
  <c r="T54" i="30"/>
  <c r="U54" i="30"/>
  <c r="L55" i="30"/>
  <c r="T55" i="30"/>
  <c r="U55" i="30"/>
  <c r="L56" i="30"/>
  <c r="T56" i="30"/>
  <c r="U56" i="30"/>
  <c r="L57" i="30"/>
  <c r="T57" i="30"/>
  <c r="U57" i="30"/>
  <c r="L58" i="30"/>
  <c r="T58" i="30"/>
  <c r="U58" i="30"/>
  <c r="L59" i="30"/>
  <c r="T59" i="30"/>
  <c r="U59" i="30"/>
  <c r="L60" i="30"/>
  <c r="T60" i="30"/>
  <c r="U60" i="30"/>
  <c r="L61" i="30"/>
  <c r="T61" i="30"/>
  <c r="U61" i="30"/>
  <c r="L62" i="30"/>
  <c r="T62" i="30"/>
  <c r="U62" i="30"/>
  <c r="L63" i="30"/>
  <c r="L69" i="30"/>
  <c r="T69" i="30"/>
  <c r="U69" i="30"/>
  <c r="L70" i="30"/>
  <c r="T70" i="30"/>
  <c r="U70" i="30"/>
  <c r="L72" i="30"/>
  <c r="T72" i="30"/>
  <c r="U72" i="30"/>
  <c r="L73" i="30"/>
  <c r="T73" i="30"/>
  <c r="U73" i="30"/>
  <c r="L74" i="30"/>
  <c r="T74" i="30"/>
  <c r="U74" i="30"/>
  <c r="L75" i="30"/>
  <c r="T75" i="30"/>
  <c r="L76" i="30"/>
  <c r="T76" i="30"/>
  <c r="L77" i="30"/>
  <c r="T77" i="30"/>
  <c r="U77" i="30"/>
  <c r="L78" i="30"/>
  <c r="T78" i="30"/>
  <c r="U78" i="30"/>
  <c r="L79" i="30"/>
  <c r="T79" i="30"/>
  <c r="U79" i="30"/>
  <c r="L80" i="30"/>
  <c r="T80" i="30"/>
  <c r="U80" i="30"/>
  <c r="L81" i="30"/>
  <c r="T81" i="30"/>
  <c r="U81" i="30"/>
  <c r="L82" i="30"/>
  <c r="T82" i="30"/>
  <c r="U82" i="30"/>
</calcChain>
</file>

<file path=xl/sharedStrings.xml><?xml version="1.0" encoding="utf-8"?>
<sst xmlns="http://schemas.openxmlformats.org/spreadsheetml/2006/main" count="11185" uniqueCount="1934">
  <si>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9"/>
  </si>
  <si>
    <t>MINI</t>
    <phoneticPr fontId="19"/>
  </si>
  <si>
    <t>3BA-LV15M</t>
    <phoneticPr fontId="19"/>
  </si>
  <si>
    <t>B38A15A</t>
    <phoneticPr fontId="19"/>
  </si>
  <si>
    <t>7AT(E)</t>
    <phoneticPr fontId="19"/>
  </si>
  <si>
    <t>I,V,D,EP,B</t>
  </si>
  <si>
    <t>3W</t>
  </si>
  <si>
    <t>F</t>
    <phoneticPr fontId="19"/>
  </si>
  <si>
    <t>MINI Cooper Clubman</t>
    <phoneticPr fontId="19"/>
  </si>
  <si>
    <t>A</t>
    <phoneticPr fontId="19"/>
  </si>
  <si>
    <t>MINI JCW Clubman</t>
    <phoneticPr fontId="19"/>
  </si>
  <si>
    <t>3BA-JZJCWM</t>
    <phoneticPr fontId="19"/>
  </si>
  <si>
    <t>B48A20E</t>
    <phoneticPr fontId="19"/>
  </si>
  <si>
    <t>MINI One 5 Door</t>
    <phoneticPr fontId="19"/>
  </si>
  <si>
    <t>3BA-XU15MW</t>
  </si>
  <si>
    <t>MINI Cooper 5 Door</t>
    <phoneticPr fontId="19"/>
  </si>
  <si>
    <t>MINI Cooper S 5 Door</t>
    <phoneticPr fontId="19"/>
  </si>
  <si>
    <t>3BA-XU20MW</t>
    <phoneticPr fontId="19"/>
  </si>
  <si>
    <t>B48A20A</t>
    <phoneticPr fontId="19"/>
  </si>
  <si>
    <t>MINI One</t>
    <phoneticPr fontId="19"/>
  </si>
  <si>
    <t>3BA-XR15MW</t>
  </si>
  <si>
    <t>MINI Cooper</t>
    <phoneticPr fontId="19"/>
  </si>
  <si>
    <t>MINI Cooper S</t>
    <phoneticPr fontId="19"/>
  </si>
  <si>
    <t>3BA-XR20MW</t>
    <phoneticPr fontId="19"/>
  </si>
  <si>
    <t>MINI JCW</t>
    <phoneticPr fontId="19"/>
  </si>
  <si>
    <t>3BA-XRJCWMW</t>
    <phoneticPr fontId="19"/>
  </si>
  <si>
    <t>B48A20B</t>
    <phoneticPr fontId="19"/>
  </si>
  <si>
    <t>3BA-WJ15MW</t>
    <phoneticPr fontId="19"/>
  </si>
  <si>
    <t>3BA-WJ20MW</t>
    <phoneticPr fontId="19"/>
  </si>
  <si>
    <t>B48A20F</t>
    <phoneticPr fontId="19"/>
  </si>
  <si>
    <t>3BA-12BR15</t>
  </si>
  <si>
    <t>BMW</t>
    <phoneticPr fontId="19"/>
  </si>
  <si>
    <t>BMW 118i</t>
    <phoneticPr fontId="19"/>
  </si>
  <si>
    <t>3BA-7K15</t>
    <phoneticPr fontId="19"/>
  </si>
  <si>
    <t>BMW M135i xDrive</t>
    <phoneticPr fontId="19"/>
  </si>
  <si>
    <t>3BA-7L20</t>
    <phoneticPr fontId="19"/>
  </si>
  <si>
    <t>0001</t>
    <phoneticPr fontId="19"/>
  </si>
  <si>
    <t>0002</t>
    <phoneticPr fontId="19"/>
  </si>
  <si>
    <t>BMW 220i</t>
  </si>
  <si>
    <t>3BA-2H20</t>
    <phoneticPr fontId="19"/>
  </si>
  <si>
    <t>B48B20A</t>
    <phoneticPr fontId="19"/>
  </si>
  <si>
    <t>8AT(E,LTC)</t>
  </si>
  <si>
    <t>BMW M240i</t>
    <phoneticPr fontId="19"/>
  </si>
  <si>
    <t>3BA-2J30</t>
    <phoneticPr fontId="19"/>
  </si>
  <si>
    <t>B58B30A</t>
    <phoneticPr fontId="19"/>
  </si>
  <si>
    <t>R</t>
  </si>
  <si>
    <t>1001,1003</t>
    <phoneticPr fontId="19"/>
  </si>
  <si>
    <t>1002,1004</t>
    <phoneticPr fontId="19"/>
  </si>
  <si>
    <t>BMW 218i Active Tourer</t>
    <phoneticPr fontId="19"/>
  </si>
  <si>
    <t>3BA-6S15W</t>
    <phoneticPr fontId="19"/>
  </si>
  <si>
    <t>BMW 218i Gran Tourer</t>
    <phoneticPr fontId="19"/>
  </si>
  <si>
    <t>3BA-6V15W</t>
    <phoneticPr fontId="19"/>
  </si>
  <si>
    <t>BMW 318i</t>
    <phoneticPr fontId="19"/>
  </si>
  <si>
    <t>3BA-5F20</t>
    <phoneticPr fontId="19"/>
  </si>
  <si>
    <t>R</t>
    <phoneticPr fontId="19"/>
  </si>
  <si>
    <t>BMW 320i</t>
    <phoneticPr fontId="19"/>
  </si>
  <si>
    <t>B48B20B</t>
    <phoneticPr fontId="19"/>
  </si>
  <si>
    <t>BMW 330i</t>
    <phoneticPr fontId="19"/>
  </si>
  <si>
    <t>BMW M340i xDrive</t>
    <phoneticPr fontId="19"/>
  </si>
  <si>
    <t>3BA-5U30</t>
    <phoneticPr fontId="19"/>
  </si>
  <si>
    <t>B58B30B</t>
    <phoneticPr fontId="19"/>
  </si>
  <si>
    <t>BMW 318i Touring</t>
  </si>
  <si>
    <t>3BA-6K20</t>
    <phoneticPr fontId="19"/>
  </si>
  <si>
    <t>2001,2002,2003,
2005,2006,2007</t>
    <phoneticPr fontId="19"/>
  </si>
  <si>
    <t>2004,2008</t>
    <phoneticPr fontId="19"/>
  </si>
  <si>
    <t>BMW 320i Touring</t>
  </si>
  <si>
    <t>0101,0102,0103,
0105,0106,0107</t>
    <phoneticPr fontId="19"/>
  </si>
  <si>
    <t>0104,0108</t>
    <phoneticPr fontId="19"/>
  </si>
  <si>
    <t>BMW 330i Touring</t>
    <phoneticPr fontId="19"/>
  </si>
  <si>
    <t>BMW M340i xDrive Tr.</t>
    <phoneticPr fontId="19"/>
  </si>
  <si>
    <t>3BA-6N30</t>
    <phoneticPr fontId="19"/>
  </si>
  <si>
    <t>3BA-12AP20</t>
    <phoneticPr fontId="19"/>
  </si>
  <si>
    <t>3BA-12AR30</t>
    <phoneticPr fontId="19"/>
  </si>
  <si>
    <t>B58B30C</t>
    <phoneticPr fontId="19"/>
  </si>
  <si>
    <t>BMW 523i</t>
    <phoneticPr fontId="19"/>
  </si>
  <si>
    <t>3BA-JR20S</t>
    <phoneticPr fontId="19"/>
  </si>
  <si>
    <t>0104</t>
    <phoneticPr fontId="19"/>
  </si>
  <si>
    <t>BMW 530i</t>
    <phoneticPr fontId="19"/>
  </si>
  <si>
    <t>BMW 540i xDrive</t>
    <phoneticPr fontId="19"/>
  </si>
  <si>
    <t>3BA-JS30</t>
    <phoneticPr fontId="19"/>
  </si>
  <si>
    <t>BMW M550i xDrive</t>
    <phoneticPr fontId="19"/>
  </si>
  <si>
    <t>3BA-JS44</t>
    <phoneticPr fontId="19"/>
  </si>
  <si>
    <t>N63B44D</t>
    <phoneticPr fontId="19"/>
  </si>
  <si>
    <t>A</t>
  </si>
  <si>
    <t>3BA-JT20T</t>
    <phoneticPr fontId="19"/>
  </si>
  <si>
    <t>3BA-JT30</t>
    <phoneticPr fontId="19"/>
  </si>
  <si>
    <t>BMW 740i</t>
    <phoneticPr fontId="19"/>
  </si>
  <si>
    <t>3BA-7R30</t>
    <phoneticPr fontId="19"/>
  </si>
  <si>
    <t>BMW 740Li</t>
    <phoneticPr fontId="19"/>
  </si>
  <si>
    <t>3BA-7T30</t>
    <phoneticPr fontId="19"/>
  </si>
  <si>
    <t>0004,0006,0008</t>
    <phoneticPr fontId="19"/>
  </si>
  <si>
    <t>BMW 750i xDrive</t>
    <phoneticPr fontId="19"/>
  </si>
  <si>
    <t>3BA-7R44</t>
    <phoneticPr fontId="19"/>
  </si>
  <si>
    <t>BMW 750Li xDrive</t>
    <phoneticPr fontId="19"/>
  </si>
  <si>
    <t>3BA-7U44</t>
    <phoneticPr fontId="19"/>
  </si>
  <si>
    <t>BMW 760Li xDrive</t>
    <phoneticPr fontId="19"/>
  </si>
  <si>
    <t>3BA-7U66</t>
    <phoneticPr fontId="19"/>
  </si>
  <si>
    <t>N74B66C</t>
    <phoneticPr fontId="19"/>
  </si>
  <si>
    <t>4,5</t>
    <phoneticPr fontId="19"/>
  </si>
  <si>
    <t>3BA-AE30</t>
    <phoneticPr fontId="19"/>
  </si>
  <si>
    <t>3BA-BC44</t>
    <phoneticPr fontId="19"/>
  </si>
  <si>
    <t>N63B44D</t>
    <phoneticPr fontId="19"/>
  </si>
  <si>
    <t>1101</t>
    <phoneticPr fontId="19"/>
  </si>
  <si>
    <t>1001</t>
    <phoneticPr fontId="19"/>
  </si>
  <si>
    <t>3BA-GV44</t>
    <phoneticPr fontId="19"/>
  </si>
  <si>
    <t>3BA-GV30</t>
    <phoneticPr fontId="19"/>
  </si>
  <si>
    <t>BMW Z4 sDrive 20i</t>
    <phoneticPr fontId="19"/>
  </si>
  <si>
    <t>3BA-HF20</t>
    <phoneticPr fontId="19"/>
  </si>
  <si>
    <t>BMW Z4 M40i</t>
    <phoneticPr fontId="19"/>
  </si>
  <si>
    <t>3BA-HF30</t>
    <phoneticPr fontId="19"/>
  </si>
  <si>
    <t>BMW X1 sDrive 18i</t>
    <phoneticPr fontId="19"/>
  </si>
  <si>
    <t>3BA-AA15</t>
    <phoneticPr fontId="19"/>
  </si>
  <si>
    <t>0001,0003</t>
    <phoneticPr fontId="19"/>
  </si>
  <si>
    <t>0002,0004</t>
    <phoneticPr fontId="19"/>
  </si>
  <si>
    <t>BMW X2 sDrive 18i</t>
    <phoneticPr fontId="19"/>
  </si>
  <si>
    <t>3BA-YH15</t>
    <phoneticPr fontId="19"/>
  </si>
  <si>
    <t>BMW X2 M35i</t>
    <phoneticPr fontId="19"/>
  </si>
  <si>
    <t>3BA-YN20</t>
    <phoneticPr fontId="19"/>
  </si>
  <si>
    <t>BMW X3 xDrive 20i</t>
    <phoneticPr fontId="19"/>
  </si>
  <si>
    <t>3BA-TY20</t>
    <phoneticPr fontId="19"/>
  </si>
  <si>
    <t>BMW X3 M40i</t>
    <phoneticPr fontId="19"/>
  </si>
  <si>
    <t>3BA-TY30</t>
    <phoneticPr fontId="19"/>
  </si>
  <si>
    <t>BMW X4 xDrive 30i</t>
    <phoneticPr fontId="19"/>
  </si>
  <si>
    <t>3BA-2V20</t>
    <phoneticPr fontId="19"/>
  </si>
  <si>
    <t>0002</t>
    <phoneticPr fontId="19"/>
  </si>
  <si>
    <t>BMW X4 M40i</t>
    <phoneticPr fontId="19"/>
  </si>
  <si>
    <t>3BA-2V30</t>
    <phoneticPr fontId="19"/>
  </si>
  <si>
    <t>BMW X5 M50i</t>
    <phoneticPr fontId="19"/>
  </si>
  <si>
    <t>3BA-JU44S</t>
    <phoneticPr fontId="19"/>
  </si>
  <si>
    <t>3BA-JU44A</t>
    <phoneticPr fontId="19"/>
  </si>
  <si>
    <t>BMW X6 M50i</t>
    <phoneticPr fontId="19"/>
  </si>
  <si>
    <t>3BA-CY44</t>
    <phoneticPr fontId="19"/>
  </si>
  <si>
    <t>0001</t>
    <phoneticPr fontId="19"/>
  </si>
  <si>
    <t>BMW X7 M50i</t>
    <phoneticPr fontId="19"/>
  </si>
  <si>
    <t>3BA-CX44</t>
    <phoneticPr fontId="19"/>
  </si>
  <si>
    <t>6,7</t>
    <phoneticPr fontId="19"/>
  </si>
  <si>
    <t>平成32年度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9"/>
  </si>
  <si>
    <t>MINI One Clubman</t>
  </si>
  <si>
    <t>8AT(E,LTC)</t>
    <phoneticPr fontId="19"/>
  </si>
  <si>
    <t>0204</t>
    <phoneticPr fontId="19"/>
  </si>
  <si>
    <t>I,V,D,EP,B</t>
    <phoneticPr fontId="19"/>
  </si>
  <si>
    <t>0101</t>
    <phoneticPr fontId="19"/>
  </si>
  <si>
    <t>0002,0004</t>
    <phoneticPr fontId="19"/>
  </si>
  <si>
    <t>0101</t>
    <phoneticPr fontId="19"/>
  </si>
  <si>
    <t>0001,0002,0003,
0005,0007</t>
    <phoneticPr fontId="19"/>
  </si>
  <si>
    <t>ﾋﾞｰ･ｴﾑ･ﾀﾞﾌﾞﾘｭｰ株式会社</t>
    <phoneticPr fontId="19"/>
  </si>
  <si>
    <t>当該自動車の製造又は輸入の事業を行う者の氏名又は名称</t>
    <phoneticPr fontId="19"/>
  </si>
  <si>
    <t>3BA-12AV20</t>
    <phoneticPr fontId="19"/>
  </si>
  <si>
    <t>3BA-12AW30</t>
    <phoneticPr fontId="19"/>
  </si>
  <si>
    <t>3BA-12CM20</t>
    <phoneticPr fontId="19"/>
  </si>
  <si>
    <t>BMW M240i xDrive</t>
    <phoneticPr fontId="19"/>
  </si>
  <si>
    <t>3BA-52CM30</t>
    <phoneticPr fontId="19"/>
  </si>
  <si>
    <t>0102</t>
    <phoneticPr fontId="19"/>
  </si>
  <si>
    <t>0011</t>
    <phoneticPr fontId="19"/>
  </si>
  <si>
    <t>0101</t>
    <phoneticPr fontId="19"/>
  </si>
  <si>
    <t>通称名</t>
  </si>
  <si>
    <t/>
  </si>
  <si>
    <t>BMW</t>
  </si>
  <si>
    <t>3BA-62BX15</t>
  </si>
  <si>
    <t>0001</t>
  </si>
  <si>
    <t>B38A15P</t>
  </si>
  <si>
    <t>7AT(DCT)</t>
  </si>
  <si>
    <t>F</t>
  </si>
  <si>
    <t xml:space="preserve"> </t>
  </si>
  <si>
    <t>0002</t>
  </si>
  <si>
    <t>0003</t>
  </si>
  <si>
    <t>0004</t>
  </si>
  <si>
    <t>0102</t>
  </si>
  <si>
    <t>B48B20A</t>
  </si>
  <si>
    <t>0101</t>
  </si>
  <si>
    <t>B58B30B</t>
  </si>
  <si>
    <t>B48B20B</t>
  </si>
  <si>
    <t>3BA-LV15M</t>
  </si>
  <si>
    <t>1001～1002</t>
  </si>
  <si>
    <t>B38A15A</t>
  </si>
  <si>
    <t>7AT(E)</t>
  </si>
  <si>
    <t>1430～1460</t>
  </si>
  <si>
    <t>1101～1102</t>
  </si>
  <si>
    <t>3BA-LV20M</t>
  </si>
  <si>
    <t>1470～1500</t>
  </si>
  <si>
    <t>8AT(E･LTC)</t>
  </si>
  <si>
    <t>1550～1580</t>
  </si>
  <si>
    <t>3BA-JZJCWM</t>
  </si>
  <si>
    <t>0201～0202</t>
  </si>
  <si>
    <t>B48A20E</t>
  </si>
  <si>
    <t>1600～1630</t>
  </si>
  <si>
    <t>3BA-XU20MW</t>
  </si>
  <si>
    <t>1101～1104</t>
  </si>
  <si>
    <t>B48A20A</t>
  </si>
  <si>
    <t>3BA-XR20MW</t>
  </si>
  <si>
    <t>3BA-WJ20MW</t>
  </si>
  <si>
    <t>B48A20F</t>
  </si>
  <si>
    <t>MINI Cooper S ｸﾗﾌﾞﾏﾝ</t>
  </si>
  <si>
    <t>MINI Cooper S ｸﾗﾌﾞﾏﾝ A4</t>
  </si>
  <si>
    <t>MINI Cooper S 5 Door</t>
    <phoneticPr fontId="19"/>
  </si>
  <si>
    <t>1320～1350</t>
  </si>
  <si>
    <t>1270～1300</t>
  </si>
  <si>
    <t>BMW X1 sDrive 18i</t>
  </si>
  <si>
    <t>3BA-AA15</t>
  </si>
  <si>
    <t>0103</t>
  </si>
  <si>
    <t>0104</t>
  </si>
  <si>
    <t>3BA-HF20</t>
  </si>
  <si>
    <t>1001</t>
  </si>
  <si>
    <t>1002</t>
  </si>
  <si>
    <t>1102</t>
  </si>
  <si>
    <t>1101</t>
  </si>
  <si>
    <t>1104</t>
  </si>
  <si>
    <t>1103</t>
  </si>
  <si>
    <t>BMW 840i ｸｰﾍﾟ</t>
  </si>
  <si>
    <t>3BA-AE30</t>
  </si>
  <si>
    <t>2002</t>
  </si>
  <si>
    <t>B58B30C</t>
  </si>
  <si>
    <t>2001</t>
  </si>
  <si>
    <t>BMW 840i ｶﾌﾞﾘｵﾚ</t>
  </si>
  <si>
    <t>3002</t>
  </si>
  <si>
    <t>3001</t>
  </si>
  <si>
    <t>N63B44D</t>
  </si>
  <si>
    <t>BMW 840i ｸﾞﾗﾝｸｰﾍﾟ</t>
  </si>
  <si>
    <t>3BA-GV30</t>
  </si>
  <si>
    <t>1005</t>
  </si>
  <si>
    <t>1007</t>
  </si>
  <si>
    <t>1008</t>
  </si>
  <si>
    <t>1003</t>
  </si>
  <si>
    <t>1004</t>
  </si>
  <si>
    <t>1006</t>
  </si>
  <si>
    <t>総排
気量</t>
    <rPh sb="1" eb="2">
      <t>ハイ</t>
    </rPh>
    <rPh sb="3" eb="4">
      <t>キ</t>
    </rPh>
    <rPh sb="4" eb="5">
      <t>リョウ</t>
    </rPh>
    <phoneticPr fontId="19"/>
  </si>
  <si>
    <t>BMW 523i</t>
  </si>
  <si>
    <t>3BA-JR20S</t>
  </si>
  <si>
    <t>BMW M550i xDrive</t>
  </si>
  <si>
    <t>3BA-JS44</t>
  </si>
  <si>
    <t>BMW 530i ﾂｰﾘﾝｸﾞ</t>
  </si>
  <si>
    <t>3BA-JT20T</t>
  </si>
  <si>
    <t>BMW 540i xDrive ﾂｰﾘﾝｸﾞ</t>
  </si>
  <si>
    <t>3BA-JT30</t>
  </si>
  <si>
    <t>BMW X2 sDrive 18i</t>
  </si>
  <si>
    <t>3BA-YH15</t>
  </si>
  <si>
    <t>0111</t>
  </si>
  <si>
    <t>BMW X2 M35i</t>
  </si>
  <si>
    <t>3BA-YN20</t>
  </si>
  <si>
    <t>0021</t>
  </si>
  <si>
    <t>BMW 218i Gran Tourer</t>
  </si>
  <si>
    <t>3BA-6V15W</t>
  </si>
  <si>
    <t>MINI ONE ｸﾛｽｵｰﾊﾞｰ</t>
  </si>
  <si>
    <t>BMW 118i</t>
  </si>
  <si>
    <t>3BA-7K15</t>
  </si>
  <si>
    <t>BMW 218i ｸﾞﾗﾝｸｰﾍﾟ</t>
  </si>
  <si>
    <t>MINI ｸｰﾊﾟｰ S ｺﾝﾊﾞｰﾁﾌﾞﾙ</t>
  </si>
  <si>
    <t>類別</t>
    <rPh sb="0" eb="2">
      <t>ルイベツ</t>
    </rPh>
    <phoneticPr fontId="19"/>
  </si>
  <si>
    <t>区分</t>
    <rPh sb="0" eb="2">
      <t>クブン</t>
    </rPh>
    <phoneticPr fontId="19"/>
  </si>
  <si>
    <t>番号</t>
    <rPh sb="0" eb="2">
      <t>バンゴウ</t>
    </rPh>
    <phoneticPr fontId="19"/>
  </si>
  <si>
    <t>駆動</t>
  </si>
  <si>
    <t>形式</t>
  </si>
  <si>
    <t>車名</t>
    <rPh sb="0" eb="2">
      <t>シャメイ</t>
    </rPh>
    <phoneticPr fontId="19"/>
  </si>
  <si>
    <t>型式</t>
  </si>
  <si>
    <t>（L）</t>
    <phoneticPr fontId="19"/>
  </si>
  <si>
    <t>変速装置
の型式及び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9"/>
  </si>
  <si>
    <t>車両重量
（kg）</t>
    <phoneticPr fontId="19"/>
  </si>
  <si>
    <t>乗車定員
（名）</t>
    <rPh sb="0" eb="2">
      <t>ジョウシャ</t>
    </rPh>
    <rPh sb="2" eb="4">
      <t>テイイン</t>
    </rPh>
    <rPh sb="6" eb="7">
      <t>メイ</t>
    </rPh>
    <phoneticPr fontId="19"/>
  </si>
  <si>
    <t>燃費値
（km/L）</t>
    <rPh sb="0" eb="2">
      <t>ネンピ</t>
    </rPh>
    <rPh sb="2" eb="3">
      <t>チ</t>
    </rPh>
    <phoneticPr fontId="19"/>
  </si>
  <si>
    <t>1km走行
における
CO2排出量</t>
    <rPh sb="14" eb="16">
      <t>ハイシュツ</t>
    </rPh>
    <rPh sb="16" eb="17">
      <t>リョウ</t>
    </rPh>
    <phoneticPr fontId="19"/>
  </si>
  <si>
    <t>平成27年度
燃費基準値
（km/L）</t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9"/>
  </si>
  <si>
    <t>令和２年度
燃費基準値
（km/L）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9"/>
  </si>
  <si>
    <t>（g-CO2/km）</t>
    <phoneticPr fontId="19"/>
  </si>
  <si>
    <t>BMW 218i Active Tourer</t>
  </si>
  <si>
    <t>BMW 218i Active Tourer</t>
    <phoneticPr fontId="19"/>
  </si>
  <si>
    <t>0001~0008</t>
    <phoneticPr fontId="19"/>
  </si>
  <si>
    <t>BMW Z4 sDrive 20i</t>
    <phoneticPr fontId="19"/>
  </si>
  <si>
    <t>BMW 116i</t>
  </si>
  <si>
    <t>1201</t>
  </si>
  <si>
    <t>7AT (E)</t>
  </si>
  <si>
    <t>1202</t>
  </si>
  <si>
    <t>1203</t>
  </si>
  <si>
    <t>1204</t>
  </si>
  <si>
    <t>3BA-6K20</t>
  </si>
  <si>
    <t>8AT (E-LCT)</t>
  </si>
  <si>
    <t>D,V,I,EP</t>
  </si>
  <si>
    <t>3003</t>
  </si>
  <si>
    <t>3004</t>
  </si>
  <si>
    <t>4001</t>
  </si>
  <si>
    <t>4002</t>
  </si>
  <si>
    <t>4003</t>
  </si>
  <si>
    <t>4004</t>
  </si>
  <si>
    <t>BMW M340i xDrive Tr.</t>
  </si>
  <si>
    <t>3BA-6N30</t>
  </si>
  <si>
    <t>BMW 318i</t>
  </si>
  <si>
    <t>3BA-5F20</t>
  </si>
  <si>
    <t>BMW 320i</t>
  </si>
  <si>
    <t>BMW M340i xDrive</t>
  </si>
  <si>
    <t>3BA-5U30</t>
  </si>
  <si>
    <t>.</t>
    <phoneticPr fontId="19"/>
  </si>
  <si>
    <r>
      <rPr>
        <b/>
        <sz val="12"/>
        <color theme="1"/>
        <rFont val="ＭＳ Ｐゴシック"/>
        <family val="3"/>
        <charset val="128"/>
      </rPr>
      <t>ガソリン乗用車（軽自動車）又はガソリン乗用車（普通・小型）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19"/>
  </si>
  <si>
    <r>
      <rPr>
        <sz val="8"/>
        <color theme="1"/>
        <rFont val="ＭＳ Ｐゴシック"/>
        <family val="3"/>
        <charset val="128"/>
      </rPr>
      <t>目標年度（平成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19"/>
  </si>
  <si>
    <r>
      <rPr>
        <sz val="8"/>
        <color theme="1"/>
        <rFont val="ＭＳ Ｐゴシック"/>
        <family val="3"/>
        <charset val="128"/>
      </rPr>
      <t>原動機</t>
    </r>
  </si>
  <si>
    <r>
      <t>JC08</t>
    </r>
    <r>
      <rPr>
        <sz val="8"/>
        <color theme="1"/>
        <rFont val="ＭＳ Ｐゴシック"/>
        <family val="3"/>
        <charset val="128"/>
      </rPr>
      <t>モード</t>
    </r>
    <phoneticPr fontId="19"/>
  </si>
  <si>
    <r>
      <rPr>
        <sz val="8"/>
        <color theme="1"/>
        <rFont val="ＭＳ Ｐゴシック"/>
        <family val="3"/>
        <charset val="128"/>
      </rPr>
      <t>主要</t>
    </r>
    <rPh sb="0" eb="2">
      <t>シュヨウ</t>
    </rPh>
    <phoneticPr fontId="19"/>
  </si>
  <si>
    <r>
      <rPr>
        <sz val="8"/>
        <color theme="1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9"/>
  </si>
  <si>
    <r>
      <rPr>
        <sz val="8"/>
        <color theme="1"/>
        <rFont val="ＭＳ Ｐゴシック"/>
        <family val="3"/>
        <charset val="128"/>
      </rPr>
      <t>（参考）</t>
    </r>
    <rPh sb="1" eb="3">
      <t>サンコウ</t>
    </rPh>
    <phoneticPr fontId="19"/>
  </si>
  <si>
    <r>
      <rPr>
        <sz val="8"/>
        <color theme="1"/>
        <rFont val="ＭＳ Ｐゴシック"/>
        <family val="3"/>
        <charset val="128"/>
      </rPr>
      <t>燃費</t>
    </r>
  </si>
  <si>
    <r>
      <rPr>
        <sz val="8"/>
        <color theme="1"/>
        <rFont val="ＭＳ Ｐゴシック"/>
        <family val="3"/>
        <charset val="128"/>
      </rPr>
      <t>主要排</t>
    </r>
  </si>
  <si>
    <r>
      <rPr>
        <sz val="8"/>
        <color theme="1"/>
        <rFont val="ＭＳ Ｐゴシック"/>
        <family val="3"/>
        <charset val="128"/>
      </rPr>
      <t>その他</t>
    </r>
  </si>
  <si>
    <r>
      <rPr>
        <sz val="8"/>
        <color theme="1"/>
        <rFont val="ＭＳ Ｐゴシック"/>
        <family val="3"/>
        <charset val="128"/>
      </rPr>
      <t>低排出</t>
    </r>
  </si>
  <si>
    <r>
      <rPr>
        <sz val="8"/>
        <color theme="1"/>
        <rFont val="ＭＳ Ｐゴシック"/>
        <family val="3"/>
        <charset val="128"/>
      </rPr>
      <t>改善</t>
    </r>
    <rPh sb="0" eb="2">
      <t>カイゼン</t>
    </rPh>
    <phoneticPr fontId="19"/>
  </si>
  <si>
    <r>
      <rPr>
        <sz val="8"/>
        <color theme="1"/>
        <rFont val="ＭＳ Ｐゴシック"/>
        <family val="3"/>
        <charset val="128"/>
      </rPr>
      <t>出ガス</t>
    </r>
  </si>
  <si>
    <r>
      <rPr>
        <sz val="8"/>
        <color theme="1"/>
        <rFont val="ＭＳ Ｐゴシック"/>
        <family val="3"/>
        <charset val="128"/>
      </rPr>
      <t>ガス認定</t>
    </r>
  </si>
  <si>
    <r>
      <rPr>
        <sz val="8"/>
        <color theme="1"/>
        <rFont val="ＭＳ Ｐゴシック"/>
        <family val="3"/>
        <charset val="128"/>
      </rPr>
      <t>対策</t>
    </r>
    <rPh sb="0" eb="2">
      <t>タイサク</t>
    </rPh>
    <phoneticPr fontId="19"/>
  </si>
  <si>
    <r>
      <rPr>
        <sz val="8"/>
        <color theme="1"/>
        <rFont val="ＭＳ Ｐゴシック"/>
        <family val="3"/>
        <charset val="128"/>
      </rPr>
      <t>対策</t>
    </r>
  </si>
  <si>
    <r>
      <rPr>
        <sz val="8"/>
        <color theme="1"/>
        <rFont val="ＭＳ Ｐゴシック"/>
        <family val="3"/>
        <charset val="128"/>
      </rPr>
      <t>レベル</t>
    </r>
  </si>
  <si>
    <r>
      <t>0101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0104</t>
    </r>
    <phoneticPr fontId="19"/>
  </si>
  <si>
    <r>
      <t>1210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1240</t>
    </r>
    <phoneticPr fontId="19"/>
  </si>
  <si>
    <r>
      <t>1101</t>
    </r>
    <r>
      <rPr>
        <sz val="8"/>
        <color theme="1"/>
        <rFont val="ＭＳ Ｐゴシック"/>
        <family val="3"/>
        <charset val="128"/>
      </rPr>
      <t>～1</t>
    </r>
    <r>
      <rPr>
        <sz val="8"/>
        <color theme="1"/>
        <rFont val="Arial"/>
        <family val="2"/>
      </rPr>
      <t>104</t>
    </r>
    <phoneticPr fontId="19"/>
  </si>
  <si>
    <r>
      <t>1260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1290</t>
    </r>
    <phoneticPr fontId="19"/>
  </si>
  <si>
    <r>
      <t>1101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1104</t>
    </r>
    <phoneticPr fontId="19"/>
  </si>
  <si>
    <r>
      <t>0101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0102</t>
    </r>
    <phoneticPr fontId="19"/>
  </si>
  <si>
    <r>
      <t>1430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1460</t>
    </r>
    <phoneticPr fontId="19"/>
  </si>
  <si>
    <r>
      <t>1270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1300</t>
    </r>
    <phoneticPr fontId="19"/>
  </si>
  <si>
    <r>
      <t>0001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0004</t>
    </r>
    <phoneticPr fontId="19"/>
  </si>
  <si>
    <r>
      <t>1320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1350</t>
    </r>
    <phoneticPr fontId="19"/>
  </si>
  <si>
    <r>
      <t>1001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1004</t>
    </r>
    <phoneticPr fontId="19"/>
  </si>
  <si>
    <r>
      <t>8AT(E</t>
    </r>
    <r>
      <rPr>
        <sz val="8"/>
        <color theme="1"/>
        <rFont val="ＭＳ Ｐゴシック"/>
        <family val="3"/>
        <charset val="128"/>
      </rPr>
      <t>･</t>
    </r>
    <r>
      <rPr>
        <sz val="8"/>
        <color theme="1"/>
        <rFont val="Arial"/>
        <family val="2"/>
      </rPr>
      <t>LTC)</t>
    </r>
    <phoneticPr fontId="19"/>
  </si>
  <si>
    <r>
      <t>0001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0002</t>
    </r>
    <phoneticPr fontId="19"/>
  </si>
  <si>
    <r>
      <t>1600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1630</t>
    </r>
    <phoneticPr fontId="19"/>
  </si>
  <si>
    <r>
      <t>1001</t>
    </r>
    <r>
      <rPr>
        <sz val="8"/>
        <color theme="1"/>
        <rFont val="ＭＳ Ｐゴシック"/>
        <family val="3"/>
        <charset val="128"/>
      </rPr>
      <t>～1</t>
    </r>
    <r>
      <rPr>
        <sz val="8"/>
        <color theme="1"/>
        <rFont val="Arial"/>
        <family val="2"/>
      </rPr>
      <t>004</t>
    </r>
    <phoneticPr fontId="19"/>
  </si>
  <si>
    <r>
      <t>1001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1002</t>
    </r>
    <phoneticPr fontId="19"/>
  </si>
  <si>
    <r>
      <t>1490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1520</t>
    </r>
    <phoneticPr fontId="19"/>
  </si>
  <si>
    <r>
      <t xml:space="preserve">MINI </t>
    </r>
    <r>
      <rPr>
        <sz val="8"/>
        <color theme="1"/>
        <rFont val="ＭＳ Ｐゴシック"/>
        <family val="3"/>
        <charset val="128"/>
      </rPr>
      <t>ｸｰﾊﾟ</t>
    </r>
    <r>
      <rPr>
        <sz val="8"/>
        <color theme="1"/>
        <rFont val="Arial"/>
        <family val="2"/>
      </rPr>
      <t xml:space="preserve">-  </t>
    </r>
    <r>
      <rPr>
        <sz val="8"/>
        <color theme="1"/>
        <rFont val="ＭＳ Ｐゴシック"/>
        <family val="3"/>
        <charset val="128"/>
      </rPr>
      <t>ｺﾝﾊﾞｰﾁﾌﾞﾙ</t>
    </r>
    <phoneticPr fontId="19"/>
  </si>
  <si>
    <r>
      <t xml:space="preserve">MINI </t>
    </r>
    <r>
      <rPr>
        <sz val="8"/>
        <color theme="1"/>
        <rFont val="ＭＳ ゴシック"/>
        <family val="3"/>
        <charset val="128"/>
      </rPr>
      <t>ｸｰﾊﾟｰ</t>
    </r>
    <r>
      <rPr>
        <sz val="8"/>
        <color theme="1"/>
        <rFont val="Arial"/>
        <family val="2"/>
      </rPr>
      <t xml:space="preserve"> S </t>
    </r>
    <r>
      <rPr>
        <sz val="8"/>
        <color theme="1"/>
        <rFont val="ＭＳ ゴシック"/>
        <family val="3"/>
        <charset val="128"/>
      </rPr>
      <t>ｺﾝﾊﾞｰﾁﾌﾞﾙ</t>
    </r>
    <phoneticPr fontId="19"/>
  </si>
  <si>
    <r>
      <t>0001</t>
    </r>
    <r>
      <rPr>
        <sz val="8"/>
        <color theme="1"/>
        <rFont val="游ゴシック"/>
        <family val="2"/>
        <charset val="128"/>
      </rPr>
      <t>～</t>
    </r>
    <r>
      <rPr>
        <sz val="8"/>
        <color theme="1"/>
        <rFont val="Arial"/>
        <family val="2"/>
      </rPr>
      <t>0004</t>
    </r>
    <phoneticPr fontId="19"/>
  </si>
  <si>
    <r>
      <t>1390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1410</t>
    </r>
    <phoneticPr fontId="19"/>
  </si>
  <si>
    <r>
      <t>1460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1490</t>
    </r>
    <phoneticPr fontId="19"/>
  </si>
  <si>
    <r>
      <t>1590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1620</t>
    </r>
    <phoneticPr fontId="19"/>
  </si>
  <si>
    <r>
      <rPr>
        <sz val="8"/>
        <color theme="1"/>
        <rFont val="ＭＳ Ｐゴシック"/>
        <family val="3"/>
        <charset val="128"/>
      </rPr>
      <t>Ｒ</t>
    </r>
  </si>
  <si>
    <r>
      <t>1490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1510</t>
    </r>
    <phoneticPr fontId="19"/>
  </si>
  <si>
    <r>
      <t>2001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2008</t>
    </r>
    <phoneticPr fontId="19"/>
  </si>
  <si>
    <r>
      <t>1540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1580</t>
    </r>
    <phoneticPr fontId="19"/>
  </si>
  <si>
    <r>
      <t>1610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1640</t>
    </r>
    <phoneticPr fontId="19"/>
  </si>
  <si>
    <r>
      <t>0001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0008</t>
    </r>
    <phoneticPr fontId="19"/>
  </si>
  <si>
    <r>
      <t>1560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1600</t>
    </r>
    <phoneticPr fontId="19"/>
  </si>
  <si>
    <r>
      <t>0101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0108</t>
    </r>
    <phoneticPr fontId="19"/>
  </si>
  <si>
    <r>
      <t>1630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1650</t>
    </r>
    <phoneticPr fontId="19"/>
  </si>
  <si>
    <r>
      <t>1690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1720</t>
    </r>
    <phoneticPr fontId="19"/>
  </si>
  <si>
    <r>
      <t xml:space="preserve">BMW 420i </t>
    </r>
    <r>
      <rPr>
        <sz val="8"/>
        <color theme="1"/>
        <rFont val="ＭＳ Ｐゴシック"/>
        <family val="3"/>
        <charset val="128"/>
      </rPr>
      <t>ｶﾌﾞﾘｵﾚ</t>
    </r>
    <phoneticPr fontId="19"/>
  </si>
  <si>
    <r>
      <t>1001</t>
    </r>
    <r>
      <rPr>
        <sz val="8"/>
        <color theme="1"/>
        <rFont val="游ゴシック"/>
        <family val="2"/>
        <charset val="128"/>
      </rPr>
      <t>～</t>
    </r>
    <r>
      <rPr>
        <sz val="8"/>
        <color theme="1"/>
        <rFont val="Arial"/>
        <family val="2"/>
      </rPr>
      <t>1002</t>
    </r>
    <phoneticPr fontId="19"/>
  </si>
  <si>
    <r>
      <t>1710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1730</t>
    </r>
    <phoneticPr fontId="19"/>
  </si>
  <si>
    <r>
      <t xml:space="preserve">BMW 420i </t>
    </r>
    <r>
      <rPr>
        <sz val="8"/>
        <color theme="1"/>
        <rFont val="ＭＳ Ｐゴシック"/>
        <family val="3"/>
        <charset val="128"/>
      </rPr>
      <t>ｸｰﾍﾟ</t>
    </r>
    <phoneticPr fontId="19"/>
  </si>
  <si>
    <r>
      <t>0001</t>
    </r>
    <r>
      <rPr>
        <sz val="8"/>
        <color theme="1"/>
        <rFont val="游ゴシック"/>
        <family val="2"/>
        <charset val="128"/>
      </rPr>
      <t>～</t>
    </r>
    <r>
      <rPr>
        <sz val="8"/>
        <color theme="1"/>
        <rFont val="Arial"/>
        <family val="2"/>
      </rPr>
      <t>0004
0101</t>
    </r>
    <r>
      <rPr>
        <sz val="8"/>
        <color theme="1"/>
        <rFont val="游ゴシック"/>
        <family val="2"/>
        <charset val="128"/>
      </rPr>
      <t>～</t>
    </r>
    <r>
      <rPr>
        <sz val="8"/>
        <color theme="1"/>
        <rFont val="Arial"/>
        <family val="2"/>
      </rPr>
      <t>0104</t>
    </r>
    <phoneticPr fontId="19"/>
  </si>
  <si>
    <r>
      <t xml:space="preserve">BMW 420i </t>
    </r>
    <r>
      <rPr>
        <sz val="8"/>
        <color theme="1"/>
        <rFont val="ＭＳ Ｐゴシック"/>
        <family val="3"/>
        <charset val="128"/>
      </rPr>
      <t>ｸﾞﾗﾝｸ</t>
    </r>
    <r>
      <rPr>
        <sz val="8"/>
        <color theme="1"/>
        <rFont val="Arial"/>
        <family val="2"/>
      </rPr>
      <t>-</t>
    </r>
    <r>
      <rPr>
        <sz val="8"/>
        <color theme="1"/>
        <rFont val="ＭＳ Ｐゴシック"/>
        <family val="3"/>
        <charset val="128"/>
      </rPr>
      <t>ﾍﾟ</t>
    </r>
    <phoneticPr fontId="19"/>
  </si>
  <si>
    <r>
      <t>1670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1710</t>
    </r>
    <phoneticPr fontId="19"/>
  </si>
  <si>
    <r>
      <t>0101</t>
    </r>
    <r>
      <rPr>
        <sz val="8"/>
        <color theme="1"/>
        <rFont val="游ゴシック"/>
        <family val="2"/>
        <charset val="128"/>
      </rPr>
      <t>～</t>
    </r>
    <r>
      <rPr>
        <sz val="8"/>
        <color theme="1"/>
        <rFont val="Arial"/>
        <family val="2"/>
      </rPr>
      <t>0103</t>
    </r>
    <phoneticPr fontId="19"/>
  </si>
  <si>
    <r>
      <t>0201</t>
    </r>
    <r>
      <rPr>
        <sz val="8"/>
        <color theme="1"/>
        <rFont val="游ゴシック"/>
        <family val="2"/>
        <charset val="128"/>
      </rPr>
      <t>～</t>
    </r>
    <r>
      <rPr>
        <sz val="8"/>
        <color theme="1"/>
        <rFont val="Arial"/>
        <family val="2"/>
      </rPr>
      <t>0204</t>
    </r>
    <phoneticPr fontId="19"/>
  </si>
  <si>
    <r>
      <t>1690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1710</t>
    </r>
    <phoneticPr fontId="19"/>
  </si>
  <si>
    <r>
      <t xml:space="preserve">BMW 530i </t>
    </r>
    <r>
      <rPr>
        <sz val="8"/>
        <color theme="1"/>
        <rFont val="ＭＳ Ｐゴシック"/>
        <family val="3"/>
        <charset val="128"/>
      </rPr>
      <t>ﾂｰﾘﾝｸﾞ</t>
    </r>
    <phoneticPr fontId="19"/>
  </si>
  <si>
    <r>
      <t>0101</t>
    </r>
    <r>
      <rPr>
        <sz val="8"/>
        <color theme="1"/>
        <rFont val="游ゴシック"/>
        <family val="2"/>
        <charset val="128"/>
      </rPr>
      <t>～</t>
    </r>
    <r>
      <rPr>
        <sz val="8"/>
        <color theme="1"/>
        <rFont val="Arial"/>
        <family val="2"/>
      </rPr>
      <t>0102</t>
    </r>
    <phoneticPr fontId="19"/>
  </si>
  <si>
    <r>
      <t>1780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1820</t>
    </r>
    <phoneticPr fontId="19"/>
  </si>
  <si>
    <r>
      <t>1810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1830</t>
    </r>
    <phoneticPr fontId="19"/>
  </si>
  <si>
    <r>
      <t xml:space="preserve">BMW 540i xDrive </t>
    </r>
    <r>
      <rPr>
        <sz val="8"/>
        <color theme="1"/>
        <rFont val="ＭＳ Ｐゴシック"/>
        <family val="3"/>
        <charset val="128"/>
      </rPr>
      <t>ﾂｰﾘﾝｸﾞ</t>
    </r>
    <phoneticPr fontId="19"/>
  </si>
  <si>
    <r>
      <t>1900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1940</t>
    </r>
    <phoneticPr fontId="19"/>
  </si>
  <si>
    <r>
      <t>0001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0003</t>
    </r>
    <phoneticPr fontId="19"/>
  </si>
  <si>
    <r>
      <t>1840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1870</t>
    </r>
    <phoneticPr fontId="19"/>
  </si>
  <si>
    <r>
      <t>0004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0008</t>
    </r>
    <phoneticPr fontId="19"/>
  </si>
  <si>
    <r>
      <t>1890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1930</t>
    </r>
    <phoneticPr fontId="19"/>
  </si>
  <si>
    <r>
      <t>2000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2020</t>
    </r>
    <phoneticPr fontId="19"/>
  </si>
  <si>
    <r>
      <t>1940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1980</t>
    </r>
    <phoneticPr fontId="19"/>
  </si>
  <si>
    <r>
      <t>0001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0005,
0101</t>
    </r>
    <r>
      <rPr>
        <sz val="8"/>
        <color theme="1"/>
        <rFont val="游ゴシック"/>
        <family val="3"/>
        <charset val="128"/>
      </rPr>
      <t>～</t>
    </r>
    <r>
      <rPr>
        <sz val="8"/>
        <color theme="1"/>
        <rFont val="Arial"/>
        <family val="2"/>
      </rPr>
      <t>0105</t>
    </r>
    <phoneticPr fontId="19"/>
  </si>
  <si>
    <r>
      <t>2050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2100</t>
    </r>
    <phoneticPr fontId="19"/>
  </si>
  <si>
    <r>
      <t>0006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0008,
0106</t>
    </r>
    <r>
      <rPr>
        <sz val="8"/>
        <color theme="1"/>
        <rFont val="游ゴシック"/>
        <family val="3"/>
        <charset val="128"/>
      </rPr>
      <t>～</t>
    </r>
    <r>
      <rPr>
        <sz val="8"/>
        <color theme="1"/>
        <rFont val="Arial"/>
        <family val="2"/>
      </rPr>
      <t>0108</t>
    </r>
    <phoneticPr fontId="19"/>
  </si>
  <si>
    <r>
      <t>2110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2140</t>
    </r>
    <phoneticPr fontId="19"/>
  </si>
  <si>
    <r>
      <t>2130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2210</t>
    </r>
    <phoneticPr fontId="19"/>
  </si>
  <si>
    <r>
      <t>2290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2350</t>
    </r>
    <phoneticPr fontId="19"/>
  </si>
  <si>
    <r>
      <t xml:space="preserve">BMW 840i </t>
    </r>
    <r>
      <rPr>
        <sz val="8"/>
        <color theme="1"/>
        <rFont val="ＭＳ Ｐゴシック"/>
        <family val="3"/>
        <charset val="128"/>
      </rPr>
      <t>ｶﾌﾞﾘｵﾚ</t>
    </r>
    <phoneticPr fontId="19"/>
  </si>
  <si>
    <r>
      <t xml:space="preserve">BMW 840i </t>
    </r>
    <r>
      <rPr>
        <sz val="8"/>
        <color theme="1"/>
        <rFont val="ＭＳ ゴシック"/>
        <family val="3"/>
        <charset val="128"/>
      </rPr>
      <t>ｸﾞﾗﾝｸｰﾍﾟ</t>
    </r>
    <phoneticPr fontId="19"/>
  </si>
  <si>
    <r>
      <t>0002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0004</t>
    </r>
    <phoneticPr fontId="19"/>
  </si>
  <si>
    <r>
      <t>1910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1960</t>
    </r>
    <phoneticPr fontId="19"/>
  </si>
  <si>
    <r>
      <t>1580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1600</t>
    </r>
    <phoneticPr fontId="19"/>
  </si>
  <si>
    <r>
      <t xml:space="preserve">BMW M235ix </t>
    </r>
    <r>
      <rPr>
        <sz val="8"/>
        <color theme="1"/>
        <rFont val="ＭＳ Ｐゴシック"/>
        <family val="3"/>
        <charset val="128"/>
      </rPr>
      <t>ｸﾞﾗﾝｸ</t>
    </r>
    <r>
      <rPr>
        <sz val="8"/>
        <color theme="1"/>
        <rFont val="Arial"/>
        <family val="2"/>
      </rPr>
      <t>-</t>
    </r>
    <r>
      <rPr>
        <sz val="8"/>
        <color theme="1"/>
        <rFont val="ＭＳ Ｐゴシック"/>
        <family val="3"/>
        <charset val="128"/>
      </rPr>
      <t>ﾍﾟ</t>
    </r>
    <phoneticPr fontId="19"/>
  </si>
  <si>
    <r>
      <t>1001</t>
    </r>
    <r>
      <rPr>
        <sz val="8"/>
        <color theme="1"/>
        <rFont val="ＭＳ Ｐゴシック"/>
        <family val="3"/>
        <charset val="128"/>
      </rPr>
      <t>～1</t>
    </r>
    <r>
      <rPr>
        <sz val="8"/>
        <color theme="1"/>
        <rFont val="Arial"/>
        <family val="2"/>
      </rPr>
      <t>002
1101</t>
    </r>
    <r>
      <rPr>
        <sz val="8"/>
        <color theme="1"/>
        <rFont val="ＭＳ Ｐゴシック"/>
        <family val="3"/>
        <charset val="128"/>
      </rPr>
      <t>～1102</t>
    </r>
    <phoneticPr fontId="19"/>
  </si>
  <si>
    <r>
      <t>1590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1610</t>
    </r>
    <phoneticPr fontId="19"/>
  </si>
  <si>
    <r>
      <t>1560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1580</t>
    </r>
    <phoneticPr fontId="19"/>
  </si>
  <si>
    <r>
      <t>1730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1750</t>
    </r>
    <phoneticPr fontId="19"/>
  </si>
  <si>
    <r>
      <t>1800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1830</t>
    </r>
    <phoneticPr fontId="19"/>
  </si>
  <si>
    <r>
      <t xml:space="preserve">BMW M440i xDrive </t>
    </r>
    <r>
      <rPr>
        <sz val="8"/>
        <color theme="1"/>
        <rFont val="ＭＳ Ｐゴシック"/>
        <family val="3"/>
        <charset val="128"/>
      </rPr>
      <t>ｸｰﾍﾟ</t>
    </r>
    <phoneticPr fontId="19"/>
  </si>
  <si>
    <r>
      <t>0001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0004
0101</t>
    </r>
    <r>
      <rPr>
        <sz val="8"/>
        <color theme="1"/>
        <rFont val="游ゴシック"/>
        <family val="3"/>
        <charset val="128"/>
      </rPr>
      <t>～</t>
    </r>
    <r>
      <rPr>
        <sz val="8"/>
        <color theme="1"/>
        <rFont val="Arial"/>
        <family val="2"/>
      </rPr>
      <t>0104</t>
    </r>
    <phoneticPr fontId="19"/>
  </si>
  <si>
    <r>
      <t>1740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1760</t>
    </r>
    <phoneticPr fontId="19"/>
  </si>
  <si>
    <r>
      <t xml:space="preserve">BMW M440ix  </t>
    </r>
    <r>
      <rPr>
        <sz val="8"/>
        <color theme="1"/>
        <rFont val="ＭＳ Ｐゴシック"/>
        <family val="3"/>
        <charset val="128"/>
      </rPr>
      <t>ｸﾞﾗﾝｸ</t>
    </r>
    <r>
      <rPr>
        <sz val="8"/>
        <color theme="1"/>
        <rFont val="Arial"/>
        <family val="2"/>
      </rPr>
      <t>-</t>
    </r>
    <r>
      <rPr>
        <sz val="8"/>
        <color theme="1"/>
        <rFont val="ＭＳ Ｐゴシック"/>
        <family val="3"/>
        <charset val="128"/>
      </rPr>
      <t>ﾍﾟ</t>
    </r>
    <phoneticPr fontId="19"/>
  </si>
  <si>
    <r>
      <t>1840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1860</t>
    </r>
    <phoneticPr fontId="19"/>
  </si>
  <si>
    <r>
      <t xml:space="preserve">BMW M440ix </t>
    </r>
    <r>
      <rPr>
        <sz val="8"/>
        <color theme="1"/>
        <rFont val="ＭＳ Ｐゴシック"/>
        <family val="3"/>
        <charset val="128"/>
      </rPr>
      <t>ｶﾌﾞﾘｵﾚ</t>
    </r>
    <phoneticPr fontId="19"/>
  </si>
  <si>
    <r>
      <t>0201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0203</t>
    </r>
    <phoneticPr fontId="19"/>
  </si>
  <si>
    <r>
      <t>1950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1980</t>
    </r>
    <phoneticPr fontId="19"/>
  </si>
  <si>
    <r>
      <t xml:space="preserve">BMW M850i xDrive </t>
    </r>
    <r>
      <rPr>
        <sz val="8"/>
        <color theme="1"/>
        <rFont val="ＭＳ Ｐゴシック"/>
        <family val="3"/>
        <charset val="128"/>
      </rPr>
      <t>ｶﾌﾞﾘｵﾚ</t>
    </r>
    <phoneticPr fontId="19"/>
  </si>
  <si>
    <r>
      <t xml:space="preserve">BMW M850i xDrive </t>
    </r>
    <r>
      <rPr>
        <sz val="8"/>
        <color theme="1"/>
        <rFont val="ＭＳ Ｐゴシック"/>
        <family val="3"/>
        <charset val="128"/>
      </rPr>
      <t>ｸ</t>
    </r>
    <r>
      <rPr>
        <sz val="8"/>
        <color theme="1"/>
        <rFont val="Arial"/>
        <family val="2"/>
      </rPr>
      <t>-</t>
    </r>
    <r>
      <rPr>
        <sz val="8"/>
        <color theme="1"/>
        <rFont val="ＭＳ Ｐゴシック"/>
        <family val="3"/>
        <charset val="128"/>
      </rPr>
      <t>ﾍﾟ</t>
    </r>
    <phoneticPr fontId="19"/>
  </si>
  <si>
    <r>
      <t xml:space="preserve">BMW M850ix </t>
    </r>
    <r>
      <rPr>
        <sz val="8"/>
        <color theme="1"/>
        <rFont val="ＭＳ Ｐゴシック"/>
        <family val="3"/>
        <charset val="128"/>
      </rPr>
      <t>ｸﾞﾗﾝｸ</t>
    </r>
    <r>
      <rPr>
        <sz val="8"/>
        <color theme="1"/>
        <rFont val="Arial"/>
        <family val="2"/>
      </rPr>
      <t>-</t>
    </r>
    <r>
      <rPr>
        <sz val="8"/>
        <color theme="1"/>
        <rFont val="ＭＳ Ｐゴシック"/>
        <family val="3"/>
        <charset val="128"/>
      </rPr>
      <t>ﾍﾟ</t>
    </r>
    <phoneticPr fontId="19"/>
  </si>
  <si>
    <r>
      <t>1920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1950</t>
    </r>
    <phoneticPr fontId="19"/>
  </si>
  <si>
    <r>
      <t>0101</t>
    </r>
    <r>
      <rPr>
        <sz val="8"/>
        <color theme="1"/>
        <rFont val="游ゴシック"/>
        <family val="3"/>
        <charset val="128"/>
      </rPr>
      <t>～0</t>
    </r>
    <r>
      <rPr>
        <sz val="8"/>
        <color theme="1"/>
        <rFont val="Arial"/>
        <family val="2"/>
      </rPr>
      <t>102</t>
    </r>
    <phoneticPr fontId="19"/>
  </si>
  <si>
    <r>
      <t>1830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1860</t>
    </r>
    <phoneticPr fontId="19"/>
  </si>
  <si>
    <r>
      <t>1880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1920</t>
    </r>
    <phoneticPr fontId="19"/>
  </si>
  <si>
    <r>
      <t>0001</t>
    </r>
    <r>
      <rPr>
        <sz val="8"/>
        <color theme="1"/>
        <rFont val="游ゴシック"/>
        <family val="3"/>
        <charset val="128"/>
      </rPr>
      <t>～</t>
    </r>
    <r>
      <rPr>
        <sz val="8"/>
        <color theme="1"/>
        <rFont val="Arial"/>
        <family val="2"/>
      </rPr>
      <t>0006</t>
    </r>
    <phoneticPr fontId="19"/>
  </si>
  <si>
    <r>
      <t>2320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2370</t>
    </r>
    <phoneticPr fontId="19"/>
  </si>
  <si>
    <r>
      <t>0101</t>
    </r>
    <r>
      <rPr>
        <sz val="8"/>
        <color theme="1"/>
        <rFont val="游ゴシック"/>
        <family val="3"/>
        <charset val="128"/>
      </rPr>
      <t>～</t>
    </r>
    <r>
      <rPr>
        <sz val="8"/>
        <color theme="1"/>
        <rFont val="Arial"/>
        <family val="2"/>
      </rPr>
      <t>0106</t>
    </r>
    <phoneticPr fontId="19"/>
  </si>
  <si>
    <r>
      <t>0001</t>
    </r>
    <r>
      <rPr>
        <sz val="8"/>
        <color theme="1"/>
        <rFont val="游ゴシック"/>
        <family val="3"/>
        <charset val="128"/>
      </rPr>
      <t>～</t>
    </r>
    <r>
      <rPr>
        <sz val="8"/>
        <color theme="1"/>
        <rFont val="Arial"/>
        <family val="2"/>
      </rPr>
      <t>0012</t>
    </r>
    <phoneticPr fontId="19"/>
  </si>
  <si>
    <r>
      <t>2310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2420</t>
    </r>
    <phoneticPr fontId="19"/>
  </si>
  <si>
    <r>
      <t>0101</t>
    </r>
    <r>
      <rPr>
        <sz val="8"/>
        <color theme="1"/>
        <rFont val="游ゴシック"/>
        <family val="3"/>
        <charset val="128"/>
      </rPr>
      <t>～</t>
    </r>
    <r>
      <rPr>
        <sz val="8"/>
        <color theme="1"/>
        <rFont val="Arial"/>
        <family val="2"/>
      </rPr>
      <t>0112</t>
    </r>
    <phoneticPr fontId="19"/>
  </si>
  <si>
    <r>
      <t>0002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0012</t>
    </r>
    <phoneticPr fontId="19"/>
  </si>
  <si>
    <r>
      <t>2280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2360</t>
    </r>
    <phoneticPr fontId="19"/>
  </si>
  <si>
    <r>
      <t>0102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0112</t>
    </r>
    <phoneticPr fontId="19"/>
  </si>
  <si>
    <r>
      <t>0001</t>
    </r>
    <r>
      <rPr>
        <sz val="8"/>
        <color theme="1"/>
        <rFont val="游ゴシック"/>
        <family val="3"/>
        <charset val="128"/>
      </rPr>
      <t>～</t>
    </r>
    <r>
      <rPr>
        <sz val="8"/>
        <color theme="1"/>
        <rFont val="Arial"/>
        <family val="2"/>
      </rPr>
      <t>0002</t>
    </r>
    <phoneticPr fontId="19"/>
  </si>
  <si>
    <r>
      <t>0101</t>
    </r>
    <r>
      <rPr>
        <sz val="8"/>
        <color theme="1"/>
        <rFont val="游ゴシック"/>
        <family val="3"/>
        <charset val="128"/>
      </rPr>
      <t>～</t>
    </r>
    <r>
      <rPr>
        <sz val="8"/>
        <color theme="1"/>
        <rFont val="Arial"/>
        <family val="2"/>
      </rPr>
      <t>0102</t>
    </r>
    <phoneticPr fontId="19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</si>
  <si>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9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</si>
  <si>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19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</si>
  <si>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19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</si>
  <si>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9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</si>
  <si>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9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</si>
  <si>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19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</si>
  <si>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9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</si>
  <si>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19"/>
  </si>
  <si>
    <t>A</t>
    <phoneticPr fontId="37"/>
  </si>
  <si>
    <t>3W</t>
    <phoneticPr fontId="37"/>
  </si>
  <si>
    <t>I,D,V,EP,B</t>
    <phoneticPr fontId="37"/>
  </si>
  <si>
    <r>
      <t>1,810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1,830</t>
    </r>
  </si>
  <si>
    <r>
      <t>8AT
 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</si>
  <si>
    <t>DEC</t>
    <phoneticPr fontId="37"/>
  </si>
  <si>
    <t>―</t>
  </si>
  <si>
    <t>ABA-F5DECL</t>
    <phoneticPr fontId="37"/>
  </si>
  <si>
    <t>RS5 Sportback</t>
    <phoneticPr fontId="37"/>
  </si>
  <si>
    <t>ｻﾝﾙｰﾌ有</t>
  </si>
  <si>
    <t>0013, 0014</t>
    <phoneticPr fontId="37"/>
  </si>
  <si>
    <t>ABA-F5DECF</t>
    <phoneticPr fontId="37"/>
  </si>
  <si>
    <t>RS5 Coupe</t>
    <phoneticPr fontId="37"/>
  </si>
  <si>
    <t>ｻﾝﾙｰﾌ無</t>
  </si>
  <si>
    <t>0011, 0012</t>
    <phoneticPr fontId="37"/>
  </si>
  <si>
    <r>
      <t>1,840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1,870</t>
    </r>
  </si>
  <si>
    <t>ABA-8WDECF</t>
    <phoneticPr fontId="37"/>
  </si>
  <si>
    <t>RS4 Avant</t>
    <phoneticPr fontId="37"/>
  </si>
  <si>
    <t>I,D,V,EP,B,AM</t>
    <phoneticPr fontId="37"/>
  </si>
  <si>
    <r>
      <t>1,600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1,620</t>
    </r>
  </si>
  <si>
    <t>7AT
(E)</t>
  </si>
  <si>
    <t>DAZ</t>
    <phoneticPr fontId="37"/>
  </si>
  <si>
    <t>ABA-8VDAZL</t>
    <phoneticPr fontId="37"/>
  </si>
  <si>
    <t>RS3 Sedan (S-tronic)</t>
    <phoneticPr fontId="37"/>
  </si>
  <si>
    <r>
      <t>1,590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1,610</t>
    </r>
  </si>
  <si>
    <t>ABA-8VDAZF</t>
    <phoneticPr fontId="37"/>
  </si>
  <si>
    <t>RS3 Sportback (S-tronic)</t>
    <phoneticPr fontId="37"/>
  </si>
  <si>
    <t>ｽﾎﾟｰﾂﾃﾞﾌ付かつｻﾝﾙｰﾌ付</t>
    <rPh sb="8" eb="9">
      <t>ツ</t>
    </rPh>
    <rPh sb="16" eb="17">
      <t>ツ</t>
    </rPh>
    <phoneticPr fontId="19"/>
  </si>
  <si>
    <t>I,D,V,EP,B</t>
  </si>
  <si>
    <t>5</t>
  </si>
  <si>
    <t>CWG</t>
  </si>
  <si>
    <r>
      <t>0111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0114</t>
    </r>
  </si>
  <si>
    <t>ABA-FYCWGA</t>
  </si>
  <si>
    <t>SQ5 air sus</t>
  </si>
  <si>
    <t>ｽﾎﾟｰﾂﾃﾞﾌ無
ｽﾎﾟｰﾂﾃﾞﾌ付かつｻﾝﾙｰﾌ無</t>
    <rPh sb="8" eb="9">
      <t>ナシ</t>
    </rPh>
    <rPh sb="18" eb="19">
      <t>ツ</t>
    </rPh>
    <rPh sb="26" eb="27">
      <t>ナシ</t>
    </rPh>
    <phoneticPr fontId="19"/>
  </si>
  <si>
    <r>
      <t>1,950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1,980</t>
    </r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</si>
  <si>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0104</t>
    </r>
  </si>
  <si>
    <r>
      <t>1,930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1,980</t>
    </r>
  </si>
  <si>
    <t>CWG</t>
    <phoneticPr fontId="37"/>
  </si>
  <si>
    <t>ABA-FYCWGS</t>
    <phoneticPr fontId="37"/>
  </si>
  <si>
    <t>SQ5</t>
    <phoneticPr fontId="37"/>
  </si>
  <si>
    <t>I,D,V,EP,B</t>
    <phoneticPr fontId="19"/>
  </si>
  <si>
    <r>
      <t>1,940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1,980</t>
    </r>
    <phoneticPr fontId="19"/>
  </si>
  <si>
    <t>8AT
(E・LTC)</t>
  </si>
  <si>
    <t>CWG</t>
    <phoneticPr fontId="19"/>
  </si>
  <si>
    <t>3BA-FYCWGA</t>
  </si>
  <si>
    <t>SQ5 Air-Sus</t>
    <phoneticPr fontId="19"/>
  </si>
  <si>
    <r>
      <t>1,920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1,970</t>
    </r>
    <phoneticPr fontId="19"/>
  </si>
  <si>
    <t>3BA-FYCWGS</t>
  </si>
  <si>
    <t>SQ5</t>
    <phoneticPr fontId="19"/>
  </si>
  <si>
    <t>I,D,V,EP,B,AM</t>
  </si>
  <si>
    <t>6AT
(E)</t>
  </si>
  <si>
    <t>CJX</t>
  </si>
  <si>
    <t>1003, 1004</t>
  </si>
  <si>
    <t>ABA-FVCJXF</t>
  </si>
  <si>
    <t>TTS Coupé  (S-tronic)</t>
  </si>
  <si>
    <r>
      <t>1,680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1,720</t>
    </r>
  </si>
  <si>
    <t>ABA-F5CWGF</t>
    <phoneticPr fontId="37"/>
  </si>
  <si>
    <t>S5 Coupe</t>
    <phoneticPr fontId="37"/>
  </si>
  <si>
    <r>
      <t>1,700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1,740</t>
    </r>
  </si>
  <si>
    <t>ABA-F5CWGL</t>
    <phoneticPr fontId="37"/>
  </si>
  <si>
    <t>S5 Sportback</t>
    <phoneticPr fontId="37"/>
  </si>
  <si>
    <r>
      <t>1,680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1,740</t>
    </r>
  </si>
  <si>
    <t>ABA-8WCWGF</t>
  </si>
  <si>
    <t>S4 / S4 Avant</t>
  </si>
  <si>
    <t>ｻﾝﾙｰﾌ有</t>
    <rPh sb="5" eb="6">
      <t>ア</t>
    </rPh>
    <phoneticPr fontId="37"/>
  </si>
  <si>
    <t>DJH</t>
  </si>
  <si>
    <t>ABA-8VDJHL</t>
  </si>
  <si>
    <t>ｻﾝﾙｰﾌ無</t>
    <rPh sb="5" eb="6">
      <t>ナ</t>
    </rPh>
    <phoneticPr fontId="37"/>
  </si>
  <si>
    <t>S3 Sedan (S-tronic)</t>
  </si>
  <si>
    <t>0002, 0012</t>
  </si>
  <si>
    <t>ABA-8VDJHF</t>
  </si>
  <si>
    <t>0001, 0011</t>
  </si>
  <si>
    <t>S3 Sportback (S-tronic)</t>
  </si>
  <si>
    <t>DNF</t>
  </si>
  <si>
    <t>3BA-GYDNFF</t>
  </si>
  <si>
    <t xml:space="preserve">S3  Sportback / Sedan (S-tronic) </t>
  </si>
  <si>
    <t>CHH</t>
  </si>
  <si>
    <r>
      <t>1101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1114</t>
    </r>
  </si>
  <si>
    <t>ABA-FVCHHF</t>
  </si>
  <si>
    <t>TT Roadster 45 TFSI quattro  (S-tronic)</t>
  </si>
  <si>
    <r>
      <t>1011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1014</t>
    </r>
  </si>
  <si>
    <t>TT Coupé 45 TFSI quattro  (S-tronic)</t>
    <phoneticPr fontId="19"/>
  </si>
  <si>
    <t>DNP</t>
  </si>
  <si>
    <t>3BA-FVDNPF</t>
  </si>
  <si>
    <t>DKZ</t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</si>
  <si>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0112</t>
    </r>
  </si>
  <si>
    <t>ABA-FVDKZ</t>
  </si>
  <si>
    <t>TT Coupé 40 TFSI (S-tronic)</t>
  </si>
  <si>
    <t>H,I,D,V,EP,B</t>
    <phoneticPr fontId="19"/>
  </si>
  <si>
    <r>
      <t>2,140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2,200</t>
    </r>
  </si>
  <si>
    <t>DCB</t>
    <phoneticPr fontId="19"/>
  </si>
  <si>
    <t>AAA-F1DCBS</t>
  </si>
  <si>
    <t>Q8 55 TFSI quattro</t>
    <phoneticPr fontId="19"/>
  </si>
  <si>
    <r>
      <t>2,170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2,230</t>
    </r>
  </si>
  <si>
    <t>AAA-F1DCBA</t>
  </si>
  <si>
    <t>Q8 55 TFSI quattro air sus</t>
    <phoneticPr fontId="19"/>
  </si>
  <si>
    <r>
      <t>7</t>
    </r>
    <r>
      <rPr>
        <sz val="8"/>
        <rFont val="ＭＳ Ｐゴシック"/>
        <family val="3"/>
        <charset val="128"/>
      </rPr>
      <t>人乗り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又は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ｻﾝﾙｰﾌ有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又は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ｵｰﾙﾎｲｰﾙｽﾃｱﾘﾝｸﾞ有</t>
    </r>
  </si>
  <si>
    <t>3W,AS</t>
    <phoneticPr fontId="37"/>
  </si>
  <si>
    <t>5-7</t>
    <phoneticPr fontId="37"/>
  </si>
  <si>
    <r>
      <t>2,120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2,200</t>
    </r>
  </si>
  <si>
    <t>CRE</t>
    <phoneticPr fontId="37"/>
  </si>
  <si>
    <r>
      <t>0013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0134</t>
    </r>
  </si>
  <si>
    <t>ABA-4MCREA</t>
    <phoneticPr fontId="37"/>
  </si>
  <si>
    <t>0003, 0004</t>
    <phoneticPr fontId="37"/>
  </si>
  <si>
    <t>Q7 55 TFSI quattro air sus</t>
    <phoneticPr fontId="19"/>
  </si>
  <si>
    <r>
      <t>7</t>
    </r>
    <r>
      <rPr>
        <sz val="8"/>
        <rFont val="ＭＳ Ｐゴシック"/>
        <family val="3"/>
        <charset val="128"/>
      </rPr>
      <t>人乗り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又は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ｻﾝﾙｰﾌ有</t>
    </r>
  </si>
  <si>
    <r>
      <t>2,120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2,180</t>
    </r>
  </si>
  <si>
    <t>上記類別以外</t>
    <rPh sb="0" eb="2">
      <t>ジョウキ</t>
    </rPh>
    <rPh sb="2" eb="3">
      <t>ルイ</t>
    </rPh>
    <rPh sb="3" eb="4">
      <t>ベツ</t>
    </rPh>
    <rPh sb="4" eb="6">
      <t>イガイ</t>
    </rPh>
    <phoneticPr fontId="37"/>
  </si>
  <si>
    <t>ABA-4MCRES</t>
    <phoneticPr fontId="37"/>
  </si>
  <si>
    <r>
      <t>2,080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2,100</t>
    </r>
  </si>
  <si>
    <t>0003, 0004
0023, 0024</t>
    <phoneticPr fontId="37"/>
  </si>
  <si>
    <t>Q7 55 TFSI quattro</t>
    <phoneticPr fontId="19"/>
  </si>
  <si>
    <t>CYR</t>
    <phoneticPr fontId="37"/>
  </si>
  <si>
    <t>ABA-4MCYRA</t>
    <phoneticPr fontId="37"/>
  </si>
  <si>
    <t>5</t>
    <phoneticPr fontId="37"/>
  </si>
  <si>
    <t>Q7 45 TFSI quattro air sus</t>
    <phoneticPr fontId="37"/>
  </si>
  <si>
    <r>
      <t>7</t>
    </r>
    <r>
      <rPr>
        <sz val="8"/>
        <rFont val="ＭＳ Ｐゴシック"/>
        <family val="3"/>
        <charset val="128"/>
      </rPr>
      <t>人乗り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且つ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ｻﾝﾙｰﾌ有</t>
    </r>
  </si>
  <si>
    <t>0133, 0134</t>
    <phoneticPr fontId="37"/>
  </si>
  <si>
    <r>
      <t>2,020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2,100</t>
    </r>
  </si>
  <si>
    <r>
      <t>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0124</t>
    </r>
  </si>
  <si>
    <t>Q7 45 TFSI quattro air sus</t>
    <phoneticPr fontId="19"/>
  </si>
  <si>
    <r>
      <t>2,000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2,100</t>
    </r>
  </si>
  <si>
    <t>ABA-4MCYRS</t>
    <phoneticPr fontId="37"/>
  </si>
  <si>
    <t xml:space="preserve">Q7 45 TFSI quattro </t>
    <phoneticPr fontId="19"/>
  </si>
  <si>
    <t>☆☆☆☆</t>
  </si>
  <si>
    <r>
      <t>1,830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1,860</t>
    </r>
  </si>
  <si>
    <t>DAX</t>
    <phoneticPr fontId="37"/>
  </si>
  <si>
    <t>DBA-FYDAXA</t>
    <phoneticPr fontId="37"/>
  </si>
  <si>
    <t>Q5 45 TFSI quattro air sus (S-tronic)</t>
    <phoneticPr fontId="19"/>
  </si>
  <si>
    <r>
      <t>1,820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1,850</t>
    </r>
  </si>
  <si>
    <t>DBA-FYDAXS</t>
    <phoneticPr fontId="37"/>
  </si>
  <si>
    <t>Q5 45 TFSI quattro (S-tronic)</t>
    <phoneticPr fontId="19"/>
  </si>
  <si>
    <t>I,D,V,CY,EP,B,AM</t>
  </si>
  <si>
    <t>1,330~1,360</t>
  </si>
  <si>
    <t>DPC</t>
  </si>
  <si>
    <t>3BA-GADPC</t>
  </si>
  <si>
    <t xml:space="preserve">Q2 35 TFSI (S-tronic) </t>
  </si>
  <si>
    <r>
      <t>1,340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1,370</t>
    </r>
  </si>
  <si>
    <t>CZE</t>
  </si>
  <si>
    <t>ABA-GACZE</t>
  </si>
  <si>
    <t>Q2 35 TFSI cylinder on demand (S-tronic)</t>
    <phoneticPr fontId="19"/>
  </si>
  <si>
    <r>
      <t>1,320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1,340</t>
    </r>
  </si>
  <si>
    <t>CHZ</t>
  </si>
  <si>
    <t>ABA-GACHZ</t>
  </si>
  <si>
    <t>0001, 0002
0011, 0012
0501, 0502
0511, 0512</t>
  </si>
  <si>
    <t>Q2 30 TFSI (S-tronic)</t>
    <phoneticPr fontId="19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</si>
  <si>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2,280kg</t>
    </r>
    <r>
      <rPr>
        <sz val="8"/>
        <rFont val="ＭＳ Ｐゴシック"/>
        <family val="3"/>
        <charset val="128"/>
      </rPr>
      <t>以上</t>
    </r>
  </si>
  <si>
    <t>H,I,D,V,EP,B</t>
    <phoneticPr fontId="37"/>
  </si>
  <si>
    <t>4-5</t>
  </si>
  <si>
    <r>
      <t>2,280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2,310</t>
    </r>
  </si>
  <si>
    <t>CXY</t>
    <phoneticPr fontId="37"/>
  </si>
  <si>
    <r>
      <t>*023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*024
*033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*034
*533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*534</t>
    </r>
  </si>
  <si>
    <t>AAA-F8CXYL</t>
    <phoneticPr fontId="37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</si>
  <si>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2,270kg</t>
    </r>
    <r>
      <rPr>
        <sz val="8"/>
        <rFont val="ＭＳ Ｐゴシック"/>
        <family val="3"/>
        <charset val="128"/>
      </rPr>
      <t>以下</t>
    </r>
  </si>
  <si>
    <r>
      <t>2,170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2,270</t>
    </r>
  </si>
  <si>
    <r>
      <t>*001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*022
*031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*032
*501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*532</t>
    </r>
  </si>
  <si>
    <t>A8 L 60 TFSI quattro</t>
    <phoneticPr fontId="37"/>
  </si>
  <si>
    <r>
      <t>2,110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2,250</t>
    </r>
  </si>
  <si>
    <t>AAA-F8CXYF</t>
    <phoneticPr fontId="37"/>
  </si>
  <si>
    <t>A8 60 TFSI quattro</t>
    <phoneticPr fontId="37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</si>
  <si>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2,120kg</t>
    </r>
    <r>
      <rPr>
        <sz val="8"/>
        <rFont val="ＭＳ Ｐゴシック"/>
        <family val="3"/>
        <charset val="128"/>
      </rPr>
      <t>以上</t>
    </r>
  </si>
  <si>
    <t>CZS</t>
    <phoneticPr fontId="37"/>
  </si>
  <si>
    <r>
      <t>*023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*034
*513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*534
*713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*714</t>
    </r>
  </si>
  <si>
    <t>AAA-F8CZSF</t>
    <phoneticPr fontId="37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</si>
  <si>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2,100kg</t>
    </r>
    <r>
      <rPr>
        <sz val="8"/>
        <rFont val="ＭＳ Ｐゴシック"/>
        <family val="3"/>
        <charset val="128"/>
      </rPr>
      <t>以下</t>
    </r>
  </si>
  <si>
    <r>
      <t>2,040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2,100</t>
    </r>
  </si>
  <si>
    <r>
      <t>*001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*022
*201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*512
*701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*712</t>
    </r>
  </si>
  <si>
    <t>A8 55 TFSI quattro</t>
    <phoneticPr fontId="37"/>
  </si>
  <si>
    <t>H,I,D,V,EP,B,AM</t>
  </si>
  <si>
    <r>
      <t>1,900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1,940</t>
    </r>
  </si>
  <si>
    <t>DLZ</t>
  </si>
  <si>
    <t>AAA-F2DLZS</t>
  </si>
  <si>
    <t>A7 Sportback 55 TFSI quattro (S-tronic)</t>
  </si>
  <si>
    <r>
      <t>1,810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1,870</t>
    </r>
    <phoneticPr fontId="19"/>
  </si>
  <si>
    <t>DKN</t>
    <phoneticPr fontId="19"/>
  </si>
  <si>
    <t>3AA-F2DKNS</t>
    <phoneticPr fontId="19"/>
  </si>
  <si>
    <t>A7 Sportback 45 TFSI quattro (S-tronic)</t>
    <phoneticPr fontId="19"/>
  </si>
  <si>
    <r>
      <t>1,890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1,990</t>
    </r>
  </si>
  <si>
    <t>AAA-F2DLZL</t>
  </si>
  <si>
    <t>A6 55 TFSI quattro air sus
A6 Avant 55 TFSI quattro air sus (S-tronic)</t>
  </si>
  <si>
    <r>
      <t>1,880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1,980</t>
    </r>
  </si>
  <si>
    <t>AAA-F2DLZF</t>
  </si>
  <si>
    <t>A6 55 TFSI quattro
A6 Avant 55 TFSI quattro  (S-tronic)</t>
  </si>
  <si>
    <t>ｱﾊﾞﾝﾄ・四輪操舵付・ｻﾝﾙｰﾌ付</t>
    <phoneticPr fontId="19"/>
  </si>
  <si>
    <t>4603, 4604</t>
    <phoneticPr fontId="19"/>
  </si>
  <si>
    <t>3AA-F2DKNF</t>
  </si>
  <si>
    <t>A6 Avant 45 TFSI quattro  (S-tronic)</t>
    <phoneticPr fontId="19"/>
  </si>
  <si>
    <t>下記以外すべての仕様</t>
    <rPh sb="0" eb="2">
      <t>カキ</t>
    </rPh>
    <rPh sb="2" eb="4">
      <t>イガイ</t>
    </rPh>
    <rPh sb="8" eb="10">
      <t>シヨウ</t>
    </rPh>
    <phoneticPr fontId="19"/>
  </si>
  <si>
    <r>
      <t>1,770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1,870</t>
    </r>
    <phoneticPr fontId="19"/>
  </si>
  <si>
    <t>下記記類別以外</t>
    <rPh sb="0" eb="2">
      <t>カキ</t>
    </rPh>
    <rPh sb="2" eb="3">
      <t>キ</t>
    </rPh>
    <rPh sb="3" eb="4">
      <t>ルイ</t>
    </rPh>
    <rPh sb="4" eb="5">
      <t>ベツ</t>
    </rPh>
    <rPh sb="5" eb="7">
      <t>イガイ</t>
    </rPh>
    <phoneticPr fontId="37"/>
  </si>
  <si>
    <t>3AA-F2DKNF</t>
    <phoneticPr fontId="19"/>
  </si>
  <si>
    <t>A6 45 TFSI quattro
A6 Avant 45 TFSI quattro  (S-tronic)</t>
    <phoneticPr fontId="19"/>
  </si>
  <si>
    <t>ABA-F5CYRC</t>
    <phoneticPr fontId="37"/>
  </si>
  <si>
    <t>A5 Cabriolet 45 TFSI quattro (S-tronic)</t>
    <phoneticPr fontId="19"/>
  </si>
  <si>
    <r>
      <t>1,570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1,590</t>
    </r>
  </si>
  <si>
    <t>CYR</t>
  </si>
  <si>
    <t>DBA-F5CYRF</t>
    <phoneticPr fontId="37"/>
  </si>
  <si>
    <t>A5 Coupe 45 TFSI quattro (S-tronic)</t>
    <phoneticPr fontId="19"/>
  </si>
  <si>
    <t>0004, 0014</t>
    <phoneticPr fontId="37"/>
  </si>
  <si>
    <t>DBA-F5CYRL</t>
    <phoneticPr fontId="37"/>
  </si>
  <si>
    <t>0002, 0012</t>
    <phoneticPr fontId="37"/>
  </si>
  <si>
    <t>A5 Sportback 45 TFSI quattro (S-tronic)</t>
    <phoneticPr fontId="19"/>
  </si>
  <si>
    <t>F</t>
    <phoneticPr fontId="37"/>
  </si>
  <si>
    <t>CVK</t>
    <phoneticPr fontId="37"/>
  </si>
  <si>
    <t>0004, 0014
1004, 1014</t>
  </si>
  <si>
    <t>DBA-F5CVKL</t>
    <phoneticPr fontId="37"/>
  </si>
  <si>
    <t>7AT
(E)</t>
    <phoneticPr fontId="19"/>
  </si>
  <si>
    <t>0002, 0012
1002, 1012</t>
  </si>
  <si>
    <t>DBA-F5CVKL</t>
  </si>
  <si>
    <t>A5 Sportback 40 TFSI (S-tronic)</t>
    <phoneticPr fontId="19"/>
  </si>
  <si>
    <r>
      <t>1,680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1,710</t>
    </r>
  </si>
  <si>
    <t>ABA-8WCYRA</t>
    <phoneticPr fontId="37"/>
  </si>
  <si>
    <t>A4 allroad quattro (S-tronic)</t>
  </si>
  <si>
    <t>05*3, 05*4
06*3, 06*4</t>
  </si>
  <si>
    <t>DBA-8WCYRF</t>
  </si>
  <si>
    <t>05*1, 05*2
06*1, 06*2</t>
  </si>
  <si>
    <t>A4 Avant 45 TFSI quattro (S-tronic)</t>
    <phoneticPr fontId="19"/>
  </si>
  <si>
    <r>
      <t>1,610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1,630</t>
    </r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</si>
  <si>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0134</t>
    </r>
  </si>
  <si>
    <t>A4 45 TFSI quattro (S-tronic)</t>
    <phoneticPr fontId="19"/>
  </si>
  <si>
    <r>
      <t>1,550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1,580</t>
    </r>
  </si>
  <si>
    <t>7AT
(E)</t>
    <phoneticPr fontId="37"/>
  </si>
  <si>
    <t>DBA-8WCVK</t>
    <phoneticPr fontId="37"/>
  </si>
  <si>
    <t>A4 Avant 40 TFSI (S-tronic)</t>
    <phoneticPr fontId="19"/>
  </si>
  <si>
    <r>
      <t>1,510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1,530</t>
    </r>
  </si>
  <si>
    <t>DBA-8WCVK</t>
  </si>
  <si>
    <t>A4 40 TFSI (S-tronic)</t>
    <phoneticPr fontId="19"/>
  </si>
  <si>
    <r>
      <t>1,450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1,520</t>
    </r>
  </si>
  <si>
    <t>CVN</t>
    <phoneticPr fontId="37"/>
  </si>
  <si>
    <t>ABA-8WCVN</t>
    <phoneticPr fontId="37"/>
  </si>
  <si>
    <t xml:space="preserve">A4 35 TFSI
A4 Avant 35 TFSI (S-tronic) </t>
    <phoneticPr fontId="19"/>
  </si>
  <si>
    <t>1,540～1,600</t>
  </si>
  <si>
    <t>DEM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</si>
  <si>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1,600kg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9"/>
  </si>
  <si>
    <t>3AA-8WDEM</t>
  </si>
  <si>
    <t>A4 35 TFSI 
A4 Avant 35 TFSI   (S-tronic)</t>
  </si>
  <si>
    <t>1,500～1,530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</si>
  <si>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1,500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1,530kg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9"/>
  </si>
  <si>
    <t>A4 35 TFSI   (S-tronic)</t>
  </si>
  <si>
    <t>1,470～1,490</t>
  </si>
  <si>
    <t>CZP</t>
  </si>
  <si>
    <t>ABA-8VCZPL</t>
  </si>
  <si>
    <t>A3 Sedan 40 TFSI quattro(S-tronic)</t>
    <phoneticPr fontId="19"/>
  </si>
  <si>
    <r>
      <t>1,320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1,350</t>
    </r>
  </si>
  <si>
    <t>CXS</t>
    <phoneticPr fontId="37"/>
  </si>
  <si>
    <t>DBA-8VCXSL</t>
  </si>
  <si>
    <t>A3 Sedan 30 TFSI (S-tronic)</t>
    <phoneticPr fontId="19"/>
  </si>
  <si>
    <r>
      <t>1,460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1,480</t>
    </r>
  </si>
  <si>
    <t>ABA-8VCZPF</t>
  </si>
  <si>
    <t>A3 Sportback 40 TFSI quattro (S-tronic)</t>
    <phoneticPr fontId="19"/>
  </si>
  <si>
    <t>DBA-8VCXS</t>
    <phoneticPr fontId="37"/>
  </si>
  <si>
    <t>A3 Sportback 30 TFSI(S-tronic)</t>
    <phoneticPr fontId="19"/>
  </si>
  <si>
    <t>1,490～1,520</t>
  </si>
  <si>
    <t>DNN</t>
  </si>
  <si>
    <t>3BA-GYDNNF</t>
  </si>
  <si>
    <t>A3 40 TFSI　(S-tronic)</t>
  </si>
  <si>
    <t>DAD</t>
  </si>
  <si>
    <t>3BA-GBDAD</t>
  </si>
  <si>
    <r>
      <t>A1 Sportback 35 TFSI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cylinder on demand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(S-tronic)</t>
    </r>
  </si>
  <si>
    <t>I,D,V,EP,B,AM</t>
    <phoneticPr fontId="19"/>
  </si>
  <si>
    <r>
      <t>1,170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1,180</t>
    </r>
    <phoneticPr fontId="19"/>
  </si>
  <si>
    <t>DKL</t>
    <phoneticPr fontId="19"/>
  </si>
  <si>
    <t>3BA-GBDKL</t>
    <phoneticPr fontId="19"/>
  </si>
  <si>
    <r>
      <t>A1 Sportback 25 TFSI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(S-tronic)</t>
    </r>
    <phoneticPr fontId="19"/>
  </si>
  <si>
    <t>ｱｳﾃﾞｨ</t>
    <phoneticPr fontId="19"/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</si>
  <si>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</si>
  <si>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</si>
  <si>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</si>
  <si>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19"/>
  </si>
  <si>
    <r>
      <t>ガ</t>
    </r>
    <r>
      <rPr>
        <sz val="8"/>
        <rFont val="ＭＳ Ｐゴシック"/>
        <family val="3"/>
        <charset val="128"/>
      </rPr>
      <t>ス認定</t>
    </r>
  </si>
  <si>
    <r>
      <t>そ</t>
    </r>
    <r>
      <rPr>
        <sz val="8"/>
        <rFont val="ＭＳ Ｐゴシック"/>
        <family val="3"/>
        <charset val="128"/>
      </rPr>
      <t>の他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</si>
  <si>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</si>
  <si>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</si>
  <si>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19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</si>
  <si>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</si>
  <si>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</si>
  <si>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</si>
  <si>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19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</si>
  <si>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</si>
  <si>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1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</si>
  <si>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9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</si>
  <si>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9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</si>
  <si>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19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</si>
  <si>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9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</si>
  <si>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</si>
  <si>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9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</si>
  <si>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9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</si>
  <si>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9"/>
  </si>
  <si>
    <r>
      <t>JC08</t>
    </r>
    <r>
      <rPr>
        <sz val="8"/>
        <rFont val="ＭＳ Ｐゴシック"/>
        <family val="3"/>
        <charset val="128"/>
      </rPr>
      <t>モード</t>
    </r>
    <phoneticPr fontId="19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</si>
  <si>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19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</si>
  <si>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9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</si>
  <si>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9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</si>
  <si>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</si>
  <si>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</si>
  <si>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19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</si>
  <si>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19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</si>
  <si>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19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</si>
  <si>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</si>
  <si>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３W</t>
    <phoneticPr fontId="19"/>
  </si>
  <si>
    <t>V, I, EP</t>
    <phoneticPr fontId="19"/>
  </si>
  <si>
    <t>0003</t>
    <phoneticPr fontId="19"/>
  </si>
  <si>
    <t>ラングラー　アンリミテッド</t>
    <phoneticPr fontId="19"/>
  </si>
  <si>
    <t>ジープ</t>
    <phoneticPr fontId="19"/>
  </si>
  <si>
    <r>
      <t>1970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1980</t>
    </r>
    <phoneticPr fontId="19"/>
  </si>
  <si>
    <r>
      <t>8AT
(E</t>
    </r>
    <r>
      <rPr>
        <sz val="8"/>
        <color indexed="8"/>
        <rFont val="ＭＳ Ｐゴシック"/>
        <family val="3"/>
        <charset val="128"/>
      </rPr>
      <t>・</t>
    </r>
    <r>
      <rPr>
        <sz val="8"/>
        <color indexed="8"/>
        <rFont val="Arial"/>
        <family val="2"/>
      </rPr>
      <t>LTC)</t>
    </r>
  </si>
  <si>
    <t>G</t>
    <phoneticPr fontId="19"/>
  </si>
  <si>
    <r>
      <t>0001,</t>
    </r>
    <r>
      <rPr>
        <sz val="8"/>
        <color indexed="8"/>
        <rFont val="ＭＳ Ｐゴシック"/>
        <family val="3"/>
        <charset val="128"/>
      </rPr>
      <t>　</t>
    </r>
    <r>
      <rPr>
        <sz val="8"/>
        <color indexed="8"/>
        <rFont val="Arial"/>
        <family val="2"/>
      </rPr>
      <t>0002</t>
    </r>
    <phoneticPr fontId="19"/>
  </si>
  <si>
    <t>ABA-JL36L</t>
    <phoneticPr fontId="19"/>
  </si>
  <si>
    <t>0005</t>
    <phoneticPr fontId="19"/>
  </si>
  <si>
    <r>
      <t>1790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1840</t>
    </r>
    <phoneticPr fontId="19"/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</si>
  <si>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0004
0011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0014</t>
    </r>
    <phoneticPr fontId="19"/>
  </si>
  <si>
    <t>ABA-JL36S</t>
    <phoneticPr fontId="19"/>
  </si>
  <si>
    <t>ラングラー</t>
    <phoneticPr fontId="19"/>
  </si>
  <si>
    <t>☆☆☆☆</t>
    <phoneticPr fontId="19"/>
  </si>
  <si>
    <r>
      <t>2170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2260</t>
    </r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</si>
  <si>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0007</t>
    </r>
  </si>
  <si>
    <t>DBA-WK36TA</t>
    <phoneticPr fontId="19"/>
  </si>
  <si>
    <t>グランド　チェロキー</t>
    <phoneticPr fontId="19"/>
  </si>
  <si>
    <r>
      <t>2160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2220</t>
    </r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</si>
  <si>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0006</t>
    </r>
  </si>
  <si>
    <t>DBA-WK36T</t>
    <phoneticPr fontId="19"/>
  </si>
  <si>
    <r>
      <rPr>
        <sz val="8"/>
        <color indexed="8"/>
        <rFont val="ＭＳ Ｐゴシック"/>
        <family val="3"/>
        <charset val="128"/>
      </rPr>
      <t>３</t>
    </r>
    <r>
      <rPr>
        <sz val="8"/>
        <color indexed="8"/>
        <rFont val="Arial"/>
        <family val="2"/>
      </rPr>
      <t>W</t>
    </r>
  </si>
  <si>
    <t>V, EP</t>
    <phoneticPr fontId="19"/>
  </si>
  <si>
    <r>
      <t>1600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1630</t>
    </r>
    <phoneticPr fontId="19"/>
  </si>
  <si>
    <r>
      <t>9AT
(E</t>
    </r>
    <r>
      <rPr>
        <sz val="8"/>
        <color indexed="8"/>
        <rFont val="ＭＳ Ｐゴシック"/>
        <family val="3"/>
        <charset val="128"/>
      </rPr>
      <t>・</t>
    </r>
    <r>
      <rPr>
        <sz val="8"/>
        <color indexed="8"/>
        <rFont val="Arial"/>
        <family val="2"/>
      </rPr>
      <t>LTC)</t>
    </r>
  </si>
  <si>
    <t>B</t>
    <phoneticPr fontId="19"/>
  </si>
  <si>
    <t>0003, 0004</t>
    <phoneticPr fontId="19"/>
  </si>
  <si>
    <t>ABA-M624</t>
    <phoneticPr fontId="19"/>
  </si>
  <si>
    <t>コンパス</t>
    <phoneticPr fontId="19"/>
  </si>
  <si>
    <r>
      <rPr>
        <sz val="10"/>
        <color indexed="8"/>
        <rFont val="ＭＳ Ｐゴシック"/>
        <family val="3"/>
        <charset val="128"/>
      </rPr>
      <t>３</t>
    </r>
    <r>
      <rPr>
        <sz val="10"/>
        <color indexed="8"/>
        <rFont val="Arial"/>
        <family val="2"/>
      </rPr>
      <t>W</t>
    </r>
  </si>
  <si>
    <t>0302</t>
    <phoneticPr fontId="19"/>
  </si>
  <si>
    <t>チェロキー</t>
    <phoneticPr fontId="19"/>
  </si>
  <si>
    <t>0301</t>
    <phoneticPr fontId="19"/>
  </si>
  <si>
    <t>ABA-KL24</t>
  </si>
  <si>
    <t>３W,EGR</t>
    <phoneticPr fontId="19"/>
  </si>
  <si>
    <t>D,V,I,EP</t>
    <phoneticPr fontId="19"/>
  </si>
  <si>
    <r>
      <t>1910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1930</t>
    </r>
    <phoneticPr fontId="19"/>
  </si>
  <si>
    <t>N</t>
    <phoneticPr fontId="19"/>
  </si>
  <si>
    <r>
      <t>0003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0005</t>
    </r>
    <phoneticPr fontId="19"/>
  </si>
  <si>
    <r>
      <t>1840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1860</t>
    </r>
    <phoneticPr fontId="19"/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</si>
  <si>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0002</t>
    </r>
    <phoneticPr fontId="19"/>
  </si>
  <si>
    <t>ABA-KL20L</t>
    <phoneticPr fontId="19"/>
  </si>
  <si>
    <r>
      <t>1950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1960</t>
    </r>
    <phoneticPr fontId="19"/>
  </si>
  <si>
    <t>0001, 0002</t>
    <phoneticPr fontId="19"/>
  </si>
  <si>
    <t>ABA-JL20L</t>
    <phoneticPr fontId="19"/>
  </si>
  <si>
    <t>0005, 0006</t>
    <phoneticPr fontId="19"/>
  </si>
  <si>
    <r>
      <t>1490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1520</t>
    </r>
    <phoneticPr fontId="19"/>
  </si>
  <si>
    <r>
      <rPr>
        <sz val="8"/>
        <color indexed="8"/>
        <rFont val="Arial"/>
        <family val="2"/>
      </rPr>
      <t>6</t>
    </r>
    <r>
      <rPr>
        <sz val="8"/>
        <color indexed="8"/>
        <rFont val="Arial"/>
        <family val="2"/>
      </rPr>
      <t>AT
(E</t>
    </r>
    <r>
      <rPr>
        <sz val="8"/>
        <color indexed="8"/>
        <rFont val="ＭＳ Ｐゴシック"/>
        <family val="3"/>
        <charset val="128"/>
      </rPr>
      <t>・</t>
    </r>
    <r>
      <rPr>
        <sz val="8"/>
        <color indexed="8"/>
        <rFont val="Arial"/>
        <family val="2"/>
      </rPr>
      <t>LTC)</t>
    </r>
    <phoneticPr fontId="19"/>
  </si>
  <si>
    <r>
      <rPr>
        <sz val="8"/>
        <color indexed="8"/>
        <rFont val="ＭＳ Ｐゴシック"/>
        <family val="3"/>
        <charset val="128"/>
      </rPr>
      <t>レベル</t>
    </r>
  </si>
  <si>
    <r>
      <rPr>
        <sz val="8"/>
        <color indexed="8"/>
        <rFont val="ＭＳ Ｐゴシック"/>
        <family val="3"/>
        <charset val="128"/>
      </rPr>
      <t>形式</t>
    </r>
  </si>
  <si>
    <r>
      <rPr>
        <sz val="8"/>
        <color indexed="8"/>
        <rFont val="ＭＳ Ｐゴシック"/>
        <family val="3"/>
        <charset val="128"/>
      </rPr>
      <t>対策</t>
    </r>
  </si>
  <si>
    <r>
      <rPr>
        <sz val="8"/>
        <color indexed="8"/>
        <rFont val="ＭＳ Ｐゴシック"/>
        <family val="3"/>
        <charset val="128"/>
      </rPr>
      <t>ガス認定</t>
    </r>
  </si>
  <si>
    <r>
      <rPr>
        <sz val="8"/>
        <color indexed="8"/>
        <rFont val="ＭＳ Ｐゴシック"/>
        <family val="3"/>
        <charset val="128"/>
      </rPr>
      <t>その他</t>
    </r>
  </si>
  <si>
    <r>
      <rPr>
        <sz val="8"/>
        <color indexed="8"/>
        <rFont val="ＭＳ Ｐゴシック"/>
        <family val="3"/>
        <charset val="128"/>
      </rPr>
      <t>駆動</t>
    </r>
  </si>
  <si>
    <r>
      <rPr>
        <sz val="8"/>
        <color indexed="8"/>
        <rFont val="ＭＳ Ｐゴシック"/>
        <family val="3"/>
        <charset val="128"/>
      </rPr>
      <t>出ガス</t>
    </r>
  </si>
  <si>
    <r>
      <rPr>
        <sz val="8"/>
        <color indexed="8"/>
        <rFont val="ＭＳ Ｐゴシック"/>
        <family val="3"/>
        <charset val="128"/>
      </rPr>
      <t>改善</t>
    </r>
  </si>
  <si>
    <r>
      <rPr>
        <sz val="8"/>
        <color indexed="8"/>
        <rFont val="ＭＳ Ｐゴシック"/>
        <family val="3"/>
        <charset val="128"/>
      </rPr>
      <t>低排出</t>
    </r>
  </si>
  <si>
    <r>
      <rPr>
        <sz val="8"/>
        <color indexed="8"/>
        <rFont val="ＭＳ Ｐゴシック"/>
        <family val="3"/>
        <charset val="128"/>
      </rPr>
      <t>主要排</t>
    </r>
  </si>
  <si>
    <r>
      <rPr>
        <sz val="8"/>
        <color indexed="8"/>
        <rFont val="ＭＳ Ｐゴシック"/>
        <family val="3"/>
        <charset val="128"/>
      </rPr>
      <t>燃費</t>
    </r>
  </si>
  <si>
    <r>
      <rPr>
        <sz val="8"/>
        <color indexed="8"/>
        <rFont val="ＭＳ Ｐゴシック"/>
        <family val="3"/>
        <charset val="128"/>
      </rPr>
      <t>総排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</si>
  <si>
    <r>
      <rPr>
        <sz val="8"/>
        <color indexed="8"/>
        <rFont val="ＭＳ Ｐゴシック"/>
        <family val="3"/>
        <charset val="128"/>
      </rPr>
      <t>型式</t>
    </r>
  </si>
  <si>
    <r>
      <rPr>
        <sz val="8"/>
        <color indexed="8"/>
        <rFont val="ＭＳ Ｐゴシック"/>
        <family val="3"/>
        <charset val="128"/>
      </rPr>
      <t>（参考）</t>
    </r>
  </si>
  <si>
    <r>
      <rPr>
        <sz val="8"/>
        <color indexed="8"/>
        <rFont val="ＭＳ Ｐゴシック"/>
        <family val="3"/>
        <charset val="128"/>
      </rPr>
      <t>その他燃費値の異なる要因</t>
    </r>
  </si>
  <si>
    <r>
      <rPr>
        <sz val="8"/>
        <color indexed="8"/>
        <rFont val="ＭＳ Ｐゴシック"/>
        <family val="3"/>
        <charset val="128"/>
      </rPr>
      <t>主要</t>
    </r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</si>
  <si>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32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</si>
  <si>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</si>
  <si>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</si>
  <si>
    <r>
      <rPr>
        <sz val="8"/>
        <color indexed="8"/>
        <rFont val="ＭＳ Ｐゴシック"/>
        <family val="3"/>
        <charset val="128"/>
      </rPr>
      <t>燃費値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</si>
  <si>
    <r>
      <t>JC08</t>
    </r>
    <r>
      <rPr>
        <sz val="8"/>
        <color indexed="8"/>
        <rFont val="ＭＳ Ｐゴシック"/>
        <family val="3"/>
        <charset val="128"/>
      </rPr>
      <t>モード</t>
    </r>
  </si>
  <si>
    <r>
      <rPr>
        <sz val="8"/>
        <color indexed="8"/>
        <rFont val="ＭＳ Ｐゴシック"/>
        <family val="3"/>
        <charset val="128"/>
      </rPr>
      <t>乗車定員
（名）</t>
    </r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</si>
  <si>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</si>
  <si>
    <r>
      <rPr>
        <sz val="8"/>
        <color indexed="8"/>
        <rFont val="ＭＳ Ｐゴシック"/>
        <family val="3"/>
        <charset val="128"/>
      </rPr>
      <t>変速装置
の型式及び
変速段数</t>
    </r>
  </si>
  <si>
    <r>
      <rPr>
        <sz val="8"/>
        <color indexed="8"/>
        <rFont val="ＭＳ Ｐゴシック"/>
        <family val="3"/>
        <charset val="128"/>
      </rPr>
      <t>原動機</t>
    </r>
  </si>
  <si>
    <r>
      <rPr>
        <sz val="8"/>
        <color indexed="8"/>
        <rFont val="ＭＳ Ｐゴシック"/>
        <family val="3"/>
        <charset val="128"/>
      </rPr>
      <t>通称名</t>
    </r>
  </si>
  <si>
    <r>
      <rPr>
        <sz val="8"/>
        <color indexed="8"/>
        <rFont val="ＭＳ Ｐゴシック"/>
        <family val="3"/>
        <charset val="128"/>
      </rPr>
      <t>車名</t>
    </r>
  </si>
  <si>
    <r>
      <rPr>
        <sz val="8"/>
        <color indexed="8"/>
        <rFont val="ＭＳ Ｐゴシック"/>
        <family val="3"/>
        <charset val="128"/>
      </rPr>
      <t>目標年度（平成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32</t>
    </r>
    <r>
      <rPr>
        <sz val="8"/>
        <color indexed="8"/>
        <rFont val="ＭＳ Ｐゴシック"/>
        <family val="3"/>
        <charset val="128"/>
      </rPr>
      <t>年度）</t>
    </r>
  </si>
  <si>
    <r>
      <rPr>
        <b/>
        <sz val="12"/>
        <color indexed="8"/>
        <rFont val="ＭＳ Ｐゴシック"/>
        <family val="3"/>
        <charset val="128"/>
      </rPr>
      <t>ガソリン乗用車（軽自動車）又はガソリン乗用車（普通・小型）</t>
    </r>
  </si>
  <si>
    <t>ＦＣＡジャパン株式会社</t>
    <rPh sb="7" eb="11">
      <t>カブシキカイシャ</t>
    </rPh>
    <phoneticPr fontId="19"/>
  </si>
  <si>
    <r>
      <rPr>
        <sz val="8"/>
        <color indexed="8"/>
        <rFont val="ＭＳ Ｐゴシック"/>
        <family val="3"/>
        <charset val="128"/>
      </rPr>
      <t>当該自動車の製造又は輸入の事業を行う者の氏名又は名称　</t>
    </r>
  </si>
  <si>
    <t>3W+EGR</t>
    <phoneticPr fontId="19"/>
  </si>
  <si>
    <t>H,I,V,EP,B,AM</t>
    <phoneticPr fontId="19"/>
  </si>
  <si>
    <t>6AT(E)</t>
    <phoneticPr fontId="19"/>
  </si>
  <si>
    <t>K15C-PB03A</t>
    <phoneticPr fontId="19"/>
  </si>
  <si>
    <t>0601</t>
  </si>
  <si>
    <t>5AA-YEH1S</t>
    <phoneticPr fontId="19"/>
  </si>
  <si>
    <t>エスクード</t>
  </si>
  <si>
    <t>スズキ</t>
    <phoneticPr fontId="19"/>
  </si>
  <si>
    <r>
      <t>レ</t>
    </r>
    <r>
      <rPr>
        <sz val="8"/>
        <color indexed="8"/>
        <rFont val="ＭＳ Ｐゴシック"/>
        <family val="3"/>
        <charset val="128"/>
      </rPr>
      <t>ベル</t>
    </r>
  </si>
  <si>
    <r>
      <t>形</t>
    </r>
    <r>
      <rPr>
        <sz val="8"/>
        <color indexed="8"/>
        <rFont val="ＭＳ Ｐゴシック"/>
        <family val="3"/>
        <charset val="128"/>
      </rPr>
      <t>式</t>
    </r>
  </si>
  <si>
    <r>
      <t>対</t>
    </r>
    <r>
      <rPr>
        <sz val="8"/>
        <color indexed="8"/>
        <rFont val="ＭＳ Ｐゴシック"/>
        <family val="3"/>
        <charset val="128"/>
      </rPr>
      <t>策</t>
    </r>
  </si>
  <si>
    <r>
      <t>対</t>
    </r>
    <r>
      <rPr>
        <sz val="8"/>
        <color indexed="8"/>
        <rFont val="ＭＳ Ｐゴシック"/>
        <family val="3"/>
        <charset val="128"/>
      </rPr>
      <t>策</t>
    </r>
    <rPh sb="0" eb="2">
      <t>タイサク</t>
    </rPh>
    <phoneticPr fontId="19"/>
  </si>
  <si>
    <r>
      <t>ガ</t>
    </r>
    <r>
      <rPr>
        <sz val="8"/>
        <color indexed="8"/>
        <rFont val="ＭＳ Ｐゴシック"/>
        <family val="3"/>
        <charset val="128"/>
      </rPr>
      <t>ス認定</t>
    </r>
  </si>
  <si>
    <r>
      <t>そ</t>
    </r>
    <r>
      <rPr>
        <sz val="8"/>
        <color indexed="8"/>
        <rFont val="ＭＳ Ｐゴシック"/>
        <family val="3"/>
        <charset val="128"/>
      </rPr>
      <t>の他</t>
    </r>
  </si>
  <si>
    <r>
      <t>駆</t>
    </r>
    <r>
      <rPr>
        <sz val="8"/>
        <color indexed="8"/>
        <rFont val="ＭＳ Ｐゴシック"/>
        <family val="3"/>
        <charset val="128"/>
      </rPr>
      <t>動</t>
    </r>
  </si>
  <si>
    <r>
      <t>出</t>
    </r>
    <r>
      <rPr>
        <sz val="8"/>
        <color indexed="8"/>
        <rFont val="ＭＳ Ｐゴシック"/>
        <family val="3"/>
        <charset val="128"/>
      </rPr>
      <t>ガス</t>
    </r>
  </si>
  <si>
    <r>
      <t>改</t>
    </r>
    <r>
      <rPr>
        <sz val="8"/>
        <color indexed="8"/>
        <rFont val="ＭＳ Ｐゴシック"/>
        <family val="3"/>
        <charset val="128"/>
      </rPr>
      <t>善</t>
    </r>
    <rPh sb="0" eb="2">
      <t>カイゼン</t>
    </rPh>
    <phoneticPr fontId="19"/>
  </si>
  <si>
    <r>
      <t>低</t>
    </r>
    <r>
      <rPr>
        <sz val="8"/>
        <color indexed="8"/>
        <rFont val="ＭＳ Ｐゴシック"/>
        <family val="3"/>
        <charset val="128"/>
      </rPr>
      <t>排出</t>
    </r>
  </si>
  <si>
    <r>
      <t>主</t>
    </r>
    <r>
      <rPr>
        <sz val="8"/>
        <color indexed="8"/>
        <rFont val="ＭＳ Ｐゴシック"/>
        <family val="3"/>
        <charset val="128"/>
      </rPr>
      <t>要排</t>
    </r>
  </si>
  <si>
    <r>
      <t>燃</t>
    </r>
    <r>
      <rPr>
        <sz val="8"/>
        <color indexed="8"/>
        <rFont val="ＭＳ Ｐゴシック"/>
        <family val="3"/>
        <charset val="128"/>
      </rPr>
      <t>費</t>
    </r>
  </si>
  <si>
    <r>
      <t>総</t>
    </r>
    <r>
      <rPr>
        <sz val="8"/>
        <color indexed="8"/>
        <rFont val="ＭＳ Ｐゴシック"/>
        <family val="3"/>
        <charset val="128"/>
      </rPr>
      <t>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19"/>
  </si>
  <si>
    <r>
      <t>型</t>
    </r>
    <r>
      <rPr>
        <sz val="8"/>
        <color indexed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</si>
  <si>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19"/>
  </si>
  <si>
    <r>
      <t>（</t>
    </r>
    <r>
      <rPr>
        <sz val="8"/>
        <color indexed="8"/>
        <rFont val="ＭＳ Ｐゴシック"/>
        <family val="3"/>
        <charset val="128"/>
      </rPr>
      <t>参考）</t>
    </r>
    <rPh sb="1" eb="3">
      <t>サンコウ</t>
    </rPh>
    <phoneticPr fontId="19"/>
  </si>
  <si>
    <r>
      <t>そ</t>
    </r>
    <r>
      <rPr>
        <sz val="8"/>
        <color indexed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9"/>
  </si>
  <si>
    <r>
      <t>主</t>
    </r>
    <r>
      <rPr>
        <sz val="8"/>
        <color indexed="8"/>
        <rFont val="ＭＳ Ｐゴシック"/>
        <family val="3"/>
        <charset val="128"/>
      </rPr>
      <t>要</t>
    </r>
    <rPh sb="0" eb="2">
      <t>シュヨウ</t>
    </rPh>
    <phoneticPr fontId="19"/>
  </si>
  <si>
    <r>
      <t>令</t>
    </r>
    <r>
      <rPr>
        <sz val="8"/>
        <color indexed="8"/>
        <rFont val="ＭＳ Ｐゴシック"/>
        <family val="3"/>
        <charset val="128"/>
      </rPr>
      <t>和２年度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9"/>
  </si>
  <si>
    <r>
      <t>平</t>
    </r>
    <r>
      <rPr>
        <sz val="8"/>
        <color indexed="8"/>
        <rFont val="ＭＳ Ｐゴシック"/>
        <family val="3"/>
        <charset val="128"/>
      </rPr>
      <t>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9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</si>
  <si>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9"/>
  </si>
  <si>
    <r>
      <t>燃</t>
    </r>
    <r>
      <rPr>
        <sz val="8"/>
        <color indexed="8"/>
        <rFont val="ＭＳ Ｐゴシック"/>
        <family val="3"/>
        <charset val="128"/>
      </rPr>
      <t>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9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</si>
  <si>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</si>
  <si>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9"/>
  </si>
  <si>
    <r>
      <t>JC08</t>
    </r>
    <r>
      <rPr>
        <sz val="8"/>
        <color indexed="8"/>
        <rFont val="ＭＳ Ｐゴシック"/>
        <family val="3"/>
        <charset val="128"/>
      </rPr>
      <t>モード</t>
    </r>
    <phoneticPr fontId="19"/>
  </si>
  <si>
    <r>
      <t>乗</t>
    </r>
    <r>
      <rPr>
        <sz val="8"/>
        <color indexed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19"/>
  </si>
  <si>
    <r>
      <t>車</t>
    </r>
    <r>
      <rPr>
        <sz val="8"/>
        <color indexed="8"/>
        <rFont val="ＭＳ Ｐゴシック"/>
        <family val="3"/>
        <charset val="128"/>
      </rPr>
      <t>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19"/>
  </si>
  <si>
    <r>
      <t>変</t>
    </r>
    <r>
      <rPr>
        <sz val="8"/>
        <color indexed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9"/>
  </si>
  <si>
    <r>
      <t>原</t>
    </r>
    <r>
      <rPr>
        <sz val="8"/>
        <color indexed="8"/>
        <rFont val="ＭＳ Ｐゴシック"/>
        <family val="3"/>
        <charset val="128"/>
      </rPr>
      <t>動機</t>
    </r>
  </si>
  <si>
    <r>
      <t>通</t>
    </r>
    <r>
      <rPr>
        <sz val="8"/>
        <color indexed="8"/>
        <rFont val="ＭＳ Ｐゴシック"/>
        <family val="3"/>
        <charset val="128"/>
      </rPr>
      <t>称名</t>
    </r>
  </si>
  <si>
    <r>
      <t>車</t>
    </r>
    <r>
      <rPr>
        <sz val="8"/>
        <color indexed="8"/>
        <rFont val="ＭＳ Ｐゴシック"/>
        <family val="3"/>
        <charset val="128"/>
      </rPr>
      <t>名</t>
    </r>
    <rPh sb="0" eb="2">
      <t>シャメイ</t>
    </rPh>
    <phoneticPr fontId="19"/>
  </si>
  <si>
    <r>
      <t>目</t>
    </r>
    <r>
      <rPr>
        <sz val="8"/>
        <color indexed="8"/>
        <rFont val="ＭＳ Ｐゴシック"/>
        <family val="3"/>
        <charset val="128"/>
      </rPr>
      <t>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19"/>
  </si>
  <si>
    <t>ガソリン乗用車（普通・小型）</t>
    <rPh sb="8" eb="10">
      <t>フツウ</t>
    </rPh>
    <rPh sb="11" eb="13">
      <t>コガタ</t>
    </rPh>
    <phoneticPr fontId="19"/>
  </si>
  <si>
    <t>当該自動車の製造又は輸入の事業を行う者の氏名又は名称　　　　スズキ株式会社</t>
    <phoneticPr fontId="19"/>
  </si>
  <si>
    <t>I,V,EP</t>
    <phoneticPr fontId="19"/>
  </si>
  <si>
    <t>６ＡＴ（Ｅ）</t>
  </si>
  <si>
    <t>281M09</t>
  </si>
  <si>
    <t>ABA-453062</t>
    <phoneticPr fontId="19"/>
  </si>
  <si>
    <t>フォーツーＢＲＡＢＵＳ</t>
  </si>
  <si>
    <t>0016</t>
  </si>
  <si>
    <t>DBA-453044</t>
  </si>
  <si>
    <t>0014</t>
  </si>
  <si>
    <t>0012</t>
  </si>
  <si>
    <t>0006</t>
  </si>
  <si>
    <t>DBA-453044</t>
    <phoneticPr fontId="19"/>
  </si>
  <si>
    <t>フォーフォー 　ターボ</t>
    <phoneticPr fontId="19"/>
  </si>
  <si>
    <t>281</t>
  </si>
  <si>
    <t>DBA-453042</t>
  </si>
  <si>
    <t>フォーフォー</t>
    <phoneticPr fontId="19"/>
  </si>
  <si>
    <t>ABA-453362</t>
  </si>
  <si>
    <t>DBA-453342</t>
  </si>
  <si>
    <t>フォーツー</t>
    <phoneticPr fontId="19"/>
  </si>
  <si>
    <t>I,V,EP</t>
  </si>
  <si>
    <t>ABA-453462</t>
  </si>
  <si>
    <t>フォーツー　カブリオ BRABUS</t>
    <phoneticPr fontId="19"/>
  </si>
  <si>
    <t>0032</t>
  </si>
  <si>
    <t>DBA-453444</t>
  </si>
  <si>
    <t>0022</t>
  </si>
  <si>
    <t>DBA-453444</t>
    <phoneticPr fontId="19"/>
  </si>
  <si>
    <t>V,EP</t>
  </si>
  <si>
    <t>5AT</t>
  </si>
  <si>
    <t>3B21</t>
  </si>
  <si>
    <t>CBA-451432</t>
  </si>
  <si>
    <t>フォーツー　カブリオ ターボ</t>
    <phoneticPr fontId="19"/>
  </si>
  <si>
    <t>7W</t>
  </si>
  <si>
    <t>0034</t>
  </si>
  <si>
    <t>DBA-453344</t>
  </si>
  <si>
    <t>6W</t>
  </si>
  <si>
    <t>5W</t>
  </si>
  <si>
    <t>0024</t>
  </si>
  <si>
    <t>4W</t>
  </si>
  <si>
    <t>0018</t>
  </si>
  <si>
    <t>DBA-453344</t>
    <phoneticPr fontId="19"/>
  </si>
  <si>
    <t>フォーツー　ターボ</t>
    <phoneticPr fontId="19"/>
  </si>
  <si>
    <t>CBA-451332</t>
  </si>
  <si>
    <t>フォーツー　クーペ　ターボ</t>
  </si>
  <si>
    <t>ABA-451480</t>
  </si>
  <si>
    <t>フォーツー　カブリオ</t>
  </si>
  <si>
    <t>ABA-451380</t>
  </si>
  <si>
    <t>フォーツー　クーペ</t>
  </si>
  <si>
    <t>レベル</t>
  </si>
  <si>
    <t>対策</t>
  </si>
  <si>
    <t>対策</t>
    <rPh sb="0" eb="2">
      <t>タイサク</t>
    </rPh>
    <phoneticPr fontId="19"/>
  </si>
  <si>
    <t>ガス認定</t>
  </si>
  <si>
    <t>その他</t>
  </si>
  <si>
    <t>出ガス</t>
  </si>
  <si>
    <t>改善</t>
    <rPh sb="0" eb="2">
      <t>カイゼン</t>
    </rPh>
    <phoneticPr fontId="19"/>
  </si>
  <si>
    <t>低排出</t>
  </si>
  <si>
    <t>主要排</t>
  </si>
  <si>
    <t>燃費</t>
  </si>
  <si>
    <t>総排
気量
（L）</t>
    <rPh sb="1" eb="2">
      <t>ハイ</t>
    </rPh>
    <rPh sb="3" eb="4">
      <t>キ</t>
    </rPh>
    <rPh sb="4" eb="5">
      <t>リョウ</t>
    </rPh>
    <phoneticPr fontId="19"/>
  </si>
  <si>
    <t>（参考）</t>
    <rPh sb="1" eb="3">
      <t>サンコウ</t>
    </rPh>
    <phoneticPr fontId="19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</si>
  <si>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9"/>
  </si>
  <si>
    <t>主要</t>
    <rPh sb="0" eb="2">
      <t>シュヨウ</t>
    </rPh>
    <phoneticPr fontId="19"/>
  </si>
  <si>
    <t>平成32年度
燃費基準値
（km/L）</t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9"/>
  </si>
  <si>
    <t>1km走行
における
CO2排出量
（g-CO2/km）</t>
    <rPh sb="14" eb="16">
      <t>ハイシュツ</t>
    </rPh>
    <rPh sb="16" eb="17">
      <t>リョウ</t>
    </rPh>
    <phoneticPr fontId="19"/>
  </si>
  <si>
    <t>JC08モード</t>
    <phoneticPr fontId="19"/>
  </si>
  <si>
    <t>原動機</t>
  </si>
  <si>
    <t>目標年度（平成27年度/平成32年度）</t>
    <rPh sb="12" eb="14">
      <t>ヘイセイ</t>
    </rPh>
    <rPh sb="16" eb="18">
      <t>ネンド</t>
    </rPh>
    <phoneticPr fontId="19"/>
  </si>
  <si>
    <t>ガソリン乗用車（軽自動車）又はガソリン乗用車（普通・小型）</t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19"/>
  </si>
  <si>
    <t>当該自動車の製造又は輸入の事業を行う者の氏名又は名称　</t>
  </si>
  <si>
    <t>スマート</t>
    <phoneticPr fontId="19"/>
  </si>
  <si>
    <t>A</t>
    <phoneticPr fontId="19"/>
  </si>
  <si>
    <t>3W,EGR</t>
    <phoneticPr fontId="19"/>
  </si>
  <si>
    <t>1890～1930</t>
    <phoneticPr fontId="19"/>
  </si>
  <si>
    <t>4AT(E,LTC)</t>
    <phoneticPr fontId="19"/>
  </si>
  <si>
    <t>K</t>
    <phoneticPr fontId="19"/>
  </si>
  <si>
    <t>ABA-KA37</t>
    <phoneticPr fontId="19"/>
  </si>
  <si>
    <t>ナイトロ</t>
    <phoneticPr fontId="19"/>
  </si>
  <si>
    <t>ダッジ</t>
    <phoneticPr fontId="19"/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</si>
  <si>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</si>
  <si>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</si>
  <si>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</si>
  <si>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19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</si>
  <si>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</si>
  <si>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</si>
  <si>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</si>
  <si>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</si>
  <si>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19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</si>
  <si>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</si>
  <si>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</si>
  <si>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</si>
  <si>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19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</si>
  <si>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</si>
  <si>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19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</si>
  <si>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9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</si>
  <si>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19"/>
  </si>
  <si>
    <r>
      <rPr>
        <sz val="8"/>
        <rFont val="ＭＳ Ｐゴシック"/>
        <family val="3"/>
        <charset val="128"/>
      </rPr>
      <t>燃費
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3" eb="5">
      <t>キジュン</t>
    </rPh>
    <rPh sb="5" eb="6">
      <t>チ</t>
    </rPh>
    <phoneticPr fontId="19"/>
  </si>
  <si>
    <r>
      <rPr>
        <sz val="8"/>
        <rFont val="ＭＳ Ｐゴシック"/>
        <family val="3"/>
        <charset val="128"/>
      </rPr>
      <t>燃費値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9"/>
  </si>
  <si>
    <r>
      <rPr>
        <sz val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19"/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</si>
  <si>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1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</si>
  <si>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9"/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</si>
  <si>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9"/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</si>
  <si>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</si>
  <si>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</si>
  <si>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1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</si>
  <si>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phoneticPr fontId="19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</si>
  <si>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19"/>
  </si>
  <si>
    <t>クライスラー日本株式会社</t>
    <rPh sb="6" eb="12">
      <t>ニホンカブシキカイシャ</t>
    </rPh>
    <phoneticPr fontId="19"/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</si>
  <si>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</si>
  <si>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ＭＳ Ｐゴシック"/>
        <family val="3"/>
        <charset val="128"/>
      </rPr>
      <t>日産自動車株式会社</t>
    </r>
    <phoneticPr fontId="19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</si>
  <si>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19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</si>
  <si>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19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</si>
  <si>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19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</si>
  <si>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9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</si>
  <si>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9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</si>
  <si>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19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</si>
  <si>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19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</si>
  <si>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9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</si>
  <si>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9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</si>
  <si>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9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</si>
  <si>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9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</si>
  <si>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19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</si>
  <si>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</si>
  <si>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9"/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</si>
  <si>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19"/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</si>
  <si>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19"/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</si>
  <si>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19"/>
  </si>
  <si>
    <t>ニッサンＭＴ</t>
    <phoneticPr fontId="19"/>
  </si>
  <si>
    <t>ｷｯｸｽ</t>
    <phoneticPr fontId="19"/>
  </si>
  <si>
    <t>6AA-P15</t>
  </si>
  <si>
    <t>HR12-EM57</t>
  </si>
  <si>
    <t>1.198</t>
  </si>
  <si>
    <t>-</t>
  </si>
  <si>
    <t>H,I,MC,V,EP,B</t>
    <phoneticPr fontId="19"/>
  </si>
  <si>
    <t>3W,EGR</t>
  </si>
  <si>
    <t>☆☆☆☆☆</t>
  </si>
  <si>
    <t>ﾌｧｽﾄﾊﾞｯｸ</t>
  </si>
  <si>
    <t>1,700~1,720</t>
  </si>
  <si>
    <t>DNU</t>
  </si>
  <si>
    <t>0001, 0002</t>
  </si>
  <si>
    <t>3BA-3HDNUF</t>
  </si>
  <si>
    <t>Arteon 2.0 / 200kW (DSG)</t>
  </si>
  <si>
    <t>0002, 1002</t>
  </si>
  <si>
    <t>3BA-5NDPC</t>
  </si>
  <si>
    <t>Tiguan 1.5 / 110kW (DSG)</t>
  </si>
  <si>
    <t>0001, 1001</t>
  </si>
  <si>
    <t>1,430~1,450</t>
  </si>
  <si>
    <t>3BA-CDDNP</t>
  </si>
  <si>
    <t>Golf GTI 2.0 / 180kW (DSG)</t>
  </si>
  <si>
    <t>H,I,D,V,CY,EP,B,AM</t>
  </si>
  <si>
    <t>1,430~1,460</t>
  </si>
  <si>
    <t>DFY</t>
  </si>
  <si>
    <t>3AA-CDDFYV</t>
  </si>
  <si>
    <t>Golf Variant eTSI 1.5 / 110kW (DSG)</t>
  </si>
  <si>
    <t>1,360~1,390</t>
  </si>
  <si>
    <t>DLA</t>
  </si>
  <si>
    <t>3AA-CDDLAV</t>
  </si>
  <si>
    <t>Golf Variant eTSI 1.0 / 81kW (DSG)</t>
    <phoneticPr fontId="19"/>
  </si>
  <si>
    <t>1,360~1,380</t>
  </si>
  <si>
    <t>3AA-CDDFY</t>
  </si>
  <si>
    <t>Golf eTSI 1.5 / 110kW (DSG)</t>
  </si>
  <si>
    <t>3AA-CDDLA</t>
  </si>
  <si>
    <t>Golf eTSI 1.0 / 81kW (DSG)</t>
    <phoneticPr fontId="19"/>
  </si>
  <si>
    <t>0011</t>
  </si>
  <si>
    <t>DKR</t>
  </si>
  <si>
    <t>3BA-C1DKR</t>
  </si>
  <si>
    <t>T-Cross (DSG)</t>
  </si>
  <si>
    <t>20.3</t>
    <phoneticPr fontId="37"/>
  </si>
  <si>
    <t>1,290~1,310</t>
  </si>
  <si>
    <t>6AT(E)</t>
  </si>
  <si>
    <t>3BA-AWCZP</t>
  </si>
  <si>
    <t>Polo GTI (DSG)</t>
  </si>
  <si>
    <t>1,210~1,230</t>
  </si>
  <si>
    <t>3BA-AWDAD</t>
  </si>
  <si>
    <t>Polo 1.5 / 110kW (DSG)</t>
  </si>
  <si>
    <t>1,160~1,180</t>
  </si>
  <si>
    <t>DKL</t>
  </si>
  <si>
    <t>3BA-AWDKL</t>
  </si>
  <si>
    <t>Polo 1.0 / 70kW (DSG)</t>
  </si>
  <si>
    <t>ﾌｫﾙｸｽﾜｰｹﾞﾝ</t>
    <phoneticPr fontId="19"/>
  </si>
  <si>
    <r>
      <t xml:space="preserve">I 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 xml:space="preserve"> D 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 xml:space="preserve"> V 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 xml:space="preserve"> EP 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 xml:space="preserve"> B</t>
    </r>
    <phoneticPr fontId="19"/>
  </si>
  <si>
    <t>1560 - 1600</t>
    <phoneticPr fontId="19"/>
  </si>
  <si>
    <t>5G06</t>
    <phoneticPr fontId="19"/>
  </si>
  <si>
    <t>0001, 0002, 0003
0004</t>
    <phoneticPr fontId="19"/>
  </si>
  <si>
    <t>5BA-P875G06</t>
    <phoneticPr fontId="19"/>
  </si>
  <si>
    <t>1540 - 1580</t>
    <phoneticPr fontId="19"/>
  </si>
  <si>
    <t>0104, 1101, 1102,
1103, 1104,
0204, 1201, 1202,
1203, 1204</t>
    <phoneticPr fontId="19"/>
  </si>
  <si>
    <t>5BA-R85G06</t>
    <phoneticPr fontId="19"/>
  </si>
  <si>
    <t>1500 - 1530</t>
    <phoneticPr fontId="19"/>
  </si>
  <si>
    <t>0101, 0102, 0103,
0201, 0202, 0203</t>
    <phoneticPr fontId="19"/>
  </si>
  <si>
    <t>1480 - 1520</t>
    <phoneticPr fontId="19"/>
  </si>
  <si>
    <t>5BA-P845G06</t>
    <phoneticPr fontId="19"/>
  </si>
  <si>
    <t>3008</t>
  </si>
  <si>
    <t>HN05</t>
    <phoneticPr fontId="19"/>
  </si>
  <si>
    <t>0004, 0104</t>
    <phoneticPr fontId="19"/>
  </si>
  <si>
    <t>5BA-P24HN05</t>
    <phoneticPr fontId="19"/>
  </si>
  <si>
    <t>1270 - 1300</t>
    <phoneticPr fontId="19"/>
  </si>
  <si>
    <t>0001, 0002, 0003,
0101, 0102, 0103</t>
    <phoneticPr fontId="19"/>
  </si>
  <si>
    <t>2008</t>
  </si>
  <si>
    <t>1400 - 1420</t>
    <phoneticPr fontId="19"/>
  </si>
  <si>
    <t>5BA-P52HN05</t>
    <phoneticPr fontId="19"/>
  </si>
  <si>
    <t>1350 -1370</t>
    <phoneticPr fontId="19"/>
  </si>
  <si>
    <t>5BA-P51HN05</t>
    <phoneticPr fontId="19"/>
  </si>
  <si>
    <t>1150 - 1170</t>
    <phoneticPr fontId="19"/>
  </si>
  <si>
    <t>0001, 0002, 0003
0004,
0101, 0102, 0103, 0104</t>
    <phoneticPr fontId="19"/>
  </si>
  <si>
    <t>5BA-P21HN05</t>
    <phoneticPr fontId="19"/>
  </si>
  <si>
    <t>プジョー</t>
    <phoneticPr fontId="19"/>
  </si>
  <si>
    <r>
      <rPr>
        <sz val="8"/>
        <color theme="1"/>
        <rFont val="ＭＳ Ｐゴシック"/>
        <family val="3"/>
        <charset val="128"/>
      </rPr>
      <t>形式</t>
    </r>
  </si>
  <si>
    <r>
      <rPr>
        <sz val="8"/>
        <color theme="1"/>
        <rFont val="ＭＳ Ｐゴシック"/>
        <family val="3"/>
        <charset val="128"/>
      </rPr>
      <t>駆動</t>
    </r>
  </si>
  <si>
    <r>
      <rPr>
        <sz val="8"/>
        <color theme="1"/>
        <rFont val="ＭＳ Ｐゴシック"/>
        <family val="3"/>
        <charset val="128"/>
      </rPr>
      <t>総排
気量
（</t>
    </r>
    <r>
      <rPr>
        <sz val="8"/>
        <color theme="1"/>
        <rFont val="Arial"/>
        <family val="2"/>
      </rPr>
      <t>L</t>
    </r>
    <r>
      <rPr>
        <sz val="8"/>
        <color theme="1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19"/>
  </si>
  <si>
    <r>
      <rPr>
        <sz val="8"/>
        <color theme="1"/>
        <rFont val="ＭＳ Ｐゴシック"/>
        <family val="3"/>
        <charset val="128"/>
      </rPr>
      <t>型式</t>
    </r>
  </si>
  <si>
    <r>
      <rPr>
        <sz val="8"/>
        <color theme="1"/>
        <rFont val="ＭＳ Ｐゴシック"/>
        <family val="3"/>
        <charset val="128"/>
      </rPr>
      <t>令和２年度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9"/>
  </si>
  <si>
    <r>
      <rPr>
        <sz val="8"/>
        <color theme="1"/>
        <rFont val="ＭＳ Ｐゴシック"/>
        <family val="3"/>
        <charset val="128"/>
      </rPr>
      <t>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9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</si>
  <si>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
（</t>
    </r>
    <r>
      <rPr>
        <sz val="8"/>
        <color theme="1"/>
        <rFont val="Arial"/>
        <family val="2"/>
      </rPr>
      <t>g-CO2/km</t>
    </r>
    <r>
      <rPr>
        <sz val="8"/>
        <color theme="1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9"/>
  </si>
  <si>
    <r>
      <rPr>
        <sz val="8"/>
        <color theme="1"/>
        <rFont val="ＭＳ Ｐゴシック"/>
        <family val="3"/>
        <charset val="128"/>
      </rPr>
      <t>燃費値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ネンピ</t>
    </rPh>
    <rPh sb="2" eb="3">
      <t>チ</t>
    </rPh>
    <phoneticPr fontId="19"/>
  </si>
  <si>
    <r>
      <rPr>
        <sz val="8"/>
        <color theme="1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19"/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</si>
  <si>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</t>
    </r>
    <phoneticPr fontId="19"/>
  </si>
  <si>
    <r>
      <rPr>
        <sz val="8"/>
        <color theme="1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9"/>
  </si>
  <si>
    <r>
      <rPr>
        <sz val="8"/>
        <color theme="1"/>
        <rFont val="ＭＳ Ｐゴシック"/>
        <family val="3"/>
        <charset val="128"/>
      </rPr>
      <t>通称名</t>
    </r>
  </si>
  <si>
    <r>
      <rPr>
        <sz val="8"/>
        <color theme="1"/>
        <rFont val="ＭＳ Ｐゴシック"/>
        <family val="3"/>
        <charset val="128"/>
      </rPr>
      <t>車名</t>
    </r>
    <rPh sb="0" eb="2">
      <t>シャメイ</t>
    </rPh>
    <phoneticPr fontId="19"/>
  </si>
  <si>
    <t>Stellantisジャパン株式会社</t>
    <phoneticPr fontId="19"/>
  </si>
  <si>
    <r>
      <rPr>
        <sz val="8"/>
        <color theme="1"/>
        <rFont val="ＭＳ Ｐゴシック"/>
        <family val="3"/>
        <charset val="128"/>
      </rPr>
      <t>当該自動車の製造又は輸入の事業を行う者の氏名又は名称　</t>
    </r>
  </si>
  <si>
    <t>A</t>
    <phoneticPr fontId="19"/>
  </si>
  <si>
    <t>I, D, V, EP, B</t>
  </si>
  <si>
    <r>
      <t>1890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910</t>
    </r>
    <phoneticPr fontId="19"/>
  </si>
  <si>
    <t>8AT
(E･LTC)</t>
  </si>
  <si>
    <t>B420</t>
  </si>
  <si>
    <t xml:space="preserve">
4281, 4282
4291, 4292
</t>
    <phoneticPr fontId="19"/>
  </si>
  <si>
    <t>DBA-PB420A</t>
    <phoneticPr fontId="19"/>
  </si>
  <si>
    <t xml:space="preserve">
3391, 3392
</t>
    <phoneticPr fontId="19"/>
  </si>
  <si>
    <t>3381, 3382</t>
    <phoneticPr fontId="19"/>
  </si>
  <si>
    <t xml:space="preserve">
2281, 2282
2291, 2292
</t>
    <phoneticPr fontId="19"/>
  </si>
  <si>
    <t xml:space="preserve">
1391, 1392
</t>
    <phoneticPr fontId="19"/>
  </si>
  <si>
    <t>1381, 1382</t>
    <phoneticPr fontId="19"/>
  </si>
  <si>
    <t>4291, 4292</t>
    <phoneticPr fontId="19"/>
  </si>
  <si>
    <t>DBA-PB420</t>
    <phoneticPr fontId="19"/>
  </si>
  <si>
    <t>4281, 4282</t>
    <phoneticPr fontId="19"/>
  </si>
  <si>
    <r>
      <t>1850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1870</t>
    </r>
    <phoneticPr fontId="19"/>
  </si>
  <si>
    <t xml:space="preserve">
3381, 3382
3391, 3392
</t>
    <phoneticPr fontId="19"/>
  </si>
  <si>
    <t>2291, 2292</t>
    <phoneticPr fontId="19"/>
  </si>
  <si>
    <t xml:space="preserve">
2281, 2282
</t>
    <phoneticPr fontId="19"/>
  </si>
  <si>
    <t xml:space="preserve">
1381, 1382
1391, 1392
</t>
    <phoneticPr fontId="19"/>
  </si>
  <si>
    <r>
      <rPr>
        <sz val="8"/>
        <color indexed="8"/>
        <rFont val="ＭＳ Ｐゴシック"/>
        <family val="3"/>
        <charset val="128"/>
      </rPr>
      <t>ﾎﾞﾙﾎﾞ</t>
    </r>
    <r>
      <rPr>
        <sz val="8"/>
        <color indexed="8"/>
        <rFont val="Arial"/>
        <family val="2"/>
      </rPr>
      <t>V90</t>
    </r>
    <r>
      <rPr>
        <sz val="8"/>
        <color indexed="8"/>
        <rFont val="ＭＳ Ｐゴシック"/>
        <family val="3"/>
        <charset val="128"/>
      </rPr>
      <t>ｸﾛｽｶﾝﾄﾘｰ</t>
    </r>
    <phoneticPr fontId="19"/>
  </si>
  <si>
    <r>
      <t xml:space="preserve">
3201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3204
3211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3214
</t>
    </r>
    <phoneticPr fontId="19"/>
  </si>
  <si>
    <t>F</t>
    <phoneticPr fontId="19"/>
  </si>
  <si>
    <r>
      <t xml:space="preserve">
3111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3114
</t>
    </r>
    <phoneticPr fontId="19"/>
  </si>
  <si>
    <t>B420</t>
    <phoneticPr fontId="19"/>
  </si>
  <si>
    <r>
      <t>3101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3104</t>
    </r>
    <phoneticPr fontId="19"/>
  </si>
  <si>
    <r>
      <t xml:space="preserve">
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0204
0211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0214
</t>
    </r>
    <phoneticPr fontId="19"/>
  </si>
  <si>
    <r>
      <t xml:space="preserve">
</t>
    </r>
    <r>
      <rPr>
        <sz val="8"/>
        <rFont val="Arial"/>
        <family val="2"/>
      </rPr>
      <t>0111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0114
</t>
    </r>
    <phoneticPr fontId="19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</si>
  <si>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0104</t>
    </r>
    <phoneticPr fontId="19"/>
  </si>
  <si>
    <r>
      <t>1840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1860</t>
    </r>
    <phoneticPr fontId="19"/>
  </si>
  <si>
    <r>
      <t>1740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1760</t>
    </r>
    <phoneticPr fontId="19"/>
  </si>
  <si>
    <r>
      <t xml:space="preserve">
3101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3104
3111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3114
</t>
    </r>
    <phoneticPr fontId="19"/>
  </si>
  <si>
    <r>
      <t xml:space="preserve">
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0104
0111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0114
</t>
    </r>
    <phoneticPr fontId="19"/>
  </si>
  <si>
    <r>
      <rPr>
        <sz val="8"/>
        <color indexed="8"/>
        <rFont val="ＭＳ Ｐゴシック"/>
        <family val="3"/>
        <charset val="128"/>
      </rPr>
      <t>ﾎﾞﾙﾎﾞ</t>
    </r>
    <r>
      <rPr>
        <sz val="8"/>
        <color indexed="8"/>
        <rFont val="Arial"/>
        <family val="2"/>
      </rPr>
      <t>V90</t>
    </r>
    <phoneticPr fontId="19"/>
  </si>
  <si>
    <r>
      <t>1820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1830</t>
    </r>
    <phoneticPr fontId="19"/>
  </si>
  <si>
    <r>
      <t xml:space="preserve">
0251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0254
0261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0264
</t>
    </r>
    <phoneticPr fontId="19"/>
  </si>
  <si>
    <r>
      <t>1730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1740</t>
    </r>
    <phoneticPr fontId="19"/>
  </si>
  <si>
    <r>
      <t xml:space="preserve">
0151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0154
0161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0164
</t>
    </r>
    <phoneticPr fontId="19"/>
  </si>
  <si>
    <r>
      <t>1810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1820</t>
    </r>
    <phoneticPr fontId="19"/>
  </si>
  <si>
    <r>
      <t>1710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1720</t>
    </r>
    <phoneticPr fontId="19"/>
  </si>
  <si>
    <r>
      <rPr>
        <sz val="8"/>
        <color indexed="8"/>
        <rFont val="ＭＳ Ｐゴシック"/>
        <family val="3"/>
        <charset val="128"/>
      </rPr>
      <t>ﾎﾞﾙﾎﾞ</t>
    </r>
    <r>
      <rPr>
        <sz val="8"/>
        <color indexed="8"/>
        <rFont val="Arial"/>
        <family val="2"/>
      </rPr>
      <t>S90</t>
    </r>
    <phoneticPr fontId="19"/>
  </si>
  <si>
    <r>
      <t xml:space="preserve">
1211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1214
2211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2214
</t>
    </r>
    <phoneticPr fontId="19"/>
  </si>
  <si>
    <t>DBA-LB420XCA</t>
  </si>
  <si>
    <r>
      <t xml:space="preserve">
1201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1204
2201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2204
</t>
    </r>
    <phoneticPr fontId="19"/>
  </si>
  <si>
    <t>2080～2100</t>
  </si>
  <si>
    <r>
      <t xml:space="preserve">
1101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1104
1111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1114
2101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2104
2111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2114
</t>
    </r>
    <phoneticPr fontId="19"/>
  </si>
  <si>
    <t>DBA-LB420XCA</t>
    <phoneticPr fontId="19"/>
  </si>
  <si>
    <t>0211～0214</t>
  </si>
  <si>
    <t>0201～0204</t>
  </si>
  <si>
    <t xml:space="preserve">
0101～0104
0111～0114
</t>
  </si>
  <si>
    <r>
      <t xml:space="preserve">
1201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1204
1211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1214
2201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2204
2211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2214
</t>
    </r>
    <phoneticPr fontId="19"/>
  </si>
  <si>
    <t>DBA-LB420XC</t>
  </si>
  <si>
    <t>2060～2080</t>
  </si>
  <si>
    <t xml:space="preserve">
0201～0204
0211～0214
</t>
  </si>
  <si>
    <t>ﾎﾞﾙﾎﾞXC90</t>
  </si>
  <si>
    <r>
      <t>1910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1930</t>
    </r>
    <phoneticPr fontId="19"/>
  </si>
  <si>
    <t xml:space="preserve">
0201, 0203
 0205, 0211
0213, 0215
</t>
    <phoneticPr fontId="19"/>
  </si>
  <si>
    <t>DBA-UB420XCA</t>
    <phoneticPr fontId="19"/>
  </si>
  <si>
    <t xml:space="preserve">
0111, 0113
0115 
</t>
    <phoneticPr fontId="19"/>
  </si>
  <si>
    <t xml:space="preserve">
0101, 0103
0105
</t>
    <phoneticPr fontId="19"/>
  </si>
  <si>
    <t>DBA-UB420XC</t>
    <phoneticPr fontId="19"/>
  </si>
  <si>
    <r>
      <t>1830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1850</t>
    </r>
    <phoneticPr fontId="19"/>
  </si>
  <si>
    <t xml:space="preserve">
0101, 0103
 0105, 0111
0113, 0115
</t>
    <phoneticPr fontId="19"/>
  </si>
  <si>
    <r>
      <rPr>
        <sz val="8"/>
        <color indexed="8"/>
        <rFont val="ＭＳ Ｐゴシック"/>
        <family val="3"/>
        <charset val="128"/>
      </rPr>
      <t>ﾎﾞﾙﾎﾞ</t>
    </r>
    <r>
      <rPr>
        <sz val="8"/>
        <color indexed="8"/>
        <rFont val="Arial"/>
        <family val="2"/>
      </rPr>
      <t xml:space="preserve"> XC</t>
    </r>
    <r>
      <rPr>
        <sz val="8"/>
        <color indexed="8"/>
        <rFont val="Arial"/>
        <family val="2"/>
      </rPr>
      <t>60</t>
    </r>
    <phoneticPr fontId="19"/>
  </si>
  <si>
    <r>
      <t>1670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690</t>
    </r>
    <phoneticPr fontId="19"/>
  </si>
  <si>
    <t xml:space="preserve">
0501, 0502
0511, 0512
</t>
    <phoneticPr fontId="19"/>
  </si>
  <si>
    <t>DBA-XB420XC</t>
    <phoneticPr fontId="19"/>
  </si>
  <si>
    <r>
      <t>1610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1630</t>
    </r>
    <phoneticPr fontId="19"/>
  </si>
  <si>
    <t xml:space="preserve">
0201, 0202
0211, 0212
</t>
    <phoneticPr fontId="19"/>
  </si>
  <si>
    <r>
      <t>1690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1710</t>
    </r>
    <phoneticPr fontId="19"/>
  </si>
  <si>
    <t xml:space="preserve">
0601, 0602
0611, 0612
</t>
    <phoneticPr fontId="19"/>
  </si>
  <si>
    <r>
      <rPr>
        <sz val="8"/>
        <color indexed="8"/>
        <rFont val="ＭＳ Ｐゴシック"/>
        <family val="3"/>
        <charset val="128"/>
      </rPr>
      <t>ﾎﾞﾙﾎﾞ</t>
    </r>
    <r>
      <rPr>
        <sz val="8"/>
        <color indexed="8"/>
        <rFont val="Arial"/>
        <family val="2"/>
      </rPr>
      <t xml:space="preserve"> XC40</t>
    </r>
    <phoneticPr fontId="19"/>
  </si>
  <si>
    <r>
      <rPr>
        <sz val="8"/>
        <color indexed="8"/>
        <rFont val="Arial"/>
        <family val="2"/>
      </rPr>
      <t>1810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1830</t>
    </r>
    <phoneticPr fontId="19"/>
  </si>
  <si>
    <t xml:space="preserve">
0681, 0682
0691, 0692
</t>
    <phoneticPr fontId="19"/>
  </si>
  <si>
    <t>DBA-ZB420</t>
    <phoneticPr fontId="19"/>
  </si>
  <si>
    <r>
      <t>1750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1760</t>
    </r>
    <phoneticPr fontId="19"/>
  </si>
  <si>
    <t xml:space="preserve">
4481, 4482
4491, 4492
</t>
    <phoneticPr fontId="19"/>
  </si>
  <si>
    <t>DBA-FB420</t>
  </si>
  <si>
    <t>1710～1720</t>
  </si>
  <si>
    <t xml:space="preserve">
2181, 2182
2191, 2192
</t>
  </si>
  <si>
    <t>ﾎﾞﾙﾎﾞV60ｸﾛｽｶﾝﾄﾘｰ</t>
  </si>
  <si>
    <r>
      <t>1700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1720</t>
    </r>
    <phoneticPr fontId="19"/>
  </si>
  <si>
    <r>
      <t>8AT
(E</t>
    </r>
    <r>
      <rPr>
        <sz val="8"/>
        <color indexed="8"/>
        <rFont val="ＭＳ Ｐゴシック"/>
        <family val="3"/>
        <charset val="128"/>
      </rPr>
      <t>･</t>
    </r>
    <r>
      <rPr>
        <sz val="8"/>
        <color indexed="8"/>
        <rFont val="Arial"/>
        <family val="2"/>
      </rPr>
      <t>LTC)</t>
    </r>
    <phoneticPr fontId="19"/>
  </si>
  <si>
    <t xml:space="preserve">
0301~0302
0311~0312
</t>
    <phoneticPr fontId="19"/>
  </si>
  <si>
    <t xml:space="preserve">
0201~0202
0211~0212
</t>
    <phoneticPr fontId="19"/>
  </si>
  <si>
    <t>1640～1650</t>
  </si>
  <si>
    <t>6AT
(E･LTC)</t>
  </si>
  <si>
    <t>B4154T</t>
  </si>
  <si>
    <t xml:space="preserve">
0101~0104
0111~0114
</t>
  </si>
  <si>
    <t>DBA-FB4154T</t>
  </si>
  <si>
    <t xml:space="preserve">
4513, 4514
</t>
    <phoneticPr fontId="19"/>
  </si>
  <si>
    <t>DBA-FB420</t>
    <phoneticPr fontId="19"/>
  </si>
  <si>
    <t>1780～1790</t>
  </si>
  <si>
    <t xml:space="preserve">
3301~3304
3301~3304
</t>
  </si>
  <si>
    <t>B420</t>
    <phoneticPr fontId="19"/>
  </si>
  <si>
    <t>2011~2014</t>
  </si>
  <si>
    <t>2001~2004</t>
  </si>
  <si>
    <t>1660～1670</t>
    <phoneticPr fontId="19"/>
  </si>
  <si>
    <t>8AT
(E･LTC)</t>
    <phoneticPr fontId="19"/>
  </si>
  <si>
    <t xml:space="preserve">
2101~2104
2111~2114
</t>
  </si>
  <si>
    <t>ﾎﾞﾙﾎﾞV60</t>
  </si>
  <si>
    <t xml:space="preserve">
0351~0352
0361~0362
</t>
    <phoneticPr fontId="19"/>
  </si>
  <si>
    <r>
      <t>1660</t>
    </r>
    <r>
      <rPr>
        <sz val="8"/>
        <color indexed="8"/>
        <rFont val="ＭＳ Ｐゴシック"/>
        <family val="3"/>
        <charset val="128"/>
      </rPr>
      <t>～1</t>
    </r>
    <r>
      <rPr>
        <sz val="8"/>
        <color indexed="8"/>
        <rFont val="Arial"/>
        <family val="2"/>
      </rPr>
      <t>680</t>
    </r>
    <phoneticPr fontId="19"/>
  </si>
  <si>
    <t xml:space="preserve">
0251~0252
0261~0262
</t>
    <phoneticPr fontId="19"/>
  </si>
  <si>
    <t>1580～1590</t>
  </si>
  <si>
    <t xml:space="preserve">
0151~0154
0161~0164
</t>
  </si>
  <si>
    <t xml:space="preserve">
4563, 4564
</t>
    <phoneticPr fontId="19"/>
  </si>
  <si>
    <t>1720～1730</t>
  </si>
  <si>
    <t xml:space="preserve">
3351~3354
3361~3364
</t>
  </si>
  <si>
    <t>1590～1600</t>
  </si>
  <si>
    <t xml:space="preserve">
2051~2054
2061~2064
</t>
  </si>
  <si>
    <t>1600～1610</t>
  </si>
  <si>
    <t xml:space="preserve">
2151~2154
2161~2164
</t>
  </si>
  <si>
    <t>ﾎﾞﾙﾎﾞS60</t>
  </si>
  <si>
    <t>☆☆☆</t>
  </si>
  <si>
    <t xml:space="preserve">
0101, 0102
0105, 0106
0111, 0112
0115, 0116
1101, 1102
1105, 1106
1111, 1112
1115, 1116
</t>
  </si>
  <si>
    <t>CBA-MB420XC</t>
  </si>
  <si>
    <t>1490～1500</t>
  </si>
  <si>
    <t xml:space="preserve">
1221, 1222
1225, 1226
1231, 1232
1235, 1236
2221, 2222
2225, 2226
2231, 2232
2235, 2236
</t>
  </si>
  <si>
    <t>DBA-MB420</t>
  </si>
  <si>
    <t xml:space="preserve">
0021, 0022
0025, 0026
0031, 0032
0035, 0036
1021, 1022
1025, 1026
1031, 1032
1035, 1036
</t>
  </si>
  <si>
    <t>DBA-MB4154T</t>
  </si>
  <si>
    <t>ﾎﾞﾙﾎﾞV40ｸﾛｽｶﾝﾄﾘｰ</t>
  </si>
  <si>
    <r>
      <t>1480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1490</t>
    </r>
    <phoneticPr fontId="19"/>
  </si>
  <si>
    <t xml:space="preserve">
1201, 1206
1205, 1206
1211, 1212
1215, 1216
</t>
    <phoneticPr fontId="19"/>
  </si>
  <si>
    <t>1480～1490</t>
  </si>
  <si>
    <t xml:space="preserve">
0001, 0002
0005, 0006
0011, 0012
0015, 0016
1001, 1002
1005, 1006
1011, 1012
1015, 1016
</t>
  </si>
  <si>
    <t xml:space="preserve">
1201, 1202
1205, 1206
1211, 1212
1215, 1216
2201, 2202
2205, 2206
2211, 2212
2215, 2216
</t>
  </si>
  <si>
    <t>1510～1520</t>
  </si>
  <si>
    <t xml:space="preserve">
1001, 1002
1005, 1006
1011, 1012
1015, 1016
2001, 2002
2005, 2006
2011, 2012
2015, 2016
</t>
  </si>
  <si>
    <t>I, D, V, EP, B</t>
    <phoneticPr fontId="19"/>
  </si>
  <si>
    <t xml:space="preserve">
0001, 0002
0005, 0006
0011, 0012
0015, 0016
</t>
  </si>
  <si>
    <t>ﾎﾞﾙﾎﾞV40</t>
  </si>
  <si>
    <r>
      <rPr>
        <sz val="8"/>
        <color indexed="8"/>
        <rFont val="ＭＳ Ｐゴシック"/>
        <family val="3"/>
        <charset val="128"/>
      </rPr>
      <t>対策</t>
    </r>
    <rPh sb="0" eb="2">
      <t>タイサク</t>
    </rPh>
    <phoneticPr fontId="19"/>
  </si>
  <si>
    <r>
      <rPr>
        <sz val="8"/>
        <color indexed="8"/>
        <rFont val="ＭＳ Ｐゴシック"/>
        <family val="3"/>
        <charset val="128"/>
      </rPr>
      <t>改善</t>
    </r>
    <rPh sb="0" eb="2">
      <t>カイゼン</t>
    </rPh>
    <phoneticPr fontId="19"/>
  </si>
  <si>
    <r>
      <rPr>
        <sz val="8"/>
        <color indexed="8"/>
        <rFont val="ＭＳ Ｐゴシック"/>
        <family val="3"/>
        <charset val="128"/>
      </rPr>
      <t>総排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19"/>
  </si>
  <si>
    <r>
      <rPr>
        <sz val="8"/>
        <color indexed="8"/>
        <rFont val="ＭＳ Ｐゴシック"/>
        <family val="3"/>
        <charset val="128"/>
      </rPr>
      <t>（参考）</t>
    </r>
    <rPh sb="1" eb="3">
      <t>サンコウ</t>
    </rPh>
    <phoneticPr fontId="19"/>
  </si>
  <si>
    <r>
      <rPr>
        <sz val="8"/>
        <color indexed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9"/>
  </si>
  <si>
    <r>
      <rPr>
        <sz val="8"/>
        <color indexed="8"/>
        <rFont val="ＭＳ Ｐゴシック"/>
        <family val="3"/>
        <charset val="128"/>
      </rPr>
      <t>主要</t>
    </r>
    <rPh sb="0" eb="2">
      <t>シュヨウ</t>
    </rPh>
    <phoneticPr fontId="19"/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</si>
  <si>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32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9"/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</si>
  <si>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9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</si>
  <si>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9"/>
  </si>
  <si>
    <r>
      <rPr>
        <sz val="8"/>
        <color indexed="8"/>
        <rFont val="ＭＳ Ｐゴシック"/>
        <family val="3"/>
        <charset val="128"/>
      </rPr>
      <t>燃費値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9"/>
  </si>
  <si>
    <r>
      <t>JC08</t>
    </r>
    <r>
      <rPr>
        <sz val="8"/>
        <color indexed="8"/>
        <rFont val="ＭＳ Ｐゴシック"/>
        <family val="3"/>
        <charset val="128"/>
      </rPr>
      <t>モード</t>
    </r>
    <phoneticPr fontId="19"/>
  </si>
  <si>
    <r>
      <rPr>
        <sz val="8"/>
        <color indexed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19"/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</si>
  <si>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19"/>
  </si>
  <si>
    <r>
      <rPr>
        <sz val="8"/>
        <color indexed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9"/>
  </si>
  <si>
    <r>
      <rPr>
        <sz val="8"/>
        <color indexed="8"/>
        <rFont val="ＭＳ Ｐゴシック"/>
        <family val="3"/>
        <charset val="128"/>
      </rPr>
      <t>車名</t>
    </r>
    <rPh sb="0" eb="2">
      <t>シャメイ</t>
    </rPh>
    <phoneticPr fontId="19"/>
  </si>
  <si>
    <r>
      <rPr>
        <sz val="8"/>
        <color indexed="8"/>
        <rFont val="ＭＳ Ｐゴシック"/>
        <family val="3"/>
        <charset val="128"/>
      </rPr>
      <t>目標年度（平成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32</t>
    </r>
    <r>
      <rPr>
        <sz val="8"/>
        <color indexed="8"/>
        <rFont val="ＭＳ Ｐゴシック"/>
        <family val="3"/>
        <charset val="128"/>
      </rPr>
      <t>年度）</t>
    </r>
    <rPh sb="12" eb="14">
      <t>ヘイセイ</t>
    </rPh>
    <rPh sb="16" eb="18">
      <t>ネンド</t>
    </rPh>
    <phoneticPr fontId="19"/>
  </si>
  <si>
    <r>
      <rPr>
        <b/>
        <sz val="12"/>
        <color indexed="8"/>
        <rFont val="ＭＳ Ｐゴシック"/>
        <family val="3"/>
        <charset val="128"/>
      </rPr>
      <t>ガソリン乗用車（軽自動車）又はガソリン乗用車（普通・小型）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19"/>
  </si>
  <si>
    <t>ボルボ･カー･ジャパン株式会社</t>
    <phoneticPr fontId="19"/>
  </si>
  <si>
    <t>ﾎﾞﾙﾎﾞ</t>
    <phoneticPr fontId="19"/>
  </si>
  <si>
    <r>
      <rPr>
        <u/>
        <sz val="8"/>
        <rFont val="ＭＳ Ｐゴシック"/>
        <family val="3"/>
        <charset val="128"/>
      </rPr>
      <t>☆☆☆☆</t>
    </r>
  </si>
  <si>
    <t>3W+EGR</t>
  </si>
  <si>
    <t>V,C,I,
B,EP</t>
    <phoneticPr fontId="19"/>
  </si>
  <si>
    <r>
      <t>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910</t>
    </r>
    <phoneticPr fontId="19"/>
  </si>
  <si>
    <r>
      <t>CVT(E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19"/>
  </si>
  <si>
    <t>3A92</t>
    <phoneticPr fontId="19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</si>
  <si>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0104</t>
    </r>
    <phoneticPr fontId="19"/>
  </si>
  <si>
    <t>5BA-A03A</t>
    <phoneticPr fontId="19"/>
  </si>
  <si>
    <r>
      <rPr>
        <sz val="8"/>
        <rFont val="ＭＳ Ｐゴシック"/>
        <family val="3"/>
        <charset val="128"/>
      </rPr>
      <t>ミラージュ</t>
    </r>
    <phoneticPr fontId="19"/>
  </si>
  <si>
    <t>三菱</t>
    <rPh sb="0" eb="2">
      <t>ミツビシ</t>
    </rPh>
    <phoneticPr fontId="19"/>
  </si>
  <si>
    <t>ガソリン乗用車（普通・小型）_輸入</t>
    <rPh sb="4" eb="7">
      <t>ジョウヨウシャ</t>
    </rPh>
    <rPh sb="8" eb="10">
      <t>フツウ</t>
    </rPh>
    <rPh sb="11" eb="13">
      <t>コガタ</t>
    </rPh>
    <rPh sb="15" eb="17">
      <t>ユニュウ</t>
    </rPh>
    <phoneticPr fontId="19"/>
  </si>
  <si>
    <t>3W</t>
    <phoneticPr fontId="19"/>
  </si>
  <si>
    <t>I,D,V</t>
    <phoneticPr fontId="19"/>
  </si>
  <si>
    <t>1660-1690</t>
    <phoneticPr fontId="19"/>
  </si>
  <si>
    <t>0041~0048,
0051~0058</t>
    <phoneticPr fontId="19"/>
  </si>
  <si>
    <t>CBA-190377</t>
    <phoneticPr fontId="19"/>
  </si>
  <si>
    <t>0028</t>
  </si>
  <si>
    <t>0027</t>
  </si>
  <si>
    <t>0026</t>
  </si>
  <si>
    <t>0025</t>
  </si>
  <si>
    <t>0023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</si>
  <si>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GT</t>
    </r>
    <phoneticPr fontId="19"/>
  </si>
  <si>
    <r>
      <t>1670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1680</t>
    </r>
    <phoneticPr fontId="19"/>
  </si>
  <si>
    <r>
      <t>1660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1690</t>
    </r>
    <phoneticPr fontId="19"/>
  </si>
  <si>
    <t>178</t>
  </si>
  <si>
    <t>0041~0048,0051~0058</t>
    <phoneticPr fontId="19"/>
  </si>
  <si>
    <t>CBA-190378</t>
  </si>
  <si>
    <t>0038</t>
  </si>
  <si>
    <t>0037</t>
  </si>
  <si>
    <t>0036</t>
  </si>
  <si>
    <t>0035</t>
  </si>
  <si>
    <t>0033</t>
  </si>
  <si>
    <t>0031</t>
  </si>
  <si>
    <t>CBA-190378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</si>
  <si>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GT S</t>
    </r>
    <phoneticPr fontId="19"/>
  </si>
  <si>
    <t>1660～1680</t>
  </si>
  <si>
    <t>I,V,EP,D</t>
    <phoneticPr fontId="19"/>
  </si>
  <si>
    <t>9AT(E･LTC)</t>
  </si>
  <si>
    <t>276M30</t>
  </si>
  <si>
    <t>CBA-172466</t>
  </si>
  <si>
    <t>I,D,V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</si>
  <si>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SLC43</t>
    </r>
    <phoneticPr fontId="19"/>
  </si>
  <si>
    <t>0314</t>
  </si>
  <si>
    <t>DBA-172434</t>
  </si>
  <si>
    <t>0312</t>
  </si>
  <si>
    <t>0304</t>
  </si>
  <si>
    <t>0302</t>
  </si>
  <si>
    <t>6MT</t>
  </si>
  <si>
    <t>0214</t>
  </si>
  <si>
    <t>0212</t>
  </si>
  <si>
    <t>0204</t>
  </si>
  <si>
    <t>0202</t>
  </si>
  <si>
    <t>SLC200</t>
  </si>
  <si>
    <t>I,D,V,EP</t>
  </si>
  <si>
    <t>1480-1520</t>
    <phoneticPr fontId="19"/>
  </si>
  <si>
    <t>274M16</t>
  </si>
  <si>
    <t>0032,0034,0042,0044</t>
    <phoneticPr fontId="19"/>
  </si>
  <si>
    <t>DBA-172431</t>
  </si>
  <si>
    <t>SLC180</t>
  </si>
  <si>
    <t>I,D,V,EP</t>
    <phoneticPr fontId="19"/>
  </si>
  <si>
    <t>0133</t>
  </si>
  <si>
    <t>CBA-231474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</si>
  <si>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SL63</t>
    </r>
    <phoneticPr fontId="19"/>
  </si>
  <si>
    <t>I,L,D,V</t>
  </si>
  <si>
    <t>0143</t>
  </si>
  <si>
    <t>CBA-231473</t>
  </si>
  <si>
    <t>SL550</t>
  </si>
  <si>
    <t>1780-1790</t>
    <phoneticPr fontId="19"/>
  </si>
  <si>
    <t>0031,0032,0033,0034</t>
    <phoneticPr fontId="19"/>
  </si>
  <si>
    <t>DBA-231466</t>
  </si>
  <si>
    <t>SL400</t>
  </si>
  <si>
    <t>R</t>
    <phoneticPr fontId="19"/>
  </si>
  <si>
    <t>3W,AS</t>
    <phoneticPr fontId="19"/>
  </si>
  <si>
    <t>I</t>
    <phoneticPr fontId="19"/>
  </si>
  <si>
    <t>4・5</t>
  </si>
  <si>
    <t>2350～2410</t>
  </si>
  <si>
    <t>7AT(E･LTC)</t>
  </si>
  <si>
    <t>ABA-222976C</t>
    <phoneticPr fontId="19"/>
  </si>
  <si>
    <r>
      <rPr>
        <sz val="8"/>
        <rFont val="ＭＳ Ｐゴシック"/>
        <family val="3"/>
        <charset val="128"/>
      </rPr>
      <t>ﾒﾙｾﾃﾞｽ･ﾏｲﾊﾞｯﾊ</t>
    </r>
    <r>
      <rPr>
        <sz val="8"/>
        <rFont val="Arial"/>
        <family val="2"/>
      </rPr>
      <t xml:space="preserve"> S600</t>
    </r>
    <phoneticPr fontId="19"/>
  </si>
  <si>
    <t>I,D,V,CY,EP</t>
    <phoneticPr fontId="19"/>
  </si>
  <si>
    <t>0113</t>
  </si>
  <si>
    <t>DBA-222986</t>
    <phoneticPr fontId="19"/>
  </si>
  <si>
    <t>0013</t>
  </si>
  <si>
    <r>
      <rPr>
        <sz val="8"/>
        <rFont val="ＭＳ Ｐゴシック"/>
        <family val="3"/>
        <charset val="128"/>
      </rPr>
      <t>ﾒﾙｾﾃﾞｽ･ﾏｲﾊﾞｯﾊ</t>
    </r>
    <r>
      <rPr>
        <sz val="8"/>
        <rFont val="Arial"/>
        <family val="2"/>
      </rPr>
      <t xml:space="preserve"> S560 4MATIC</t>
    </r>
    <phoneticPr fontId="19"/>
  </si>
  <si>
    <t>I,D,V,CY,EP</t>
  </si>
  <si>
    <t>0114</t>
  </si>
  <si>
    <t>DBA-222983C</t>
  </si>
  <si>
    <r>
      <rPr>
        <sz val="8"/>
        <rFont val="ＭＳ Ｐゴシック"/>
        <family val="3"/>
        <charset val="128"/>
      </rPr>
      <t>ﾒﾙｾﾃﾞｽ･ﾏｲﾊﾞｯﾊ</t>
    </r>
    <r>
      <rPr>
        <sz val="8"/>
        <rFont val="Arial"/>
        <family val="2"/>
      </rPr>
      <t xml:space="preserve"> S560</t>
    </r>
  </si>
  <si>
    <t>2320～2370</t>
  </si>
  <si>
    <t>DBA-222985</t>
    <phoneticPr fontId="19"/>
  </si>
  <si>
    <r>
      <rPr>
        <sz val="8"/>
        <rFont val="ＭＳ Ｐゴシック"/>
        <family val="3"/>
        <charset val="128"/>
      </rPr>
      <t>ﾒﾙｾﾃﾞｽ･ﾏｲﾊﾞｯﾊ</t>
    </r>
    <r>
      <rPr>
        <sz val="8"/>
        <rFont val="Arial"/>
        <family val="2"/>
      </rPr>
      <t xml:space="preserve"> S550 4MATIC</t>
    </r>
    <phoneticPr fontId="19"/>
  </si>
  <si>
    <t>3W</t>
    <phoneticPr fontId="19"/>
  </si>
  <si>
    <t>2300～2360</t>
  </si>
  <si>
    <t>DBA-222982C</t>
    <phoneticPr fontId="19"/>
  </si>
  <si>
    <r>
      <rPr>
        <sz val="8"/>
        <rFont val="ＭＳ Ｐゴシック"/>
        <family val="3"/>
        <charset val="128"/>
      </rPr>
      <t>ﾒﾙｾﾃﾞｽ･ﾏｲﾊﾞｯﾊ</t>
    </r>
    <r>
      <rPr>
        <sz val="8"/>
        <rFont val="Arial"/>
        <family val="2"/>
      </rPr>
      <t xml:space="preserve"> S550</t>
    </r>
    <phoneticPr fontId="19"/>
  </si>
  <si>
    <t>9AT(E)</t>
  </si>
  <si>
    <t>177</t>
  </si>
  <si>
    <t>0005</t>
  </si>
  <si>
    <t>CBA-217488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</si>
  <si>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>AMG S63 4M+ CA</t>
    </r>
  </si>
  <si>
    <t>CBA-217478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</si>
  <si>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S63 4M </t>
    </r>
    <r>
      <rPr>
        <sz val="8"/>
        <rFont val="ＭＳ Ｐゴシック"/>
        <family val="3"/>
        <charset val="128"/>
      </rPr>
      <t>ｶﾌﾞﾘｵﾚ</t>
    </r>
    <phoneticPr fontId="19"/>
  </si>
  <si>
    <t>176</t>
  </si>
  <si>
    <t>DBA-217483</t>
  </si>
  <si>
    <r>
      <t xml:space="preserve">S560 </t>
    </r>
    <r>
      <rPr>
        <sz val="8"/>
        <rFont val="ＭＳ Ｐゴシック"/>
        <family val="3"/>
        <charset val="128"/>
      </rPr>
      <t>ｶﾌﾞﾘｵﾚ</t>
    </r>
  </si>
  <si>
    <t>DBA-217482</t>
  </si>
  <si>
    <r>
      <t xml:space="preserve">S550 </t>
    </r>
    <r>
      <rPr>
        <sz val="8"/>
        <rFont val="ＭＳ Ｐゴシック"/>
        <family val="3"/>
        <charset val="128"/>
      </rPr>
      <t>ｶﾌﾞﾘｵﾚ</t>
    </r>
    <phoneticPr fontId="19"/>
  </si>
  <si>
    <t>3W,AS</t>
    <phoneticPr fontId="19"/>
  </si>
  <si>
    <t>I,EP</t>
    <phoneticPr fontId="19"/>
  </si>
  <si>
    <t>2150～2180</t>
  </si>
  <si>
    <t>CBA-217379C</t>
  </si>
  <si>
    <r>
      <t xml:space="preserve">S65 </t>
    </r>
    <r>
      <rPr>
        <sz val="8"/>
        <rFont val="ＭＳ Ｐゴシック"/>
        <family val="3"/>
        <charset val="128"/>
      </rPr>
      <t>ｸｰﾍﾟ</t>
    </r>
    <r>
      <rPr>
        <sz val="8"/>
        <rFont val="Arial"/>
        <family val="2"/>
      </rPr>
      <t xml:space="preserve"> </t>
    </r>
    <phoneticPr fontId="19"/>
  </si>
  <si>
    <t>CBA-217388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</si>
  <si>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>AMG S63 4M+ C</t>
    </r>
  </si>
  <si>
    <t>2120～2150</t>
  </si>
  <si>
    <t>CBA-217378</t>
  </si>
  <si>
    <r>
      <t xml:space="preserve">S63 </t>
    </r>
    <r>
      <rPr>
        <sz val="8"/>
        <rFont val="ＭＳ Ｐゴシック"/>
        <family val="3"/>
        <charset val="128"/>
      </rPr>
      <t>ｸｰﾍﾟ</t>
    </r>
    <r>
      <rPr>
        <sz val="8"/>
        <rFont val="Arial"/>
        <family val="2"/>
      </rPr>
      <t xml:space="preserve"> 4MATIC</t>
    </r>
    <phoneticPr fontId="19"/>
  </si>
  <si>
    <t>DBA-217386</t>
  </si>
  <si>
    <r>
      <t xml:space="preserve">S560 4MATIC </t>
    </r>
    <r>
      <rPr>
        <sz val="8"/>
        <rFont val="ＭＳ Ｐゴシック"/>
        <family val="3"/>
        <charset val="128"/>
      </rPr>
      <t>ｸｰﾍﾟ</t>
    </r>
  </si>
  <si>
    <t>DBA-217383C</t>
  </si>
  <si>
    <r>
      <t xml:space="preserve">S560 </t>
    </r>
    <r>
      <rPr>
        <sz val="8"/>
        <rFont val="ＭＳ Ｐゴシック"/>
        <family val="3"/>
        <charset val="128"/>
      </rPr>
      <t>ｸｰﾍﾟ</t>
    </r>
  </si>
  <si>
    <t>DBA-217385</t>
  </si>
  <si>
    <r>
      <t xml:space="preserve">S550 </t>
    </r>
    <r>
      <rPr>
        <sz val="8"/>
        <rFont val="ＭＳ Ｐゴシック"/>
        <family val="3"/>
        <charset val="128"/>
      </rPr>
      <t>ｸｰﾍﾟ</t>
    </r>
    <r>
      <rPr>
        <sz val="8"/>
        <rFont val="Arial"/>
        <family val="2"/>
      </rPr>
      <t xml:space="preserve"> 4MATIC</t>
    </r>
    <phoneticPr fontId="19"/>
  </si>
  <si>
    <t>2110～2140</t>
  </si>
  <si>
    <t>DBA-217382C</t>
    <phoneticPr fontId="19"/>
  </si>
  <si>
    <r>
      <t xml:space="preserve">S550 </t>
    </r>
    <r>
      <rPr>
        <sz val="8"/>
        <rFont val="ＭＳ Ｐゴシック"/>
        <family val="3"/>
        <charset val="128"/>
      </rPr>
      <t>ｸｰﾍﾟ</t>
    </r>
    <phoneticPr fontId="19"/>
  </si>
  <si>
    <t>0061</t>
  </si>
  <si>
    <t>DBA-217364</t>
  </si>
  <si>
    <t>0051</t>
  </si>
  <si>
    <r>
      <t xml:space="preserve">S450 4MATIC </t>
    </r>
    <r>
      <rPr>
        <sz val="8"/>
        <rFont val="ＭＳ Ｐゴシック"/>
        <family val="3"/>
        <charset val="128"/>
      </rPr>
      <t>ｸｰﾍﾟ</t>
    </r>
  </si>
  <si>
    <r>
      <t xml:space="preserve">S400 4MATIC </t>
    </r>
    <r>
      <rPr>
        <sz val="8"/>
        <rFont val="ＭＳ Ｐゴシック"/>
        <family val="3"/>
        <charset val="128"/>
      </rPr>
      <t>ｸｰﾍﾟ</t>
    </r>
    <phoneticPr fontId="19"/>
  </si>
  <si>
    <t>I,D,EP</t>
    <phoneticPr fontId="19"/>
  </si>
  <si>
    <t>2290～2320</t>
  </si>
  <si>
    <t>CBA-222179C</t>
    <phoneticPr fontId="19"/>
  </si>
  <si>
    <t>S65</t>
    <phoneticPr fontId="19"/>
  </si>
  <si>
    <t>CBA-222188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</si>
  <si>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S63 4M+</t>
    </r>
    <phoneticPr fontId="19"/>
  </si>
  <si>
    <t>CBA-222187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</si>
  <si>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>AMG S63</t>
    </r>
  </si>
  <si>
    <t>2150～2260</t>
  </si>
  <si>
    <t>CBA-222178</t>
    <phoneticPr fontId="19"/>
  </si>
  <si>
    <t>S63 4MATIC</t>
    <phoneticPr fontId="19"/>
  </si>
  <si>
    <t>2140～2260</t>
  </si>
  <si>
    <t>CBA-222177C</t>
    <phoneticPr fontId="19"/>
  </si>
  <si>
    <t xml:space="preserve">S63 </t>
  </si>
  <si>
    <t>2290～2340</t>
  </si>
  <si>
    <t>CBA-222176C</t>
    <phoneticPr fontId="19"/>
  </si>
  <si>
    <t>S600</t>
    <phoneticPr fontId="19"/>
  </si>
  <si>
    <t>DBA-222186</t>
  </si>
  <si>
    <t>S560 4MATIC</t>
  </si>
  <si>
    <t>0134</t>
  </si>
  <si>
    <t>DBA-222183C</t>
  </si>
  <si>
    <t>DBA-222183</t>
  </si>
  <si>
    <t>S560</t>
  </si>
  <si>
    <t>2290～2300</t>
  </si>
  <si>
    <t>DBA-222182C</t>
  </si>
  <si>
    <t>2180～2270</t>
  </si>
  <si>
    <t>DBA-222182</t>
  </si>
  <si>
    <t>S550</t>
  </si>
  <si>
    <t>0334</t>
  </si>
  <si>
    <t>0333</t>
  </si>
  <si>
    <t>0313</t>
  </si>
  <si>
    <t>0234</t>
  </si>
  <si>
    <t>0233</t>
  </si>
  <si>
    <t>0224</t>
  </si>
  <si>
    <t>0223</t>
  </si>
  <si>
    <t>0213</t>
  </si>
  <si>
    <t>0203</t>
  </si>
  <si>
    <t>H,I,D,V,EP</t>
  </si>
  <si>
    <t>2280-2310</t>
    <phoneticPr fontId="19"/>
  </si>
  <si>
    <r>
      <t>9AT</t>
    </r>
    <r>
      <rPr>
        <sz val="8"/>
        <rFont val="ＭＳ Ｐゴシック"/>
        <family val="3"/>
        <charset val="128"/>
      </rPr>
      <t>（</t>
    </r>
    <r>
      <rPr>
        <sz val="8"/>
        <rFont val="Arial"/>
        <family val="2"/>
      </rPr>
      <t>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）</t>
    </r>
    <phoneticPr fontId="19"/>
  </si>
  <si>
    <t>256-EM0014</t>
    <phoneticPr fontId="19"/>
  </si>
  <si>
    <t>0127,0128,0167,0168
0227,0228,0267,0268
0327,0328,0367,0368</t>
    <phoneticPr fontId="19"/>
  </si>
  <si>
    <t>5AA-223163</t>
    <phoneticPr fontId="19"/>
  </si>
  <si>
    <t>2170-2260</t>
    <phoneticPr fontId="19"/>
  </si>
  <si>
    <t>0103,0104,0107,0108
0123,0124,0143,0144
0147,0148,0163,0164
0203,0204,0207,0208
0223,0224,0243,0244
0247,0248,0263,0264
0303,0304,0307,0308
0323,0324,0343,0344
0347,0348,0363,0364</t>
    <phoneticPr fontId="19"/>
  </si>
  <si>
    <t>2160-2250</t>
    <phoneticPr fontId="19"/>
  </si>
  <si>
    <t>0003,0004,0007,0008
0013,0014,0017,0018
0023,0024,0027,0028
0033,0034,0037,0038</t>
    <phoneticPr fontId="19"/>
  </si>
  <si>
    <t>2110-2250</t>
    <phoneticPr fontId="19"/>
  </si>
  <si>
    <t>0103,0104,0105,0106
0107,0108,0123,0124
0127,0128,0143,0144
0147,0148,0163,0164
0167,0168,0203,0204
0205,0206,0207,0208
0223,0224,0227,0228
0243,0244,0247,0248
0263,0264,0267,0268
0303,0304,0305,0306
0307,0308,0323,0324
0327,0328,0343,0344
0347,0348,0363,0364
0367,0368</t>
    <phoneticPr fontId="19"/>
  </si>
  <si>
    <t>5AA-223063</t>
    <phoneticPr fontId="19"/>
  </si>
  <si>
    <t>2110-2190</t>
    <phoneticPr fontId="19"/>
  </si>
  <si>
    <t>0007,0008,0013,0014
0017,0018,0023,0024
0027,0028,0031,0032
0033,0034,0035,0036
0037,0038</t>
    <phoneticPr fontId="19"/>
  </si>
  <si>
    <t>S500 4MATIC</t>
    <phoneticPr fontId="19"/>
  </si>
  <si>
    <t>256-EM0014</t>
  </si>
  <si>
    <t>DAA-222158</t>
  </si>
  <si>
    <t>H,I,D,V,EP</t>
    <phoneticPr fontId="19"/>
  </si>
  <si>
    <t>DAA-222058</t>
  </si>
  <si>
    <t>S450</t>
  </si>
  <si>
    <r>
      <rPr>
        <sz val="8"/>
        <rFont val="ＭＳ Ｐゴシック"/>
        <family val="3"/>
        <charset val="128"/>
      </rPr>
      <t>類別</t>
    </r>
    <r>
      <rPr>
        <sz val="8"/>
        <rFont val="Arial"/>
        <family val="2"/>
      </rPr>
      <t xml:space="preserve"> 0015,0016,0035,0036</t>
    </r>
    <rPh sb="0" eb="2">
      <t>ルイベツ</t>
    </rPh>
    <phoneticPr fontId="19"/>
  </si>
  <si>
    <t>2140～2150</t>
  </si>
  <si>
    <t>DAA-222057</t>
  </si>
  <si>
    <t>2010～2100</t>
  </si>
  <si>
    <t>S 400 h</t>
    <phoneticPr fontId="19"/>
  </si>
  <si>
    <t>DBA-222066</t>
  </si>
  <si>
    <t>S400</t>
  </si>
  <si>
    <t>I,D,V,EP,FI</t>
    <phoneticPr fontId="19"/>
  </si>
  <si>
    <t>CBA-166874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</si>
  <si>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GLS63 4M</t>
    </r>
    <phoneticPr fontId="19"/>
  </si>
  <si>
    <t>0533</t>
  </si>
  <si>
    <t>CBA-166873</t>
    <phoneticPr fontId="19"/>
  </si>
  <si>
    <t>GLS550 4MATIC</t>
    <phoneticPr fontId="19"/>
  </si>
  <si>
    <t>I,D,V,EP,AM</t>
    <phoneticPr fontId="19"/>
  </si>
  <si>
    <t>0301</t>
  </si>
  <si>
    <t>CBA-166074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</si>
  <si>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GLE63S 4M C</t>
    </r>
    <phoneticPr fontId="19"/>
  </si>
  <si>
    <t>157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</si>
  <si>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GLE63S 4M</t>
    </r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</si>
  <si>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GLE63 4M</t>
    </r>
    <phoneticPr fontId="19"/>
  </si>
  <si>
    <t>0318</t>
  </si>
  <si>
    <t>CBA-166064</t>
  </si>
  <si>
    <t>0317</t>
  </si>
  <si>
    <t>0307</t>
  </si>
  <si>
    <t>0303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</si>
  <si>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GLE43 4M C</t>
    </r>
    <phoneticPr fontId="19"/>
  </si>
  <si>
    <t>0008</t>
  </si>
  <si>
    <t>CBA-166064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</si>
  <si>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GLE43 4M</t>
    </r>
    <phoneticPr fontId="19"/>
  </si>
  <si>
    <t>CBA-253989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</si>
  <si>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GLC63S 4M+</t>
    </r>
    <phoneticPr fontId="19"/>
  </si>
  <si>
    <t>CBA-253988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</si>
  <si>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GLC63 4M+</t>
    </r>
    <phoneticPr fontId="19"/>
  </si>
  <si>
    <t>CBA-253964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</si>
  <si>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GLC43 4M</t>
    </r>
    <phoneticPr fontId="19"/>
  </si>
  <si>
    <t>0054</t>
  </si>
  <si>
    <t>DBA-253946</t>
  </si>
  <si>
    <t>0052</t>
  </si>
  <si>
    <t>DBA-253946C</t>
  </si>
  <si>
    <t>GLC250 4MATIC</t>
  </si>
  <si>
    <t>CBA-253389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</si>
  <si>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GLC63S 4M+ C</t>
    </r>
    <phoneticPr fontId="19"/>
  </si>
  <si>
    <t>CBA-253388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</si>
  <si>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GLC63 4M+ C</t>
    </r>
    <phoneticPr fontId="19"/>
  </si>
  <si>
    <t>CBA-253364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</si>
  <si>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GLC43 4M C</t>
    </r>
    <phoneticPr fontId="19"/>
  </si>
  <si>
    <t>DBA-253346C</t>
    <phoneticPr fontId="19"/>
  </si>
  <si>
    <t>DBA-253346</t>
  </si>
  <si>
    <r>
      <t xml:space="preserve">GLC250 4MATIC </t>
    </r>
    <r>
      <rPr>
        <sz val="8"/>
        <rFont val="ＭＳ Ｐゴシック"/>
        <family val="3"/>
        <charset val="128"/>
      </rPr>
      <t>ｸｰﾍﾟ</t>
    </r>
    <phoneticPr fontId="19"/>
  </si>
  <si>
    <t>DBA-253342C</t>
  </si>
  <si>
    <r>
      <t xml:space="preserve">GLC200 </t>
    </r>
    <r>
      <rPr>
        <sz val="8"/>
        <rFont val="ＭＳ Ｐゴシック"/>
        <family val="3"/>
        <charset val="128"/>
      </rPr>
      <t>ｸｰﾍﾟ</t>
    </r>
    <phoneticPr fontId="19"/>
  </si>
  <si>
    <t>DBA-253942C</t>
  </si>
  <si>
    <t>GLC200</t>
    <phoneticPr fontId="19"/>
  </si>
  <si>
    <t>CBA-156952</t>
  </si>
  <si>
    <t>1610～1650</t>
  </si>
  <si>
    <t>GLA45</t>
    <phoneticPr fontId="19"/>
  </si>
  <si>
    <t>I,D,V,EP,AM</t>
  </si>
  <si>
    <t>270M20</t>
  </si>
  <si>
    <t>0354</t>
  </si>
  <si>
    <t>DBA-156946</t>
  </si>
  <si>
    <t>0352</t>
  </si>
  <si>
    <t>0344</t>
  </si>
  <si>
    <t>0342</t>
  </si>
  <si>
    <t>0332</t>
  </si>
  <si>
    <t>0254</t>
  </si>
  <si>
    <t>0252</t>
  </si>
  <si>
    <t>0244</t>
  </si>
  <si>
    <t>0242</t>
  </si>
  <si>
    <t>0232</t>
  </si>
  <si>
    <t>1570～1610</t>
  </si>
  <si>
    <t>DBA-156946</t>
    <phoneticPr fontId="19"/>
  </si>
  <si>
    <t>GLA250 4MATIC</t>
  </si>
  <si>
    <t>DBA-156947</t>
  </si>
  <si>
    <t>GLA220 4MATIC</t>
  </si>
  <si>
    <t>DBA-156942</t>
    <phoneticPr fontId="19"/>
  </si>
  <si>
    <t>1470～1510</t>
  </si>
  <si>
    <t>GLA180</t>
    <phoneticPr fontId="19"/>
  </si>
  <si>
    <t>CAA-238461</t>
  </si>
  <si>
    <r>
      <t xml:space="preserve">E53 4MATIC+ </t>
    </r>
    <r>
      <rPr>
        <sz val="8"/>
        <rFont val="ＭＳ Ｐゴシック"/>
        <family val="3"/>
        <charset val="128"/>
      </rPr>
      <t>ｶﾌﾞﾘｵﾚ</t>
    </r>
  </si>
  <si>
    <t>DBA-238468</t>
  </si>
  <si>
    <r>
      <t xml:space="preserve">E450 4MATIC </t>
    </r>
    <r>
      <rPr>
        <sz val="8"/>
        <rFont val="ＭＳ Ｐゴシック"/>
        <family val="3"/>
        <charset val="128"/>
      </rPr>
      <t>ｶﾌﾞﾘｵﾚ</t>
    </r>
  </si>
  <si>
    <t>DBA-238466</t>
  </si>
  <si>
    <r>
      <t xml:space="preserve">E400 4MATIC </t>
    </r>
    <r>
      <rPr>
        <sz val="8"/>
        <rFont val="ＭＳ Ｐゴシック"/>
        <family val="3"/>
        <charset val="128"/>
      </rPr>
      <t>ｶﾌﾞﾘｵﾚ</t>
    </r>
  </si>
  <si>
    <t>EGR,3W,SCR</t>
    <phoneticPr fontId="19"/>
  </si>
  <si>
    <t>274</t>
  </si>
  <si>
    <t>RBA-238442C</t>
  </si>
  <si>
    <r>
      <t xml:space="preserve">E200 </t>
    </r>
    <r>
      <rPr>
        <sz val="8"/>
        <rFont val="ＭＳ Ｐゴシック"/>
        <family val="3"/>
        <charset val="128"/>
      </rPr>
      <t>ｶﾌﾞﾘｵﾚ</t>
    </r>
    <phoneticPr fontId="19"/>
  </si>
  <si>
    <t>3W, NTC,EGR</t>
  </si>
  <si>
    <t>I,L,D,V,EP</t>
  </si>
  <si>
    <t>1790～1810</t>
  </si>
  <si>
    <t>RBA-207436</t>
    <phoneticPr fontId="19"/>
  </si>
  <si>
    <r>
      <t xml:space="preserve">E250 </t>
    </r>
    <r>
      <rPr>
        <sz val="8"/>
        <rFont val="ＭＳ Ｐゴシック"/>
        <family val="3"/>
        <charset val="128"/>
      </rPr>
      <t>ｶﾌﾞﾘｵﾚ</t>
    </r>
    <phoneticPr fontId="19"/>
  </si>
  <si>
    <t>CAA-238361</t>
  </si>
  <si>
    <r>
      <t xml:space="preserve">E53 4MATIC+ </t>
    </r>
    <r>
      <rPr>
        <sz val="8"/>
        <rFont val="ＭＳ Ｐゴシック"/>
        <family val="3"/>
        <charset val="128"/>
      </rPr>
      <t>ｸｰﾍﾟ</t>
    </r>
  </si>
  <si>
    <t>DBA-238368</t>
  </si>
  <si>
    <r>
      <t xml:space="preserve">E450 4MATIC </t>
    </r>
    <r>
      <rPr>
        <sz val="8"/>
        <rFont val="ＭＳ Ｐゴシック"/>
        <family val="3"/>
        <charset val="128"/>
      </rPr>
      <t>ｸｰﾍﾟ</t>
    </r>
  </si>
  <si>
    <t>DBA-238366</t>
  </si>
  <si>
    <t>DBA-238366C</t>
  </si>
  <si>
    <r>
      <t xml:space="preserve">E400 4MATIC </t>
    </r>
    <r>
      <rPr>
        <sz val="8"/>
        <rFont val="ＭＳ Ｐゴシック"/>
        <family val="3"/>
        <charset val="128"/>
      </rPr>
      <t>ｸｰﾍﾟ</t>
    </r>
    <phoneticPr fontId="19"/>
  </si>
  <si>
    <t>DBA-238348C</t>
  </si>
  <si>
    <t>DBA-238348</t>
  </si>
  <si>
    <r>
      <t xml:space="preserve">E300 </t>
    </r>
    <r>
      <rPr>
        <sz val="8"/>
        <rFont val="ＭＳ Ｐゴシック"/>
        <family val="3"/>
        <charset val="128"/>
      </rPr>
      <t>ｸｰﾍﾟ</t>
    </r>
    <phoneticPr fontId="19"/>
  </si>
  <si>
    <t>RBA-238342C</t>
  </si>
  <si>
    <t>RBA-238342</t>
  </si>
  <si>
    <r>
      <t xml:space="preserve">E200 </t>
    </r>
    <r>
      <rPr>
        <sz val="8"/>
        <rFont val="ＭＳ Ｐゴシック"/>
        <family val="3"/>
        <charset val="128"/>
      </rPr>
      <t>ｸｰﾍﾟ</t>
    </r>
    <phoneticPr fontId="19"/>
  </si>
  <si>
    <t>3W, NTC,EGR</t>
    <phoneticPr fontId="19"/>
  </si>
  <si>
    <t>1660～1710</t>
  </si>
  <si>
    <t>RBA-207336</t>
    <phoneticPr fontId="19"/>
  </si>
  <si>
    <r>
      <t xml:space="preserve">E250 </t>
    </r>
    <r>
      <rPr>
        <sz val="8"/>
        <rFont val="ＭＳ Ｐゴシック"/>
        <family val="3"/>
        <charset val="128"/>
      </rPr>
      <t>ｸｰﾍﾟ</t>
    </r>
    <phoneticPr fontId="19"/>
  </si>
  <si>
    <t>CBA-213289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</si>
  <si>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E63S 4M+ </t>
    </r>
    <r>
      <rPr>
        <sz val="8"/>
        <rFont val="ＭＳ Ｐゴシック"/>
        <family val="3"/>
        <charset val="128"/>
      </rPr>
      <t>ｽﾃｰｼｮﾝﾜｺﾞﾝ</t>
    </r>
    <phoneticPr fontId="19"/>
  </si>
  <si>
    <t>CBA-213288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</si>
  <si>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E63 4M+ </t>
    </r>
    <r>
      <rPr>
        <sz val="8"/>
        <rFont val="ＭＳ Ｐゴシック"/>
        <family val="3"/>
        <charset val="128"/>
      </rPr>
      <t>ｽﾃｰｼｮﾝﾜｺﾞﾝ</t>
    </r>
    <phoneticPr fontId="19"/>
  </si>
  <si>
    <t>I,DV,EP,H,FI,TC,IC</t>
    <phoneticPr fontId="19"/>
  </si>
  <si>
    <t>CAA-213261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</si>
  <si>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E53 4MATIC+ </t>
    </r>
    <r>
      <rPr>
        <sz val="8"/>
        <rFont val="ＭＳ Ｐゴシック"/>
        <family val="3"/>
        <charset val="128"/>
      </rPr>
      <t>ｽﾃｰｼｮﾝﾜｺﾞﾝ</t>
    </r>
    <phoneticPr fontId="19"/>
  </si>
  <si>
    <t>CBA-213264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</si>
  <si>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E43 4M </t>
    </r>
    <r>
      <rPr>
        <sz val="8"/>
        <rFont val="ＭＳ Ｐゴシック"/>
        <family val="3"/>
        <charset val="128"/>
      </rPr>
      <t>ｽﾃｰｼｮﾝﾜｺﾞﾝ</t>
    </r>
    <phoneticPr fontId="19"/>
  </si>
  <si>
    <t>I,V,EP,D</t>
  </si>
  <si>
    <t>DBA-213268</t>
  </si>
  <si>
    <r>
      <t xml:space="preserve">E450 4MATIC </t>
    </r>
    <r>
      <rPr>
        <sz val="8"/>
        <rFont val="ＭＳ Ｐゴシック"/>
        <family val="3"/>
        <charset val="128"/>
      </rPr>
      <t>ｽﾃｰｼｮﾝﾜｺﾞﾝ</t>
    </r>
    <phoneticPr fontId="19"/>
  </si>
  <si>
    <t>RBA-213271</t>
  </si>
  <si>
    <r>
      <t xml:space="preserve">E400 4MATIC </t>
    </r>
    <r>
      <rPr>
        <sz val="8"/>
        <rFont val="ＭＳ Ｐゴシック"/>
        <family val="3"/>
        <charset val="128"/>
      </rPr>
      <t>ｽﾃｰｼｮﾝﾜｺﾞﾝ</t>
    </r>
    <phoneticPr fontId="19"/>
  </si>
  <si>
    <t>EGR,3W,NTC</t>
  </si>
  <si>
    <t>RBA-213245C</t>
  </si>
  <si>
    <t>EGR,3W,NTC</t>
    <phoneticPr fontId="19"/>
  </si>
  <si>
    <r>
      <t xml:space="preserve">E250 </t>
    </r>
    <r>
      <rPr>
        <sz val="8"/>
        <rFont val="ＭＳ Ｐゴシック"/>
        <family val="3"/>
        <charset val="128"/>
      </rPr>
      <t>ｽﾃｰｼｮﾝﾜｺﾞﾝ</t>
    </r>
    <phoneticPr fontId="19"/>
  </si>
  <si>
    <t>DBA-213243C</t>
    <phoneticPr fontId="19"/>
  </si>
  <si>
    <r>
      <t xml:space="preserve">E200 4MATIC </t>
    </r>
    <r>
      <rPr>
        <sz val="8"/>
        <rFont val="ＭＳ Ｐゴシック"/>
        <family val="3"/>
        <charset val="128"/>
      </rPr>
      <t>ｽﾃｰｼｮﾝﾜｺﾞﾝ</t>
    </r>
    <phoneticPr fontId="19"/>
  </si>
  <si>
    <t>RBA-213242C</t>
  </si>
  <si>
    <r>
      <t xml:space="preserve">E200 </t>
    </r>
    <r>
      <rPr>
        <sz val="8"/>
        <rFont val="ＭＳ Ｐゴシック"/>
        <family val="3"/>
        <charset val="128"/>
      </rPr>
      <t>ｽﾃｰｼｮﾝﾜｺﾞﾝ</t>
    </r>
    <phoneticPr fontId="19"/>
  </si>
  <si>
    <t>CBA-213089</t>
  </si>
  <si>
    <t>CBA-213089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</si>
  <si>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E63S 4M+</t>
    </r>
    <phoneticPr fontId="19"/>
  </si>
  <si>
    <t>CBA-213088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</si>
  <si>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E63 4MATIC+</t>
    </r>
    <phoneticPr fontId="19"/>
  </si>
  <si>
    <t>CBA-213064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</si>
  <si>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E43 4MATIC</t>
    </r>
    <phoneticPr fontId="19"/>
  </si>
  <si>
    <t>CAA-213061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</si>
  <si>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E53 4MATIC+</t>
    </r>
    <phoneticPr fontId="19"/>
  </si>
  <si>
    <t>DBA-213068</t>
  </si>
  <si>
    <t>E450 4MATIC</t>
  </si>
  <si>
    <t>RBA-213071</t>
  </si>
  <si>
    <t>RBA-213071</t>
    <phoneticPr fontId="19"/>
  </si>
  <si>
    <t>E400 4MATIC</t>
    <phoneticPr fontId="19"/>
  </si>
  <si>
    <t>RBA-213045C</t>
  </si>
  <si>
    <t>RBA-213045C</t>
    <phoneticPr fontId="19"/>
  </si>
  <si>
    <t>E250</t>
  </si>
  <si>
    <t>DBA-213043C</t>
  </si>
  <si>
    <t>DBA-213043C</t>
    <phoneticPr fontId="19"/>
  </si>
  <si>
    <t>E200 4MATIC</t>
    <phoneticPr fontId="19"/>
  </si>
  <si>
    <t>RBA-213042C</t>
  </si>
  <si>
    <t>E200</t>
  </si>
  <si>
    <t>CBA-218976</t>
  </si>
  <si>
    <t>CLS63S 4MATIC SB</t>
    <phoneticPr fontId="19"/>
  </si>
  <si>
    <t>CBA-218375</t>
  </si>
  <si>
    <t>CLS63 S</t>
    <phoneticPr fontId="19"/>
  </si>
  <si>
    <t>0113,0114</t>
    <phoneticPr fontId="19"/>
  </si>
  <si>
    <t>CAA-257361</t>
  </si>
  <si>
    <t>0111,0112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</si>
  <si>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>AMG CLS53 4M+</t>
    </r>
  </si>
  <si>
    <t>DBA-218991</t>
  </si>
  <si>
    <t>CLS550 4MATIC</t>
    <phoneticPr fontId="19"/>
  </si>
  <si>
    <t>1900～1920</t>
  </si>
  <si>
    <t>DBA-218373</t>
    <phoneticPr fontId="19"/>
  </si>
  <si>
    <t>CLS550</t>
    <phoneticPr fontId="19"/>
  </si>
  <si>
    <t>1950-1970</t>
    <phoneticPr fontId="19"/>
  </si>
  <si>
    <t>0111,0112,
0113,0114</t>
    <phoneticPr fontId="19"/>
  </si>
  <si>
    <t>DAA-257359</t>
  </si>
  <si>
    <t>CLS450 4MATIC</t>
  </si>
  <si>
    <t>MBA-218961</t>
  </si>
  <si>
    <t>0112</t>
  </si>
  <si>
    <r>
      <t xml:space="preserve">CLS400 </t>
    </r>
    <r>
      <rPr>
        <sz val="8"/>
        <rFont val="ＭＳ Ｐゴシック"/>
        <family val="3"/>
        <charset val="128"/>
      </rPr>
      <t>ｼｭｰﾃｨﾝｸﾞﾌﾞﾚｰｸ</t>
    </r>
    <phoneticPr fontId="19"/>
  </si>
  <si>
    <t>MBA-218361</t>
  </si>
  <si>
    <t>CLS400</t>
    <phoneticPr fontId="19"/>
  </si>
  <si>
    <t>CBA-117952</t>
  </si>
  <si>
    <r>
      <t xml:space="preserve">CLA45 AMG 4MATIC </t>
    </r>
    <r>
      <rPr>
        <sz val="8"/>
        <rFont val="ＭＳ Ｐゴシック"/>
        <family val="3"/>
        <charset val="128"/>
      </rPr>
      <t>ｼｭｰﾃｨﾝｸﾞﾌﾞﾚｰｸ</t>
    </r>
    <phoneticPr fontId="19"/>
  </si>
  <si>
    <t>DBA-117951</t>
  </si>
  <si>
    <t>DBA-117951</t>
    <phoneticPr fontId="19"/>
  </si>
  <si>
    <t>1580～1610</t>
  </si>
  <si>
    <t>DBA-117946</t>
    <phoneticPr fontId="19"/>
  </si>
  <si>
    <r>
      <t xml:space="preserve">CLA 250 4MATIC </t>
    </r>
    <r>
      <rPr>
        <sz val="8"/>
        <rFont val="ＭＳ Ｐゴシック"/>
        <family val="3"/>
        <charset val="128"/>
      </rPr>
      <t>ｼｭｰﾃｨﾝｸﾞﾌﾞﾚｰｸ</t>
    </r>
    <phoneticPr fontId="19"/>
  </si>
  <si>
    <t>DBA-117947</t>
  </si>
  <si>
    <t>0208</t>
  </si>
  <si>
    <t>0206</t>
  </si>
  <si>
    <t>CLA220 4MATIC SB</t>
  </si>
  <si>
    <t>DBA-117942</t>
    <phoneticPr fontId="19"/>
  </si>
  <si>
    <r>
      <t xml:space="preserve">CLA 180 </t>
    </r>
    <r>
      <rPr>
        <sz val="8"/>
        <rFont val="ＭＳ Ｐゴシック"/>
        <family val="3"/>
        <charset val="128"/>
      </rPr>
      <t>ｼｭｰﾃｨﾝｸﾞﾌﾞﾚｰｸ</t>
    </r>
    <phoneticPr fontId="19"/>
  </si>
  <si>
    <t>I,EP,V,D</t>
    <phoneticPr fontId="19"/>
  </si>
  <si>
    <t>0218</t>
  </si>
  <si>
    <t>CBA-117352</t>
  </si>
  <si>
    <t>0216</t>
  </si>
  <si>
    <t>CBA-117352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</si>
  <si>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CLA45 4M</t>
    </r>
    <phoneticPr fontId="19"/>
  </si>
  <si>
    <t>DBA-117351</t>
  </si>
  <si>
    <t>DBA-117351</t>
    <phoneticPr fontId="19"/>
  </si>
  <si>
    <t>CLA250 4MATIC</t>
    <phoneticPr fontId="19"/>
  </si>
  <si>
    <t>DBA-117347</t>
  </si>
  <si>
    <t>CLA220 4MATIC</t>
  </si>
  <si>
    <t>I,EP,V,D,AM</t>
  </si>
  <si>
    <t>DBA-117342</t>
  </si>
  <si>
    <t>CLA180</t>
  </si>
  <si>
    <t>9AT(E)</t>
    <phoneticPr fontId="19"/>
  </si>
  <si>
    <t>0201,0202</t>
    <phoneticPr fontId="19"/>
  </si>
  <si>
    <t>CBA-205487</t>
  </si>
  <si>
    <t>CBA-205487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</si>
  <si>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C63S </t>
    </r>
    <r>
      <rPr>
        <sz val="8"/>
        <rFont val="ＭＳ Ｐゴシック"/>
        <family val="3"/>
        <charset val="128"/>
      </rPr>
      <t>ｶﾌﾞﾘｵﾚ</t>
    </r>
    <phoneticPr fontId="19"/>
  </si>
  <si>
    <t>CBA-205464</t>
  </si>
  <si>
    <t>0211</t>
  </si>
  <si>
    <t>CBA-205464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</si>
  <si>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C43 4M </t>
    </r>
    <r>
      <rPr>
        <sz val="8"/>
        <rFont val="ＭＳ Ｐゴシック"/>
        <family val="3"/>
        <charset val="128"/>
      </rPr>
      <t>ｶﾌﾞﾘｵﾚ</t>
    </r>
    <phoneticPr fontId="19"/>
  </si>
  <si>
    <t>DBA-205448</t>
    <phoneticPr fontId="19"/>
  </si>
  <si>
    <r>
      <t xml:space="preserve">C300 </t>
    </r>
    <r>
      <rPr>
        <sz val="8"/>
        <rFont val="ＭＳ Ｐゴシック"/>
        <family val="3"/>
        <charset val="128"/>
      </rPr>
      <t>ｶﾌﾞﾘｵﾚ</t>
    </r>
  </si>
  <si>
    <t>DBA-205440C</t>
  </si>
  <si>
    <t>DBA-205440C</t>
    <phoneticPr fontId="19"/>
  </si>
  <si>
    <t>DBA-205440</t>
  </si>
  <si>
    <r>
      <t xml:space="preserve">C180 </t>
    </r>
    <r>
      <rPr>
        <sz val="8"/>
        <rFont val="ＭＳ Ｐゴシック"/>
        <family val="3"/>
        <charset val="128"/>
      </rPr>
      <t>ｶﾌﾞﾘｵﾚ</t>
    </r>
  </si>
  <si>
    <t>0203,0204</t>
    <phoneticPr fontId="19"/>
  </si>
  <si>
    <t>CBA-205387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</si>
  <si>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C63S </t>
    </r>
    <r>
      <rPr>
        <sz val="8"/>
        <rFont val="ＭＳ Ｐゴシック"/>
        <family val="3"/>
        <charset val="128"/>
      </rPr>
      <t>ｸｰﾍﾟ</t>
    </r>
    <phoneticPr fontId="19"/>
  </si>
  <si>
    <t>CBA-205386</t>
  </si>
  <si>
    <t>7AT(E)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</si>
  <si>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C63 </t>
    </r>
    <r>
      <rPr>
        <sz val="8"/>
        <rFont val="ＭＳ Ｐゴシック"/>
        <family val="3"/>
        <charset val="128"/>
      </rPr>
      <t>ｸｰﾍﾟ</t>
    </r>
    <phoneticPr fontId="19"/>
  </si>
  <si>
    <t>CBA-205364</t>
  </si>
  <si>
    <t>CBA-205364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</si>
  <si>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C43 4M </t>
    </r>
    <r>
      <rPr>
        <sz val="8"/>
        <rFont val="ＭＳ Ｐゴシック"/>
        <family val="3"/>
        <charset val="128"/>
      </rPr>
      <t>ｸｰﾍﾟ</t>
    </r>
    <phoneticPr fontId="19"/>
  </si>
  <si>
    <t>DBA-205348</t>
  </si>
  <si>
    <t>DBA-205348</t>
    <phoneticPr fontId="19"/>
  </si>
  <si>
    <r>
      <t xml:space="preserve">C300 </t>
    </r>
    <r>
      <rPr>
        <sz val="8"/>
        <rFont val="ＭＳ Ｐゴシック"/>
        <family val="3"/>
        <charset val="128"/>
      </rPr>
      <t>ｸｰﾍﾟ</t>
    </r>
    <phoneticPr fontId="19"/>
  </si>
  <si>
    <t>DBA-205340C</t>
  </si>
  <si>
    <t>DBA-205340</t>
  </si>
  <si>
    <r>
      <t xml:space="preserve">C180 </t>
    </r>
    <r>
      <rPr>
        <sz val="8"/>
        <rFont val="ＭＳ Ｐゴシック"/>
        <family val="3"/>
        <charset val="128"/>
      </rPr>
      <t>ｸｰﾍﾟ</t>
    </r>
    <phoneticPr fontId="19"/>
  </si>
  <si>
    <r>
      <t>1840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1870</t>
    </r>
    <phoneticPr fontId="19"/>
  </si>
  <si>
    <t>0202,0204</t>
    <phoneticPr fontId="19"/>
  </si>
  <si>
    <t>CBA-205287</t>
  </si>
  <si>
    <t>1840～1870</t>
  </si>
  <si>
    <t>CBA-205287</t>
    <phoneticPr fontId="19"/>
  </si>
  <si>
    <r>
      <t xml:space="preserve">C63S </t>
    </r>
    <r>
      <rPr>
        <sz val="8"/>
        <rFont val="ＭＳ Ｐゴシック"/>
        <family val="3"/>
        <charset val="128"/>
      </rPr>
      <t>ｽﾃｰｼｮﾝﾜｺﾞﾝ</t>
    </r>
    <phoneticPr fontId="19"/>
  </si>
  <si>
    <t>CBA-205286</t>
  </si>
  <si>
    <t>CBA-205286</t>
    <phoneticPr fontId="19"/>
  </si>
  <si>
    <r>
      <t xml:space="preserve">C63 </t>
    </r>
    <r>
      <rPr>
        <sz val="8"/>
        <rFont val="ＭＳ Ｐゴシック"/>
        <family val="3"/>
        <charset val="128"/>
      </rPr>
      <t>ｽﾃｰｼｮﾝﾜｺﾞﾝ</t>
    </r>
    <phoneticPr fontId="19"/>
  </si>
  <si>
    <t>0236</t>
  </si>
  <si>
    <t>CBA-205264</t>
  </si>
  <si>
    <t>0235</t>
  </si>
  <si>
    <t>0231</t>
  </si>
  <si>
    <t>0136</t>
  </si>
  <si>
    <t>0135</t>
  </si>
  <si>
    <t>0132</t>
  </si>
  <si>
    <t>0131</t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</si>
  <si>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C43 4M </t>
    </r>
    <r>
      <rPr>
        <sz val="8"/>
        <rFont val="ＭＳ Ｐゴシック"/>
        <family val="3"/>
        <charset val="128"/>
      </rPr>
      <t>ｽﾃｰｼｮﾝﾜｺﾞﾝ</t>
    </r>
    <phoneticPr fontId="19"/>
  </si>
  <si>
    <t>I,L,EP,V,D</t>
  </si>
  <si>
    <t>RBA-205245</t>
    <phoneticPr fontId="19"/>
  </si>
  <si>
    <t>1660～1700</t>
  </si>
  <si>
    <r>
      <t xml:space="preserve">C250 </t>
    </r>
    <r>
      <rPr>
        <sz val="8"/>
        <rFont val="ＭＳ Ｐゴシック"/>
        <family val="3"/>
        <charset val="128"/>
      </rPr>
      <t>ｽﾃｰｼｮﾝﾜｺﾞﾝ</t>
    </r>
    <phoneticPr fontId="19"/>
  </si>
  <si>
    <t>264-EM0018</t>
  </si>
  <si>
    <t>DAA-205278C</t>
  </si>
  <si>
    <t>0222</t>
  </si>
  <si>
    <t>DAA-205278</t>
  </si>
  <si>
    <t>DBA-205243C</t>
  </si>
  <si>
    <t>DBA-205243</t>
  </si>
  <si>
    <r>
      <t xml:space="preserve">C200 4MATIC </t>
    </r>
    <r>
      <rPr>
        <sz val="8"/>
        <rFont val="ＭＳ Ｐゴシック"/>
        <family val="3"/>
        <charset val="128"/>
      </rPr>
      <t>ｽﾃｰｼｮﾝﾜｺﾞﾝ</t>
    </r>
    <phoneticPr fontId="19"/>
  </si>
  <si>
    <t>254-EM0024</t>
  </si>
  <si>
    <t>5AA-206242C</t>
  </si>
  <si>
    <t>1700-1760</t>
    <phoneticPr fontId="19"/>
  </si>
  <si>
    <t>0002,0004,0006,0008
0012,0014,0016</t>
    <phoneticPr fontId="19"/>
  </si>
  <si>
    <t>DAA-205277C</t>
  </si>
  <si>
    <t>DAA-205277</t>
  </si>
  <si>
    <t>RBA-205242C</t>
  </si>
  <si>
    <t>0126</t>
  </si>
  <si>
    <t>0122</t>
  </si>
  <si>
    <t>0116</t>
  </si>
  <si>
    <t>0106</t>
  </si>
  <si>
    <t>RBA-205242</t>
    <phoneticPr fontId="19"/>
  </si>
  <si>
    <t>I,L,D,V,EP</t>
    <phoneticPr fontId="19"/>
  </si>
  <si>
    <t>1660～1690</t>
  </si>
  <si>
    <t>1600～1650</t>
  </si>
  <si>
    <t>1580～1640</t>
  </si>
  <si>
    <r>
      <t xml:space="preserve">C200 </t>
    </r>
    <r>
      <rPr>
        <sz val="8"/>
        <rFont val="ＭＳ Ｐゴシック"/>
        <family val="3"/>
        <charset val="128"/>
      </rPr>
      <t>ｽﾃｰｼｮﾝﾜｺﾞﾝ</t>
    </r>
    <phoneticPr fontId="19"/>
  </si>
  <si>
    <t>1690-1760</t>
    <phoneticPr fontId="19"/>
  </si>
  <si>
    <t>0002,0004,0006,0008
0012,0014,0016,0018</t>
    <phoneticPr fontId="19"/>
  </si>
  <si>
    <t>5AA-206241C</t>
  </si>
  <si>
    <t>DBA-205240C</t>
  </si>
  <si>
    <t>1550～１640</t>
  </si>
  <si>
    <r>
      <t xml:space="preserve">C180 </t>
    </r>
    <r>
      <rPr>
        <sz val="8"/>
        <rFont val="ＭＳ Ｐゴシック"/>
        <family val="3"/>
        <charset val="128"/>
      </rPr>
      <t>ｽﾃｰｼｮﾝﾜｺﾞﾝ</t>
    </r>
    <phoneticPr fontId="19"/>
  </si>
  <si>
    <r>
      <t>1790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1820</t>
    </r>
    <phoneticPr fontId="19"/>
  </si>
  <si>
    <t>CBA-205087</t>
  </si>
  <si>
    <t>1790～1820</t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</si>
  <si>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19"/>
  </si>
  <si>
    <t>C63S</t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</si>
  <si>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0204</t>
    </r>
    <phoneticPr fontId="19"/>
  </si>
  <si>
    <t>CBA-205086</t>
  </si>
  <si>
    <t>C63</t>
  </si>
  <si>
    <t>CBA-205064</t>
  </si>
  <si>
    <t>CBA-205064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</si>
  <si>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 AMG C43 4MATIC</t>
    </r>
    <phoneticPr fontId="19"/>
  </si>
  <si>
    <t>RBA-205045</t>
  </si>
  <si>
    <t>I,L,EP,V,D</t>
    <phoneticPr fontId="19"/>
  </si>
  <si>
    <t>1600～1640</t>
  </si>
  <si>
    <t>C250</t>
    <phoneticPr fontId="19"/>
  </si>
  <si>
    <t>DAA-205078C</t>
  </si>
  <si>
    <t>DAA-205078</t>
  </si>
  <si>
    <t>DBA-205043C</t>
  </si>
  <si>
    <t>DBA-205043</t>
  </si>
  <si>
    <t>C200 4MATIC</t>
  </si>
  <si>
    <t>1660-1730</t>
    <phoneticPr fontId="19"/>
  </si>
  <si>
    <t>5AA-206042C</t>
  </si>
  <si>
    <t>DAA-205077C</t>
  </si>
  <si>
    <t>DAA-205077</t>
  </si>
  <si>
    <t>RBA-205042C</t>
  </si>
  <si>
    <t>0125</t>
  </si>
  <si>
    <t>0124</t>
  </si>
  <si>
    <t>0123</t>
  </si>
  <si>
    <t>0121</t>
  </si>
  <si>
    <t>0115</t>
  </si>
  <si>
    <t>0105</t>
  </si>
  <si>
    <t>1540～１610</t>
  </si>
  <si>
    <t>RBA-205042C</t>
    <phoneticPr fontId="19"/>
  </si>
  <si>
    <t>RBA-205042</t>
  </si>
  <si>
    <t>1540～１630</t>
  </si>
  <si>
    <t>RBA-205042</t>
    <phoneticPr fontId="19"/>
  </si>
  <si>
    <t>C200</t>
    <phoneticPr fontId="19"/>
  </si>
  <si>
    <t>1660-1720</t>
    <phoneticPr fontId="19"/>
  </si>
  <si>
    <t>0004,0006,0008,0012
0014,0016,0018</t>
    <phoneticPr fontId="19"/>
  </si>
  <si>
    <t>5AA-206041C</t>
  </si>
  <si>
    <t>0002</t>
    <phoneticPr fontId="19"/>
  </si>
  <si>
    <t>DBA-205040C</t>
  </si>
  <si>
    <t>I,EP,V,D</t>
  </si>
  <si>
    <t>1540～１580</t>
  </si>
  <si>
    <t>1490～１530</t>
  </si>
  <si>
    <t>C180</t>
    <phoneticPr fontId="19"/>
  </si>
  <si>
    <t>0328</t>
  </si>
  <si>
    <t>DBA-246246</t>
  </si>
  <si>
    <t>0326</t>
  </si>
  <si>
    <t>0324</t>
  </si>
  <si>
    <t>0322</t>
  </si>
  <si>
    <t>0308</t>
  </si>
  <si>
    <t>0306</t>
  </si>
  <si>
    <t>0228</t>
  </si>
  <si>
    <t>0226</t>
  </si>
  <si>
    <t>B250 4MATIC</t>
  </si>
  <si>
    <t>DBA-246242</t>
  </si>
  <si>
    <t>B180</t>
  </si>
  <si>
    <t>0118</t>
  </si>
  <si>
    <t>CBA-176052</t>
  </si>
  <si>
    <t>0108</t>
  </si>
  <si>
    <t>CBA-176052</t>
    <phoneticPr fontId="19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</si>
  <si>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>AMG A45 4MATIC</t>
    </r>
    <phoneticPr fontId="19"/>
  </si>
  <si>
    <t>DBA-176051</t>
  </si>
  <si>
    <t>I,EP,V,D,AM</t>
    <phoneticPr fontId="19"/>
  </si>
  <si>
    <t>A250 4MATIC</t>
  </si>
  <si>
    <t>DBA-176042</t>
  </si>
  <si>
    <t>A180</t>
  </si>
  <si>
    <r>
      <rPr>
        <sz val="8"/>
        <rFont val="ＭＳ Ｐゴシック"/>
        <family val="3"/>
        <charset val="128"/>
      </rPr>
      <t>メルセデス･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</si>
  <si>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1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</si>
  <si>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9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</si>
  <si>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9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</si>
  <si>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9"/>
  </si>
  <si>
    <r>
      <t>JC08</t>
    </r>
    <r>
      <rPr>
        <sz val="8"/>
        <rFont val="ＭＳ Ｐゴシック"/>
        <family val="3"/>
        <charset val="128"/>
      </rPr>
      <t>モード</t>
    </r>
    <phoneticPr fontId="19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</si>
  <si>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19"/>
  </si>
  <si>
    <t>ベンツ</t>
    <phoneticPr fontId="19"/>
  </si>
  <si>
    <t>メルセデス・ベンツ日本株式会社</t>
    <rPh sb="9" eb="15">
      <t>ニホンカブシキガイシャ</t>
    </rPh>
    <phoneticPr fontId="19"/>
  </si>
  <si>
    <t>I, V, EP, AM</t>
    <phoneticPr fontId="19"/>
  </si>
  <si>
    <t>8AT （Ｅ）</t>
    <phoneticPr fontId="19"/>
  </si>
  <si>
    <t>0001, 0003</t>
    <phoneticPr fontId="19"/>
  </si>
  <si>
    <t>ABA-94920</t>
    <phoneticPr fontId="19"/>
  </si>
  <si>
    <t>ステルヴィオ</t>
    <phoneticPr fontId="19"/>
  </si>
  <si>
    <t>R, A</t>
  </si>
  <si>
    <t>1630～1710</t>
  </si>
  <si>
    <t>1660～1710</t>
    <phoneticPr fontId="19"/>
  </si>
  <si>
    <t>Ｒ</t>
  </si>
  <si>
    <t>0003, 0103</t>
    <phoneticPr fontId="19"/>
  </si>
  <si>
    <t>EGR, 3W</t>
  </si>
  <si>
    <t>1590～1620</t>
  </si>
  <si>
    <t>D, I, TC, IC, EP</t>
    <phoneticPr fontId="19"/>
  </si>
  <si>
    <t>ABA-95220</t>
  </si>
  <si>
    <t>ジュリア</t>
    <phoneticPr fontId="19"/>
  </si>
  <si>
    <t>0002, 2004, 2012</t>
    <phoneticPr fontId="19"/>
  </si>
  <si>
    <t>アルファロメオ</t>
    <phoneticPr fontId="19"/>
  </si>
  <si>
    <t>955A7</t>
    <phoneticPr fontId="19"/>
  </si>
  <si>
    <t>0001, 2001, 2002,
2003, 2011, 2013
2014</t>
    <phoneticPr fontId="19"/>
  </si>
  <si>
    <t>ABA-955142</t>
    <phoneticPr fontId="19"/>
  </si>
  <si>
    <t>MiTo</t>
    <phoneticPr fontId="19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</si>
  <si>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32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9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</si>
  <si>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</si>
  <si>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32</t>
    </r>
    <r>
      <rPr>
        <sz val="8"/>
        <rFont val="ＭＳ Ｐゴシック"/>
        <family val="3"/>
        <charset val="128"/>
      </rPr>
      <t>年度）</t>
    </r>
    <rPh sb="12" eb="14">
      <t>ヘイセイ</t>
    </rPh>
    <rPh sb="16" eb="18">
      <t>ネンド</t>
    </rPh>
    <phoneticPr fontId="19"/>
  </si>
  <si>
    <r>
      <rPr>
        <b/>
        <sz val="12"/>
        <rFont val="ＭＳ Ｐゴシック"/>
        <family val="3"/>
        <charset val="128"/>
      </rPr>
      <t>ガソリン乗用車（軽自動車）又はガソリン乗用車（普通・小型）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19"/>
  </si>
  <si>
    <t>ＦＣＡジャパン株式会社</t>
    <phoneticPr fontId="19"/>
  </si>
  <si>
    <t>I, V, EP</t>
    <phoneticPr fontId="19"/>
  </si>
  <si>
    <t>1430～1490</t>
    <phoneticPr fontId="19"/>
  </si>
  <si>
    <t>9AT
(E・LTC)</t>
    <phoneticPr fontId="19"/>
  </si>
  <si>
    <t>0021～0028</t>
    <phoneticPr fontId="19"/>
  </si>
  <si>
    <t>1430～1460</t>
    <phoneticPr fontId="19"/>
  </si>
  <si>
    <t>6AT
(E)</t>
    <phoneticPr fontId="19"/>
  </si>
  <si>
    <t>0004, 0006～0008</t>
    <phoneticPr fontId="19"/>
  </si>
  <si>
    <t>1380～1410</t>
    <phoneticPr fontId="19"/>
  </si>
  <si>
    <t>0001～0003, 0005</t>
    <phoneticPr fontId="19"/>
  </si>
  <si>
    <t>ABA-33414</t>
    <phoneticPr fontId="19"/>
  </si>
  <si>
    <t>５００Ｘ</t>
    <phoneticPr fontId="19"/>
  </si>
  <si>
    <t>990～1030</t>
    <phoneticPr fontId="19"/>
  </si>
  <si>
    <t>5MT
(E)</t>
    <phoneticPr fontId="19"/>
  </si>
  <si>
    <t>169A4</t>
    <phoneticPr fontId="19"/>
  </si>
  <si>
    <t>3001～3007</t>
    <phoneticPr fontId="19"/>
  </si>
  <si>
    <t>ABA-31212</t>
    <phoneticPr fontId="19"/>
  </si>
  <si>
    <t>５００、　５００C</t>
  </si>
  <si>
    <t>I, V, EP, B</t>
    <phoneticPr fontId="19"/>
  </si>
  <si>
    <t>1010～1050</t>
    <phoneticPr fontId="19"/>
  </si>
  <si>
    <t>5MT</t>
    <phoneticPr fontId="19"/>
  </si>
  <si>
    <t>312A2</t>
    <phoneticPr fontId="19"/>
  </si>
  <si>
    <t>3005～3008
3015～3018</t>
    <phoneticPr fontId="19"/>
  </si>
  <si>
    <t>ABA-31209</t>
    <phoneticPr fontId="19"/>
  </si>
  <si>
    <t>I, V, EP, AM, B</t>
    <phoneticPr fontId="19"/>
  </si>
  <si>
    <t>3001～3004
3011～3014</t>
    <phoneticPr fontId="19"/>
  </si>
  <si>
    <t>５００、　５００C</t>
    <phoneticPr fontId="19"/>
  </si>
  <si>
    <t>フィアット</t>
    <phoneticPr fontId="19"/>
  </si>
  <si>
    <r>
      <t>当</t>
    </r>
    <r>
      <rPr>
        <sz val="8"/>
        <color theme="1"/>
        <rFont val="ＭＳ Ｐゴシック"/>
        <family val="3"/>
        <charset val="128"/>
      </rPr>
      <t>該自動車の製造又は輸入の事業を行う者の氏名又は名称　</t>
    </r>
  </si>
  <si>
    <r>
      <t>ガ</t>
    </r>
    <r>
      <rPr>
        <b/>
        <sz val="12"/>
        <color theme="1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19"/>
  </si>
  <si>
    <r>
      <t>目</t>
    </r>
    <r>
      <rPr>
        <sz val="8"/>
        <color theme="1"/>
        <rFont val="ＭＳ Ｐゴシック"/>
        <family val="3"/>
        <charset val="128"/>
      </rPr>
      <t>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19"/>
  </si>
  <si>
    <r>
      <t>車</t>
    </r>
    <r>
      <rPr>
        <sz val="8"/>
        <color theme="1"/>
        <rFont val="ＭＳ Ｐゴシック"/>
        <family val="3"/>
        <charset val="128"/>
      </rPr>
      <t>名</t>
    </r>
    <rPh sb="0" eb="2">
      <t>シャメイ</t>
    </rPh>
    <phoneticPr fontId="19"/>
  </si>
  <si>
    <r>
      <t>通</t>
    </r>
    <r>
      <rPr>
        <sz val="8"/>
        <color theme="1"/>
        <rFont val="ＭＳ Ｐゴシック"/>
        <family val="3"/>
        <charset val="128"/>
      </rPr>
      <t>称名</t>
    </r>
  </si>
  <si>
    <r>
      <t>原</t>
    </r>
    <r>
      <rPr>
        <sz val="8"/>
        <color theme="1"/>
        <rFont val="ＭＳ Ｐゴシック"/>
        <family val="3"/>
        <charset val="128"/>
      </rPr>
      <t>動機</t>
    </r>
  </si>
  <si>
    <r>
      <t>変</t>
    </r>
    <r>
      <rPr>
        <sz val="8"/>
        <color theme="1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9"/>
  </si>
  <si>
    <r>
      <t>車</t>
    </r>
    <r>
      <rPr>
        <sz val="8"/>
        <color theme="1"/>
        <rFont val="ＭＳ Ｐゴシック"/>
        <family val="3"/>
        <charset val="128"/>
      </rPr>
      <t>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</t>
    </r>
    <phoneticPr fontId="19"/>
  </si>
  <si>
    <r>
      <t>乗</t>
    </r>
    <r>
      <rPr>
        <sz val="8"/>
        <color theme="1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19"/>
  </si>
  <si>
    <r>
      <t>燃</t>
    </r>
    <r>
      <rPr>
        <sz val="8"/>
        <color theme="1"/>
        <rFont val="ＭＳ Ｐゴシック"/>
        <family val="3"/>
        <charset val="128"/>
      </rPr>
      <t>費値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ネンピ</t>
    </rPh>
    <rPh sb="2" eb="3">
      <t>チ</t>
    </rPh>
    <phoneticPr fontId="19"/>
  </si>
  <si>
    <r>
      <t>平</t>
    </r>
    <r>
      <rPr>
        <sz val="8"/>
        <color theme="1"/>
        <rFont val="ＭＳ Ｐゴシック"/>
        <family val="3"/>
        <charset val="128"/>
      </rPr>
      <t>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9"/>
  </si>
  <si>
    <r>
      <t>令</t>
    </r>
    <r>
      <rPr>
        <sz val="8"/>
        <color theme="1"/>
        <rFont val="ＭＳ Ｐゴシック"/>
        <family val="3"/>
        <charset val="128"/>
      </rPr>
      <t>和２年度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9"/>
  </si>
  <si>
    <r>
      <t>主</t>
    </r>
    <r>
      <rPr>
        <sz val="8"/>
        <color theme="1"/>
        <rFont val="ＭＳ Ｐゴシック"/>
        <family val="3"/>
        <charset val="128"/>
      </rPr>
      <t>要</t>
    </r>
    <rPh sb="0" eb="2">
      <t>シュヨウ</t>
    </rPh>
    <phoneticPr fontId="19"/>
  </si>
  <si>
    <r>
      <t>そ</t>
    </r>
    <r>
      <rPr>
        <sz val="8"/>
        <color theme="1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9"/>
  </si>
  <si>
    <r>
      <t>（</t>
    </r>
    <r>
      <rPr>
        <sz val="8"/>
        <color theme="1"/>
        <rFont val="ＭＳ Ｐゴシック"/>
        <family val="3"/>
        <charset val="128"/>
      </rPr>
      <t>参考）</t>
    </r>
    <rPh sb="1" eb="3">
      <t>サンコウ</t>
    </rPh>
    <phoneticPr fontId="19"/>
  </si>
  <si>
    <r>
      <t>型</t>
    </r>
    <r>
      <rPr>
        <sz val="8"/>
        <color theme="1"/>
        <rFont val="ＭＳ Ｐゴシック"/>
        <family val="3"/>
        <charset val="128"/>
      </rPr>
      <t>式</t>
    </r>
  </si>
  <si>
    <r>
      <t>総</t>
    </r>
    <r>
      <rPr>
        <sz val="8"/>
        <color theme="1"/>
        <rFont val="ＭＳ Ｐゴシック"/>
        <family val="3"/>
        <charset val="128"/>
      </rPr>
      <t>排
気量
（</t>
    </r>
    <r>
      <rPr>
        <sz val="8"/>
        <color theme="1"/>
        <rFont val="Arial"/>
        <family val="2"/>
      </rPr>
      <t>L</t>
    </r>
    <r>
      <rPr>
        <sz val="8"/>
        <color theme="1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19"/>
  </si>
  <si>
    <r>
      <t>燃</t>
    </r>
    <r>
      <rPr>
        <sz val="8"/>
        <color theme="1"/>
        <rFont val="ＭＳ Ｐゴシック"/>
        <family val="3"/>
        <charset val="128"/>
      </rPr>
      <t>費</t>
    </r>
  </si>
  <si>
    <r>
      <t>主</t>
    </r>
    <r>
      <rPr>
        <sz val="8"/>
        <color theme="1"/>
        <rFont val="ＭＳ Ｐゴシック"/>
        <family val="3"/>
        <charset val="128"/>
      </rPr>
      <t>要排</t>
    </r>
  </si>
  <si>
    <r>
      <t>低</t>
    </r>
    <r>
      <rPr>
        <sz val="8"/>
        <color theme="1"/>
        <rFont val="ＭＳ Ｐゴシック"/>
        <family val="3"/>
        <charset val="128"/>
      </rPr>
      <t>排出</t>
    </r>
  </si>
  <si>
    <r>
      <t>改</t>
    </r>
    <r>
      <rPr>
        <sz val="8"/>
        <color theme="1"/>
        <rFont val="ＭＳ Ｐゴシック"/>
        <family val="3"/>
        <charset val="128"/>
      </rPr>
      <t>善</t>
    </r>
    <rPh sb="0" eb="2">
      <t>カイゼン</t>
    </rPh>
    <phoneticPr fontId="19"/>
  </si>
  <si>
    <r>
      <t>出</t>
    </r>
    <r>
      <rPr>
        <sz val="8"/>
        <color theme="1"/>
        <rFont val="ＭＳ Ｐゴシック"/>
        <family val="3"/>
        <charset val="128"/>
      </rPr>
      <t>ガス</t>
    </r>
  </si>
  <si>
    <r>
      <t>駆</t>
    </r>
    <r>
      <rPr>
        <sz val="8"/>
        <color theme="1"/>
        <rFont val="ＭＳ Ｐゴシック"/>
        <family val="3"/>
        <charset val="128"/>
      </rPr>
      <t>動</t>
    </r>
  </si>
  <si>
    <r>
      <t>そ</t>
    </r>
    <r>
      <rPr>
        <sz val="8"/>
        <color theme="1"/>
        <rFont val="ＭＳ Ｐゴシック"/>
        <family val="3"/>
        <charset val="128"/>
      </rPr>
      <t>の他</t>
    </r>
  </si>
  <si>
    <r>
      <t>ガ</t>
    </r>
    <r>
      <rPr>
        <sz val="8"/>
        <color theme="1"/>
        <rFont val="ＭＳ Ｐゴシック"/>
        <family val="3"/>
        <charset val="128"/>
      </rPr>
      <t>ス認定</t>
    </r>
  </si>
  <si>
    <r>
      <t>対</t>
    </r>
    <r>
      <rPr>
        <sz val="8"/>
        <color theme="1"/>
        <rFont val="ＭＳ Ｐゴシック"/>
        <family val="3"/>
        <charset val="128"/>
      </rPr>
      <t>策</t>
    </r>
    <rPh sb="0" eb="2">
      <t>タイサク</t>
    </rPh>
    <phoneticPr fontId="19"/>
  </si>
  <si>
    <r>
      <t>対</t>
    </r>
    <r>
      <rPr>
        <sz val="8"/>
        <color theme="1"/>
        <rFont val="ＭＳ Ｐゴシック"/>
        <family val="3"/>
        <charset val="128"/>
      </rPr>
      <t>策</t>
    </r>
  </si>
  <si>
    <r>
      <t>形</t>
    </r>
    <r>
      <rPr>
        <sz val="8"/>
        <color theme="1"/>
        <rFont val="ＭＳ Ｐゴシック"/>
        <family val="3"/>
        <charset val="128"/>
      </rPr>
      <t>式</t>
    </r>
  </si>
  <si>
    <r>
      <t>レ</t>
    </r>
    <r>
      <rPr>
        <sz val="8"/>
        <color theme="1"/>
        <rFont val="ＭＳ Ｐゴシック"/>
        <family val="3"/>
        <charset val="128"/>
      </rPr>
      <t>ベル</t>
    </r>
  </si>
  <si>
    <t>シトロエン</t>
    <phoneticPr fontId="19"/>
  </si>
  <si>
    <t>C3</t>
    <phoneticPr fontId="19"/>
  </si>
  <si>
    <t>5BA-B6HN05</t>
    <phoneticPr fontId="19"/>
  </si>
  <si>
    <t>0001, 0101</t>
    <phoneticPr fontId="19"/>
  </si>
  <si>
    <t>HN05</t>
  </si>
  <si>
    <r>
      <t>6AT(E</t>
    </r>
    <r>
      <rPr>
        <sz val="8"/>
        <color theme="1"/>
        <rFont val="ＭＳ Ｐゴシック"/>
        <family val="3"/>
        <charset val="128"/>
      </rPr>
      <t>･</t>
    </r>
    <r>
      <rPr>
        <sz val="8"/>
        <color theme="1"/>
        <rFont val="Arial"/>
        <family val="2"/>
      </rPr>
      <t>LTC)</t>
    </r>
    <phoneticPr fontId="19"/>
  </si>
  <si>
    <t>0002, 0102</t>
    <phoneticPr fontId="19"/>
  </si>
  <si>
    <r>
      <t xml:space="preserve">C3 </t>
    </r>
    <r>
      <rPr>
        <sz val="8"/>
        <color theme="1"/>
        <rFont val="ＭＳ Ｐゴシック"/>
        <family val="3"/>
        <charset val="128"/>
      </rPr>
      <t>エアクロス</t>
    </r>
    <phoneticPr fontId="19"/>
  </si>
  <si>
    <t>5BA-A8HN05</t>
    <phoneticPr fontId="19"/>
  </si>
  <si>
    <t>1270, 1290</t>
    <phoneticPr fontId="19"/>
  </si>
  <si>
    <t>1320, 1350</t>
    <phoneticPr fontId="19"/>
  </si>
  <si>
    <t>C4</t>
    <phoneticPr fontId="19"/>
  </si>
  <si>
    <t>3BA-C41HN05</t>
    <phoneticPr fontId="19"/>
  </si>
  <si>
    <r>
      <t xml:space="preserve">C5 </t>
    </r>
    <r>
      <rPr>
        <sz val="8"/>
        <color theme="1"/>
        <rFont val="ＭＳ Ｐゴシック"/>
        <family val="3"/>
        <charset val="128"/>
      </rPr>
      <t>エアクロス</t>
    </r>
    <phoneticPr fontId="19"/>
  </si>
  <si>
    <t>3BA-C845G06</t>
    <phoneticPr fontId="19"/>
  </si>
  <si>
    <t>0201, 0202, 0203</t>
    <phoneticPr fontId="19"/>
  </si>
  <si>
    <t>原動機用変速機及び電動機用変速機の組み合わせ7段、原動機用変速機の単独3段、電動機用変速機の単独2段を備えた「マルチモードAT」</t>
    <rPh sb="0" eb="4">
      <t>ゲンドウキヨウ</t>
    </rPh>
    <rPh sb="4" eb="7">
      <t>ヘンソクキ</t>
    </rPh>
    <rPh sb="7" eb="8">
      <t>オヨ</t>
    </rPh>
    <rPh sb="9" eb="13">
      <t>デンドウキヨウ</t>
    </rPh>
    <rPh sb="13" eb="16">
      <t>ヘンソクキ</t>
    </rPh>
    <rPh sb="17" eb="18">
      <t>ク</t>
    </rPh>
    <rPh sb="19" eb="20">
      <t>ア</t>
    </rPh>
    <rPh sb="23" eb="24">
      <t>ダン</t>
    </rPh>
    <rPh sb="25" eb="29">
      <t>ゲンドウキヨウ</t>
    </rPh>
    <rPh sb="29" eb="32">
      <t>ヘンソクキ</t>
    </rPh>
    <rPh sb="33" eb="35">
      <t>タンドク</t>
    </rPh>
    <rPh sb="36" eb="37">
      <t>ダン</t>
    </rPh>
    <rPh sb="38" eb="42">
      <t>デンドウキヨウ</t>
    </rPh>
    <rPh sb="42" eb="45">
      <t>ヘンソクキ</t>
    </rPh>
    <rPh sb="46" eb="48">
      <t>タンドク</t>
    </rPh>
    <rPh sb="49" eb="50">
      <t>ダン</t>
    </rPh>
    <rPh sb="51" eb="52">
      <t>ソナ</t>
    </rPh>
    <phoneticPr fontId="19"/>
  </si>
  <si>
    <t>原動機用変速機及び電動機用編組機器の組み合わせ7段、原動機用変速機の単独3段、電動機用変速機の単独2段を備えた「マルチモードAT」</t>
    <rPh sb="0" eb="4">
      <t>ゲンドウキヨウ</t>
    </rPh>
    <rPh sb="4" eb="7">
      <t>ヘンソクキ</t>
    </rPh>
    <rPh sb="7" eb="8">
      <t>オヨ</t>
    </rPh>
    <rPh sb="9" eb="13">
      <t>デンドウキヨウ</t>
    </rPh>
    <rPh sb="13" eb="15">
      <t>ヘンソ</t>
    </rPh>
    <rPh sb="15" eb="17">
      <t>キキ</t>
    </rPh>
    <rPh sb="18" eb="19">
      <t>ク</t>
    </rPh>
    <rPh sb="20" eb="21">
      <t>ア</t>
    </rPh>
    <rPh sb="24" eb="25">
      <t>ダン</t>
    </rPh>
    <rPh sb="26" eb="30">
      <t>ゲンドウキヨウ</t>
    </rPh>
    <rPh sb="30" eb="33">
      <t>ヘンソクキ</t>
    </rPh>
    <rPh sb="34" eb="36">
      <t>タンドク</t>
    </rPh>
    <rPh sb="37" eb="38">
      <t>ダン</t>
    </rPh>
    <rPh sb="39" eb="43">
      <t>デンドウキヨウ</t>
    </rPh>
    <rPh sb="43" eb="46">
      <t>ヘンソクキ</t>
    </rPh>
    <rPh sb="47" eb="49">
      <t>タンドク</t>
    </rPh>
    <rPh sb="50" eb="51">
      <t>ダン</t>
    </rPh>
    <rPh sb="52" eb="53">
      <t>ソナ</t>
    </rPh>
    <phoneticPr fontId="19"/>
  </si>
  <si>
    <r>
      <t>12AT(E) (*)</t>
    </r>
    <r>
      <rPr>
        <sz val="8"/>
        <rFont val="Yu Gothic"/>
        <family val="3"/>
        <charset val="128"/>
      </rPr>
      <t>　：</t>
    </r>
    <phoneticPr fontId="19"/>
  </si>
  <si>
    <t>F</t>
    <phoneticPr fontId="19"/>
  </si>
  <si>
    <t>I, D, V, EP, B, AM</t>
    <phoneticPr fontId="19"/>
  </si>
  <si>
    <t>H5H</t>
  </si>
  <si>
    <t>0002, 0004</t>
    <phoneticPr fontId="19"/>
  </si>
  <si>
    <t>0001, 0003, 0005</t>
    <phoneticPr fontId="19"/>
  </si>
  <si>
    <t>3BA-HJBH5H</t>
    <phoneticPr fontId="19"/>
  </si>
  <si>
    <t>キャプチャー</t>
    <phoneticPr fontId="19"/>
  </si>
  <si>
    <t>R</t>
    <phoneticPr fontId="19"/>
  </si>
  <si>
    <t>3W</t>
    <phoneticPr fontId="19"/>
  </si>
  <si>
    <t>I, V, EP, B, AM</t>
    <phoneticPr fontId="19"/>
  </si>
  <si>
    <t>H4B</t>
    <phoneticPr fontId="19"/>
  </si>
  <si>
    <t>3001</t>
    <phoneticPr fontId="19"/>
  </si>
  <si>
    <t>3BA-AHH4B</t>
    <phoneticPr fontId="19"/>
  </si>
  <si>
    <t>トゥインゴ</t>
    <phoneticPr fontId="19"/>
  </si>
  <si>
    <t>1180 - 1190</t>
    <phoneticPr fontId="19"/>
  </si>
  <si>
    <t>7AT(E)</t>
    <phoneticPr fontId="19"/>
  </si>
  <si>
    <t>H5H</t>
    <phoneticPr fontId="19"/>
  </si>
  <si>
    <t>0002 - 0003</t>
    <phoneticPr fontId="19"/>
  </si>
  <si>
    <t>0001</t>
    <phoneticPr fontId="19"/>
  </si>
  <si>
    <t>3BA-BJAH5H</t>
    <phoneticPr fontId="19"/>
  </si>
  <si>
    <t>ルーテシア</t>
    <phoneticPr fontId="19"/>
  </si>
  <si>
    <t>☆☆☆☆</t>
    <phoneticPr fontId="19"/>
  </si>
  <si>
    <t>3W, EGR</t>
    <phoneticPr fontId="19"/>
  </si>
  <si>
    <t>H, I, V, EP, B, AM</t>
    <phoneticPr fontId="19"/>
  </si>
  <si>
    <t>12AT(E) (*)</t>
    <phoneticPr fontId="19"/>
  </si>
  <si>
    <t>H4M-5DH-3DA</t>
    <phoneticPr fontId="19"/>
  </si>
  <si>
    <t>0012, 0014</t>
    <phoneticPr fontId="19"/>
  </si>
  <si>
    <t>0011, 0013, 0015</t>
    <phoneticPr fontId="19"/>
  </si>
  <si>
    <t>5AA-HJBH4MH</t>
    <phoneticPr fontId="19"/>
  </si>
  <si>
    <t>0011</t>
    <phoneticPr fontId="19"/>
  </si>
  <si>
    <t>5AA-BJAH4MH</t>
    <phoneticPr fontId="19"/>
  </si>
  <si>
    <t>ルノー</t>
    <phoneticPr fontId="19"/>
  </si>
  <si>
    <r>
      <rPr>
        <sz val="8"/>
        <color indexed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19"/>
  </si>
  <si>
    <r>
      <t>ガ</t>
    </r>
    <r>
      <rPr>
        <b/>
        <sz val="12"/>
        <color indexed="8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19"/>
  </si>
  <si>
    <t>ルノー・ジャポン株式会社</t>
    <rPh sb="8" eb="12">
      <t>カブシキガイシャ</t>
    </rPh>
    <phoneticPr fontId="19"/>
  </si>
  <si>
    <r>
      <t>当</t>
    </r>
    <r>
      <rPr>
        <sz val="8"/>
        <color indexed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</si>
  <si>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印の付いている通称名については、マツダ株式会社が製造事業者である。</t>
    </r>
    <rPh sb="21" eb="25">
      <t>カブシキガイシャ</t>
    </rPh>
    <phoneticPr fontId="19"/>
  </si>
  <si>
    <r>
      <rPr>
        <sz val="8"/>
        <rFont val="ＭＳ Ｐゴシック"/>
        <family val="3"/>
        <charset val="128"/>
      </rPr>
      <t>（注）</t>
    </r>
    <rPh sb="1" eb="2">
      <t>チュウ</t>
    </rPh>
    <phoneticPr fontId="19"/>
  </si>
  <si>
    <t>V,EP,B</t>
    <phoneticPr fontId="19"/>
  </si>
  <si>
    <r>
      <t>6AT(E</t>
    </r>
    <r>
      <rPr>
        <sz val="8"/>
        <color indexed="8"/>
        <rFont val="Yu Gothic UI Semibold"/>
        <family val="3"/>
        <charset val="128"/>
      </rPr>
      <t>･</t>
    </r>
    <r>
      <rPr>
        <sz val="8"/>
        <color indexed="8"/>
        <rFont val="Arial"/>
        <family val="2"/>
      </rPr>
      <t>LTC)</t>
    </r>
  </si>
  <si>
    <t>ABA-NF2EK</t>
    <phoneticPr fontId="19"/>
  </si>
  <si>
    <t>Abarth 124 Spider</t>
    <phoneticPr fontId="19"/>
  </si>
  <si>
    <t>※1</t>
  </si>
  <si>
    <r>
      <t>1120</t>
    </r>
    <r>
      <rPr>
        <sz val="8"/>
        <color indexed="8"/>
        <rFont val="Yu Gothic UI Semibold"/>
        <family val="3"/>
        <charset val="128"/>
      </rPr>
      <t>～</t>
    </r>
    <r>
      <rPr>
        <sz val="8"/>
        <color indexed="8"/>
        <rFont val="Arial"/>
        <family val="2"/>
      </rPr>
      <t>1160</t>
    </r>
    <phoneticPr fontId="19"/>
  </si>
  <si>
    <t>312B3</t>
    <phoneticPr fontId="19"/>
  </si>
  <si>
    <r>
      <t>0011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0018</t>
    </r>
    <phoneticPr fontId="19"/>
  </si>
  <si>
    <r>
      <t>1110</t>
    </r>
    <r>
      <rPr>
        <sz val="8"/>
        <color indexed="8"/>
        <rFont val="Yu Gothic UI Semibold"/>
        <family val="3"/>
        <charset val="128"/>
      </rPr>
      <t>～</t>
    </r>
    <r>
      <rPr>
        <sz val="8"/>
        <color indexed="8"/>
        <rFont val="Arial"/>
        <family val="2"/>
      </rPr>
      <t>1160</t>
    </r>
    <phoneticPr fontId="19"/>
  </si>
  <si>
    <t>312B4</t>
    <phoneticPr fontId="19"/>
  </si>
  <si>
    <r>
      <t>0051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0058</t>
    </r>
    <phoneticPr fontId="19"/>
  </si>
  <si>
    <t>EP</t>
    <phoneticPr fontId="19"/>
  </si>
  <si>
    <t>5MTA
(E)</t>
    <phoneticPr fontId="19"/>
  </si>
  <si>
    <t>312A3</t>
    <phoneticPr fontId="19"/>
  </si>
  <si>
    <r>
      <t>0061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0088
0101</t>
    </r>
    <r>
      <rPr>
        <sz val="8"/>
        <color indexed="8"/>
        <rFont val="ＭＳ Ｐゴシック"/>
        <family val="3"/>
        <charset val="128"/>
      </rPr>
      <t>〜</t>
    </r>
    <r>
      <rPr>
        <sz val="8"/>
        <color indexed="8"/>
        <rFont val="Arial"/>
        <family val="2"/>
      </rPr>
      <t>0108</t>
    </r>
    <phoneticPr fontId="19"/>
  </si>
  <si>
    <t>ABA-31214T</t>
    <phoneticPr fontId="19"/>
  </si>
  <si>
    <t>５９５、５９５Ｃ、６９５</t>
    <phoneticPr fontId="19"/>
  </si>
  <si>
    <t>☆☆☆</t>
    <phoneticPr fontId="19"/>
  </si>
  <si>
    <t>6MT</t>
    <phoneticPr fontId="19"/>
  </si>
  <si>
    <t>CBA-NF2EK</t>
    <phoneticPr fontId="19"/>
  </si>
  <si>
    <r>
      <t>0091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0098</t>
    </r>
    <phoneticPr fontId="19"/>
  </si>
  <si>
    <t>５９５、５９５Ｃ</t>
    <phoneticPr fontId="19"/>
  </si>
  <si>
    <t>アバルト</t>
    <phoneticPr fontId="19"/>
  </si>
  <si>
    <r>
      <rPr>
        <sz val="8"/>
        <color indexed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19"/>
  </si>
  <si>
    <t>FCAジャパン株式会社</t>
    <phoneticPr fontId="19"/>
  </si>
  <si>
    <t>3BA-D41HN05</t>
    <phoneticPr fontId="19"/>
  </si>
  <si>
    <t>DS 4</t>
    <phoneticPr fontId="19"/>
  </si>
  <si>
    <t>1270, 1280</t>
  </si>
  <si>
    <t>0001, 0002, 0003, 0004,
0101, 0102, 0103, 0104</t>
    <phoneticPr fontId="19"/>
  </si>
  <si>
    <t>5BA-D34HN05</t>
    <phoneticPr fontId="19"/>
  </si>
  <si>
    <r>
      <t xml:space="preserve">DS 3 </t>
    </r>
    <r>
      <rPr>
        <sz val="8"/>
        <color theme="1"/>
        <rFont val="ＭＳ Ｐゴシック"/>
        <family val="3"/>
        <charset val="128"/>
      </rPr>
      <t>クロスバック</t>
    </r>
    <phoneticPr fontId="19"/>
  </si>
  <si>
    <t>DS</t>
    <phoneticPr fontId="19"/>
  </si>
  <si>
    <t>目標年度（平成27年度/令和２年度）</t>
    <phoneticPr fontId="19"/>
  </si>
  <si>
    <t>H,I,V,MC,EP,B</t>
    <phoneticPr fontId="19"/>
  </si>
  <si>
    <t>LFB(内燃機関)
-H4(電動機)</t>
  </si>
  <si>
    <t>6AA-CV3</t>
  </si>
  <si>
    <t>アコード</t>
  </si>
  <si>
    <t>ホンダ</t>
  </si>
  <si>
    <t>Ｈｏｎｄａ　Ａｕｔｏｍｏｂｉｌｅ　（Ｔｈａｉｌａｎｄ）　Ｃｏ．，Ｌｔｄ．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</si>
</sst>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0.0"/>
    <numFmt numFmtId="177" formatCode="0_);[Red]\(0\)"/>
    <numFmt numFmtId="178" formatCode="0_ "/>
    <numFmt numFmtId="179" formatCode="0.000"/>
    <numFmt numFmtId="180" formatCode="#,##0_ "/>
    <numFmt numFmtId="181" formatCode="[&lt;=999]000;[&lt;=9999]000\-00;000\-0000"/>
    <numFmt numFmtId="182" formatCode="0.0_ "/>
    <numFmt numFmtId="183" formatCode="0.0_);[Red]\(0.0\)"/>
    <numFmt numFmtId="184" formatCode="#,##0.0_ "/>
  </numFmts>
  <fonts count="6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u/>
      <sz val="8"/>
      <color rgb="FFFF0000"/>
      <name val="Arial"/>
      <family val="2"/>
    </font>
    <font>
      <sz val="8"/>
      <color theme="0" tint="-0.1499984740745262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u/>
      <sz val="8"/>
      <color theme="1"/>
      <name val="Arial"/>
      <family val="2"/>
    </font>
    <font>
      <sz val="8"/>
      <color theme="1"/>
      <name val="ＭＳ ゴシック"/>
      <family val="3"/>
      <charset val="128"/>
    </font>
    <font>
      <sz val="8"/>
      <color theme="1"/>
      <name val="游ゴシック"/>
      <family val="2"/>
      <charset val="128"/>
    </font>
    <font>
      <sz val="8"/>
      <color theme="1"/>
      <name val="游ゴシック"/>
      <family val="3"/>
      <charset val="128"/>
    </font>
    <font>
      <sz val="8"/>
      <name val="ＭＳ Ｐゴシック"/>
      <family val="3"/>
      <charset val="128"/>
    </font>
    <font>
      <b/>
      <u/>
      <sz val="12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Arial"/>
      <family val="2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b/>
      <sz val="8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10"/>
      <color theme="1"/>
      <name val="Arial"/>
      <family val="2"/>
    </font>
    <font>
      <sz val="10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2"/>
      <color indexed="8"/>
      <name val="ＭＳ Ｐゴシック"/>
      <family val="3"/>
      <charset val="128"/>
    </font>
    <font>
      <b/>
      <u/>
      <sz val="12"/>
      <color theme="1"/>
      <name val="Arial"/>
      <family val="2"/>
    </font>
    <font>
      <u/>
      <sz val="8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8"/>
      <name val="Arial"/>
      <family val="2"/>
    </font>
    <font>
      <sz val="8"/>
      <name val="游ゴシック Light"/>
      <family val="3"/>
      <charset val="128"/>
      <scheme val="major"/>
    </font>
    <font>
      <b/>
      <sz val="8"/>
      <name val="ＭＳ Ｐゴシック"/>
      <family val="3"/>
      <charset val="128"/>
    </font>
    <font>
      <sz val="8"/>
      <name val="Yu Gothic"/>
      <family val="3"/>
      <charset val="128"/>
    </font>
    <font>
      <sz val="8"/>
      <color indexed="8"/>
      <name val="Yu Gothic UI Semibold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6" fontId="20" fillId="0" borderId="0" applyFont="0" applyFill="0" applyBorder="0" applyAlignment="0" applyProtection="0"/>
    <xf numFmtId="6" fontId="20" fillId="0" borderId="0" applyFont="0" applyFill="0" applyBorder="0" applyAlignment="0" applyProtection="0"/>
    <xf numFmtId="0" fontId="7" fillId="7" borderId="4" applyNumberFormat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/>
    <xf numFmtId="0" fontId="62" fillId="0" borderId="0">
      <alignment vertical="center"/>
    </xf>
  </cellStyleXfs>
  <cellXfs count="969">
    <xf numFmtId="0" fontId="0" fillId="0" borderId="0" xfId="0"/>
    <xf numFmtId="0" fontId="18" fillId="0" borderId="0" xfId="0" applyFont="1" applyFill="1"/>
    <xf numFmtId="0" fontId="18" fillId="0" borderId="0" xfId="0" applyFont="1" applyFill="1" applyAlignment="1">
      <alignment vertical="center"/>
    </xf>
    <xf numFmtId="0" fontId="18" fillId="0" borderId="10" xfId="0" applyFont="1" applyFill="1" applyBorder="1" applyAlignment="1" applyProtection="1">
      <alignment horizontal="left" vertical="center" indent="1"/>
      <protection locked="0"/>
    </xf>
    <xf numFmtId="49" fontId="18" fillId="0" borderId="0" xfId="0" applyNumberFormat="1" applyFont="1" applyFill="1" applyAlignment="1">
      <alignment horizontal="center" vertical="center"/>
    </xf>
    <xf numFmtId="0" fontId="22" fillId="0" borderId="10" xfId="0" applyFont="1" applyFill="1" applyBorder="1" applyAlignment="1" applyProtection="1">
      <alignment horizontal="left" vertical="center" indent="1"/>
      <protection locked="0"/>
    </xf>
    <xf numFmtId="0" fontId="22" fillId="0" borderId="23" xfId="0" applyFont="1" applyFill="1" applyBorder="1" applyAlignment="1" applyProtection="1">
      <alignment horizontal="left" vertical="center"/>
      <protection locked="0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179" fontId="22" fillId="0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176" fontId="23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177" fontId="23" fillId="0" borderId="15" xfId="0" applyNumberFormat="1" applyFont="1" applyFill="1" applyBorder="1" applyAlignment="1">
      <alignment horizontal="center" vertical="center" wrapText="1"/>
    </xf>
    <xf numFmtId="176" fontId="23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 applyProtection="1">
      <alignment horizontal="left" vertical="center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178" fontId="22" fillId="0" borderId="24" xfId="0" applyNumberFormat="1" applyFont="1" applyFill="1" applyBorder="1" applyAlignment="1">
      <alignment horizontal="center" vertical="center"/>
    </xf>
    <xf numFmtId="178" fontId="22" fillId="0" borderId="10" xfId="0" applyNumberFormat="1" applyFont="1" applyFill="1" applyBorder="1" applyAlignment="1">
      <alignment horizontal="center" vertical="center"/>
    </xf>
    <xf numFmtId="0" fontId="22" fillId="0" borderId="0" xfId="0" applyFont="1" applyFill="1"/>
    <xf numFmtId="49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3" xfId="0" applyFont="1" applyFill="1" applyBorder="1" applyAlignment="1" applyProtection="1">
      <alignment horizontal="left" vertical="center" indent="1"/>
      <protection locked="0"/>
    </xf>
    <xf numFmtId="0" fontId="21" fillId="0" borderId="0" xfId="0" applyFont="1" applyFill="1"/>
    <xf numFmtId="0" fontId="18" fillId="0" borderId="0" xfId="0" applyFont="1" applyFill="1" applyAlignment="1">
      <alignment horizontal="left" indent="1"/>
    </xf>
    <xf numFmtId="0" fontId="25" fillId="0" borderId="0" xfId="0" applyFont="1" applyFill="1" applyAlignment="1">
      <alignment vertical="center"/>
    </xf>
    <xf numFmtId="0" fontId="26" fillId="0" borderId="0" xfId="0" applyFont="1" applyFill="1"/>
    <xf numFmtId="0" fontId="26" fillId="0" borderId="0" xfId="0" applyFont="1" applyFill="1" applyAlignment="1">
      <alignment horizontal="left" indent="1"/>
    </xf>
    <xf numFmtId="49" fontId="26" fillId="0" borderId="0" xfId="0" applyNumberFormat="1" applyFont="1" applyFill="1" applyAlignment="1">
      <alignment horizontal="center" vertical="center"/>
    </xf>
    <xf numFmtId="0" fontId="27" fillId="0" borderId="0" xfId="0" applyFont="1" applyFill="1"/>
    <xf numFmtId="0" fontId="28" fillId="0" borderId="16" xfId="0" applyFont="1" applyFill="1" applyBorder="1"/>
    <xf numFmtId="0" fontId="26" fillId="0" borderId="16" xfId="0" applyFont="1" applyFill="1" applyBorder="1"/>
    <xf numFmtId="0" fontId="26" fillId="0" borderId="0" xfId="0" applyFont="1" applyFill="1" applyAlignment="1">
      <alignment horizontal="right"/>
    </xf>
    <xf numFmtId="0" fontId="28" fillId="0" borderId="0" xfId="0" applyFont="1"/>
    <xf numFmtId="49" fontId="26" fillId="0" borderId="17" xfId="0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/>
    </xf>
    <xf numFmtId="0" fontId="26" fillId="0" borderId="18" xfId="0" applyFont="1" applyFill="1" applyBorder="1" applyAlignment="1">
      <alignment horizontal="center"/>
    </xf>
    <xf numFmtId="0" fontId="28" fillId="0" borderId="27" xfId="0" applyFont="1" applyBorder="1"/>
    <xf numFmtId="49" fontId="26" fillId="0" borderId="12" xfId="0" applyNumberFormat="1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49" fontId="28" fillId="0" borderId="11" xfId="0" applyNumberFormat="1" applyFont="1" applyBorder="1" applyAlignment="1">
      <alignment horizontal="center" vertical="center"/>
    </xf>
    <xf numFmtId="0" fontId="26" fillId="0" borderId="2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49" fontId="28" fillId="0" borderId="19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49" fontId="28" fillId="0" borderId="22" xfId="0" applyNumberFormat="1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vertical="center" wrapText="1"/>
    </xf>
    <xf numFmtId="0" fontId="28" fillId="0" borderId="26" xfId="0" applyFont="1" applyBorder="1" applyAlignment="1">
      <alignment vertical="center"/>
    </xf>
    <xf numFmtId="0" fontId="28" fillId="0" borderId="34" xfId="0" applyFont="1" applyBorder="1" applyAlignment="1">
      <alignment vertical="center"/>
    </xf>
    <xf numFmtId="0" fontId="28" fillId="0" borderId="37" xfId="0" applyFont="1" applyBorder="1" applyAlignment="1">
      <alignment vertical="center" wrapText="1"/>
    </xf>
    <xf numFmtId="0" fontId="28" fillId="0" borderId="12" xfId="0" applyFont="1" applyBorder="1" applyAlignment="1">
      <alignment vertical="center"/>
    </xf>
    <xf numFmtId="0" fontId="26" fillId="0" borderId="12" xfId="0" applyFont="1" applyFill="1" applyBorder="1" applyAlignment="1">
      <alignment horizontal="center"/>
    </xf>
    <xf numFmtId="0" fontId="26" fillId="0" borderId="12" xfId="0" applyFont="1" applyFill="1" applyBorder="1"/>
    <xf numFmtId="0" fontId="26" fillId="0" borderId="16" xfId="0" applyFont="1" applyFill="1" applyBorder="1" applyAlignment="1">
      <alignment horizontal="center"/>
    </xf>
    <xf numFmtId="0" fontId="28" fillId="0" borderId="31" xfId="0" applyFont="1" applyBorder="1" applyAlignment="1">
      <alignment vertical="center"/>
    </xf>
    <xf numFmtId="0" fontId="26" fillId="0" borderId="10" xfId="0" applyFont="1" applyFill="1" applyBorder="1" applyAlignment="1" applyProtection="1">
      <alignment horizontal="left" vertical="center" indent="1"/>
      <protection locked="0"/>
    </xf>
    <xf numFmtId="0" fontId="26" fillId="0" borderId="23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 indent="1"/>
      <protection locked="0"/>
    </xf>
    <xf numFmtId="49" fontId="26" fillId="0" borderId="10" xfId="0" applyNumberFormat="1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179" fontId="26" fillId="0" borderId="10" xfId="0" applyNumberFormat="1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176" fontId="31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177" fontId="31" fillId="0" borderId="15" xfId="0" applyNumberFormat="1" applyFont="1" applyFill="1" applyBorder="1" applyAlignment="1">
      <alignment horizontal="center" vertical="center" wrapText="1"/>
    </xf>
    <xf numFmtId="176" fontId="31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 applyProtection="1">
      <alignment horizontal="left" vertical="center"/>
      <protection locked="0"/>
    </xf>
    <xf numFmtId="0" fontId="32" fillId="0" borderId="23" xfId="0" applyFont="1" applyFill="1" applyBorder="1" applyAlignment="1" applyProtection="1">
      <alignment horizontal="center" vertical="center"/>
      <protection locked="0"/>
    </xf>
    <xf numFmtId="178" fontId="26" fillId="0" borderId="24" xfId="0" applyNumberFormat="1" applyFont="1" applyFill="1" applyBorder="1" applyAlignment="1">
      <alignment horizontal="center" vertical="center"/>
    </xf>
    <xf numFmtId="178" fontId="26" fillId="0" borderId="10" xfId="0" applyNumberFormat="1" applyFont="1" applyFill="1" applyBorder="1" applyAlignment="1">
      <alignment horizontal="center" vertical="center"/>
    </xf>
    <xf numFmtId="177" fontId="31" fillId="0" borderId="29" xfId="0" applyNumberFormat="1" applyFont="1" applyFill="1" applyBorder="1" applyAlignment="1">
      <alignment horizontal="center" vertical="center" wrapText="1"/>
    </xf>
    <xf numFmtId="176" fontId="31" fillId="0" borderId="13" xfId="0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31" fillId="0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vertical="center"/>
      <protection locked="0"/>
    </xf>
    <xf numFmtId="0" fontId="26" fillId="0" borderId="13" xfId="0" applyFont="1" applyFill="1" applyBorder="1" applyAlignment="1">
      <alignment horizontal="left" vertical="center" indent="1"/>
    </xf>
    <xf numFmtId="0" fontId="26" fillId="0" borderId="10" xfId="0" applyFont="1" applyFill="1" applyBorder="1" applyAlignment="1">
      <alignment horizontal="left" vertical="center" indent="1"/>
    </xf>
    <xf numFmtId="176" fontId="31" fillId="0" borderId="14" xfId="0" quotePrefix="1" applyNumberFormat="1" applyFont="1" applyFill="1" applyBorder="1" applyAlignment="1">
      <alignment horizontal="center" vertical="center" wrapText="1"/>
    </xf>
    <xf numFmtId="176" fontId="31" fillId="0" borderId="13" xfId="0" quotePrefix="1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/>
    </xf>
    <xf numFmtId="0" fontId="32" fillId="0" borderId="23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vertical="center" wrapText="1"/>
    </xf>
    <xf numFmtId="49" fontId="26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9" fillId="0" borderId="16" xfId="0" applyFont="1" applyFill="1" applyBorder="1"/>
    <xf numFmtId="0" fontId="28" fillId="0" borderId="16" xfId="0" applyFont="1" applyFill="1" applyBorder="1" applyAlignment="1" applyProtection="1">
      <alignment horizontal="left"/>
      <protection locked="0"/>
    </xf>
    <xf numFmtId="0" fontId="26" fillId="0" borderId="28" xfId="0" applyFont="1" applyFill="1" applyBorder="1" applyAlignment="1">
      <alignment horizontal="right"/>
    </xf>
    <xf numFmtId="0" fontId="26" fillId="0" borderId="30" xfId="0" applyFont="1" applyFill="1" applyBorder="1" applyAlignment="1">
      <alignment horizontal="left" indent="1"/>
    </xf>
    <xf numFmtId="0" fontId="26" fillId="0" borderId="16" xfId="0" applyFont="1" applyFill="1" applyBorder="1" applyAlignment="1">
      <alignment horizontal="left" indent="1"/>
    </xf>
    <xf numFmtId="0" fontId="26" fillId="0" borderId="25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shrinkToFit="1"/>
    </xf>
    <xf numFmtId="0" fontId="26" fillId="0" borderId="30" xfId="0" applyFont="1" applyFill="1" applyBorder="1" applyAlignment="1">
      <alignment horizontal="center" shrinkToFit="1"/>
    </xf>
    <xf numFmtId="0" fontId="26" fillId="0" borderId="17" xfId="0" applyFont="1" applyFill="1" applyBorder="1" applyAlignment="1">
      <alignment horizontal="center" shrinkToFit="1"/>
    </xf>
    <xf numFmtId="0" fontId="26" fillId="24" borderId="25" xfId="0" applyFont="1" applyFill="1" applyBorder="1" applyAlignment="1">
      <alignment horizontal="center"/>
    </xf>
    <xf numFmtId="0" fontId="26" fillId="24" borderId="30" xfId="0" applyFont="1" applyFill="1" applyBorder="1" applyAlignment="1">
      <alignment horizontal="center"/>
    </xf>
    <xf numFmtId="0" fontId="26" fillId="24" borderId="17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 shrinkToFit="1"/>
    </xf>
    <xf numFmtId="0" fontId="26" fillId="0" borderId="16" xfId="0" applyFont="1" applyFill="1" applyBorder="1" applyAlignment="1">
      <alignment horizontal="center" shrinkToFit="1"/>
    </xf>
    <xf numFmtId="0" fontId="26" fillId="0" borderId="12" xfId="0" applyFont="1" applyFill="1" applyBorder="1" applyAlignment="1">
      <alignment horizontal="center" shrinkToFi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wrapText="1"/>
    </xf>
    <xf numFmtId="0" fontId="28" fillId="0" borderId="36" xfId="0" applyFont="1" applyBorder="1" applyAlignment="1">
      <alignment horizontal="center" wrapText="1"/>
    </xf>
    <xf numFmtId="0" fontId="28" fillId="0" borderId="38" xfId="0" applyFont="1" applyBorder="1" applyAlignment="1">
      <alignment horizontal="center" wrapText="1"/>
    </xf>
    <xf numFmtId="0" fontId="28" fillId="0" borderId="33" xfId="0" applyFont="1" applyBorder="1" applyAlignment="1">
      <alignment horizontal="center" wrapText="1"/>
    </xf>
    <xf numFmtId="0" fontId="26" fillId="0" borderId="11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25" borderId="0" xfId="0" applyFont="1" applyFill="1" applyBorder="1"/>
    <xf numFmtId="0" fontId="18" fillId="0" borderId="0" xfId="0" applyFont="1" applyFill="1" applyBorder="1" applyAlignment="1">
      <alignment vertical="center"/>
    </xf>
    <xf numFmtId="178" fontId="18" fillId="0" borderId="10" xfId="0" applyNumberFormat="1" applyFont="1" applyFill="1" applyBorder="1" applyAlignment="1">
      <alignment horizontal="center" vertical="center"/>
    </xf>
    <xf numFmtId="178" fontId="18" fillId="0" borderId="24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Fill="1" applyBorder="1" applyAlignment="1" applyProtection="1">
      <alignment vertical="center" wrapText="1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38" fillId="0" borderId="10" xfId="0" applyFont="1" applyFill="1" applyBorder="1" applyAlignment="1">
      <alignment horizontal="center" vertical="center"/>
    </xf>
    <xf numFmtId="176" fontId="38" fillId="0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38" fillId="0" borderId="15" xfId="0" applyNumberFormat="1" applyFont="1" applyFill="1" applyBorder="1" applyAlignment="1">
      <alignment horizontal="center" vertical="center" wrapText="1"/>
    </xf>
    <xf numFmtId="176" fontId="38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38" fontId="18" fillId="0" borderId="10" xfId="33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vertical="center"/>
      <protection locked="0"/>
    </xf>
    <xf numFmtId="0" fontId="18" fillId="0" borderId="13" xfId="0" applyFont="1" applyFill="1" applyBorder="1" applyAlignment="1" applyProtection="1">
      <alignment vertical="center" wrapText="1"/>
      <protection locked="0"/>
    </xf>
    <xf numFmtId="0" fontId="18" fillId="0" borderId="26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vertical="center"/>
      <protection locked="0"/>
    </xf>
    <xf numFmtId="38" fontId="18" fillId="0" borderId="10" xfId="46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vertical="center"/>
      <protection locked="0"/>
    </xf>
    <xf numFmtId="178" fontId="18" fillId="0" borderId="22" xfId="0" applyNumberFormat="1" applyFont="1" applyFill="1" applyBorder="1" applyAlignment="1">
      <alignment horizontal="center" vertical="center"/>
    </xf>
    <xf numFmtId="178" fontId="18" fillId="0" borderId="31" xfId="0" applyNumberFormat="1" applyFont="1" applyFill="1" applyBorder="1" applyAlignment="1">
      <alignment horizontal="center" vertical="center"/>
    </xf>
    <xf numFmtId="0" fontId="18" fillId="0" borderId="26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>
      <alignment horizontal="center" vertical="center"/>
    </xf>
    <xf numFmtId="176" fontId="38" fillId="0" borderId="16" xfId="0" quotePrefix="1" applyNumberFormat="1" applyFont="1" applyFill="1" applyBorder="1" applyAlignment="1" applyProtection="1">
      <alignment horizontal="center" vertical="center" wrapText="1"/>
      <protection locked="0"/>
    </xf>
    <xf numFmtId="177" fontId="38" fillId="0" borderId="37" xfId="0" applyNumberFormat="1" applyFont="1" applyFill="1" applyBorder="1" applyAlignment="1">
      <alignment horizontal="center" vertical="center" wrapText="1"/>
    </xf>
    <xf numFmtId="176" fontId="38" fillId="0" borderId="34" xfId="0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Fill="1" applyBorder="1" applyAlignment="1" applyProtection="1">
      <alignment horizontal="center" vertical="center" wrapText="1"/>
      <protection locked="0"/>
    </xf>
    <xf numFmtId="38" fontId="18" fillId="0" borderId="22" xfId="46" applyFont="1" applyFill="1" applyBorder="1" applyAlignment="1" applyProtection="1">
      <alignment horizontal="center" vertical="center" wrapText="1"/>
      <protection locked="0"/>
    </xf>
    <xf numFmtId="0" fontId="18" fillId="0" borderId="42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 applyProtection="1">
      <alignment vertical="center" wrapText="1"/>
      <protection locked="0"/>
    </xf>
    <xf numFmtId="0" fontId="39" fillId="0" borderId="23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Fill="1" applyBorder="1" applyAlignment="1" applyProtection="1">
      <protection locked="0"/>
    </xf>
    <xf numFmtId="179" fontId="1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3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 applyProtection="1">
      <alignment horizontal="left" vertical="center" wrapText="1"/>
      <protection locked="0"/>
    </xf>
    <xf numFmtId="0" fontId="18" fillId="0" borderId="23" xfId="0" applyFont="1" applyFill="1" applyBorder="1" applyAlignment="1" applyProtection="1">
      <alignment vertical="center"/>
      <protection locked="0"/>
    </xf>
    <xf numFmtId="0" fontId="36" fillId="0" borderId="10" xfId="0" applyFont="1" applyFill="1" applyBorder="1" applyAlignment="1" applyProtection="1">
      <alignment vertical="center" wrapText="1"/>
      <protection locked="0"/>
    </xf>
    <xf numFmtId="0" fontId="18" fillId="26" borderId="4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 applyProtection="1">
      <alignment horizontal="left" vertical="center" wrapText="1"/>
      <protection locked="0"/>
    </xf>
    <xf numFmtId="0" fontId="39" fillId="0" borderId="23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76" fontId="38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3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179" fontId="18" fillId="0" borderId="10" xfId="0" applyNumberFormat="1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left" vertical="center"/>
      <protection locked="0"/>
    </xf>
    <xf numFmtId="0" fontId="36" fillId="0" borderId="10" xfId="0" applyFont="1" applyFill="1" applyBorder="1" applyAlignment="1" applyProtection="1">
      <alignment horizontal="left" vertical="center" wrapText="1"/>
      <protection locked="0"/>
    </xf>
    <xf numFmtId="0" fontId="18" fillId="0" borderId="17" xfId="0" applyFont="1" applyFill="1" applyBorder="1" applyAlignment="1" applyProtection="1">
      <alignment vertical="center" wrapText="1"/>
      <protection locked="0"/>
    </xf>
    <xf numFmtId="0" fontId="18" fillId="0" borderId="25" xfId="0" applyFont="1" applyFill="1" applyBorder="1" applyAlignment="1" applyProtection="1">
      <alignment horizontal="center" vertical="center"/>
      <protection locked="0"/>
    </xf>
    <xf numFmtId="176" fontId="38" fillId="0" borderId="22" xfId="0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40" fillId="0" borderId="23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Fill="1" applyBorder="1" applyAlignment="1" applyProtection="1">
      <alignment horizontal="left" vertical="center" wrapText="1"/>
      <protection locked="0"/>
    </xf>
    <xf numFmtId="49" fontId="18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43" xfId="0" quotePrefix="1" applyNumberFormat="1" applyFont="1" applyFill="1" applyBorder="1" applyAlignment="1">
      <alignment horizontal="center" vertical="center" wrapText="1"/>
    </xf>
    <xf numFmtId="0" fontId="18" fillId="0" borderId="44" xfId="0" applyFont="1" applyFill="1" applyBorder="1" applyAlignment="1" applyProtection="1">
      <alignment vertical="center"/>
      <protection locked="0"/>
    </xf>
    <xf numFmtId="0" fontId="18" fillId="0" borderId="12" xfId="0" applyFont="1" applyFill="1" applyBorder="1" applyAlignment="1" applyProtection="1">
      <alignment vertical="center" wrapText="1"/>
      <protection locked="0"/>
    </xf>
    <xf numFmtId="0" fontId="18" fillId="0" borderId="26" xfId="0" applyFont="1" applyFill="1" applyBorder="1" applyAlignment="1" applyProtection="1">
      <alignment horizontal="center" vertical="center"/>
      <protection locked="0"/>
    </xf>
    <xf numFmtId="0" fontId="18" fillId="0" borderId="19" xfId="0" applyFont="1" applyFill="1" applyBorder="1" applyAlignment="1" applyProtection="1">
      <protection locked="0"/>
    </xf>
    <xf numFmtId="0" fontId="18" fillId="0" borderId="25" xfId="0" applyFont="1" applyFill="1" applyBorder="1" applyAlignment="1" applyProtection="1">
      <alignment horizontal="center" vertical="center"/>
      <protection locked="0"/>
    </xf>
    <xf numFmtId="0" fontId="18" fillId="0" borderId="13" xfId="0" quotePrefix="1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Fill="1" applyBorder="1" applyAlignment="1" applyProtection="1">
      <alignment vertical="center"/>
      <protection locked="0"/>
    </xf>
    <xf numFmtId="176" fontId="38" fillId="0" borderId="10" xfId="0" applyNumberFormat="1" applyFont="1" applyFill="1" applyBorder="1" applyAlignment="1">
      <alignment horizontal="center" vertical="center"/>
    </xf>
    <xf numFmtId="0" fontId="39" fillId="0" borderId="26" xfId="0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vertical="center" wrapText="1"/>
      <protection locked="0"/>
    </xf>
    <xf numFmtId="0" fontId="18" fillId="0" borderId="45" xfId="0" applyFont="1" applyFill="1" applyBorder="1" applyAlignment="1" applyProtection="1">
      <alignment vertical="center"/>
      <protection locked="0"/>
    </xf>
    <xf numFmtId="0" fontId="18" fillId="0" borderId="26" xfId="0" applyFont="1" applyFill="1" applyBorder="1" applyAlignment="1" applyProtection="1">
      <alignment vertical="center"/>
      <protection locked="0"/>
    </xf>
    <xf numFmtId="0" fontId="18" fillId="0" borderId="46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>
      <alignment horizontal="center" vertical="center" wrapText="1"/>
    </xf>
    <xf numFmtId="0" fontId="18" fillId="0" borderId="47" xfId="0" applyFont="1" applyFill="1" applyBorder="1" applyAlignment="1" applyProtection="1">
      <alignment vertical="center"/>
      <protection locked="0"/>
    </xf>
    <xf numFmtId="49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38" fontId="18" fillId="0" borderId="22" xfId="33" applyFont="1" applyFill="1" applyBorder="1" applyAlignment="1" applyProtection="1">
      <alignment horizontal="center" vertical="center" wrapText="1"/>
      <protection locked="0"/>
    </xf>
    <xf numFmtId="0" fontId="36" fillId="0" borderId="19" xfId="0" applyFont="1" applyFill="1" applyBorder="1" applyAlignment="1" applyProtection="1">
      <protection locked="0"/>
    </xf>
    <xf numFmtId="0" fontId="22" fillId="0" borderId="0" xfId="0" applyFont="1" applyFill="1" applyBorder="1"/>
    <xf numFmtId="0" fontId="18" fillId="0" borderId="22" xfId="0" applyFont="1" applyFill="1" applyBorder="1" applyAlignment="1" applyProtection="1">
      <alignment horizontal="left" vertical="center" wrapText="1"/>
      <protection locked="0"/>
    </xf>
    <xf numFmtId="179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4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8" xfId="0" applyFont="1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18" fillId="0" borderId="10" xfId="0" applyNumberFormat="1" applyFont="1" applyBorder="1" applyAlignment="1">
      <alignment horizontal="center" vertical="center"/>
    </xf>
    <xf numFmtId="0" fontId="18" fillId="0" borderId="12" xfId="0" applyFont="1" applyFill="1" applyBorder="1" applyAlignment="1" applyProtection="1">
      <alignment horizontal="left" vertical="center" wrapText="1"/>
      <protection locked="0"/>
    </xf>
    <xf numFmtId="3" fontId="18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0" borderId="10" xfId="0" applyFont="1" applyFill="1" applyBorder="1" applyAlignment="1" applyProtection="1">
      <alignment horizontal="left" vertical="center"/>
      <protection locked="0"/>
    </xf>
    <xf numFmtId="0" fontId="18" fillId="0" borderId="21" xfId="0" applyFont="1" applyFill="1" applyBorder="1" applyAlignment="1" applyProtection="1">
      <alignment horizontal="left" vertical="center" wrapText="1"/>
      <protection locked="0"/>
    </xf>
    <xf numFmtId="0" fontId="18" fillId="0" borderId="27" xfId="0" applyFont="1" applyFill="1" applyBorder="1" applyAlignment="1" applyProtection="1">
      <alignment vertical="center"/>
      <protection locked="0"/>
    </xf>
    <xf numFmtId="179" fontId="18" fillId="0" borderId="11" xfId="0" applyNumberFormat="1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left" vertical="center"/>
      <protection locked="0"/>
    </xf>
    <xf numFmtId="0" fontId="18" fillId="0" borderId="45" xfId="0" applyFont="1" applyFill="1" applyBorder="1" applyAlignment="1" applyProtection="1">
      <alignment horizontal="left" vertical="center"/>
      <protection locked="0"/>
    </xf>
    <xf numFmtId="0" fontId="18" fillId="0" borderId="22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/>
    </xf>
    <xf numFmtId="0" fontId="18" fillId="0" borderId="12" xfId="0" applyFont="1" applyFill="1" applyBorder="1"/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/>
    </xf>
    <xf numFmtId="0" fontId="41" fillId="0" borderId="16" xfId="0" applyFont="1" applyFill="1" applyBorder="1"/>
    <xf numFmtId="0" fontId="41" fillId="0" borderId="26" xfId="0" applyFont="1" applyFill="1" applyBorder="1"/>
    <xf numFmtId="0" fontId="18" fillId="0" borderId="19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/>
    </xf>
    <xf numFmtId="0" fontId="41" fillId="0" borderId="0" xfId="0" applyFont="1" applyFill="1"/>
    <xf numFmtId="0" fontId="41" fillId="0" borderId="27" xfId="0" applyFont="1" applyFill="1" applyBorder="1"/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 shrinkToFit="1"/>
    </xf>
    <xf numFmtId="0" fontId="18" fillId="0" borderId="16" xfId="0" applyFont="1" applyFill="1" applyBorder="1" applyAlignment="1">
      <alignment horizontal="center" shrinkToFit="1"/>
    </xf>
    <xf numFmtId="0" fontId="18" fillId="0" borderId="26" xfId="0" applyFont="1" applyFill="1" applyBorder="1" applyAlignment="1">
      <alignment horizontal="center" shrinkToFit="1"/>
    </xf>
    <xf numFmtId="0" fontId="18" fillId="0" borderId="19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/>
    </xf>
    <xf numFmtId="0" fontId="36" fillId="0" borderId="11" xfId="0" applyFont="1" applyFill="1" applyBorder="1" applyAlignment="1">
      <alignment horizontal="center" vertical="center" wrapText="1"/>
    </xf>
    <xf numFmtId="0" fontId="36" fillId="0" borderId="50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shrinkToFit="1"/>
    </xf>
    <xf numFmtId="0" fontId="18" fillId="0" borderId="30" xfId="0" applyFont="1" applyFill="1" applyBorder="1" applyAlignment="1">
      <alignment horizontal="center" shrinkToFit="1"/>
    </xf>
    <xf numFmtId="0" fontId="18" fillId="0" borderId="25" xfId="0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18" fillId="27" borderId="17" xfId="0" applyFont="1" applyFill="1" applyBorder="1" applyAlignment="1">
      <alignment horizontal="center"/>
    </xf>
    <xf numFmtId="0" fontId="18" fillId="27" borderId="30" xfId="0" applyFont="1" applyFill="1" applyBorder="1" applyAlignment="1">
      <alignment horizontal="center"/>
    </xf>
    <xf numFmtId="0" fontId="18" fillId="27" borderId="25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/>
    </xf>
    <xf numFmtId="0" fontId="41" fillId="0" borderId="30" xfId="0" applyFont="1" applyFill="1" applyBorder="1"/>
    <xf numFmtId="0" fontId="18" fillId="0" borderId="28" xfId="0" applyFont="1" applyFill="1" applyBorder="1" applyAlignment="1">
      <alignment horizontal="right"/>
    </xf>
    <xf numFmtId="0" fontId="18" fillId="0" borderId="0" xfId="0" applyFont="1" applyFill="1" applyAlignment="1">
      <alignment horizontal="right"/>
    </xf>
    <xf numFmtId="0" fontId="18" fillId="0" borderId="16" xfId="0" applyFont="1" applyFill="1" applyBorder="1"/>
    <xf numFmtId="0" fontId="42" fillId="0" borderId="0" xfId="0" applyFont="1" applyFill="1" applyBorder="1" applyAlignment="1"/>
    <xf numFmtId="0" fontId="18" fillId="0" borderId="16" xfId="0" applyFont="1" applyFill="1" applyBorder="1" applyAlignment="1" applyProtection="1">
      <protection locked="0"/>
    </xf>
    <xf numFmtId="0" fontId="36" fillId="0" borderId="16" xfId="0" applyFont="1" applyFill="1" applyBorder="1" applyAlignment="1" applyProtection="1">
      <protection locked="0"/>
    </xf>
    <xf numFmtId="0" fontId="18" fillId="0" borderId="16" xfId="0" applyFont="1" applyFill="1" applyBorder="1" applyAlignment="1">
      <alignment horizontal="left"/>
    </xf>
    <xf numFmtId="0" fontId="44" fillId="0" borderId="0" xfId="0" applyFont="1" applyFill="1" applyBorder="1"/>
    <xf numFmtId="0" fontId="44" fillId="0" borderId="0" xfId="0" applyFont="1" applyFill="1" applyBorder="1" applyAlignment="1">
      <alignment horizontal="right"/>
    </xf>
    <xf numFmtId="0" fontId="37" fillId="0" borderId="0" xfId="0" applyFont="1" applyFill="1" applyBorder="1"/>
    <xf numFmtId="0" fontId="26" fillId="0" borderId="0" xfId="0" applyFont="1" applyFill="1" applyBorder="1"/>
    <xf numFmtId="0" fontId="26" fillId="26" borderId="0" xfId="0" applyFont="1" applyFill="1" applyBorder="1"/>
    <xf numFmtId="0" fontId="26" fillId="0" borderId="0" xfId="0" applyFont="1" applyFill="1" applyBorder="1" applyAlignment="1">
      <alignment vertical="center"/>
    </xf>
    <xf numFmtId="0" fontId="47" fillId="0" borderId="0" xfId="0" applyFont="1" applyFill="1"/>
    <xf numFmtId="178" fontId="47" fillId="0" borderId="10" xfId="0" applyNumberFormat="1" applyFont="1" applyFill="1" applyBorder="1" applyAlignment="1">
      <alignment horizontal="center" vertical="center"/>
    </xf>
    <xf numFmtId="178" fontId="47" fillId="0" borderId="24" xfId="0" applyNumberFormat="1" applyFont="1" applyFill="1" applyBorder="1" applyAlignment="1">
      <alignment horizontal="center" vertical="center"/>
    </xf>
    <xf numFmtId="0" fontId="48" fillId="0" borderId="23" xfId="0" applyFont="1" applyFill="1" applyBorder="1" applyAlignment="1" applyProtection="1">
      <alignment horizontal="center" vertical="center" wrapText="1"/>
      <protection locked="0"/>
    </xf>
    <xf numFmtId="0" fontId="47" fillId="0" borderId="10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center" vertical="center" wrapText="1"/>
      <protection locked="0"/>
    </xf>
    <xf numFmtId="176" fontId="49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49" fillId="0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49" fillId="0" borderId="15" xfId="0" applyNumberFormat="1" applyFont="1" applyFill="1" applyBorder="1" applyAlignment="1">
      <alignment horizontal="center" vertical="center" wrapText="1"/>
    </xf>
    <xf numFmtId="176" fontId="49" fillId="0" borderId="14" xfId="0" quotePrefix="1" applyNumberFormat="1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/>
    </xf>
    <xf numFmtId="49" fontId="26" fillId="26" borderId="10" xfId="0" applyNumberFormat="1" applyFont="1" applyFill="1" applyBorder="1" applyAlignment="1" applyProtection="1">
      <alignment horizontal="center" vertical="center"/>
      <protection locked="0"/>
    </xf>
    <xf numFmtId="0" fontId="50" fillId="0" borderId="13" xfId="0" applyFont="1" applyBorder="1" applyAlignment="1">
      <alignment horizontal="left" vertical="center" wrapText="1"/>
    </xf>
    <xf numFmtId="0" fontId="48" fillId="0" borderId="23" xfId="0" applyFont="1" applyFill="1" applyBorder="1" applyAlignment="1">
      <alignment horizontal="left" vertical="center" wrapText="1"/>
    </xf>
    <xf numFmtId="0" fontId="48" fillId="0" borderId="10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center" vertical="center" wrapText="1"/>
    </xf>
    <xf numFmtId="179" fontId="26" fillId="0" borderId="11" xfId="0" applyNumberFormat="1" applyFont="1" applyFill="1" applyBorder="1" applyAlignment="1">
      <alignment horizontal="center" vertical="center"/>
    </xf>
    <xf numFmtId="0" fontId="50" fillId="0" borderId="17" xfId="0" applyFont="1" applyBorder="1" applyAlignment="1">
      <alignment horizontal="left" vertical="center" wrapText="1"/>
    </xf>
    <xf numFmtId="0" fontId="48" fillId="0" borderId="25" xfId="0" applyFont="1" applyFill="1" applyBorder="1" applyAlignment="1">
      <alignment horizontal="left" vertical="center" wrapText="1"/>
    </xf>
    <xf numFmtId="0" fontId="48" fillId="0" borderId="22" xfId="0" applyFont="1" applyFill="1" applyBorder="1" applyAlignment="1">
      <alignment horizontal="left" vertical="center"/>
    </xf>
    <xf numFmtId="179" fontId="26" fillId="0" borderId="22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49" fontId="28" fillId="26" borderId="10" xfId="0" applyNumberFormat="1" applyFont="1" applyFill="1" applyBorder="1" applyAlignment="1" applyProtection="1">
      <alignment horizontal="center" vertical="center"/>
      <protection locked="0"/>
    </xf>
    <xf numFmtId="0" fontId="48" fillId="0" borderId="12" xfId="0" applyFont="1" applyFill="1" applyBorder="1" applyAlignment="1">
      <alignment horizontal="left" vertical="center" wrapText="1"/>
    </xf>
    <xf numFmtId="0" fontId="48" fillId="0" borderId="26" xfId="0" applyFont="1" applyFill="1" applyBorder="1" applyAlignment="1">
      <alignment horizontal="left" vertical="center" wrapText="1"/>
    </xf>
    <xf numFmtId="0" fontId="48" fillId="0" borderId="22" xfId="0" applyFont="1" applyFill="1" applyBorder="1" applyAlignment="1">
      <alignment horizontal="left" vertical="center"/>
    </xf>
    <xf numFmtId="180" fontId="26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7" xfId="0" applyFont="1" applyFill="1" applyBorder="1" applyAlignment="1">
      <alignment horizontal="left" vertical="center" wrapText="1"/>
    </xf>
    <xf numFmtId="0" fontId="48" fillId="0" borderId="11" xfId="0" applyFont="1" applyFill="1" applyBorder="1" applyAlignment="1">
      <alignment horizontal="left" vertical="center"/>
    </xf>
    <xf numFmtId="179" fontId="26" fillId="0" borderId="22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180" fontId="26" fillId="26" borderId="10" xfId="0" applyNumberFormat="1" applyFont="1" applyFill="1" applyBorder="1" applyAlignment="1" applyProtection="1">
      <alignment horizontal="center" vertical="center"/>
      <protection locked="0"/>
    </xf>
    <xf numFmtId="178" fontId="47" fillId="26" borderId="10" xfId="0" applyNumberFormat="1" applyFont="1" applyFill="1" applyBorder="1" applyAlignment="1">
      <alignment horizontal="center" vertical="center"/>
    </xf>
    <xf numFmtId="178" fontId="47" fillId="26" borderId="24" xfId="0" applyNumberFormat="1" applyFont="1" applyFill="1" applyBorder="1" applyAlignment="1">
      <alignment horizontal="center" vertical="center"/>
    </xf>
    <xf numFmtId="0" fontId="48" fillId="26" borderId="23" xfId="0" applyFont="1" applyFill="1" applyBorder="1" applyAlignment="1" applyProtection="1">
      <alignment horizontal="center" vertical="center" wrapText="1"/>
      <protection locked="0"/>
    </xf>
    <xf numFmtId="0" fontId="47" fillId="26" borderId="10" xfId="0" applyFont="1" applyFill="1" applyBorder="1" applyAlignment="1" applyProtection="1">
      <alignment horizontal="left" vertical="center"/>
      <protection locked="0"/>
    </xf>
    <xf numFmtId="0" fontId="26" fillId="26" borderId="10" xfId="0" applyFont="1" applyFill="1" applyBorder="1" applyAlignment="1" applyProtection="1">
      <alignment horizontal="center" vertical="center"/>
      <protection locked="0"/>
    </xf>
    <xf numFmtId="0" fontId="28" fillId="26" borderId="10" xfId="0" applyFont="1" applyFill="1" applyBorder="1" applyAlignment="1" applyProtection="1">
      <alignment horizontal="center" vertical="center" wrapText="1"/>
      <protection locked="0"/>
    </xf>
    <xf numFmtId="0" fontId="26" fillId="26" borderId="10" xfId="0" applyFont="1" applyFill="1" applyBorder="1" applyAlignment="1" applyProtection="1">
      <alignment horizontal="center" vertical="center" wrapText="1"/>
      <protection locked="0"/>
    </xf>
    <xf numFmtId="176" fontId="49" fillId="26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49" fillId="26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49" fillId="26" borderId="15" xfId="0" applyNumberFormat="1" applyFont="1" applyFill="1" applyBorder="1" applyAlignment="1">
      <alignment horizontal="center" vertical="center" wrapText="1"/>
    </xf>
    <xf numFmtId="176" fontId="49" fillId="26" borderId="14" xfId="0" quotePrefix="1" applyNumberFormat="1" applyFont="1" applyFill="1" applyBorder="1" applyAlignment="1">
      <alignment horizontal="center" vertical="center" wrapText="1"/>
    </xf>
    <xf numFmtId="0" fontId="26" fillId="26" borderId="28" xfId="0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 wrapText="1"/>
    </xf>
    <xf numFmtId="179" fontId="26" fillId="26" borderId="22" xfId="0" applyNumberFormat="1" applyFont="1" applyFill="1" applyBorder="1" applyAlignment="1">
      <alignment horizontal="center" vertical="center"/>
    </xf>
    <xf numFmtId="0" fontId="26" fillId="26" borderId="22" xfId="0" applyFont="1" applyFill="1" applyBorder="1" applyAlignment="1">
      <alignment horizontal="center" vertical="center"/>
    </xf>
    <xf numFmtId="0" fontId="50" fillId="26" borderId="13" xfId="0" applyFont="1" applyFill="1" applyBorder="1" applyAlignment="1">
      <alignment horizontal="left" vertical="center" wrapText="1"/>
    </xf>
    <xf numFmtId="0" fontId="48" fillId="26" borderId="23" xfId="0" applyFont="1" applyFill="1" applyBorder="1" applyAlignment="1">
      <alignment horizontal="left" vertical="center" wrapText="1"/>
    </xf>
    <xf numFmtId="0" fontId="48" fillId="26" borderId="22" xfId="0" applyFont="1" applyFill="1" applyBorder="1" applyAlignment="1">
      <alignment horizontal="left" vertical="center"/>
    </xf>
    <xf numFmtId="0" fontId="51" fillId="26" borderId="23" xfId="0" applyFont="1" applyFill="1" applyBorder="1" applyAlignment="1" applyProtection="1">
      <alignment horizontal="center" vertical="center"/>
      <protection locked="0"/>
    </xf>
    <xf numFmtId="0" fontId="26" fillId="26" borderId="12" xfId="0" applyFont="1" applyFill="1" applyBorder="1" applyAlignment="1">
      <alignment horizontal="center" vertical="center"/>
    </xf>
    <xf numFmtId="0" fontId="49" fillId="26" borderId="12" xfId="0" applyFont="1" applyFill="1" applyBorder="1" applyAlignment="1">
      <alignment horizontal="center" vertical="center"/>
    </xf>
    <xf numFmtId="0" fontId="49" fillId="26" borderId="34" xfId="0" applyFont="1" applyFill="1" applyBorder="1" applyAlignment="1">
      <alignment horizontal="center" vertical="center"/>
    </xf>
    <xf numFmtId="0" fontId="26" fillId="26" borderId="16" xfId="0" applyFont="1" applyFill="1" applyBorder="1" applyAlignment="1">
      <alignment horizontal="center" vertical="center"/>
    </xf>
    <xf numFmtId="179" fontId="26" fillId="26" borderId="10" xfId="0" applyNumberFormat="1" applyFont="1" applyFill="1" applyBorder="1" applyAlignment="1">
      <alignment horizontal="center" vertical="center"/>
    </xf>
    <xf numFmtId="0" fontId="26" fillId="26" borderId="10" xfId="0" applyNumberFormat="1" applyFont="1" applyFill="1" applyBorder="1" applyAlignment="1" applyProtection="1">
      <alignment horizontal="center" vertical="center"/>
      <protection locked="0"/>
    </xf>
    <xf numFmtId="0" fontId="48" fillId="26" borderId="13" xfId="0" applyFont="1" applyFill="1" applyBorder="1" applyAlignment="1">
      <alignment horizontal="left" vertical="center"/>
    </xf>
    <xf numFmtId="0" fontId="48" fillId="26" borderId="23" xfId="0" applyFont="1" applyFill="1" applyBorder="1" applyAlignment="1">
      <alignment horizontal="left" vertical="center"/>
    </xf>
    <xf numFmtId="0" fontId="48" fillId="26" borderId="10" xfId="0" applyFont="1" applyFill="1" applyBorder="1" applyAlignment="1">
      <alignment vertical="center"/>
    </xf>
    <xf numFmtId="0" fontId="47" fillId="26" borderId="10" xfId="0" applyFont="1" applyFill="1" applyBorder="1" applyAlignment="1" applyProtection="1">
      <alignment horizontal="left" vertical="center" wrapText="1"/>
      <protection locked="0"/>
    </xf>
    <xf numFmtId="0" fontId="47" fillId="26" borderId="10" xfId="0" applyFont="1" applyFill="1" applyBorder="1" applyAlignment="1" applyProtection="1">
      <alignment horizontal="center" vertical="center"/>
      <protection locked="0"/>
    </xf>
    <xf numFmtId="0" fontId="47" fillId="26" borderId="10" xfId="0" applyFont="1" applyFill="1" applyBorder="1" applyAlignment="1" applyProtection="1">
      <alignment horizontal="center" vertical="center" wrapText="1"/>
      <protection locked="0"/>
    </xf>
    <xf numFmtId="49" fontId="26" fillId="26" borderId="11" xfId="0" applyNumberFormat="1" applyFont="1" applyFill="1" applyBorder="1" applyAlignment="1" applyProtection="1">
      <alignment horizontal="center" vertical="center"/>
      <protection locked="0"/>
    </xf>
    <xf numFmtId="0" fontId="28" fillId="26" borderId="22" xfId="0" applyFont="1" applyFill="1" applyBorder="1" applyAlignment="1">
      <alignment horizontal="center" vertical="center"/>
    </xf>
    <xf numFmtId="0" fontId="48" fillId="26" borderId="13" xfId="0" applyFont="1" applyFill="1" applyBorder="1" applyAlignment="1">
      <alignment horizontal="left" vertical="center" wrapText="1"/>
    </xf>
    <xf numFmtId="176" fontId="49" fillId="26" borderId="13" xfId="0" quotePrefix="1" applyNumberFormat="1" applyFont="1" applyFill="1" applyBorder="1" applyAlignment="1" applyProtection="1">
      <alignment horizontal="center" vertical="center" wrapText="1"/>
      <protection locked="0"/>
    </xf>
    <xf numFmtId="0" fontId="26" fillId="26" borderId="11" xfId="0" applyFont="1" applyFill="1" applyBorder="1" applyAlignment="1">
      <alignment horizontal="center" vertical="center"/>
    </xf>
    <xf numFmtId="178" fontId="31" fillId="26" borderId="24" xfId="0" applyNumberFormat="1" applyFont="1" applyFill="1" applyBorder="1" applyAlignment="1">
      <alignment horizontal="center" vertical="center"/>
    </xf>
    <xf numFmtId="0" fontId="48" fillId="26" borderId="10" xfId="0" applyFont="1" applyFill="1" applyBorder="1" applyAlignment="1" applyProtection="1">
      <alignment horizontal="center" vertical="center" wrapText="1"/>
      <protection locked="0"/>
    </xf>
    <xf numFmtId="181" fontId="26" fillId="26" borderId="10" xfId="0" applyNumberFormat="1" applyFont="1" applyFill="1" applyBorder="1" applyAlignment="1" applyProtection="1">
      <alignment horizontal="center" vertical="center"/>
      <protection locked="0"/>
    </xf>
    <xf numFmtId="0" fontId="28" fillId="26" borderId="22" xfId="0" applyFont="1" applyFill="1" applyBorder="1" applyAlignment="1">
      <alignment horizontal="center" vertical="center" wrapText="1"/>
    </xf>
    <xf numFmtId="0" fontId="26" fillId="26" borderId="11" xfId="0" applyFont="1" applyFill="1" applyBorder="1" applyAlignment="1">
      <alignment horizontal="center" vertical="center" wrapText="1"/>
    </xf>
    <xf numFmtId="0" fontId="51" fillId="0" borderId="23" xfId="0" applyFont="1" applyFill="1" applyBorder="1" applyAlignment="1" applyProtection="1">
      <alignment horizontal="center" vertical="center"/>
      <protection locked="0"/>
    </xf>
    <xf numFmtId="0" fontId="47" fillId="0" borderId="12" xfId="0" applyFont="1" applyFill="1" applyBorder="1" applyAlignment="1">
      <alignment horizontal="center" vertical="center"/>
    </xf>
    <xf numFmtId="0" fontId="48" fillId="0" borderId="10" xfId="0" applyFont="1" applyFill="1" applyBorder="1" applyAlignment="1" applyProtection="1">
      <alignment horizontal="center" vertical="center" wrapText="1"/>
      <protection locked="0"/>
    </xf>
    <xf numFmtId="0" fontId="47" fillId="0" borderId="10" xfId="0" applyFont="1" applyFill="1" applyBorder="1" applyAlignment="1" applyProtection="1">
      <alignment horizontal="center" vertical="center" wrapText="1"/>
      <protection locked="0"/>
    </xf>
    <xf numFmtId="0" fontId="49" fillId="0" borderId="12" xfId="0" applyFont="1" applyFill="1" applyBorder="1" applyAlignment="1">
      <alignment horizontal="center" vertical="center"/>
    </xf>
    <xf numFmtId="0" fontId="49" fillId="0" borderId="34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179" fontId="26" fillId="0" borderId="10" xfId="0" applyNumberFormat="1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left" vertical="center"/>
    </xf>
    <xf numFmtId="0" fontId="48" fillId="0" borderId="23" xfId="0" applyFont="1" applyFill="1" applyBorder="1" applyAlignment="1">
      <alignment horizontal="left" vertical="center"/>
    </xf>
    <xf numFmtId="0" fontId="48" fillId="0" borderId="10" xfId="0" applyFont="1" applyFill="1" applyBorder="1" applyAlignment="1">
      <alignment vertical="center"/>
    </xf>
    <xf numFmtId="0" fontId="48" fillId="0" borderId="13" xfId="0" applyFont="1" applyFill="1" applyBorder="1" applyAlignment="1">
      <alignment horizontal="left" vertical="center"/>
    </xf>
    <xf numFmtId="0" fontId="48" fillId="0" borderId="23" xfId="0" applyFont="1" applyFill="1" applyBorder="1" applyAlignment="1">
      <alignment horizontal="left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26" borderId="22" xfId="0" applyFont="1" applyFill="1" applyBorder="1" applyAlignment="1">
      <alignment horizontal="center" vertical="center"/>
    </xf>
    <xf numFmtId="0" fontId="54" fillId="0" borderId="16" xfId="0" applyFont="1" applyFill="1" applyBorder="1"/>
    <xf numFmtId="0" fontId="54" fillId="0" borderId="26" xfId="0" applyFont="1" applyFill="1" applyBorder="1"/>
    <xf numFmtId="0" fontId="26" fillId="0" borderId="49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26" borderId="19" xfId="0" applyFont="1" applyFill="1" applyBorder="1" applyAlignment="1">
      <alignment horizontal="center" vertical="center"/>
    </xf>
    <xf numFmtId="0" fontId="54" fillId="0" borderId="0" xfId="0" applyFont="1" applyFill="1"/>
    <xf numFmtId="0" fontId="54" fillId="0" borderId="27" xfId="0" applyFont="1" applyFill="1" applyBorder="1"/>
    <xf numFmtId="0" fontId="28" fillId="26" borderId="1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26" borderId="12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 wrapText="1"/>
    </xf>
    <xf numFmtId="0" fontId="26" fillId="28" borderId="17" xfId="0" applyFont="1" applyFill="1" applyBorder="1" applyAlignment="1">
      <alignment horizontal="center"/>
    </xf>
    <xf numFmtId="0" fontId="26" fillId="28" borderId="30" xfId="0" applyFont="1" applyFill="1" applyBorder="1" applyAlignment="1">
      <alignment horizontal="center"/>
    </xf>
    <xf numFmtId="0" fontId="26" fillId="28" borderId="25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 vertical="center" wrapText="1"/>
    </xf>
    <xf numFmtId="0" fontId="26" fillId="26" borderId="17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/>
    </xf>
    <xf numFmtId="0" fontId="54" fillId="0" borderId="30" xfId="0" applyFont="1" applyFill="1" applyBorder="1"/>
    <xf numFmtId="0" fontId="26" fillId="26" borderId="0" xfId="0" applyFont="1" applyFill="1"/>
    <xf numFmtId="0" fontId="29" fillId="0" borderId="0" xfId="0" applyFont="1" applyFill="1" applyBorder="1" applyAlignment="1"/>
    <xf numFmtId="0" fontId="26" fillId="0" borderId="16" xfId="0" applyFont="1" applyFill="1" applyBorder="1" applyAlignment="1" applyProtection="1">
      <alignment horizontal="left"/>
      <protection locked="0"/>
    </xf>
    <xf numFmtId="0" fontId="26" fillId="0" borderId="16" xfId="0" applyFont="1" applyFill="1" applyBorder="1" applyAlignment="1"/>
    <xf numFmtId="0" fontId="27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56" fillId="0" borderId="0" xfId="0" applyFont="1" applyFill="1" applyBorder="1"/>
    <xf numFmtId="0" fontId="18" fillId="0" borderId="0" xfId="0" quotePrefix="1" applyFont="1" applyFill="1" applyBorder="1" applyAlignment="1">
      <alignment horizontal="left" vertical="center"/>
    </xf>
    <xf numFmtId="0" fontId="57" fillId="0" borderId="51" xfId="0" applyFont="1" applyFill="1" applyBorder="1" applyAlignment="1" applyProtection="1">
      <alignment horizontal="center" vertical="center" wrapText="1"/>
      <protection locked="0"/>
    </xf>
    <xf numFmtId="176" fontId="28" fillId="29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28" fillId="29" borderId="28" xfId="0" quotePrefix="1" applyNumberFormat="1" applyFont="1" applyFill="1" applyBorder="1" applyAlignment="1">
      <alignment horizontal="center" vertical="center" wrapText="1"/>
    </xf>
    <xf numFmtId="177" fontId="31" fillId="0" borderId="52" xfId="0" applyNumberFormat="1" applyFont="1" applyFill="1" applyBorder="1" applyAlignment="1">
      <alignment horizontal="center" vertical="center" wrapText="1"/>
    </xf>
    <xf numFmtId="176" fontId="31" fillId="0" borderId="53" xfId="0" quotePrefix="1" applyNumberFormat="1" applyFont="1" applyFill="1" applyBorder="1" applyAlignment="1" applyProtection="1">
      <alignment horizontal="center" vertical="center" wrapText="1"/>
      <protection locked="0"/>
    </xf>
    <xf numFmtId="49" fontId="26" fillId="0" borderId="10" xfId="0" quotePrefix="1" applyNumberFormat="1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vertical="center"/>
      <protection locked="0"/>
    </xf>
    <xf numFmtId="0" fontId="28" fillId="0" borderId="11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 wrapText="1"/>
    </xf>
    <xf numFmtId="0" fontId="26" fillId="27" borderId="17" xfId="0" applyFont="1" applyFill="1" applyBorder="1" applyAlignment="1">
      <alignment horizontal="center"/>
    </xf>
    <xf numFmtId="0" fontId="26" fillId="27" borderId="30" xfId="0" applyFont="1" applyFill="1" applyBorder="1" applyAlignment="1">
      <alignment horizontal="center"/>
    </xf>
    <xf numFmtId="0" fontId="26" fillId="27" borderId="25" xfId="0" applyFont="1" applyFill="1" applyBorder="1" applyAlignment="1">
      <alignment horizontal="center"/>
    </xf>
    <xf numFmtId="0" fontId="30" fillId="0" borderId="0" xfId="0" applyFont="1" applyFill="1" applyBorder="1" applyAlignment="1"/>
    <xf numFmtId="0" fontId="26" fillId="0" borderId="16" xfId="0" applyFont="1" applyFill="1" applyBorder="1" applyAlignment="1" applyProtection="1">
      <protection locked="0"/>
    </xf>
    <xf numFmtId="0" fontId="28" fillId="0" borderId="16" xfId="0" applyFont="1" applyFill="1" applyBorder="1" applyAlignment="1" applyProtection="1">
      <protection locked="0"/>
    </xf>
    <xf numFmtId="0" fontId="26" fillId="0" borderId="16" xfId="0" applyFont="1" applyFill="1" applyBorder="1" applyAlignment="1">
      <alignment horizontal="left"/>
    </xf>
    <xf numFmtId="0" fontId="28" fillId="0" borderId="16" xfId="0" applyFont="1" applyFill="1" applyBorder="1" applyAlignment="1">
      <alignment horizontal="left"/>
    </xf>
    <xf numFmtId="0" fontId="36" fillId="26" borderId="0" xfId="0" applyFont="1" applyFill="1" applyBorder="1"/>
    <xf numFmtId="0" fontId="36" fillId="26" borderId="0" xfId="0" applyFont="1" applyFill="1" applyBorder="1" applyAlignment="1">
      <alignment horizontal="center"/>
    </xf>
    <xf numFmtId="0" fontId="36" fillId="26" borderId="0" xfId="0" applyFont="1" applyFill="1" applyBorder="1" applyAlignment="1">
      <alignment horizontal="center" vertical="center"/>
    </xf>
    <xf numFmtId="0" fontId="36" fillId="26" borderId="0" xfId="0" applyFont="1" applyFill="1" applyBorder="1" applyAlignment="1">
      <alignment vertical="center"/>
    </xf>
    <xf numFmtId="0" fontId="36" fillId="26" borderId="0" xfId="0" applyFont="1" applyFill="1"/>
    <xf numFmtId="178" fontId="36" fillId="26" borderId="10" xfId="0" applyNumberFormat="1" applyFont="1" applyFill="1" applyBorder="1" applyAlignment="1">
      <alignment horizontal="center" vertical="center"/>
    </xf>
    <xf numFmtId="178" fontId="36" fillId="26" borderId="54" xfId="0" applyNumberFormat="1" applyFont="1" applyFill="1" applyBorder="1" applyAlignment="1">
      <alignment horizontal="center" vertical="center"/>
    </xf>
    <xf numFmtId="0" fontId="36" fillId="26" borderId="55" xfId="0" applyFont="1" applyFill="1" applyBorder="1" applyAlignment="1">
      <alignment horizontal="center" vertical="center"/>
    </xf>
    <xf numFmtId="0" fontId="36" fillId="26" borderId="10" xfId="0" applyFont="1" applyFill="1" applyBorder="1" applyAlignment="1">
      <alignment vertical="center"/>
    </xf>
    <xf numFmtId="49" fontId="36" fillId="26" borderId="10" xfId="47" applyNumberFormat="1" applyFont="1" applyFill="1" applyBorder="1" applyAlignment="1">
      <alignment horizontal="center" vertical="center"/>
    </xf>
    <xf numFmtId="0" fontId="36" fillId="26" borderId="10" xfId="0" applyFont="1" applyFill="1" applyBorder="1" applyAlignment="1">
      <alignment horizontal="center" vertical="center"/>
    </xf>
    <xf numFmtId="176" fontId="58" fillId="26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58" fillId="26" borderId="13" xfId="0" quotePrefix="1" applyNumberFormat="1" applyFont="1" applyFill="1" applyBorder="1" applyAlignment="1">
      <alignment horizontal="center" vertical="center" wrapText="1"/>
    </xf>
    <xf numFmtId="177" fontId="58" fillId="26" borderId="15" xfId="0" applyNumberFormat="1" applyFont="1" applyFill="1" applyBorder="1" applyAlignment="1">
      <alignment horizontal="center" vertical="center" wrapText="1"/>
    </xf>
    <xf numFmtId="182" fontId="58" fillId="26" borderId="34" xfId="0" applyNumberFormat="1" applyFont="1" applyFill="1" applyBorder="1" applyAlignment="1">
      <alignment horizontal="center" vertical="center"/>
    </xf>
    <xf numFmtId="0" fontId="36" fillId="26" borderId="16" xfId="0" applyNumberFormat="1" applyFont="1" applyFill="1" applyBorder="1" applyAlignment="1">
      <alignment horizontal="center" vertical="center"/>
    </xf>
    <xf numFmtId="177" fontId="36" fillId="26" borderId="10" xfId="47" applyNumberFormat="1" applyFont="1" applyFill="1" applyBorder="1" applyAlignment="1">
      <alignment horizontal="center" vertical="center" wrapText="1"/>
    </xf>
    <xf numFmtId="179" fontId="36" fillId="26" borderId="10" xfId="0" applyNumberFormat="1" applyFont="1" applyFill="1" applyBorder="1" applyAlignment="1">
      <alignment horizontal="center" vertical="center"/>
    </xf>
    <xf numFmtId="0" fontId="36" fillId="26" borderId="22" xfId="0" applyFont="1" applyFill="1" applyBorder="1" applyAlignment="1">
      <alignment horizontal="center" vertical="center"/>
    </xf>
    <xf numFmtId="0" fontId="36" fillId="26" borderId="22" xfId="0" applyFont="1" applyFill="1" applyBorder="1" applyAlignment="1">
      <alignment vertical="center"/>
    </xf>
    <xf numFmtId="0" fontId="36" fillId="26" borderId="12" xfId="0" applyFont="1" applyFill="1" applyBorder="1" applyAlignment="1">
      <alignment horizontal="left" vertical="center"/>
    </xf>
    <xf numFmtId="0" fontId="36" fillId="26" borderId="26" xfId="0" applyFont="1" applyFill="1" applyBorder="1" applyAlignment="1">
      <alignment horizontal="center" vertical="center"/>
    </xf>
    <xf numFmtId="178" fontId="36" fillId="26" borderId="13" xfId="0" applyNumberFormat="1" applyFont="1" applyFill="1" applyBorder="1" applyAlignment="1">
      <alignment horizontal="center" vertical="center"/>
    </xf>
    <xf numFmtId="0" fontId="58" fillId="26" borderId="10" xfId="0" applyFont="1" applyFill="1" applyBorder="1" applyAlignment="1">
      <alignment horizontal="center" vertical="center"/>
    </xf>
    <xf numFmtId="0" fontId="58" fillId="26" borderId="13" xfId="0" applyFont="1" applyFill="1" applyBorder="1" applyAlignment="1">
      <alignment horizontal="center" vertical="center"/>
    </xf>
    <xf numFmtId="176" fontId="58" fillId="26" borderId="14" xfId="0" applyNumberFormat="1" applyFont="1" applyFill="1" applyBorder="1" applyAlignment="1">
      <alignment horizontal="center" vertical="center"/>
    </xf>
    <xf numFmtId="0" fontId="36" fillId="26" borderId="23" xfId="0" applyFont="1" applyFill="1" applyBorder="1" applyAlignment="1">
      <alignment horizontal="center" vertical="center"/>
    </xf>
    <xf numFmtId="0" fontId="36" fillId="26" borderId="10" xfId="0" applyFont="1" applyFill="1" applyBorder="1" applyAlignment="1">
      <alignment horizontal="left" vertical="center"/>
    </xf>
    <xf numFmtId="0" fontId="36" fillId="26" borderId="16" xfId="0" applyFont="1" applyFill="1" applyBorder="1"/>
    <xf numFmtId="0" fontId="36" fillId="26" borderId="26" xfId="0" applyFont="1" applyFill="1" applyBorder="1"/>
    <xf numFmtId="0" fontId="36" fillId="26" borderId="19" xfId="0" applyFont="1" applyFill="1" applyBorder="1" applyAlignment="1">
      <alignment vertical="center"/>
    </xf>
    <xf numFmtId="0" fontId="36" fillId="26" borderId="27" xfId="0" applyFont="1" applyFill="1" applyBorder="1"/>
    <xf numFmtId="0" fontId="36" fillId="26" borderId="30" xfId="0" applyFont="1" applyFill="1" applyBorder="1" applyAlignment="1">
      <alignment horizontal="left" vertical="center"/>
    </xf>
    <xf numFmtId="0" fontId="36" fillId="26" borderId="25" xfId="0" applyFont="1" applyFill="1" applyBorder="1" applyAlignment="1">
      <alignment horizontal="center" vertical="center"/>
    </xf>
    <xf numFmtId="0" fontId="36" fillId="26" borderId="10" xfId="0" applyFont="1" applyFill="1" applyBorder="1"/>
    <xf numFmtId="0" fontId="58" fillId="26" borderId="14" xfId="0" applyFont="1" applyFill="1" applyBorder="1" applyAlignment="1">
      <alignment horizontal="center" vertical="center"/>
    </xf>
    <xf numFmtId="0" fontId="36" fillId="26" borderId="21" xfId="0" applyFont="1" applyFill="1" applyBorder="1"/>
    <xf numFmtId="182" fontId="58" fillId="26" borderId="14" xfId="0" applyNumberFormat="1" applyFont="1" applyFill="1" applyBorder="1" applyAlignment="1">
      <alignment horizontal="center" vertical="center"/>
    </xf>
    <xf numFmtId="0" fontId="36" fillId="26" borderId="23" xfId="0" applyNumberFormat="1" applyFont="1" applyFill="1" applyBorder="1" applyAlignment="1">
      <alignment horizontal="center" vertical="center"/>
    </xf>
    <xf numFmtId="0" fontId="36" fillId="26" borderId="0" xfId="0" applyFont="1" applyFill="1" applyBorder="1" applyAlignment="1">
      <alignment horizontal="left" vertical="center"/>
    </xf>
    <xf numFmtId="0" fontId="36" fillId="26" borderId="27" xfId="0" applyFont="1" applyFill="1" applyBorder="1" applyAlignment="1">
      <alignment horizontal="center" vertical="center"/>
    </xf>
    <xf numFmtId="178" fontId="36" fillId="26" borderId="24" xfId="0" applyNumberFormat="1" applyFont="1" applyFill="1" applyBorder="1" applyAlignment="1">
      <alignment horizontal="center" vertical="center"/>
    </xf>
    <xf numFmtId="0" fontId="59" fillId="26" borderId="0" xfId="0" applyFont="1" applyFill="1"/>
    <xf numFmtId="0" fontId="36" fillId="26" borderId="21" xfId="0" applyFont="1" applyFill="1" applyBorder="1" applyAlignment="1">
      <alignment horizontal="left" vertical="center"/>
    </xf>
    <xf numFmtId="176" fontId="58" fillId="26" borderId="14" xfId="0" quotePrefix="1" applyNumberFormat="1" applyFont="1" applyFill="1" applyBorder="1" applyAlignment="1">
      <alignment horizontal="center" vertical="center" wrapText="1"/>
    </xf>
    <xf numFmtId="0" fontId="36" fillId="26" borderId="17" xfId="0" applyFont="1" applyFill="1" applyBorder="1" applyAlignment="1">
      <alignment horizontal="left" vertical="center"/>
    </xf>
    <xf numFmtId="179" fontId="36" fillId="26" borderId="11" xfId="0" applyNumberFormat="1" applyFont="1" applyFill="1" applyBorder="1" applyAlignment="1">
      <alignment horizontal="center" vertical="center"/>
    </xf>
    <xf numFmtId="0" fontId="36" fillId="26" borderId="11" xfId="0" applyFont="1" applyFill="1" applyBorder="1" applyAlignment="1">
      <alignment horizontal="center" vertical="center"/>
    </xf>
    <xf numFmtId="0" fontId="36" fillId="26" borderId="28" xfId="0" applyFont="1" applyFill="1" applyBorder="1" applyAlignment="1">
      <alignment horizontal="left" vertical="center"/>
    </xf>
    <xf numFmtId="0" fontId="36" fillId="26" borderId="28" xfId="0" applyNumberFormat="1" applyFont="1" applyFill="1" applyBorder="1" applyAlignment="1">
      <alignment horizontal="center" vertical="center"/>
    </xf>
    <xf numFmtId="0" fontId="36" fillId="26" borderId="11" xfId="0" applyFont="1" applyFill="1" applyBorder="1" applyAlignment="1">
      <alignment vertical="center"/>
    </xf>
    <xf numFmtId="0" fontId="36" fillId="26" borderId="22" xfId="0" applyFont="1" applyFill="1" applyBorder="1" applyAlignment="1">
      <alignment horizontal="center" vertical="center"/>
    </xf>
    <xf numFmtId="0" fontId="36" fillId="26" borderId="31" xfId="0" applyFont="1" applyFill="1" applyBorder="1" applyAlignment="1">
      <alignment horizontal="center" vertical="center"/>
    </xf>
    <xf numFmtId="0" fontId="36" fillId="26" borderId="16" xfId="0" applyFont="1" applyFill="1" applyBorder="1" applyAlignment="1">
      <alignment horizontal="center"/>
    </xf>
    <xf numFmtId="0" fontId="36" fillId="26" borderId="12" xfId="0" applyFont="1" applyFill="1" applyBorder="1"/>
    <xf numFmtId="0" fontId="36" fillId="26" borderId="12" xfId="0" applyFont="1" applyFill="1" applyBorder="1" applyAlignment="1">
      <alignment horizontal="center"/>
    </xf>
    <xf numFmtId="0" fontId="36" fillId="26" borderId="12" xfId="0" applyFont="1" applyFill="1" applyBorder="1" applyAlignment="1">
      <alignment horizontal="center" vertical="center"/>
    </xf>
    <xf numFmtId="0" fontId="36" fillId="26" borderId="34" xfId="0" applyFont="1" applyFill="1" applyBorder="1" applyAlignment="1">
      <alignment horizontal="center" vertical="center"/>
    </xf>
    <xf numFmtId="0" fontId="36" fillId="26" borderId="37" xfId="0" applyFont="1" applyFill="1" applyBorder="1" applyAlignment="1">
      <alignment horizontal="center" vertical="center" wrapText="1"/>
    </xf>
    <xf numFmtId="0" fontId="36" fillId="26" borderId="26" xfId="0" applyFont="1" applyFill="1" applyBorder="1" applyAlignment="1">
      <alignment horizontal="center" vertical="center"/>
    </xf>
    <xf numFmtId="0" fontId="0" fillId="26" borderId="16" xfId="0" applyFont="1" applyFill="1" applyBorder="1"/>
    <xf numFmtId="0" fontId="0" fillId="26" borderId="26" xfId="0" applyFont="1" applyFill="1" applyBorder="1"/>
    <xf numFmtId="0" fontId="36" fillId="26" borderId="19" xfId="0" applyFont="1" applyFill="1" applyBorder="1" applyAlignment="1">
      <alignment horizontal="center" vertical="center"/>
    </xf>
    <xf numFmtId="0" fontId="36" fillId="26" borderId="49" xfId="0" applyFont="1" applyFill="1" applyBorder="1" applyAlignment="1">
      <alignment horizontal="center" vertical="center"/>
    </xf>
    <xf numFmtId="0" fontId="36" fillId="26" borderId="21" xfId="0" applyFont="1" applyFill="1" applyBorder="1" applyAlignment="1">
      <alignment horizontal="center"/>
    </xf>
    <xf numFmtId="0" fontId="36" fillId="26" borderId="21" xfId="0" applyFont="1" applyFill="1" applyBorder="1" applyAlignment="1">
      <alignment horizontal="center" vertical="center"/>
    </xf>
    <xf numFmtId="0" fontId="36" fillId="26" borderId="33" xfId="0" applyFont="1" applyFill="1" applyBorder="1" applyAlignment="1">
      <alignment horizontal="center" vertical="center"/>
    </xf>
    <xf numFmtId="0" fontId="36" fillId="26" borderId="36" xfId="0" applyFont="1" applyFill="1" applyBorder="1" applyAlignment="1">
      <alignment horizontal="center" vertical="center" wrapText="1"/>
    </xf>
    <xf numFmtId="0" fontId="36" fillId="26" borderId="27" xfId="0" applyFont="1" applyFill="1" applyBorder="1" applyAlignment="1">
      <alignment horizontal="center" vertical="center"/>
    </xf>
    <xf numFmtId="0" fontId="0" fillId="26" borderId="0" xfId="0" applyFont="1" applyFill="1"/>
    <xf numFmtId="0" fontId="0" fillId="26" borderId="27" xfId="0" applyFont="1" applyFill="1" applyBorder="1"/>
    <xf numFmtId="0" fontId="36" fillId="26" borderId="11" xfId="0" applyFont="1" applyFill="1" applyBorder="1" applyAlignment="1">
      <alignment horizontal="center" vertical="center" wrapText="1"/>
    </xf>
    <xf numFmtId="0" fontId="36" fillId="26" borderId="11" xfId="0" applyFont="1" applyFill="1" applyBorder="1" applyAlignment="1">
      <alignment horizontal="center" vertical="center"/>
    </xf>
    <xf numFmtId="0" fontId="36" fillId="26" borderId="20" xfId="0" applyFont="1" applyFill="1" applyBorder="1" applyAlignment="1">
      <alignment horizontal="center"/>
    </xf>
    <xf numFmtId="0" fontId="36" fillId="26" borderId="12" xfId="0" applyFont="1" applyFill="1" applyBorder="1" applyAlignment="1">
      <alignment horizontal="center" shrinkToFit="1"/>
    </xf>
    <xf numFmtId="0" fontId="36" fillId="26" borderId="16" xfId="0" applyFont="1" applyFill="1" applyBorder="1" applyAlignment="1">
      <alignment horizontal="center" shrinkToFit="1"/>
    </xf>
    <xf numFmtId="0" fontId="36" fillId="26" borderId="26" xfId="0" applyFont="1" applyFill="1" applyBorder="1" applyAlignment="1">
      <alignment horizontal="center" shrinkToFit="1"/>
    </xf>
    <xf numFmtId="0" fontId="36" fillId="26" borderId="19" xfId="0" applyFont="1" applyFill="1" applyBorder="1" applyAlignment="1">
      <alignment horizontal="center"/>
    </xf>
    <xf numFmtId="0" fontId="36" fillId="26" borderId="17" xfId="0" applyFont="1" applyFill="1" applyBorder="1" applyAlignment="1">
      <alignment horizontal="center" vertical="center" wrapText="1"/>
    </xf>
    <xf numFmtId="0" fontId="36" fillId="26" borderId="38" xfId="0" applyFont="1" applyFill="1" applyBorder="1" applyAlignment="1">
      <alignment horizontal="center" vertical="center" wrapText="1"/>
    </xf>
    <xf numFmtId="0" fontId="36" fillId="26" borderId="35" xfId="0" applyFont="1" applyFill="1" applyBorder="1" applyAlignment="1">
      <alignment horizontal="center" vertical="center" wrapText="1"/>
    </xf>
    <xf numFmtId="0" fontId="36" fillId="26" borderId="32" xfId="0" applyFont="1" applyFill="1" applyBorder="1" applyAlignment="1">
      <alignment horizontal="center" vertical="center" wrapText="1"/>
    </xf>
    <xf numFmtId="0" fontId="36" fillId="26" borderId="12" xfId="0" applyFont="1" applyFill="1" applyBorder="1" applyAlignment="1">
      <alignment horizontal="center" vertical="center"/>
    </xf>
    <xf numFmtId="0" fontId="36" fillId="26" borderId="16" xfId="0" applyFont="1" applyFill="1" applyBorder="1" applyAlignment="1">
      <alignment horizontal="center"/>
    </xf>
    <xf numFmtId="0" fontId="36" fillId="26" borderId="50" xfId="0" applyFont="1" applyFill="1" applyBorder="1" applyAlignment="1">
      <alignment horizontal="center" vertical="center" wrapText="1"/>
    </xf>
    <xf numFmtId="0" fontId="36" fillId="26" borderId="18" xfId="0" applyFont="1" applyFill="1" applyBorder="1" applyAlignment="1">
      <alignment horizontal="center"/>
    </xf>
    <xf numFmtId="0" fontId="36" fillId="26" borderId="17" xfId="0" applyFont="1" applyFill="1" applyBorder="1" applyAlignment="1">
      <alignment horizontal="center" shrinkToFit="1"/>
    </xf>
    <xf numFmtId="0" fontId="36" fillId="26" borderId="30" xfId="0" applyFont="1" applyFill="1" applyBorder="1" applyAlignment="1">
      <alignment horizontal="center" shrinkToFit="1"/>
    </xf>
    <xf numFmtId="0" fontId="36" fillId="26" borderId="25" xfId="0" applyFont="1" applyFill="1" applyBorder="1" applyAlignment="1">
      <alignment horizontal="center" shrinkToFit="1"/>
    </xf>
    <xf numFmtId="0" fontId="36" fillId="26" borderId="17" xfId="0" applyFont="1" applyFill="1" applyBorder="1" applyAlignment="1">
      <alignment horizontal="center"/>
    </xf>
    <xf numFmtId="0" fontId="36" fillId="26" borderId="17" xfId="0" applyFont="1" applyFill="1" applyBorder="1" applyAlignment="1">
      <alignment horizontal="center"/>
    </xf>
    <xf numFmtId="0" fontId="36" fillId="26" borderId="30" xfId="0" applyFont="1" applyFill="1" applyBorder="1" applyAlignment="1">
      <alignment horizontal="center"/>
    </xf>
    <xf numFmtId="0" fontId="36" fillId="26" borderId="25" xfId="0" applyFont="1" applyFill="1" applyBorder="1" applyAlignment="1">
      <alignment horizontal="center"/>
    </xf>
    <xf numFmtId="0" fontId="36" fillId="26" borderId="25" xfId="0" applyFont="1" applyFill="1" applyBorder="1" applyAlignment="1">
      <alignment horizontal="center" vertical="center" wrapText="1"/>
    </xf>
    <xf numFmtId="0" fontId="36" fillId="26" borderId="17" xfId="0" applyFont="1" applyFill="1" applyBorder="1" applyAlignment="1">
      <alignment horizontal="center" vertical="center"/>
    </xf>
    <xf numFmtId="0" fontId="36" fillId="26" borderId="25" xfId="0" applyFont="1" applyFill="1" applyBorder="1" applyAlignment="1">
      <alignment horizontal="center" vertical="center"/>
    </xf>
    <xf numFmtId="0" fontId="36" fillId="26" borderId="17" xfId="0" applyFont="1" applyFill="1" applyBorder="1" applyAlignment="1">
      <alignment horizontal="center" vertical="center"/>
    </xf>
    <xf numFmtId="0" fontId="0" fillId="26" borderId="30" xfId="0" applyFont="1" applyFill="1" applyBorder="1"/>
    <xf numFmtId="0" fontId="36" fillId="26" borderId="28" xfId="0" applyFont="1" applyFill="1" applyBorder="1" applyAlignment="1">
      <alignment horizontal="right"/>
    </xf>
    <xf numFmtId="0" fontId="36" fillId="26" borderId="0" xfId="0" applyFont="1" applyFill="1" applyAlignment="1">
      <alignment horizontal="right"/>
    </xf>
    <xf numFmtId="0" fontId="36" fillId="26" borderId="0" xfId="0" applyFont="1" applyFill="1" applyAlignment="1">
      <alignment horizontal="center" vertical="center"/>
    </xf>
    <xf numFmtId="0" fontId="43" fillId="26" borderId="0" xfId="0" applyFont="1" applyFill="1" applyBorder="1" applyAlignment="1"/>
    <xf numFmtId="0" fontId="36" fillId="26" borderId="16" xfId="0" applyFont="1" applyFill="1" applyBorder="1" applyAlignment="1" applyProtection="1">
      <protection locked="0"/>
    </xf>
    <xf numFmtId="0" fontId="36" fillId="26" borderId="16" xfId="0" applyFont="1" applyFill="1" applyBorder="1" applyAlignment="1">
      <alignment horizontal="left"/>
    </xf>
    <xf numFmtId="0" fontId="60" fillId="26" borderId="0" xfId="0" applyFont="1" applyFill="1" applyBorder="1"/>
    <xf numFmtId="0" fontId="60" fillId="26" borderId="0" xfId="0" applyFont="1" applyFill="1" applyBorder="1" applyAlignment="1">
      <alignment horizontal="right"/>
    </xf>
    <xf numFmtId="0" fontId="61" fillId="26" borderId="0" xfId="0" applyFont="1" applyFill="1" applyBorder="1"/>
    <xf numFmtId="178" fontId="18" fillId="0" borderId="54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 applyProtection="1">
      <alignment horizontal="center" vertical="center" wrapText="1"/>
      <protection locked="0"/>
    </xf>
    <xf numFmtId="0" fontId="36" fillId="0" borderId="10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179" fontId="36" fillId="0" borderId="10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left" vertical="center"/>
    </xf>
    <xf numFmtId="0" fontId="18" fillId="0" borderId="21" xfId="0" applyFont="1" applyFill="1" applyBorder="1" applyAlignment="1" applyProtection="1">
      <alignment horizontal="left" vertical="center"/>
      <protection locked="0"/>
    </xf>
    <xf numFmtId="0" fontId="36" fillId="0" borderId="23" xfId="0" applyFont="1" applyFill="1" applyBorder="1" applyAlignment="1">
      <alignment horizontal="left" vertical="center"/>
    </xf>
    <xf numFmtId="0" fontId="36" fillId="0" borderId="10" xfId="0" applyFont="1" applyFill="1" applyBorder="1" applyAlignment="1">
      <alignment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center" vertical="center" wrapText="1"/>
    </xf>
    <xf numFmtId="0" fontId="18" fillId="28" borderId="17" xfId="0" applyFont="1" applyFill="1" applyBorder="1" applyAlignment="1">
      <alignment horizontal="center"/>
    </xf>
    <xf numFmtId="0" fontId="18" fillId="28" borderId="30" xfId="0" applyFont="1" applyFill="1" applyBorder="1" applyAlignment="1">
      <alignment horizontal="center"/>
    </xf>
    <xf numFmtId="0" fontId="18" fillId="28" borderId="25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43" fillId="0" borderId="0" xfId="0" applyFont="1" applyFill="1" applyBorder="1" applyAlignment="1"/>
    <xf numFmtId="0" fontId="36" fillId="0" borderId="16" xfId="0" applyFont="1" applyFill="1" applyBorder="1" applyAlignment="1">
      <alignment horizontal="left"/>
    </xf>
    <xf numFmtId="0" fontId="43" fillId="0" borderId="0" xfId="0" quotePrefix="1" applyFont="1" applyFill="1" applyBorder="1" applyAlignment="1">
      <alignment horizontal="left"/>
    </xf>
    <xf numFmtId="0" fontId="18" fillId="0" borderId="0" xfId="48" applyFont="1" applyFill="1">
      <alignment vertical="center"/>
    </xf>
    <xf numFmtId="0" fontId="36" fillId="0" borderId="10" xfId="44" applyFont="1" applyFill="1" applyBorder="1" applyAlignment="1">
      <alignment vertical="center" wrapText="1"/>
    </xf>
    <xf numFmtId="0" fontId="18" fillId="0" borderId="23" xfId="44" applyFont="1" applyFill="1" applyBorder="1" applyAlignment="1">
      <alignment vertical="center" wrapText="1"/>
    </xf>
    <xf numFmtId="0" fontId="36" fillId="0" borderId="13" xfId="44" applyFont="1" applyFill="1" applyBorder="1" applyAlignment="1">
      <alignment vertical="center" wrapText="1"/>
    </xf>
    <xf numFmtId="0" fontId="18" fillId="0" borderId="10" xfId="44" applyFont="1" applyFill="1" applyBorder="1" applyAlignment="1">
      <alignment vertical="center" wrapText="1"/>
    </xf>
    <xf numFmtId="0" fontId="18" fillId="0" borderId="10" xfId="44" applyFont="1" applyFill="1" applyBorder="1" applyAlignment="1">
      <alignment horizontal="center" vertical="center" wrapText="1"/>
    </xf>
    <xf numFmtId="0" fontId="18" fillId="0" borderId="10" xfId="48" applyFont="1" applyFill="1" applyBorder="1" applyAlignment="1">
      <alignment horizontal="center" vertical="center" wrapText="1"/>
    </xf>
    <xf numFmtId="0" fontId="18" fillId="0" borderId="23" xfId="44" applyFont="1" applyFill="1" applyBorder="1" applyAlignment="1">
      <alignment horizontal="center" vertical="center" wrapText="1"/>
    </xf>
    <xf numFmtId="183" fontId="38" fillId="0" borderId="14" xfId="44" applyNumberFormat="1" applyFont="1" applyFill="1" applyBorder="1" applyAlignment="1">
      <alignment horizontal="center" vertical="center" wrapText="1"/>
    </xf>
    <xf numFmtId="0" fontId="38" fillId="0" borderId="15" xfId="44" applyNumberFormat="1" applyFont="1" applyFill="1" applyBorder="1" applyAlignment="1">
      <alignment horizontal="center" vertical="center" wrapText="1"/>
    </xf>
    <xf numFmtId="183" fontId="18" fillId="0" borderId="13" xfId="44" applyNumberFormat="1" applyFont="1" applyFill="1" applyBorder="1" applyAlignment="1">
      <alignment horizontal="center" vertical="center" wrapText="1"/>
    </xf>
    <xf numFmtId="0" fontId="39" fillId="0" borderId="55" xfId="44" applyFont="1" applyFill="1" applyBorder="1" applyAlignment="1">
      <alignment horizontal="center" vertical="center" wrapText="1"/>
    </xf>
    <xf numFmtId="0" fontId="18" fillId="0" borderId="54" xfId="44" applyFont="1" applyFill="1" applyBorder="1" applyAlignment="1">
      <alignment horizontal="center" vertical="center" wrapText="1"/>
    </xf>
    <xf numFmtId="0" fontId="18" fillId="0" borderId="0" xfId="48" applyFont="1" applyFill="1" applyBorder="1">
      <alignment vertical="center"/>
    </xf>
    <xf numFmtId="0" fontId="18" fillId="0" borderId="0" xfId="48" applyFont="1" applyFill="1" applyBorder="1" applyAlignment="1">
      <alignment vertical="center" wrapText="1"/>
    </xf>
    <xf numFmtId="0" fontId="18" fillId="0" borderId="0" xfId="48" applyFont="1" applyFill="1" applyBorder="1" applyAlignment="1">
      <alignment horizontal="center" vertical="center" wrapText="1"/>
    </xf>
    <xf numFmtId="183" fontId="38" fillId="0" borderId="0" xfId="48" applyNumberFormat="1" applyFont="1" applyFill="1" applyBorder="1" applyAlignment="1">
      <alignment horizontal="center" vertical="center" wrapText="1"/>
    </xf>
    <xf numFmtId="0" fontId="38" fillId="0" borderId="0" xfId="48" applyNumberFormat="1" applyFont="1" applyFill="1" applyBorder="1" applyAlignment="1">
      <alignment horizontal="center" vertical="center" wrapText="1"/>
    </xf>
    <xf numFmtId="183" fontId="18" fillId="0" borderId="0" xfId="48" applyNumberFormat="1" applyFont="1" applyFill="1" applyBorder="1" applyAlignment="1">
      <alignment horizontal="center" vertical="center" wrapText="1"/>
    </xf>
    <xf numFmtId="0" fontId="39" fillId="0" borderId="0" xfId="48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40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0" xfId="0" applyFont="1" applyFill="1" applyBorder="1" applyAlignment="1" applyProtection="1">
      <alignment horizontal="center" vertical="center"/>
      <protection locked="0"/>
    </xf>
    <xf numFmtId="49" fontId="38" fillId="0" borderId="10" xfId="0" applyNumberFormat="1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184" fontId="38" fillId="0" borderId="10" xfId="0" applyNumberFormat="1" applyFont="1" applyBorder="1" applyAlignment="1">
      <alignment horizontal="center" vertical="center"/>
    </xf>
    <xf numFmtId="0" fontId="38" fillId="0" borderId="10" xfId="0" applyNumberFormat="1" applyFont="1" applyFill="1" applyBorder="1" applyAlignment="1">
      <alignment horizontal="center" vertical="center"/>
    </xf>
    <xf numFmtId="0" fontId="36" fillId="0" borderId="11" xfId="0" applyFont="1" applyFill="1" applyBorder="1" applyAlignment="1" applyProtection="1">
      <protection locked="0"/>
    </xf>
    <xf numFmtId="0" fontId="26" fillId="26" borderId="0" xfId="0" applyFont="1" applyFill="1" applyBorder="1" applyAlignment="1">
      <alignment vertical="center"/>
    </xf>
    <xf numFmtId="178" fontId="26" fillId="26" borderId="10" xfId="0" applyNumberFormat="1" applyFont="1" applyFill="1" applyBorder="1" applyAlignment="1">
      <alignment horizontal="center" vertical="center"/>
    </xf>
    <xf numFmtId="178" fontId="26" fillId="26" borderId="24" xfId="0" applyNumberFormat="1" applyFont="1" applyFill="1" applyBorder="1" applyAlignment="1">
      <alignment horizontal="center" vertical="center"/>
    </xf>
    <xf numFmtId="0" fontId="32" fillId="26" borderId="23" xfId="0" applyFont="1" applyFill="1" applyBorder="1" applyAlignment="1" applyProtection="1">
      <alignment horizontal="center" vertical="center"/>
      <protection locked="0"/>
    </xf>
    <xf numFmtId="0" fontId="26" fillId="26" borderId="10" xfId="0" applyFont="1" applyFill="1" applyBorder="1" applyAlignment="1" applyProtection="1">
      <alignment horizontal="left" vertical="center"/>
      <protection locked="0"/>
    </xf>
    <xf numFmtId="176" fontId="31" fillId="26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31" fillId="26" borderId="14" xfId="0" quotePrefix="1" applyNumberFormat="1" applyFont="1" applyFill="1" applyBorder="1" applyAlignment="1" applyProtection="1">
      <alignment horizontal="center" vertical="center" wrapText="1"/>
      <protection locked="0"/>
    </xf>
    <xf numFmtId="177" fontId="31" fillId="26" borderId="15" xfId="0" applyNumberFormat="1" applyFont="1" applyFill="1" applyBorder="1" applyAlignment="1">
      <alignment horizontal="center" vertical="center" wrapText="1"/>
    </xf>
    <xf numFmtId="0" fontId="26" fillId="26" borderId="13" xfId="0" applyFont="1" applyFill="1" applyBorder="1" applyAlignment="1" applyProtection="1">
      <alignment horizontal="center" vertical="center"/>
      <protection locked="0"/>
    </xf>
    <xf numFmtId="179" fontId="26" fillId="26" borderId="10" xfId="0" applyNumberFormat="1" applyFont="1" applyFill="1" applyBorder="1" applyAlignment="1" applyProtection="1">
      <alignment horizontal="center" vertical="center"/>
      <protection locked="0"/>
    </xf>
    <xf numFmtId="0" fontId="26" fillId="26" borderId="10" xfId="0" applyFont="1" applyFill="1" applyBorder="1" applyAlignment="1" applyProtection="1">
      <alignment horizontal="left" vertical="center" wrapText="1"/>
      <protection locked="0"/>
    </xf>
    <xf numFmtId="0" fontId="26" fillId="26" borderId="13" xfId="0" applyFont="1" applyFill="1" applyBorder="1" applyAlignment="1" applyProtection="1">
      <alignment horizontal="left" vertical="center"/>
      <protection locked="0"/>
    </xf>
    <xf numFmtId="0" fontId="26" fillId="26" borderId="23" xfId="0" applyFont="1" applyFill="1" applyBorder="1" applyAlignment="1" applyProtection="1">
      <alignment vertical="center"/>
      <protection locked="0"/>
    </xf>
    <xf numFmtId="0" fontId="26" fillId="26" borderId="22" xfId="0" applyFont="1" applyFill="1" applyBorder="1" applyAlignment="1">
      <alignment vertical="center"/>
    </xf>
    <xf numFmtId="177" fontId="31" fillId="26" borderId="29" xfId="0" applyNumberFormat="1" applyFont="1" applyFill="1" applyBorder="1" applyAlignment="1">
      <alignment horizontal="center" vertical="center" wrapText="1"/>
    </xf>
    <xf numFmtId="176" fontId="31" fillId="26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26" fillId="26" borderId="17" xfId="0" applyFont="1" applyFill="1" applyBorder="1" applyAlignment="1" applyProtection="1">
      <alignment horizontal="center" vertical="center"/>
      <protection locked="0"/>
    </xf>
    <xf numFmtId="0" fontId="26" fillId="26" borderId="12" xfId="0" applyFont="1" applyFill="1" applyBorder="1" applyAlignment="1" applyProtection="1">
      <alignment horizontal="left" vertical="center"/>
      <protection locked="0"/>
    </xf>
    <xf numFmtId="0" fontId="26" fillId="26" borderId="26" xfId="0" applyFont="1" applyFill="1" applyBorder="1" applyAlignment="1" applyProtection="1">
      <alignment vertical="center"/>
      <protection locked="0"/>
    </xf>
    <xf numFmtId="0" fontId="26" fillId="26" borderId="19" xfId="0" applyFont="1" applyFill="1" applyBorder="1" applyAlignment="1" applyProtection="1">
      <alignment vertical="center"/>
      <protection locked="0"/>
    </xf>
    <xf numFmtId="0" fontId="26" fillId="26" borderId="17" xfId="0" applyFont="1" applyFill="1" applyBorder="1" applyAlignment="1" applyProtection="1">
      <alignment horizontal="left" vertical="center"/>
      <protection locked="0"/>
    </xf>
    <xf numFmtId="0" fontId="26" fillId="26" borderId="25" xfId="0" applyFont="1" applyFill="1" applyBorder="1" applyAlignment="1" applyProtection="1">
      <alignment vertical="center"/>
      <protection locked="0"/>
    </xf>
    <xf numFmtId="0" fontId="26" fillId="26" borderId="30" xfId="0" applyFont="1" applyFill="1" applyBorder="1" applyAlignment="1" applyProtection="1">
      <alignment vertical="center"/>
      <protection locked="0"/>
    </xf>
    <xf numFmtId="49" fontId="26" fillId="26" borderId="10" xfId="0" applyNumberFormat="1" applyFont="1" applyFill="1" applyBorder="1" applyAlignment="1" applyProtection="1">
      <alignment horizontal="left" vertical="center" wrapText="1"/>
      <protection locked="0"/>
    </xf>
    <xf numFmtId="0" fontId="26" fillId="26" borderId="16" xfId="0" applyFont="1" applyFill="1" applyBorder="1" applyAlignment="1" applyProtection="1">
      <alignment vertical="center"/>
      <protection locked="0"/>
    </xf>
    <xf numFmtId="178" fontId="26" fillId="26" borderId="11" xfId="0" applyNumberFormat="1" applyFont="1" applyFill="1" applyBorder="1" applyAlignment="1">
      <alignment horizontal="center" vertical="center"/>
    </xf>
    <xf numFmtId="178" fontId="26" fillId="26" borderId="50" xfId="0" applyNumberFormat="1" applyFont="1" applyFill="1" applyBorder="1" applyAlignment="1">
      <alignment horizontal="center" vertical="center"/>
    </xf>
    <xf numFmtId="0" fontId="32" fillId="26" borderId="25" xfId="0" applyFont="1" applyFill="1" applyBorder="1" applyAlignment="1" applyProtection="1">
      <alignment horizontal="center" vertical="center"/>
      <protection locked="0"/>
    </xf>
    <xf numFmtId="0" fontId="26" fillId="26" borderId="11" xfId="0" applyFont="1" applyFill="1" applyBorder="1" applyAlignment="1" applyProtection="1">
      <alignment horizontal="left" vertical="center"/>
      <protection locked="0"/>
    </xf>
    <xf numFmtId="0" fontId="26" fillId="26" borderId="11" xfId="0" applyFont="1" applyFill="1" applyBorder="1" applyAlignment="1" applyProtection="1">
      <alignment horizontal="center" vertical="center"/>
      <protection locked="0"/>
    </xf>
    <xf numFmtId="0" fontId="26" fillId="26" borderId="11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179" fontId="26" fillId="26" borderId="11" xfId="0" applyNumberFormat="1" applyFont="1" applyFill="1" applyBorder="1" applyAlignment="1" applyProtection="1">
      <alignment horizontal="center" vertical="center"/>
      <protection locked="0"/>
    </xf>
    <xf numFmtId="0" fontId="26" fillId="26" borderId="10" xfId="0" quotePrefix="1" applyFont="1" applyFill="1" applyBorder="1" applyAlignment="1" applyProtection="1">
      <alignment horizontal="left" vertical="center" wrapText="1"/>
      <protection locked="0"/>
    </xf>
    <xf numFmtId="0" fontId="26" fillId="26" borderId="21" xfId="0" applyFont="1" applyFill="1" applyBorder="1" applyAlignment="1" applyProtection="1">
      <alignment horizontal="left" vertical="center"/>
      <protection locked="0"/>
    </xf>
    <xf numFmtId="0" fontId="26" fillId="26" borderId="27" xfId="0" applyFont="1" applyFill="1" applyBorder="1" applyAlignment="1" applyProtection="1">
      <alignment vertical="center"/>
      <protection locked="0"/>
    </xf>
    <xf numFmtId="176" fontId="31" fillId="26" borderId="11" xfId="0" quotePrefix="1" applyNumberFormat="1" applyFont="1" applyFill="1" applyBorder="1" applyAlignment="1" applyProtection="1">
      <alignment horizontal="center" vertical="center" wrapText="1"/>
      <protection locked="0"/>
    </xf>
    <xf numFmtId="0" fontId="26" fillId="26" borderId="11" xfId="0" applyFont="1" applyFill="1" applyBorder="1" applyAlignment="1" applyProtection="1">
      <alignment horizontal="left" vertical="center" wrapText="1"/>
      <protection locked="0"/>
    </xf>
    <xf numFmtId="0" fontId="26" fillId="26" borderId="0" xfId="0" applyFont="1" applyFill="1" applyBorder="1" applyAlignment="1" applyProtection="1">
      <alignment vertical="center"/>
      <protection locked="0"/>
    </xf>
    <xf numFmtId="0" fontId="28" fillId="26" borderId="11" xfId="0" applyFont="1" applyFill="1" applyBorder="1" applyAlignment="1" applyProtection="1">
      <alignment vertical="center"/>
      <protection locked="0"/>
    </xf>
    <xf numFmtId="0" fontId="26" fillId="26" borderId="26" xfId="0" applyFont="1" applyFill="1" applyBorder="1" applyAlignment="1">
      <alignment horizontal="center" vertical="center"/>
    </xf>
    <xf numFmtId="0" fontId="54" fillId="26" borderId="16" xfId="0" applyFont="1" applyFill="1" applyBorder="1"/>
    <xf numFmtId="0" fontId="54" fillId="26" borderId="26" xfId="0" applyFont="1" applyFill="1" applyBorder="1"/>
    <xf numFmtId="0" fontId="26" fillId="26" borderId="27" xfId="0" applyFont="1" applyFill="1" applyBorder="1" applyAlignment="1">
      <alignment horizontal="center" vertical="center"/>
    </xf>
    <xf numFmtId="0" fontId="54" fillId="26" borderId="0" xfId="0" applyFont="1" applyFill="1"/>
    <xf numFmtId="0" fontId="54" fillId="26" borderId="27" xfId="0" applyFont="1" applyFill="1" applyBorder="1"/>
    <xf numFmtId="0" fontId="26" fillId="26" borderId="12" xfId="0" applyFont="1" applyFill="1" applyBorder="1" applyAlignment="1">
      <alignment horizontal="center" vertical="center"/>
    </xf>
    <xf numFmtId="0" fontId="26" fillId="26" borderId="16" xfId="0" applyFont="1" applyFill="1" applyBorder="1" applyAlignment="1">
      <alignment horizontal="center"/>
    </xf>
    <xf numFmtId="0" fontId="26" fillId="26" borderId="25" xfId="0" applyFont="1" applyFill="1" applyBorder="1" applyAlignment="1">
      <alignment horizontal="center" vertical="center" wrapText="1"/>
    </xf>
    <xf numFmtId="0" fontId="26" fillId="26" borderId="17" xfId="0" applyFont="1" applyFill="1" applyBorder="1" applyAlignment="1">
      <alignment horizontal="center" vertical="center"/>
    </xf>
    <xf numFmtId="0" fontId="26" fillId="26" borderId="25" xfId="0" applyFont="1" applyFill="1" applyBorder="1" applyAlignment="1">
      <alignment horizontal="center" vertical="center"/>
    </xf>
    <xf numFmtId="0" fontId="26" fillId="26" borderId="30" xfId="0" applyFont="1" applyFill="1" applyBorder="1" applyAlignment="1">
      <alignment horizontal="center"/>
    </xf>
    <xf numFmtId="0" fontId="54" fillId="26" borderId="30" xfId="0" applyFont="1" applyFill="1" applyBorder="1"/>
    <xf numFmtId="0" fontId="26" fillId="0" borderId="16" xfId="0" applyFont="1" applyFill="1" applyBorder="1" applyAlignment="1">
      <alignment horizontal="right"/>
    </xf>
    <xf numFmtId="0" fontId="26" fillId="26" borderId="16" xfId="0" applyFont="1" applyFill="1" applyBorder="1"/>
    <xf numFmtId="0" fontId="29" fillId="26" borderId="0" xfId="0" applyFont="1" applyFill="1" applyBorder="1" applyAlignment="1"/>
    <xf numFmtId="0" fontId="28" fillId="26" borderId="16" xfId="0" applyFont="1" applyFill="1" applyBorder="1" applyAlignment="1" applyProtection="1">
      <protection locked="0"/>
    </xf>
    <xf numFmtId="0" fontId="26" fillId="26" borderId="16" xfId="0" applyFont="1" applyFill="1" applyBorder="1" applyAlignment="1">
      <alignment horizontal="left"/>
    </xf>
    <xf numFmtId="0" fontId="27" fillId="26" borderId="0" xfId="0" applyFont="1" applyFill="1" applyBorder="1"/>
    <xf numFmtId="0" fontId="27" fillId="26" borderId="0" xfId="0" applyFont="1" applyFill="1" applyBorder="1" applyAlignment="1">
      <alignment horizontal="right"/>
    </xf>
    <xf numFmtId="0" fontId="56" fillId="26" borderId="0" xfId="0" applyFont="1" applyFill="1" applyBorder="1"/>
    <xf numFmtId="178" fontId="26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176" fontId="3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177" fontId="31" fillId="0" borderId="0" xfId="0" applyNumberFormat="1" applyFont="1" applyFill="1" applyBorder="1" applyAlignment="1">
      <alignment horizontal="center" vertical="center" wrapText="1"/>
    </xf>
    <xf numFmtId="179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176" fontId="26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26" fillId="0" borderId="13" xfId="0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 applyProtection="1">
      <alignment vertical="top"/>
      <protection locked="0"/>
    </xf>
    <xf numFmtId="0" fontId="26" fillId="0" borderId="26" xfId="0" applyFont="1" applyFill="1" applyBorder="1" applyAlignment="1" applyProtection="1">
      <alignment vertical="top"/>
      <protection locked="0"/>
    </xf>
    <xf numFmtId="0" fontId="26" fillId="0" borderId="22" xfId="0" applyFont="1" applyFill="1" applyBorder="1" applyAlignment="1" applyProtection="1">
      <alignment vertical="center"/>
      <protection locked="0"/>
    </xf>
    <xf numFmtId="176" fontId="31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vertical="top"/>
      <protection locked="0"/>
    </xf>
    <xf numFmtId="0" fontId="26" fillId="0" borderId="27" xfId="0" applyFont="1" applyFill="1" applyBorder="1" applyAlignment="1" applyProtection="1">
      <alignment vertical="top"/>
      <protection locked="0"/>
    </xf>
    <xf numFmtId="0" fontId="26" fillId="0" borderId="19" xfId="0" applyFont="1" applyFill="1" applyBorder="1" applyAlignment="1" applyProtection="1">
      <alignment vertical="center"/>
      <protection locked="0"/>
    </xf>
    <xf numFmtId="0" fontId="26" fillId="0" borderId="25" xfId="0" applyFont="1" applyFill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 applyProtection="1">
      <alignment horizontal="left" vertical="center"/>
      <protection locked="0"/>
    </xf>
    <xf numFmtId="0" fontId="26" fillId="0" borderId="27" xfId="0" applyFont="1" applyFill="1" applyBorder="1" applyAlignment="1" applyProtection="1">
      <alignment horizontal="left" vertical="center"/>
      <protection locked="0"/>
    </xf>
    <xf numFmtId="0" fontId="26" fillId="0" borderId="17" xfId="0" applyFont="1" applyFill="1" applyBorder="1" applyAlignment="1" applyProtection="1">
      <alignment horizontal="left" vertical="center"/>
      <protection locked="0"/>
    </xf>
    <xf numFmtId="0" fontId="26" fillId="0" borderId="25" xfId="0" applyFont="1" applyFill="1" applyBorder="1" applyAlignment="1" applyProtection="1">
      <alignment horizontal="left" vertical="center"/>
      <protection locked="0"/>
    </xf>
    <xf numFmtId="0" fontId="26" fillId="0" borderId="12" xfId="0" applyFont="1" applyFill="1" applyBorder="1" applyAlignment="1" applyProtection="1">
      <alignment horizontal="left" vertical="center"/>
      <protection locked="0"/>
    </xf>
    <xf numFmtId="0" fontId="26" fillId="0" borderId="26" xfId="0" applyFont="1" applyFill="1" applyBorder="1" applyAlignment="1" applyProtection="1">
      <alignment vertical="center"/>
      <protection locked="0"/>
    </xf>
    <xf numFmtId="0" fontId="26" fillId="0" borderId="27" xfId="0" applyFont="1" applyFill="1" applyBorder="1" applyAlignment="1" applyProtection="1">
      <alignment vertical="center"/>
      <protection locked="0"/>
    </xf>
    <xf numFmtId="0" fontId="26" fillId="0" borderId="25" xfId="0" applyFont="1" applyFill="1" applyBorder="1" applyAlignment="1" applyProtection="1">
      <alignment vertical="center"/>
      <protection locked="0"/>
    </xf>
    <xf numFmtId="0" fontId="26" fillId="0" borderId="28" xfId="0" applyFont="1" applyFill="1" applyBorder="1" applyAlignment="1" applyProtection="1">
      <alignment horizontal="center" vertical="center"/>
      <protection locked="0"/>
    </xf>
    <xf numFmtId="0" fontId="26" fillId="0" borderId="30" xfId="0" applyFont="1" applyFill="1" applyBorder="1" applyAlignment="1" applyProtection="1">
      <alignment horizontal="center" vertical="center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46" fillId="0" borderId="21" xfId="0" applyFont="1" applyFill="1" applyBorder="1" applyAlignment="1" applyProtection="1">
      <alignment horizontal="left" vertical="center"/>
      <protection locked="0"/>
    </xf>
    <xf numFmtId="0" fontId="46" fillId="0" borderId="10" xfId="0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left" vertical="center"/>
    </xf>
    <xf numFmtId="0" fontId="18" fillId="30" borderId="0" xfId="0" applyFont="1" applyFill="1"/>
    <xf numFmtId="176" fontId="38" fillId="0" borderId="34" xfId="0" quotePrefix="1" applyNumberFormat="1" applyFont="1" applyFill="1" applyBorder="1" applyAlignment="1">
      <alignment horizontal="center" vertical="center" wrapText="1"/>
    </xf>
    <xf numFmtId="0" fontId="18" fillId="0" borderId="26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 wrapText="1"/>
    </xf>
    <xf numFmtId="176" fontId="38" fillId="0" borderId="14" xfId="0" quotePrefix="1" applyNumberFormat="1" applyFont="1" applyFill="1" applyBorder="1" applyAlignment="1">
      <alignment horizontal="center" vertical="center" wrapText="1"/>
    </xf>
    <xf numFmtId="0" fontId="18" fillId="0" borderId="23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176" fontId="3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vertical="center"/>
      <protection locked="0"/>
    </xf>
    <xf numFmtId="0" fontId="36" fillId="0" borderId="22" xfId="0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 vertical="center" wrapText="1"/>
    </xf>
    <xf numFmtId="176" fontId="18" fillId="0" borderId="10" xfId="0" quotePrefix="1" applyNumberFormat="1" applyFont="1" applyFill="1" applyBorder="1" applyAlignment="1">
      <alignment horizontal="center" vertical="center" wrapText="1"/>
    </xf>
    <xf numFmtId="176" fontId="18" fillId="0" borderId="12" xfId="0" quotePrefix="1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179" fontId="26" fillId="0" borderId="11" xfId="0" applyNumberFormat="1" applyFont="1" applyFill="1" applyBorder="1" applyAlignment="1" applyProtection="1">
      <alignment horizontal="center" vertical="center"/>
      <protection locked="0"/>
    </xf>
    <xf numFmtId="0" fontId="28" fillId="0" borderId="16" xfId="0" applyFont="1" applyFill="1" applyBorder="1" applyAlignment="1">
      <alignment horizontal="right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176" fontId="18" fillId="0" borderId="10" xfId="0" quotePrefix="1" applyNumberFormat="1" applyFont="1" applyFill="1" applyBorder="1" applyAlignment="1" applyProtection="1">
      <alignment horizontal="center" vertical="center"/>
      <protection locked="0"/>
    </xf>
    <xf numFmtId="176" fontId="18" fillId="0" borderId="28" xfId="0" quotePrefix="1" applyNumberFormat="1" applyFont="1" applyFill="1" applyBorder="1" applyAlignment="1" applyProtection="1">
      <alignment horizontal="center" vertical="center"/>
      <protection locked="0"/>
    </xf>
    <xf numFmtId="177" fontId="38" fillId="0" borderId="57" xfId="0" applyNumberFormat="1" applyFont="1" applyFill="1" applyBorder="1" applyAlignment="1">
      <alignment horizontal="center" vertical="center"/>
    </xf>
    <xf numFmtId="176" fontId="38" fillId="0" borderId="58" xfId="0" quotePrefix="1" applyNumberFormat="1" applyFont="1" applyFill="1" applyBorder="1" applyAlignment="1" applyProtection="1">
      <alignment horizontal="center" vertical="center"/>
      <protection locked="0"/>
    </xf>
    <xf numFmtId="49" fontId="18" fillId="0" borderId="10" xfId="0" applyNumberFormat="1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 applyProtection="1">
      <alignment horizontal="left" vertical="center"/>
      <protection locked="0"/>
    </xf>
    <xf numFmtId="0" fontId="36" fillId="0" borderId="22" xfId="0" applyFont="1" applyFill="1" applyBorder="1" applyAlignment="1" applyProtection="1">
      <alignment vertical="center"/>
      <protection locked="0"/>
    </xf>
    <xf numFmtId="178" fontId="18" fillId="26" borderId="10" xfId="0" applyNumberFormat="1" applyFont="1" applyFill="1" applyBorder="1" applyAlignment="1">
      <alignment horizontal="center" vertical="center"/>
    </xf>
    <xf numFmtId="178" fontId="18" fillId="26" borderId="24" xfId="0" applyNumberFormat="1" applyFont="1" applyFill="1" applyBorder="1" applyAlignment="1">
      <alignment horizontal="center" vertical="center"/>
    </xf>
    <xf numFmtId="0" fontId="18" fillId="26" borderId="10" xfId="0" applyFont="1" applyFill="1" applyBorder="1" applyAlignment="1">
      <alignment horizontal="center" vertical="center"/>
    </xf>
    <xf numFmtId="0" fontId="18" fillId="26" borderId="10" xfId="0" applyFont="1" applyFill="1" applyBorder="1" applyAlignment="1">
      <alignment vertical="center"/>
    </xf>
    <xf numFmtId="0" fontId="18" fillId="26" borderId="10" xfId="0" applyFont="1" applyFill="1" applyBorder="1" applyAlignment="1">
      <alignment horizontal="center" vertical="center" wrapText="1"/>
    </xf>
    <xf numFmtId="176" fontId="38" fillId="26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38" fillId="26" borderId="28" xfId="0" quotePrefix="1" applyNumberFormat="1" applyFont="1" applyFill="1" applyBorder="1" applyAlignment="1">
      <alignment horizontal="center" vertical="center" wrapText="1"/>
    </xf>
    <xf numFmtId="0" fontId="18" fillId="26" borderId="10" xfId="0" applyFont="1" applyFill="1" applyBorder="1" applyAlignment="1">
      <alignment horizontal="left" vertical="center"/>
    </xf>
    <xf numFmtId="0" fontId="18" fillId="26" borderId="12" xfId="0" applyFont="1" applyFill="1" applyBorder="1" applyAlignment="1">
      <alignment horizontal="left" vertical="center"/>
    </xf>
    <xf numFmtId="0" fontId="18" fillId="26" borderId="26" xfId="0" applyFont="1" applyFill="1" applyBorder="1" applyAlignment="1">
      <alignment vertical="center"/>
    </xf>
    <xf numFmtId="0" fontId="18" fillId="26" borderId="22" xfId="0" applyFont="1" applyFill="1" applyBorder="1" applyAlignment="1">
      <alignment vertical="center"/>
    </xf>
    <xf numFmtId="0" fontId="18" fillId="26" borderId="21" xfId="0" applyFont="1" applyFill="1" applyBorder="1" applyAlignment="1">
      <alignment horizontal="left" vertical="center"/>
    </xf>
    <xf numFmtId="0" fontId="18" fillId="26" borderId="27" xfId="0" applyFont="1" applyFill="1" applyBorder="1" applyAlignment="1">
      <alignment vertical="center"/>
    </xf>
    <xf numFmtId="0" fontId="18" fillId="26" borderId="19" xfId="0" applyFont="1" applyFill="1" applyBorder="1" applyAlignment="1">
      <alignment vertical="center"/>
    </xf>
    <xf numFmtId="0" fontId="18" fillId="26" borderId="17" xfId="0" applyFont="1" applyFill="1" applyBorder="1" applyAlignment="1">
      <alignment horizontal="left" vertical="center"/>
    </xf>
    <xf numFmtId="0" fontId="18" fillId="26" borderId="25" xfId="0" applyFont="1" applyFill="1" applyBorder="1" applyAlignment="1">
      <alignment vertical="center"/>
    </xf>
    <xf numFmtId="0" fontId="18" fillId="26" borderId="13" xfId="0" applyFont="1" applyFill="1" applyBorder="1" applyAlignment="1">
      <alignment horizontal="left" vertical="center"/>
    </xf>
    <xf numFmtId="0" fontId="18" fillId="26" borderId="23" xfId="0" applyFont="1" applyFill="1" applyBorder="1" applyAlignment="1">
      <alignment vertical="center"/>
    </xf>
    <xf numFmtId="0" fontId="18" fillId="0" borderId="10" xfId="0" quotePrefix="1" applyFont="1" applyFill="1" applyBorder="1" applyAlignment="1" applyProtection="1">
      <alignment horizontal="left" vertical="center"/>
      <protection locked="0"/>
    </xf>
    <xf numFmtId="0" fontId="18" fillId="26" borderId="13" xfId="0" applyFont="1" applyFill="1" applyBorder="1" applyAlignment="1">
      <alignment horizontal="left" vertical="top"/>
    </xf>
    <xf numFmtId="0" fontId="18" fillId="26" borderId="10" xfId="0" applyFont="1" applyFill="1" applyBorder="1" applyAlignment="1">
      <alignment horizontal="left" vertical="center" wrapText="1"/>
    </xf>
    <xf numFmtId="0" fontId="18" fillId="26" borderId="22" xfId="0" applyFont="1" applyFill="1" applyBorder="1" applyAlignment="1">
      <alignment horizontal="center" vertical="center"/>
    </xf>
    <xf numFmtId="176" fontId="38" fillId="26" borderId="22" xfId="0" quotePrefix="1" applyNumberFormat="1" applyFont="1" applyFill="1" applyBorder="1" applyAlignment="1" applyProtection="1">
      <alignment horizontal="center" vertical="center" wrapText="1"/>
      <protection locked="0"/>
    </xf>
    <xf numFmtId="176" fontId="38" fillId="26" borderId="16" xfId="0" quotePrefix="1" applyNumberFormat="1" applyFont="1" applyFill="1" applyBorder="1" applyAlignment="1">
      <alignment horizontal="center" vertical="center" wrapText="1"/>
    </xf>
    <xf numFmtId="0" fontId="18" fillId="26" borderId="22" xfId="0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8" fillId="26" borderId="11" xfId="0" applyFont="1" applyFill="1" applyBorder="1" applyAlignment="1">
      <alignment horizontal="left" vertical="center"/>
    </xf>
    <xf numFmtId="49" fontId="18" fillId="26" borderId="10" xfId="47" applyNumberFormat="1" applyFont="1" applyFill="1" applyBorder="1" applyAlignment="1">
      <alignment horizontal="center" vertical="center"/>
    </xf>
    <xf numFmtId="0" fontId="18" fillId="26" borderId="22" xfId="0" applyFont="1" applyFill="1" applyBorder="1" applyAlignment="1">
      <alignment vertical="center" wrapText="1"/>
    </xf>
    <xf numFmtId="49" fontId="18" fillId="26" borderId="22" xfId="47" applyNumberFormat="1" applyFont="1" applyFill="1" applyBorder="1" applyAlignment="1">
      <alignment horizontal="left" vertical="center" wrapText="1"/>
    </xf>
    <xf numFmtId="49" fontId="18" fillId="26" borderId="12" xfId="47" applyNumberFormat="1" applyFont="1" applyFill="1" applyBorder="1" applyAlignment="1">
      <alignment horizontal="left" vertical="center" wrapText="1"/>
    </xf>
    <xf numFmtId="0" fontId="18" fillId="26" borderId="26" xfId="0" applyFont="1" applyFill="1" applyBorder="1" applyAlignment="1">
      <alignment horizontal="center" vertical="center"/>
    </xf>
    <xf numFmtId="0" fontId="18" fillId="0" borderId="10" xfId="0" quotePrefix="1" applyFont="1" applyFill="1" applyBorder="1" applyAlignment="1" applyProtection="1">
      <alignment horizontal="left" vertical="center" wrapText="1"/>
      <protection locked="0"/>
    </xf>
    <xf numFmtId="49" fontId="18" fillId="26" borderId="21" xfId="47" applyNumberFormat="1" applyFont="1" applyFill="1" applyBorder="1" applyAlignment="1">
      <alignment horizontal="left" vertical="center" wrapText="1"/>
    </xf>
    <xf numFmtId="0" fontId="18" fillId="26" borderId="27" xfId="0" applyFont="1" applyFill="1" applyBorder="1" applyAlignment="1">
      <alignment horizontal="center" vertical="center"/>
    </xf>
    <xf numFmtId="49" fontId="18" fillId="26" borderId="17" xfId="47" applyNumberFormat="1" applyFont="1" applyFill="1" applyBorder="1" applyAlignment="1">
      <alignment horizontal="left" vertical="center" wrapText="1"/>
    </xf>
    <xf numFmtId="0" fontId="18" fillId="26" borderId="25" xfId="0" applyFont="1" applyFill="1" applyBorder="1" applyAlignment="1">
      <alignment horizontal="center" vertical="center"/>
    </xf>
    <xf numFmtId="49" fontId="18" fillId="26" borderId="22" xfId="47" applyNumberFormat="1" applyFont="1" applyFill="1" applyBorder="1" applyAlignment="1">
      <alignment horizontal="center" vertical="center"/>
    </xf>
    <xf numFmtId="176" fontId="38" fillId="26" borderId="34" xfId="0" quotePrefix="1" applyNumberFormat="1" applyFont="1" applyFill="1" applyBorder="1" applyAlignment="1">
      <alignment horizontal="center" vertical="center" wrapText="1"/>
    </xf>
    <xf numFmtId="0" fontId="38" fillId="26" borderId="16" xfId="0" applyFont="1" applyFill="1" applyBorder="1" applyAlignment="1">
      <alignment horizontal="center" vertical="center"/>
    </xf>
    <xf numFmtId="3" fontId="18" fillId="0" borderId="10" xfId="0" quotePrefix="1" applyNumberFormat="1" applyFont="1" applyFill="1" applyBorder="1" applyAlignment="1" applyProtection="1">
      <alignment horizontal="left" vertical="center"/>
      <protection locked="0"/>
    </xf>
    <xf numFmtId="0" fontId="18" fillId="26" borderId="19" xfId="0" applyFont="1" applyFill="1" applyBorder="1" applyAlignment="1">
      <alignment horizontal="center" vertical="center"/>
    </xf>
    <xf numFmtId="0" fontId="18" fillId="26" borderId="23" xfId="0" applyFont="1" applyFill="1" applyBorder="1" applyAlignment="1">
      <alignment horizontal="center" vertical="center"/>
    </xf>
    <xf numFmtId="0" fontId="38" fillId="26" borderId="28" xfId="0" applyFont="1" applyFill="1" applyBorder="1" applyAlignment="1">
      <alignment horizontal="center" vertical="center"/>
    </xf>
    <xf numFmtId="0" fontId="38" fillId="26" borderId="14" xfId="0" applyFont="1" applyFill="1" applyBorder="1" applyAlignment="1">
      <alignment horizontal="center" vertical="center"/>
    </xf>
    <xf numFmtId="0" fontId="18" fillId="26" borderId="0" xfId="0" applyFont="1" applyFill="1" applyBorder="1" applyAlignment="1">
      <alignment horizontal="left" vertical="center"/>
    </xf>
    <xf numFmtId="0" fontId="38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3" fontId="18" fillId="0" borderId="10" xfId="0" quotePrefix="1" applyNumberFormat="1" applyFont="1" applyFill="1" applyBorder="1" applyAlignment="1" applyProtection="1">
      <alignment horizontal="left" vertical="center" wrapText="1"/>
      <protection locked="0"/>
    </xf>
    <xf numFmtId="49" fontId="18" fillId="0" borderId="10" xfId="0" applyNumberFormat="1" applyFont="1" applyFill="1" applyBorder="1" applyAlignment="1" applyProtection="1">
      <alignment horizontal="left" vertical="center"/>
      <protection locked="0"/>
    </xf>
    <xf numFmtId="49" fontId="18" fillId="26" borderId="10" xfId="47" applyNumberFormat="1" applyFont="1" applyFill="1" applyBorder="1" applyAlignment="1">
      <alignment horizontal="center" vertical="center" wrapText="1"/>
    </xf>
    <xf numFmtId="176" fontId="38" fillId="26" borderId="14" xfId="0" quotePrefix="1" applyNumberFormat="1" applyFont="1" applyFill="1" applyBorder="1" applyAlignment="1">
      <alignment horizontal="center" vertical="center" wrapText="1"/>
    </xf>
    <xf numFmtId="49" fontId="18" fillId="26" borderId="10" xfId="47" applyNumberFormat="1" applyFont="1" applyFill="1" applyBorder="1" applyAlignment="1">
      <alignment horizontal="left" vertical="center" wrapText="1"/>
    </xf>
    <xf numFmtId="0" fontId="18" fillId="26" borderId="10" xfId="0" applyFont="1" applyFill="1" applyBorder="1" applyAlignment="1">
      <alignment vertical="center" wrapText="1"/>
    </xf>
    <xf numFmtId="49" fontId="18" fillId="26" borderId="11" xfId="47" applyNumberFormat="1" applyFont="1" applyFill="1" applyBorder="1" applyAlignment="1">
      <alignment horizontal="left" vertical="center" wrapText="1"/>
    </xf>
    <xf numFmtId="49" fontId="18" fillId="26" borderId="0" xfId="47" applyNumberFormat="1" applyFont="1" applyFill="1" applyBorder="1" applyAlignment="1">
      <alignment horizontal="left" vertical="center" wrapText="1"/>
    </xf>
    <xf numFmtId="0" fontId="18" fillId="26" borderId="12" xfId="0" applyFont="1" applyFill="1" applyBorder="1" applyAlignment="1">
      <alignment vertical="center"/>
    </xf>
    <xf numFmtId="0" fontId="18" fillId="26" borderId="0" xfId="0" applyFont="1" applyFill="1" applyBorder="1" applyAlignment="1">
      <alignment vertical="center"/>
    </xf>
    <xf numFmtId="0" fontId="18" fillId="26" borderId="21" xfId="0" applyFont="1" applyFill="1" applyBorder="1" applyAlignment="1">
      <alignment vertical="center"/>
    </xf>
    <xf numFmtId="0" fontId="18" fillId="26" borderId="17" xfId="0" applyFont="1" applyFill="1" applyBorder="1" applyAlignment="1">
      <alignment vertical="center"/>
    </xf>
    <xf numFmtId="0" fontId="18" fillId="0" borderId="50" xfId="0" applyFont="1" applyFill="1" applyBorder="1" applyAlignment="1">
      <alignment horizontal="center" vertical="center" wrapText="1"/>
    </xf>
    <xf numFmtId="0" fontId="18" fillId="30" borderId="0" xfId="0" applyFont="1" applyFill="1" applyBorder="1"/>
    <xf numFmtId="177" fontId="38" fillId="0" borderId="29" xfId="0" applyNumberFormat="1" applyFont="1" applyFill="1" applyBorder="1" applyAlignment="1">
      <alignment horizontal="center" vertical="center" wrapText="1"/>
    </xf>
    <xf numFmtId="176" fontId="38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Fill="1" applyBorder="1" applyAlignment="1" applyProtection="1">
      <alignment horizontal="center" vertical="center"/>
      <protection locked="0"/>
    </xf>
    <xf numFmtId="0" fontId="18" fillId="0" borderId="17" xfId="0" applyFont="1" applyFill="1" applyBorder="1" applyAlignment="1" applyProtection="1">
      <alignment horizontal="left" vertical="center"/>
      <protection locked="0"/>
    </xf>
    <xf numFmtId="0" fontId="18" fillId="0" borderId="22" xfId="0" applyFont="1" applyFill="1" applyBorder="1" applyAlignment="1" applyProtection="1">
      <alignment horizontal="left" vertical="center"/>
      <protection locked="0"/>
    </xf>
    <xf numFmtId="0" fontId="36" fillId="0" borderId="22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wrapText="1"/>
    </xf>
    <xf numFmtId="176" fontId="63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63" fillId="0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63" fillId="0" borderId="52" xfId="0" applyNumberFormat="1" applyFont="1" applyFill="1" applyBorder="1" applyAlignment="1">
      <alignment horizontal="center" vertical="center" wrapText="1"/>
    </xf>
    <xf numFmtId="176" fontId="63" fillId="0" borderId="58" xfId="0" quotePrefix="1" applyNumberFormat="1" applyFont="1" applyFill="1" applyBorder="1" applyAlignment="1" applyProtection="1">
      <alignment horizontal="center" vertical="center" wrapText="1"/>
      <protection locked="0"/>
    </xf>
    <xf numFmtId="0" fontId="64" fillId="0" borderId="37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64" fillId="0" borderId="22" xfId="0" applyNumberFormat="1" applyFont="1" applyBorder="1" applyAlignment="1">
      <alignment horizontal="center" vertical="center" wrapText="1"/>
    </xf>
    <xf numFmtId="179" fontId="64" fillId="0" borderId="22" xfId="0" applyNumberFormat="1" applyFont="1" applyBorder="1" applyAlignment="1">
      <alignment horizontal="center" vertical="center"/>
    </xf>
    <xf numFmtId="0" fontId="64" fillId="0" borderId="22" xfId="0" applyFont="1" applyBorder="1" applyAlignment="1">
      <alignment horizontal="center" vertical="center"/>
    </xf>
    <xf numFmtId="49" fontId="64" fillId="0" borderId="22" xfId="0" applyNumberFormat="1" applyFont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0" fontId="63" fillId="0" borderId="13" xfId="0" applyFont="1" applyFill="1" applyBorder="1" applyAlignment="1">
      <alignment horizontal="center" vertical="center"/>
    </xf>
    <xf numFmtId="177" fontId="63" fillId="0" borderId="15" xfId="0" applyNumberFormat="1" applyFont="1" applyFill="1" applyBorder="1" applyAlignment="1">
      <alignment horizontal="center" vertical="center" wrapText="1"/>
    </xf>
    <xf numFmtId="176" fontId="63" fillId="0" borderId="14" xfId="0" applyNumberFormat="1" applyFont="1" applyFill="1" applyBorder="1" applyAlignment="1">
      <alignment horizontal="center" vertical="center"/>
    </xf>
    <xf numFmtId="0" fontId="64" fillId="0" borderId="29" xfId="0" applyFont="1" applyBorder="1" applyAlignment="1">
      <alignment horizontal="center" vertical="center"/>
    </xf>
    <xf numFmtId="0" fontId="64" fillId="0" borderId="10" xfId="0" applyFont="1" applyFill="1" applyBorder="1" applyAlignment="1">
      <alignment horizontal="center" vertical="center"/>
    </xf>
    <xf numFmtId="0" fontId="64" fillId="0" borderId="11" xfId="0" applyNumberFormat="1" applyFont="1" applyBorder="1" applyAlignment="1">
      <alignment horizontal="center" vertical="center" wrapText="1"/>
    </xf>
    <xf numFmtId="179" fontId="64" fillId="0" borderId="11" xfId="0" applyNumberFormat="1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49" fontId="64" fillId="0" borderId="11" xfId="0" applyNumberFormat="1" applyFont="1" applyBorder="1" applyAlignment="1">
      <alignment horizontal="center" vertical="center"/>
    </xf>
    <xf numFmtId="0" fontId="36" fillId="0" borderId="30" xfId="0" applyFont="1" applyFill="1" applyBorder="1" applyAlignment="1">
      <alignment horizontal="center" vertical="center"/>
    </xf>
    <xf numFmtId="0" fontId="36" fillId="0" borderId="25" xfId="0" applyFont="1" applyFill="1" applyBorder="1" applyAlignment="1">
      <alignment horizontal="center" vertical="center"/>
    </xf>
    <xf numFmtId="0" fontId="36" fillId="0" borderId="27" xfId="0" applyFont="1" applyBorder="1" applyAlignment="1">
      <alignment horizontal="center" vertical="center" wrapText="1"/>
    </xf>
    <xf numFmtId="0" fontId="0" fillId="0" borderId="10" xfId="0" applyFont="1" applyBorder="1" applyAlignment="1"/>
    <xf numFmtId="0" fontId="36" fillId="0" borderId="22" xfId="0" applyFont="1" applyFill="1" applyBorder="1" applyAlignment="1">
      <alignment horizontal="center" vertical="center"/>
    </xf>
    <xf numFmtId="0" fontId="64" fillId="0" borderId="23" xfId="0" applyFont="1" applyFill="1" applyBorder="1" applyAlignment="1">
      <alignment horizontal="center" vertical="center"/>
    </xf>
    <xf numFmtId="0" fontId="64" fillId="0" borderId="22" xfId="0" applyFont="1" applyFill="1" applyBorder="1" applyAlignment="1">
      <alignment horizontal="center" vertical="center"/>
    </xf>
    <xf numFmtId="49" fontId="64" fillId="0" borderId="22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64" fillId="0" borderId="19" xfId="0" applyFont="1" applyFill="1" applyBorder="1" applyAlignment="1">
      <alignment horizontal="center" vertical="center"/>
    </xf>
    <xf numFmtId="49" fontId="64" fillId="0" borderId="19" xfId="0" applyNumberFormat="1" applyFont="1" applyFill="1" applyBorder="1" applyAlignment="1">
      <alignment horizontal="center" vertical="center"/>
    </xf>
    <xf numFmtId="0" fontId="63" fillId="0" borderId="14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64" fillId="0" borderId="11" xfId="0" applyFont="1" applyFill="1" applyBorder="1" applyAlignment="1">
      <alignment horizontal="center" vertical="center"/>
    </xf>
    <xf numFmtId="49" fontId="64" fillId="0" borderId="11" xfId="0" applyNumberFormat="1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176" fontId="63" fillId="0" borderId="34" xfId="0" quotePrefix="1" applyNumberFormat="1" applyFont="1" applyFill="1" applyBorder="1" applyAlignment="1" applyProtection="1">
      <alignment horizontal="center" vertical="center" wrapText="1"/>
      <protection locked="0"/>
    </xf>
    <xf numFmtId="0" fontId="36" fillId="0" borderId="28" xfId="0" applyFont="1" applyBorder="1" applyAlignment="1">
      <alignment horizontal="center" vertical="center"/>
    </xf>
    <xf numFmtId="0" fontId="36" fillId="0" borderId="10" xfId="0" applyNumberFormat="1" applyFont="1" applyBorder="1" applyAlignment="1">
      <alignment horizontal="center" vertical="center" wrapText="1"/>
    </xf>
    <xf numFmtId="179" fontId="36" fillId="0" borderId="10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49" fontId="36" fillId="0" borderId="10" xfId="0" applyNumberFormat="1" applyFont="1" applyBorder="1" applyAlignment="1">
      <alignment horizontal="center" vertical="center"/>
    </xf>
    <xf numFmtId="0" fontId="0" fillId="0" borderId="12" xfId="0" applyFont="1" applyBorder="1" applyAlignment="1"/>
    <xf numFmtId="0" fontId="0" fillId="0" borderId="26" xfId="0" applyFont="1" applyBorder="1" applyAlignment="1"/>
    <xf numFmtId="49" fontId="64" fillId="0" borderId="19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/>
    <xf numFmtId="0" fontId="18" fillId="0" borderId="27" xfId="0" applyFont="1" applyFill="1" applyBorder="1" applyAlignment="1">
      <alignment horizontal="center" vertical="center"/>
    </xf>
    <xf numFmtId="176" fontId="65" fillId="0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65" fillId="0" borderId="53" xfId="0" quotePrefix="1" applyNumberFormat="1" applyFont="1" applyFill="1" applyBorder="1" applyAlignment="1" applyProtection="1">
      <alignment horizontal="center" vertical="center" wrapText="1"/>
      <protection locked="0"/>
    </xf>
    <xf numFmtId="179" fontId="36" fillId="0" borderId="22" xfId="0" applyNumberFormat="1" applyFont="1" applyBorder="1" applyAlignment="1">
      <alignment horizontal="center" vertical="center"/>
    </xf>
    <xf numFmtId="0" fontId="64" fillId="0" borderId="10" xfId="0" applyFont="1" applyFill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>
      <alignment horizontal="left" vertical="center" wrapText="1"/>
    </xf>
    <xf numFmtId="0" fontId="36" fillId="0" borderId="26" xfId="0" applyFont="1" applyFill="1" applyBorder="1" applyAlignment="1">
      <alignment horizontal="left" vertical="center" wrapText="1"/>
    </xf>
    <xf numFmtId="0" fontId="36" fillId="0" borderId="22" xfId="0" applyFont="1" applyFill="1" applyBorder="1" applyAlignment="1">
      <alignment vertical="center"/>
    </xf>
    <xf numFmtId="176" fontId="65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179" fontId="36" fillId="0" borderId="19" xfId="0" applyNumberFormat="1" applyFont="1" applyBorder="1" applyAlignment="1">
      <alignment horizontal="center" vertical="center"/>
    </xf>
    <xf numFmtId="0" fontId="36" fillId="0" borderId="21" xfId="0" applyFont="1" applyFill="1" applyBorder="1" applyAlignment="1">
      <alignment horizontal="left" vertical="center" wrapText="1"/>
    </xf>
    <xf numFmtId="0" fontId="36" fillId="0" borderId="27" xfId="0" applyFont="1" applyFill="1" applyBorder="1" applyAlignment="1">
      <alignment horizontal="left" vertical="center" wrapText="1"/>
    </xf>
    <xf numFmtId="0" fontId="36" fillId="0" borderId="19" xfId="0" applyFont="1" applyFill="1" applyBorder="1" applyAlignment="1">
      <alignment vertical="center"/>
    </xf>
    <xf numFmtId="176" fontId="65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179" fontId="36" fillId="0" borderId="11" xfId="0" applyNumberFormat="1" applyFont="1" applyBorder="1" applyAlignment="1">
      <alignment horizontal="center" vertical="center"/>
    </xf>
    <xf numFmtId="0" fontId="36" fillId="0" borderId="17" xfId="0" applyFont="1" applyFill="1" applyBorder="1" applyAlignment="1">
      <alignment horizontal="left" vertical="center" wrapText="1"/>
    </xf>
    <xf numFmtId="0" fontId="36" fillId="0" borderId="25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36" fillId="0" borderId="23" xfId="0" applyFont="1" applyFill="1" applyBorder="1" applyAlignment="1">
      <alignment horizontal="left" vertical="center" wrapText="1"/>
    </xf>
    <xf numFmtId="0" fontId="64" fillId="0" borderId="10" xfId="0" applyFont="1" applyFill="1" applyBorder="1" applyAlignment="1" applyProtection="1">
      <alignment horizontal="center" vertical="center" wrapText="1"/>
      <protection locked="0"/>
    </xf>
    <xf numFmtId="0" fontId="64" fillId="0" borderId="11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horizontal="left" vertical="center"/>
      <protection locked="0"/>
    </xf>
    <xf numFmtId="0" fontId="36" fillId="0" borderId="11" xfId="0" applyFont="1" applyFill="1" applyBorder="1" applyAlignment="1">
      <alignment vertical="center"/>
    </xf>
    <xf numFmtId="0" fontId="26" fillId="26" borderId="21" xfId="0" applyFont="1" applyFill="1" applyBorder="1" applyAlignment="1" applyProtection="1">
      <alignment vertical="center"/>
      <protection locked="0"/>
    </xf>
    <xf numFmtId="176" fontId="31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28" fillId="26" borderId="19" xfId="0" applyFont="1" applyFill="1" applyBorder="1" applyAlignment="1" applyProtection="1">
      <alignment vertical="center"/>
      <protection locked="0"/>
    </xf>
    <xf numFmtId="0" fontId="28" fillId="26" borderId="27" xfId="0" applyFont="1" applyFill="1" applyBorder="1" applyAlignment="1" applyProtection="1">
      <alignment vertical="center"/>
      <protection locked="0"/>
    </xf>
    <xf numFmtId="0" fontId="26" fillId="26" borderId="28" xfId="0" applyFont="1" applyFill="1" applyBorder="1" applyAlignment="1" applyProtection="1">
      <alignment horizontal="center" vertical="center"/>
      <protection locked="0"/>
    </xf>
    <xf numFmtId="0" fontId="26" fillId="26" borderId="22" xfId="0" applyFont="1" applyFill="1" applyBorder="1" applyAlignment="1" applyProtection="1">
      <alignment vertical="center"/>
      <protection locked="0"/>
    </xf>
    <xf numFmtId="49" fontId="2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8" fillId="26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29" borderId="10" xfId="0" applyFont="1" applyFill="1" applyBorder="1" applyAlignment="1">
      <alignment horizontal="center" vertical="center"/>
    </xf>
    <xf numFmtId="176" fontId="38" fillId="29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38" fillId="29" borderId="28" xfId="0" quotePrefix="1" applyNumberFormat="1" applyFont="1" applyFill="1" applyBorder="1" applyAlignment="1">
      <alignment horizontal="center" vertical="center" wrapText="1"/>
    </xf>
    <xf numFmtId="0" fontId="18" fillId="29" borderId="10" xfId="0" applyFont="1" applyFill="1" applyBorder="1" applyAlignment="1">
      <alignment horizontal="left" vertical="center"/>
    </xf>
    <xf numFmtId="0" fontId="36" fillId="29" borderId="12" xfId="0" applyFont="1" applyFill="1" applyBorder="1" applyAlignment="1">
      <alignment horizontal="left" vertical="center"/>
    </xf>
    <xf numFmtId="0" fontId="36" fillId="29" borderId="26" xfId="0" applyFont="1" applyFill="1" applyBorder="1" applyAlignment="1">
      <alignment vertical="center"/>
    </xf>
    <xf numFmtId="0" fontId="36" fillId="29" borderId="22" xfId="0" applyFont="1" applyFill="1" applyBorder="1" applyAlignment="1">
      <alignment vertical="center"/>
    </xf>
    <xf numFmtId="178" fontId="18" fillId="0" borderId="10" xfId="0" applyNumberFormat="1" applyFont="1" applyBorder="1" applyAlignment="1">
      <alignment horizontal="center" vertical="center"/>
    </xf>
    <xf numFmtId="178" fontId="18" fillId="0" borderId="24" xfId="0" applyNumberFormat="1" applyFont="1" applyBorder="1" applyAlignment="1">
      <alignment horizontal="center" vertical="center"/>
    </xf>
    <xf numFmtId="0" fontId="40" fillId="0" borderId="30" xfId="0" applyFont="1" applyFill="1" applyBorder="1" applyAlignment="1" applyProtection="1">
      <alignment horizontal="center" vertical="center" wrapText="1"/>
      <protection locked="0"/>
    </xf>
    <xf numFmtId="0" fontId="18" fillId="0" borderId="10" xfId="0" applyNumberFormat="1" applyFont="1" applyFill="1" applyBorder="1" applyAlignment="1" applyProtection="1">
      <alignment horizontal="center" vertical="center"/>
      <protection locked="0"/>
    </xf>
    <xf numFmtId="49" fontId="18" fillId="0" borderId="10" xfId="0" quotePrefix="1" applyNumberFormat="1" applyFont="1" applyFill="1" applyBorder="1" applyAlignment="1" applyProtection="1">
      <alignment horizontal="left" vertical="center" wrapText="1"/>
      <protection locked="0"/>
    </xf>
    <xf numFmtId="0" fontId="36" fillId="0" borderId="12" xfId="0" applyFont="1" applyFill="1" applyBorder="1" applyAlignment="1" applyProtection="1">
      <alignment horizontal="left" vertical="center"/>
      <protection locked="0"/>
    </xf>
    <xf numFmtId="178" fontId="26" fillId="0" borderId="10" xfId="0" applyNumberFormat="1" applyFont="1" applyBorder="1" applyAlignment="1">
      <alignment horizontal="center" vertical="center"/>
    </xf>
    <xf numFmtId="178" fontId="26" fillId="0" borderId="24" xfId="0" applyNumberFormat="1" applyFont="1" applyBorder="1" applyAlignment="1">
      <alignment horizontal="center" vertical="center"/>
    </xf>
    <xf numFmtId="0" fontId="57" fillId="0" borderId="30" xfId="0" applyFont="1" applyFill="1" applyBorder="1" applyAlignment="1" applyProtection="1">
      <alignment horizontal="center" vertical="center" wrapText="1"/>
      <protection locked="0"/>
    </xf>
    <xf numFmtId="0" fontId="26" fillId="0" borderId="10" xfId="0" applyNumberFormat="1" applyFont="1" applyFill="1" applyBorder="1" applyAlignment="1" applyProtection="1">
      <alignment horizontal="center" vertical="center"/>
      <protection locked="0"/>
    </xf>
    <xf numFmtId="0" fontId="26" fillId="0" borderId="22" xfId="0" applyFont="1" applyFill="1" applyBorder="1" applyAlignment="1" applyProtection="1">
      <alignment horizontal="left" vertical="center"/>
      <protection locked="0"/>
    </xf>
    <xf numFmtId="0" fontId="28" fillId="0" borderId="12" xfId="0" applyFont="1" applyFill="1" applyBorder="1" applyAlignment="1" applyProtection="1">
      <alignment horizontal="left" vertical="center"/>
      <protection locked="0"/>
    </xf>
    <xf numFmtId="0" fontId="28" fillId="29" borderId="26" xfId="0" applyFont="1" applyFill="1" applyBorder="1" applyAlignment="1">
      <alignment vertical="center"/>
    </xf>
    <xf numFmtId="0" fontId="28" fillId="29" borderId="22" xfId="0" applyFont="1" applyFill="1" applyBorder="1" applyAlignment="1">
      <alignment vertical="center"/>
    </xf>
    <xf numFmtId="0" fontId="26" fillId="0" borderId="11" xfId="0" applyFont="1" applyFill="1" applyBorder="1" applyAlignment="1" applyProtection="1">
      <alignment horizontal="left" vertical="center"/>
      <protection locked="0"/>
    </xf>
    <xf numFmtId="0" fontId="28" fillId="0" borderId="21" xfId="0" applyFont="1" applyFill="1" applyBorder="1" applyAlignment="1" applyProtection="1">
      <alignment horizontal="left" vertical="center"/>
      <protection locked="0"/>
    </xf>
    <xf numFmtId="0" fontId="28" fillId="29" borderId="25" xfId="0" applyFont="1" applyFill="1" applyBorder="1" applyAlignment="1">
      <alignment vertical="center"/>
    </xf>
    <xf numFmtId="0" fontId="28" fillId="29" borderId="19" xfId="0" applyFont="1" applyFill="1" applyBorder="1" applyAlignment="1">
      <alignment vertical="center"/>
    </xf>
    <xf numFmtId="0" fontId="26" fillId="0" borderId="19" xfId="0" applyFont="1" applyFill="1" applyBorder="1" applyAlignment="1" applyProtection="1">
      <alignment horizontal="left" vertical="center"/>
      <protection locked="0"/>
    </xf>
    <xf numFmtId="0" fontId="28" fillId="29" borderId="27" xfId="0" applyFont="1" applyFill="1" applyBorder="1" applyAlignment="1">
      <alignment vertical="center"/>
    </xf>
    <xf numFmtId="0" fontId="28" fillId="0" borderId="17" xfId="0" applyFont="1" applyFill="1" applyBorder="1" applyAlignment="1" applyProtection="1">
      <alignment horizontal="left" vertical="center"/>
      <protection locked="0"/>
    </xf>
    <xf numFmtId="176" fontId="31" fillId="29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31" fillId="29" borderId="28" xfId="0" quotePrefix="1" applyNumberFormat="1" applyFont="1" applyFill="1" applyBorder="1" applyAlignment="1">
      <alignment horizontal="center" vertical="center" wrapText="1"/>
    </xf>
    <xf numFmtId="49" fontId="26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vertical="center"/>
      <protection locked="0"/>
    </xf>
    <xf numFmtId="0" fontId="28" fillId="29" borderId="12" xfId="0" applyFont="1" applyFill="1" applyBorder="1" applyAlignment="1">
      <alignment horizontal="left" vertical="center"/>
    </xf>
    <xf numFmtId="0" fontId="28" fillId="29" borderId="11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176" fontId="49" fillId="0" borderId="13" xfId="0" quotePrefix="1" applyNumberFormat="1" applyFont="1" applyFill="1" applyBorder="1" applyAlignment="1" applyProtection="1">
      <alignment horizontal="center" vertical="center" wrapText="1"/>
      <protection locked="0"/>
    </xf>
    <xf numFmtId="177" fontId="49" fillId="0" borderId="52" xfId="0" applyNumberFormat="1" applyFont="1" applyFill="1" applyBorder="1" applyAlignment="1">
      <alignment horizontal="center" vertical="center" wrapText="1"/>
    </xf>
    <xf numFmtId="176" fontId="49" fillId="0" borderId="53" xfId="0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22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/>
    <xf numFmtId="178" fontId="28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176" fontId="49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0" fontId="50" fillId="0" borderId="22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left" vertical="center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179" fontId="26" fillId="0" borderId="19" xfId="0" applyNumberFormat="1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left" vertical="center"/>
    </xf>
    <xf numFmtId="0" fontId="26" fillId="0" borderId="27" xfId="0" applyFont="1" applyFill="1" applyBorder="1" applyAlignment="1">
      <alignment horizontal="left" vertical="center"/>
    </xf>
    <xf numFmtId="0" fontId="26" fillId="0" borderId="22" xfId="0" applyFont="1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left" vertical="center"/>
    </xf>
    <xf numFmtId="0" fontId="28" fillId="0" borderId="25" xfId="0" applyFont="1" applyFill="1" applyBorder="1" applyAlignment="1">
      <alignment horizontal="left" vertical="center"/>
    </xf>
    <xf numFmtId="0" fontId="57" fillId="0" borderId="23" xfId="0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left" vertical="center"/>
    </xf>
    <xf numFmtId="0" fontId="54" fillId="0" borderId="26" xfId="0" applyFont="1" applyFill="1" applyBorder="1" applyAlignment="1">
      <alignment horizontal="left" vertical="center"/>
    </xf>
    <xf numFmtId="0" fontId="26" fillId="0" borderId="29" xfId="0" applyFont="1" applyFill="1" applyBorder="1" applyAlignment="1">
      <alignment horizontal="center" vertical="center"/>
    </xf>
    <xf numFmtId="0" fontId="54" fillId="0" borderId="17" xfId="0" applyFont="1" applyFill="1" applyBorder="1" applyAlignment="1">
      <alignment horizontal="left" vertical="center"/>
    </xf>
    <xf numFmtId="0" fontId="50" fillId="0" borderId="25" xfId="0" applyFont="1" applyFill="1" applyBorder="1" applyAlignment="1">
      <alignment horizontal="left" vertical="center"/>
    </xf>
    <xf numFmtId="0" fontId="28" fillId="0" borderId="11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 vertical="center"/>
    </xf>
    <xf numFmtId="0" fontId="28" fillId="26" borderId="22" xfId="0" applyFont="1" applyFill="1" applyBorder="1" applyAlignment="1" applyProtection="1">
      <alignment vertical="center"/>
      <protection locked="0"/>
    </xf>
    <xf numFmtId="0" fontId="26" fillId="26" borderId="28" xfId="0" applyFont="1" applyFill="1" applyBorder="1" applyAlignment="1" applyProtection="1">
      <alignment vertical="center"/>
      <protection locked="0"/>
    </xf>
    <xf numFmtId="0" fontId="26" fillId="26" borderId="31" xfId="0" applyFont="1" applyFill="1" applyBorder="1" applyAlignment="1">
      <alignment horizontal="center" vertical="center"/>
    </xf>
    <xf numFmtId="0" fontId="26" fillId="26" borderId="16" xfId="0" applyFont="1" applyFill="1" applyBorder="1" applyAlignment="1">
      <alignment horizontal="center"/>
    </xf>
    <xf numFmtId="0" fontId="26" fillId="26" borderId="12" xfId="0" applyFont="1" applyFill="1" applyBorder="1"/>
    <xf numFmtId="0" fontId="26" fillId="26" borderId="34" xfId="0" applyFont="1" applyFill="1" applyBorder="1" applyAlignment="1">
      <alignment horizontal="center" vertical="center"/>
    </xf>
    <xf numFmtId="0" fontId="26" fillId="26" borderId="37" xfId="0" applyFont="1" applyFill="1" applyBorder="1" applyAlignment="1">
      <alignment horizontal="center" vertical="center" wrapText="1"/>
    </xf>
    <xf numFmtId="0" fontId="26" fillId="26" borderId="49" xfId="0" applyFont="1" applyFill="1" applyBorder="1" applyAlignment="1">
      <alignment horizontal="center" vertical="center"/>
    </xf>
    <xf numFmtId="0" fontId="26" fillId="26" borderId="0" xfId="0" applyFont="1" applyFill="1" applyBorder="1" applyAlignment="1">
      <alignment horizontal="center"/>
    </xf>
    <xf numFmtId="0" fontId="26" fillId="26" borderId="21" xfId="0" applyFont="1" applyFill="1" applyBorder="1" applyAlignment="1">
      <alignment horizontal="center"/>
    </xf>
    <xf numFmtId="0" fontId="26" fillId="26" borderId="33" xfId="0" applyFont="1" applyFill="1" applyBorder="1" applyAlignment="1">
      <alignment horizontal="center" vertical="center"/>
    </xf>
    <xf numFmtId="0" fontId="26" fillId="26" borderId="36" xfId="0" applyFont="1" applyFill="1" applyBorder="1" applyAlignment="1">
      <alignment horizontal="center" vertical="center" wrapText="1"/>
    </xf>
    <xf numFmtId="0" fontId="26" fillId="26" borderId="20" xfId="0" applyFont="1" applyFill="1" applyBorder="1" applyAlignment="1">
      <alignment horizontal="center"/>
    </xf>
    <xf numFmtId="0" fontId="26" fillId="26" borderId="12" xfId="0" applyFont="1" applyFill="1" applyBorder="1" applyAlignment="1">
      <alignment horizontal="center" shrinkToFit="1"/>
    </xf>
    <xf numFmtId="0" fontId="26" fillId="26" borderId="16" xfId="0" applyFont="1" applyFill="1" applyBorder="1" applyAlignment="1">
      <alignment horizontal="center" shrinkToFit="1"/>
    </xf>
    <xf numFmtId="0" fontId="26" fillId="26" borderId="26" xfId="0" applyFont="1" applyFill="1" applyBorder="1" applyAlignment="1">
      <alignment horizontal="center" shrinkToFit="1"/>
    </xf>
    <xf numFmtId="0" fontId="26" fillId="26" borderId="19" xfId="0" applyFont="1" applyFill="1" applyBorder="1" applyAlignment="1">
      <alignment horizontal="center"/>
    </xf>
    <xf numFmtId="0" fontId="26" fillId="26" borderId="38" xfId="0" applyFont="1" applyFill="1" applyBorder="1" applyAlignment="1">
      <alignment horizontal="center" vertical="center" wrapText="1"/>
    </xf>
    <xf numFmtId="0" fontId="26" fillId="26" borderId="35" xfId="0" applyFont="1" applyFill="1" applyBorder="1" applyAlignment="1">
      <alignment horizontal="center" vertical="center" wrapText="1"/>
    </xf>
    <xf numFmtId="0" fontId="26" fillId="26" borderId="32" xfId="0" applyFont="1" applyFill="1" applyBorder="1" applyAlignment="1">
      <alignment horizontal="center" vertical="center" wrapText="1"/>
    </xf>
    <xf numFmtId="0" fontId="28" fillId="26" borderId="50" xfId="0" applyFont="1" applyFill="1" applyBorder="1" applyAlignment="1">
      <alignment horizontal="center" vertical="center" wrapText="1"/>
    </xf>
    <xf numFmtId="0" fontId="26" fillId="26" borderId="18" xfId="0" applyFont="1" applyFill="1" applyBorder="1" applyAlignment="1">
      <alignment horizontal="center"/>
    </xf>
    <xf numFmtId="0" fontId="26" fillId="26" borderId="17" xfId="0" applyFont="1" applyFill="1" applyBorder="1" applyAlignment="1">
      <alignment horizontal="center" shrinkToFit="1"/>
    </xf>
    <xf numFmtId="0" fontId="26" fillId="26" borderId="30" xfId="0" applyFont="1" applyFill="1" applyBorder="1" applyAlignment="1">
      <alignment horizontal="center" shrinkToFit="1"/>
    </xf>
    <xf numFmtId="0" fontId="26" fillId="26" borderId="25" xfId="0" applyFont="1" applyFill="1" applyBorder="1" applyAlignment="1">
      <alignment horizontal="center" shrinkToFit="1"/>
    </xf>
    <xf numFmtId="0" fontId="26" fillId="26" borderId="28" xfId="0" applyFont="1" applyFill="1" applyBorder="1" applyAlignment="1">
      <alignment horizontal="right"/>
    </xf>
    <xf numFmtId="0" fontId="28" fillId="26" borderId="28" xfId="0" applyFont="1" applyFill="1" applyBorder="1" applyAlignment="1">
      <alignment horizontal="right"/>
    </xf>
    <xf numFmtId="0" fontId="26" fillId="26" borderId="0" xfId="0" applyFont="1" applyFill="1" applyAlignment="1">
      <alignment horizontal="right"/>
    </xf>
    <xf numFmtId="0" fontId="26" fillId="26" borderId="16" xfId="0" applyFont="1" applyFill="1" applyBorder="1" applyAlignment="1" applyProtection="1">
      <protection locked="0"/>
    </xf>
    <xf numFmtId="0" fontId="28" fillId="26" borderId="16" xfId="0" applyFont="1" applyFill="1" applyBorder="1" applyAlignment="1" applyProtection="1">
      <protection locked="0"/>
    </xf>
    <xf numFmtId="0" fontId="26" fillId="0" borderId="16" xfId="0" applyFont="1" applyFill="1" applyBorder="1" applyAlignment="1" applyProtection="1">
      <alignment horizontal="right"/>
      <protection locked="0"/>
    </xf>
    <xf numFmtId="0" fontId="28" fillId="0" borderId="16" xfId="0" applyFont="1" applyFill="1" applyBorder="1" applyAlignment="1" applyProtection="1">
      <alignment horizontal="right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6" builtinId="6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/>
    <cellStyle name="通貨 2 2" xfId="42"/>
    <cellStyle name="入力" xfId="43" builtinId="20" customBuiltin="1"/>
    <cellStyle name="標準" xfId="0" builtinId="0"/>
    <cellStyle name="標準 2" xfId="44"/>
    <cellStyle name="標準 2 2" xfId="48"/>
    <cellStyle name="標準_H14ﾍﾞｰｽ" xfId="47"/>
    <cellStyle name="良い" xfId="45" builtinId="26" customBuiltin="1"/>
  </cellStyles>
  <dxfs count="3">
    <dxf>
      <font>
        <strike val="0"/>
        <color theme="0"/>
      </font>
      <border>
        <top style="thin">
          <color theme="0"/>
        </top>
        <vertical/>
        <horizontal/>
      </border>
    </dxf>
    <dxf>
      <font>
        <strike val="0"/>
        <color theme="0"/>
      </font>
      <border>
        <top style="thin">
          <color theme="0"/>
        </top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504825</xdr:colOff>
      <xdr:row>1</xdr:row>
      <xdr:rowOff>66675</xdr:rowOff>
    </xdr:from>
    <xdr:to>
      <xdr:col>20</xdr:col>
      <xdr:colOff>542925</xdr:colOff>
      <xdr:row>2</xdr:row>
      <xdr:rowOff>123825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13535025" y="247650"/>
          <a:ext cx="7239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504825</xdr:colOff>
      <xdr:row>1</xdr:row>
      <xdr:rowOff>66675</xdr:rowOff>
    </xdr:from>
    <xdr:to>
      <xdr:col>20</xdr:col>
      <xdr:colOff>542925</xdr:colOff>
      <xdr:row>2</xdr:row>
      <xdr:rowOff>123825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13535025" y="247650"/>
          <a:ext cx="7239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451485</xdr:colOff>
      <xdr:row>1</xdr:row>
      <xdr:rowOff>66675</xdr:rowOff>
    </xdr:from>
    <xdr:to>
      <xdr:col>20</xdr:col>
      <xdr:colOff>489585</xdr:colOff>
      <xdr:row>2</xdr:row>
      <xdr:rowOff>123825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13481685" y="238125"/>
          <a:ext cx="7239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498475</xdr:colOff>
      <xdr:row>1</xdr:row>
      <xdr:rowOff>73025</xdr:rowOff>
    </xdr:from>
    <xdr:to>
      <xdr:col>20</xdr:col>
      <xdr:colOff>543161</xdr:colOff>
      <xdr:row>2</xdr:row>
      <xdr:rowOff>117489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13528675" y="254000"/>
          <a:ext cx="730486" cy="2254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517525</xdr:colOff>
      <xdr:row>1</xdr:row>
      <xdr:rowOff>76200</xdr:rowOff>
    </xdr:from>
    <xdr:to>
      <xdr:col>20</xdr:col>
      <xdr:colOff>530388</xdr:colOff>
      <xdr:row>2</xdr:row>
      <xdr:rowOff>136617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13547725" y="257175"/>
          <a:ext cx="698663" cy="24139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2"/>
  <sheetViews>
    <sheetView showGridLines="0" tabSelected="1" zoomScaleNormal="100" zoomScaleSheetLayoutView="80" workbookViewId="0">
      <pane xSplit="5" ySplit="7" topLeftCell="F8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ColWidth="9" defaultRowHeight="11.25"/>
  <cols>
    <col min="1" max="1" width="8.125" style="2" customWidth="1"/>
    <col min="2" max="2" width="1.75" style="1" hidden="1" customWidth="1"/>
    <col min="3" max="3" width="22.625" style="23" customWidth="1"/>
    <col min="4" max="4" width="15.125" style="23" bestFit="1" customWidth="1"/>
    <col min="5" max="5" width="13.125" style="4" bestFit="1" customWidth="1"/>
    <col min="6" max="6" width="8.125" style="1" bestFit="1" customWidth="1"/>
    <col min="7" max="7" width="7.125" style="1" bestFit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5.875" style="1" customWidth="1"/>
    <col min="12" max="12" width="9.375" style="1" customWidth="1"/>
    <col min="13" max="13" width="8.5" style="1" bestFit="1" customWidth="1"/>
    <col min="14" max="14" width="8.625" style="1" bestFit="1" customWidth="1"/>
    <col min="15" max="15" width="8.25" style="1" bestFit="1" customWidth="1"/>
    <col min="16" max="16" width="10" style="1" bestFit="1" customWidth="1"/>
    <col min="17" max="17" width="6" style="1" customWidth="1"/>
    <col min="18" max="18" width="5.5" style="1" bestFit="1" customWidth="1"/>
    <col min="19" max="19" width="11" style="1" customWidth="1"/>
    <col min="20" max="21" width="8.125" style="1" bestFit="1" customWidth="1"/>
    <col min="22" max="16384" width="9" style="1"/>
  </cols>
  <sheetData>
    <row r="1" spans="1:23" ht="15">
      <c r="A1" s="25"/>
      <c r="B1" s="25"/>
      <c r="C1" s="26"/>
      <c r="D1" s="26"/>
      <c r="E1" s="27"/>
      <c r="F1" s="28"/>
      <c r="G1" s="25"/>
      <c r="H1" s="25"/>
      <c r="I1" s="25"/>
      <c r="J1" s="29" t="s">
        <v>146</v>
      </c>
      <c r="K1" s="30"/>
      <c r="L1" s="30"/>
      <c r="M1" s="30"/>
      <c r="N1" s="30"/>
      <c r="O1" s="30"/>
      <c r="P1" s="30"/>
      <c r="Q1" s="101" t="s">
        <v>145</v>
      </c>
      <c r="R1" s="101"/>
      <c r="S1" s="101"/>
      <c r="T1" s="101"/>
      <c r="U1" s="101"/>
    </row>
    <row r="2" spans="1:23" ht="23.25" customHeight="1">
      <c r="A2" s="100" t="s">
        <v>290</v>
      </c>
      <c r="B2" s="100"/>
      <c r="C2" s="100"/>
      <c r="D2" s="100"/>
      <c r="E2" s="100"/>
      <c r="F2" s="100"/>
      <c r="G2" s="25"/>
      <c r="H2" s="25"/>
      <c r="I2" s="25"/>
      <c r="J2" s="30"/>
      <c r="K2" s="25"/>
      <c r="L2" s="25"/>
      <c r="M2" s="25"/>
      <c r="N2" s="25"/>
      <c r="O2" s="25"/>
      <c r="P2" s="25"/>
      <c r="Q2" s="31"/>
      <c r="R2" s="102" t="s">
        <v>291</v>
      </c>
      <c r="S2" s="102"/>
      <c r="T2" s="102"/>
      <c r="U2" s="102"/>
    </row>
    <row r="3" spans="1:23" ht="13.5" thickBot="1">
      <c r="A3" s="94" t="s">
        <v>252</v>
      </c>
      <c r="B3" s="32"/>
      <c r="C3" s="96" t="s">
        <v>155</v>
      </c>
      <c r="D3" s="103"/>
      <c r="E3" s="33"/>
      <c r="F3" s="105" t="s">
        <v>292</v>
      </c>
      <c r="G3" s="106"/>
      <c r="H3" s="92" t="s">
        <v>255</v>
      </c>
      <c r="I3" s="92" t="s">
        <v>256</v>
      </c>
      <c r="J3" s="92" t="s">
        <v>257</v>
      </c>
      <c r="K3" s="112" t="s">
        <v>293</v>
      </c>
      <c r="L3" s="113"/>
      <c r="M3" s="113"/>
      <c r="N3" s="114"/>
      <c r="O3" s="34"/>
      <c r="P3" s="109"/>
      <c r="Q3" s="110"/>
      <c r="R3" s="111"/>
      <c r="S3" s="35"/>
      <c r="T3" s="90" t="s">
        <v>0</v>
      </c>
      <c r="U3" s="92" t="s">
        <v>136</v>
      </c>
      <c r="W3" s="22"/>
    </row>
    <row r="4" spans="1:23">
      <c r="A4" s="95"/>
      <c r="B4" s="36"/>
      <c r="C4" s="97"/>
      <c r="D4" s="104"/>
      <c r="E4" s="37"/>
      <c r="F4" s="107"/>
      <c r="G4" s="108"/>
      <c r="H4" s="93"/>
      <c r="I4" s="93"/>
      <c r="J4" s="93"/>
      <c r="K4" s="118" t="s">
        <v>258</v>
      </c>
      <c r="L4" s="120" t="s">
        <v>259</v>
      </c>
      <c r="M4" s="122" t="s">
        <v>260</v>
      </c>
      <c r="N4" s="98" t="s">
        <v>261</v>
      </c>
      <c r="O4" s="38" t="s">
        <v>294</v>
      </c>
      <c r="P4" s="115" t="s">
        <v>295</v>
      </c>
      <c r="Q4" s="116"/>
      <c r="R4" s="117"/>
      <c r="S4" s="39" t="s">
        <v>296</v>
      </c>
      <c r="T4" s="91"/>
      <c r="U4" s="93"/>
    </row>
    <row r="5" spans="1:23">
      <c r="A5" s="95"/>
      <c r="B5" s="36"/>
      <c r="C5" s="97"/>
      <c r="D5" s="94" t="s">
        <v>253</v>
      </c>
      <c r="E5" s="40" t="s">
        <v>247</v>
      </c>
      <c r="F5" s="94" t="s">
        <v>253</v>
      </c>
      <c r="G5" s="98" t="s">
        <v>225</v>
      </c>
      <c r="H5" s="93"/>
      <c r="I5" s="93"/>
      <c r="J5" s="93"/>
      <c r="K5" s="119"/>
      <c r="L5" s="121"/>
      <c r="M5" s="123"/>
      <c r="N5" s="99"/>
      <c r="O5" s="41" t="s">
        <v>297</v>
      </c>
      <c r="P5" s="41" t="s">
        <v>298</v>
      </c>
      <c r="Q5" s="42" t="s">
        <v>250</v>
      </c>
      <c r="R5" s="124" t="s">
        <v>299</v>
      </c>
      <c r="S5" s="43" t="s">
        <v>300</v>
      </c>
      <c r="T5" s="91"/>
      <c r="U5" s="93"/>
    </row>
    <row r="6" spans="1:23">
      <c r="A6" s="95"/>
      <c r="B6" s="36"/>
      <c r="C6" s="97"/>
      <c r="D6" s="95"/>
      <c r="E6" s="44" t="s">
        <v>248</v>
      </c>
      <c r="F6" s="95"/>
      <c r="G6" s="99"/>
      <c r="H6" s="93"/>
      <c r="I6" s="93"/>
      <c r="J6" s="93"/>
      <c r="K6" s="119"/>
      <c r="L6" s="121"/>
      <c r="M6" s="123"/>
      <c r="N6" s="99"/>
      <c r="O6" s="41" t="s">
        <v>301</v>
      </c>
      <c r="P6" s="41" t="s">
        <v>302</v>
      </c>
      <c r="Q6" s="42" t="s">
        <v>251</v>
      </c>
      <c r="R6" s="125"/>
      <c r="S6" s="43" t="s">
        <v>303</v>
      </c>
      <c r="T6" s="91"/>
      <c r="U6" s="93"/>
    </row>
    <row r="7" spans="1:23">
      <c r="A7" s="45"/>
      <c r="B7" s="36"/>
      <c r="C7" s="32"/>
      <c r="D7" s="46"/>
      <c r="E7" s="47" t="s">
        <v>249</v>
      </c>
      <c r="F7" s="46"/>
      <c r="G7" s="48" t="s">
        <v>254</v>
      </c>
      <c r="H7" s="49"/>
      <c r="I7" s="46"/>
      <c r="J7" s="50"/>
      <c r="K7" s="51"/>
      <c r="L7" s="52" t="s">
        <v>262</v>
      </c>
      <c r="M7" s="51"/>
      <c r="N7" s="53"/>
      <c r="O7" s="54" t="s">
        <v>304</v>
      </c>
      <c r="P7" s="54" t="s">
        <v>305</v>
      </c>
      <c r="Q7" s="54"/>
      <c r="R7" s="55"/>
      <c r="S7" s="56" t="s">
        <v>306</v>
      </c>
      <c r="T7" s="57"/>
      <c r="U7" s="46"/>
    </row>
    <row r="8" spans="1:23" ht="24" customHeight="1">
      <c r="A8" s="58" t="s">
        <v>1</v>
      </c>
      <c r="B8" s="59"/>
      <c r="C8" s="60" t="s">
        <v>21</v>
      </c>
      <c r="D8" s="58" t="s">
        <v>20</v>
      </c>
      <c r="E8" s="61" t="s">
        <v>307</v>
      </c>
      <c r="F8" s="62" t="s">
        <v>3</v>
      </c>
      <c r="G8" s="63">
        <v>1.498</v>
      </c>
      <c r="H8" s="64" t="s">
        <v>4</v>
      </c>
      <c r="I8" s="65" t="s">
        <v>308</v>
      </c>
      <c r="J8" s="66">
        <v>4</v>
      </c>
      <c r="K8" s="67">
        <v>17.7</v>
      </c>
      <c r="L8" s="68">
        <v>131.16723163841806</v>
      </c>
      <c r="M8" s="67">
        <v>17.2</v>
      </c>
      <c r="N8" s="69">
        <v>20.3</v>
      </c>
      <c r="O8" s="70" t="s">
        <v>5</v>
      </c>
      <c r="P8" s="62" t="s">
        <v>6</v>
      </c>
      <c r="Q8" s="65" t="s">
        <v>7</v>
      </c>
      <c r="R8" s="71"/>
      <c r="S8" s="72"/>
      <c r="T8" s="73">
        <v>102</v>
      </c>
      <c r="U8" s="74" t="s">
        <v>156</v>
      </c>
    </row>
    <row r="9" spans="1:23" ht="24" customHeight="1">
      <c r="A9" s="58" t="s">
        <v>1</v>
      </c>
      <c r="B9" s="59"/>
      <c r="C9" s="60" t="s">
        <v>21</v>
      </c>
      <c r="D9" s="58" t="s">
        <v>20</v>
      </c>
      <c r="E9" s="61" t="s">
        <v>309</v>
      </c>
      <c r="F9" s="62" t="s">
        <v>3</v>
      </c>
      <c r="G9" s="63">
        <v>1.498</v>
      </c>
      <c r="H9" s="64" t="s">
        <v>4</v>
      </c>
      <c r="I9" s="65" t="s">
        <v>308</v>
      </c>
      <c r="J9" s="66">
        <v>4</v>
      </c>
      <c r="K9" s="67">
        <v>18</v>
      </c>
      <c r="L9" s="68">
        <v>128.98111111111109</v>
      </c>
      <c r="M9" s="67">
        <v>17.2</v>
      </c>
      <c r="N9" s="69">
        <v>20.3</v>
      </c>
      <c r="O9" s="70" t="s">
        <v>5</v>
      </c>
      <c r="P9" s="62" t="s">
        <v>6</v>
      </c>
      <c r="Q9" s="65" t="s">
        <v>7</v>
      </c>
      <c r="R9" s="71"/>
      <c r="S9" s="72"/>
      <c r="T9" s="73">
        <v>104</v>
      </c>
      <c r="U9" s="74" t="s">
        <v>156</v>
      </c>
    </row>
    <row r="10" spans="1:23" ht="24" customHeight="1">
      <c r="A10" s="58" t="s">
        <v>1</v>
      </c>
      <c r="B10" s="59"/>
      <c r="C10" s="60" t="s">
        <v>15</v>
      </c>
      <c r="D10" s="58" t="s">
        <v>14</v>
      </c>
      <c r="E10" s="61" t="s">
        <v>307</v>
      </c>
      <c r="F10" s="62" t="s">
        <v>3</v>
      </c>
      <c r="G10" s="63">
        <v>1.498</v>
      </c>
      <c r="H10" s="64" t="s">
        <v>4</v>
      </c>
      <c r="I10" s="65" t="s">
        <v>310</v>
      </c>
      <c r="J10" s="66">
        <v>5</v>
      </c>
      <c r="K10" s="67">
        <v>16.3</v>
      </c>
      <c r="L10" s="68">
        <v>142.43312883435584</v>
      </c>
      <c r="M10" s="67">
        <v>17.2</v>
      </c>
      <c r="N10" s="69">
        <v>20.3</v>
      </c>
      <c r="O10" s="70" t="s">
        <v>5</v>
      </c>
      <c r="P10" s="62" t="s">
        <v>6</v>
      </c>
      <c r="Q10" s="65" t="s">
        <v>7</v>
      </c>
      <c r="R10" s="71"/>
      <c r="S10" s="72"/>
      <c r="T10" s="73" t="s">
        <v>156</v>
      </c>
      <c r="U10" s="74" t="s">
        <v>156</v>
      </c>
    </row>
    <row r="11" spans="1:23" ht="24" customHeight="1">
      <c r="A11" s="58" t="s">
        <v>1</v>
      </c>
      <c r="B11" s="59"/>
      <c r="C11" s="60" t="s">
        <v>15</v>
      </c>
      <c r="D11" s="58" t="s">
        <v>14</v>
      </c>
      <c r="E11" s="61" t="s">
        <v>311</v>
      </c>
      <c r="F11" s="62" t="s">
        <v>3</v>
      </c>
      <c r="G11" s="63">
        <v>1.498</v>
      </c>
      <c r="H11" s="64" t="s">
        <v>4</v>
      </c>
      <c r="I11" s="65" t="s">
        <v>310</v>
      </c>
      <c r="J11" s="66">
        <v>5</v>
      </c>
      <c r="K11" s="67">
        <v>17.5</v>
      </c>
      <c r="L11" s="68">
        <v>132.66628571428569</v>
      </c>
      <c r="M11" s="67">
        <v>17.2</v>
      </c>
      <c r="N11" s="69">
        <v>20.3</v>
      </c>
      <c r="O11" s="70" t="s">
        <v>5</v>
      </c>
      <c r="P11" s="62" t="s">
        <v>6</v>
      </c>
      <c r="Q11" s="65" t="s">
        <v>7</v>
      </c>
      <c r="R11" s="71"/>
      <c r="S11" s="72"/>
      <c r="T11" s="73">
        <v>101</v>
      </c>
      <c r="U11" s="74" t="s">
        <v>156</v>
      </c>
    </row>
    <row r="12" spans="1:23" ht="24" customHeight="1">
      <c r="A12" s="58" t="s">
        <v>1</v>
      </c>
      <c r="B12" s="59"/>
      <c r="C12" s="60" t="s">
        <v>8</v>
      </c>
      <c r="D12" s="58" t="s">
        <v>2</v>
      </c>
      <c r="E12" s="61" t="s">
        <v>312</v>
      </c>
      <c r="F12" s="62" t="s">
        <v>3</v>
      </c>
      <c r="G12" s="63">
        <v>1.498</v>
      </c>
      <c r="H12" s="64" t="s">
        <v>4</v>
      </c>
      <c r="I12" s="65" t="s">
        <v>313</v>
      </c>
      <c r="J12" s="66">
        <v>5</v>
      </c>
      <c r="K12" s="67">
        <v>16.7</v>
      </c>
      <c r="L12" s="68">
        <v>139.02155688622753</v>
      </c>
      <c r="M12" s="67">
        <v>14.4</v>
      </c>
      <c r="N12" s="69">
        <v>17.600000000000001</v>
      </c>
      <c r="O12" s="70" t="s">
        <v>5</v>
      </c>
      <c r="P12" s="62" t="s">
        <v>6</v>
      </c>
      <c r="Q12" s="65" t="s">
        <v>7</v>
      </c>
      <c r="R12" s="71"/>
      <c r="S12" s="72"/>
      <c r="T12" s="73">
        <v>115</v>
      </c>
      <c r="U12" s="74" t="s">
        <v>156</v>
      </c>
    </row>
    <row r="13" spans="1:23" ht="24" customHeight="1">
      <c r="A13" s="58" t="s">
        <v>1</v>
      </c>
      <c r="B13" s="59"/>
      <c r="C13" s="60" t="s">
        <v>8</v>
      </c>
      <c r="D13" s="58" t="s">
        <v>172</v>
      </c>
      <c r="E13" s="61" t="s">
        <v>177</v>
      </c>
      <c r="F13" s="62" t="s">
        <v>174</v>
      </c>
      <c r="G13" s="63">
        <v>1.498</v>
      </c>
      <c r="H13" s="64" t="s">
        <v>175</v>
      </c>
      <c r="I13" s="65" t="s">
        <v>176</v>
      </c>
      <c r="J13" s="66">
        <v>5</v>
      </c>
      <c r="K13" s="67">
        <v>16.5</v>
      </c>
      <c r="L13" s="68">
        <v>140.70666666666668</v>
      </c>
      <c r="M13" s="67">
        <v>14.4</v>
      </c>
      <c r="N13" s="69">
        <v>17.600000000000001</v>
      </c>
      <c r="O13" s="70" t="s">
        <v>5</v>
      </c>
      <c r="P13" s="62" t="s">
        <v>6</v>
      </c>
      <c r="Q13" s="65" t="s">
        <v>162</v>
      </c>
      <c r="R13" s="71"/>
      <c r="S13" s="72"/>
      <c r="T13" s="73">
        <v>114</v>
      </c>
      <c r="U13" s="74" t="s">
        <v>156</v>
      </c>
    </row>
    <row r="14" spans="1:23" ht="24" customHeight="1">
      <c r="A14" s="58" t="s">
        <v>1</v>
      </c>
      <c r="B14" s="59"/>
      <c r="C14" s="60" t="s">
        <v>22</v>
      </c>
      <c r="D14" s="58" t="s">
        <v>23</v>
      </c>
      <c r="E14" s="61" t="s">
        <v>307</v>
      </c>
      <c r="F14" s="62" t="s">
        <v>18</v>
      </c>
      <c r="G14" s="63">
        <v>1.998</v>
      </c>
      <c r="H14" s="64" t="s">
        <v>4</v>
      </c>
      <c r="I14" s="65" t="s">
        <v>314</v>
      </c>
      <c r="J14" s="66">
        <v>4</v>
      </c>
      <c r="K14" s="67">
        <v>16.399999999999999</v>
      </c>
      <c r="L14" s="68">
        <v>141.56463414634146</v>
      </c>
      <c r="M14" s="67">
        <v>17.2</v>
      </c>
      <c r="N14" s="69">
        <v>20.3</v>
      </c>
      <c r="O14" s="70" t="s">
        <v>5</v>
      </c>
      <c r="P14" s="62" t="s">
        <v>6</v>
      </c>
      <c r="Q14" s="65" t="s">
        <v>7</v>
      </c>
      <c r="R14" s="71"/>
      <c r="S14" s="72"/>
      <c r="T14" s="73" t="s">
        <v>156</v>
      </c>
      <c r="U14" s="74" t="s">
        <v>156</v>
      </c>
    </row>
    <row r="15" spans="1:23" ht="24" customHeight="1">
      <c r="A15" s="58" t="s">
        <v>1</v>
      </c>
      <c r="B15" s="59"/>
      <c r="C15" s="60" t="s">
        <v>22</v>
      </c>
      <c r="D15" s="58" t="s">
        <v>189</v>
      </c>
      <c r="E15" s="61" t="s">
        <v>187</v>
      </c>
      <c r="F15" s="62" t="s">
        <v>188</v>
      </c>
      <c r="G15" s="63">
        <v>1.998</v>
      </c>
      <c r="H15" s="64" t="s">
        <v>175</v>
      </c>
      <c r="I15" s="65" t="s">
        <v>196</v>
      </c>
      <c r="J15" s="66">
        <v>4</v>
      </c>
      <c r="K15" s="67">
        <v>16.600000000000001</v>
      </c>
      <c r="L15" s="68">
        <v>139.85903614457828</v>
      </c>
      <c r="M15" s="67">
        <v>17.2</v>
      </c>
      <c r="N15" s="69">
        <v>20.3</v>
      </c>
      <c r="O15" s="70" t="s">
        <v>5</v>
      </c>
      <c r="P15" s="62" t="s">
        <v>6</v>
      </c>
      <c r="Q15" s="65" t="s">
        <v>162</v>
      </c>
      <c r="R15" s="71"/>
      <c r="S15" s="72"/>
      <c r="T15" s="73" t="s">
        <v>156</v>
      </c>
      <c r="U15" s="74" t="s">
        <v>156</v>
      </c>
    </row>
    <row r="16" spans="1:23" ht="24" customHeight="1">
      <c r="A16" s="58" t="s">
        <v>1</v>
      </c>
      <c r="B16" s="59"/>
      <c r="C16" s="60" t="s">
        <v>16</v>
      </c>
      <c r="D16" s="58" t="s">
        <v>17</v>
      </c>
      <c r="E16" s="61" t="s">
        <v>315</v>
      </c>
      <c r="F16" s="62" t="s">
        <v>18</v>
      </c>
      <c r="G16" s="63">
        <v>1.998</v>
      </c>
      <c r="H16" s="64" t="s">
        <v>4</v>
      </c>
      <c r="I16" s="65" t="s">
        <v>316</v>
      </c>
      <c r="J16" s="66">
        <v>5</v>
      </c>
      <c r="K16" s="67">
        <v>16.399999999999999</v>
      </c>
      <c r="L16" s="68">
        <v>141.56463414634146</v>
      </c>
      <c r="M16" s="67">
        <v>15.8</v>
      </c>
      <c r="N16" s="69">
        <v>19</v>
      </c>
      <c r="O16" s="70" t="s">
        <v>5</v>
      </c>
      <c r="P16" s="62" t="s">
        <v>6</v>
      </c>
      <c r="Q16" s="65" t="s">
        <v>7</v>
      </c>
      <c r="R16" s="71"/>
      <c r="S16" s="72"/>
      <c r="T16" s="73">
        <v>103</v>
      </c>
      <c r="U16" s="74" t="s">
        <v>156</v>
      </c>
    </row>
    <row r="17" spans="1:21" ht="24" customHeight="1">
      <c r="A17" s="58" t="s">
        <v>1</v>
      </c>
      <c r="B17" s="59"/>
      <c r="C17" s="60" t="s">
        <v>16</v>
      </c>
      <c r="D17" s="58" t="s">
        <v>17</v>
      </c>
      <c r="E17" s="61" t="s">
        <v>317</v>
      </c>
      <c r="F17" s="62" t="s">
        <v>18</v>
      </c>
      <c r="G17" s="63">
        <v>1.998</v>
      </c>
      <c r="H17" s="64" t="s">
        <v>4</v>
      </c>
      <c r="I17" s="65" t="s">
        <v>316</v>
      </c>
      <c r="J17" s="66">
        <v>5</v>
      </c>
      <c r="K17" s="67">
        <v>17.100000000000001</v>
      </c>
      <c r="L17" s="68">
        <v>135.76959064327482</v>
      </c>
      <c r="M17" s="67">
        <v>15.8</v>
      </c>
      <c r="N17" s="69">
        <v>19</v>
      </c>
      <c r="O17" s="70" t="s">
        <v>5</v>
      </c>
      <c r="P17" s="62" t="s">
        <v>6</v>
      </c>
      <c r="Q17" s="65" t="s">
        <v>7</v>
      </c>
      <c r="R17" s="71"/>
      <c r="S17" s="72"/>
      <c r="T17" s="73">
        <v>108</v>
      </c>
      <c r="U17" s="74" t="s">
        <v>156</v>
      </c>
    </row>
    <row r="18" spans="1:21" ht="24" customHeight="1">
      <c r="A18" s="58" t="s">
        <v>1</v>
      </c>
      <c r="B18" s="59"/>
      <c r="C18" s="60" t="s">
        <v>194</v>
      </c>
      <c r="D18" s="58" t="s">
        <v>186</v>
      </c>
      <c r="E18" s="61" t="s">
        <v>187</v>
      </c>
      <c r="F18" s="62" t="s">
        <v>188</v>
      </c>
      <c r="G18" s="63">
        <v>1.998</v>
      </c>
      <c r="H18" s="64" t="s">
        <v>175</v>
      </c>
      <c r="I18" s="65" t="s">
        <v>195</v>
      </c>
      <c r="J18" s="66">
        <v>5</v>
      </c>
      <c r="K18" s="67">
        <v>17.100000000000001</v>
      </c>
      <c r="L18" s="68">
        <v>135.76959064327482</v>
      </c>
      <c r="M18" s="67">
        <v>15.8</v>
      </c>
      <c r="N18" s="69">
        <v>19</v>
      </c>
      <c r="O18" s="70" t="s">
        <v>5</v>
      </c>
      <c r="P18" s="62" t="s">
        <v>6</v>
      </c>
      <c r="Q18" s="65" t="s">
        <v>162</v>
      </c>
      <c r="R18" s="71"/>
      <c r="S18" s="72"/>
      <c r="T18" s="73">
        <v>108</v>
      </c>
      <c r="U18" s="74" t="s">
        <v>156</v>
      </c>
    </row>
    <row r="19" spans="1:21" ht="24" customHeight="1">
      <c r="A19" s="58" t="s">
        <v>1</v>
      </c>
      <c r="B19" s="59"/>
      <c r="C19" s="60" t="s">
        <v>192</v>
      </c>
      <c r="D19" s="58" t="s">
        <v>178</v>
      </c>
      <c r="E19" s="61" t="s">
        <v>173</v>
      </c>
      <c r="F19" s="62" t="s">
        <v>191</v>
      </c>
      <c r="G19" s="63">
        <v>1.998</v>
      </c>
      <c r="H19" s="64" t="s">
        <v>180</v>
      </c>
      <c r="I19" s="65" t="s">
        <v>179</v>
      </c>
      <c r="J19" s="66">
        <v>5</v>
      </c>
      <c r="K19" s="67">
        <v>15.6</v>
      </c>
      <c r="L19" s="68">
        <v>148.824358974359</v>
      </c>
      <c r="M19" s="67">
        <v>14.4</v>
      </c>
      <c r="N19" s="69">
        <v>17.600000000000001</v>
      </c>
      <c r="O19" s="70" t="s">
        <v>5</v>
      </c>
      <c r="P19" s="62" t="s">
        <v>6</v>
      </c>
      <c r="Q19" s="65" t="s">
        <v>162</v>
      </c>
      <c r="R19" s="71"/>
      <c r="S19" s="72"/>
      <c r="T19" s="73">
        <v>108</v>
      </c>
      <c r="U19" s="74"/>
    </row>
    <row r="20" spans="1:21" ht="24" customHeight="1">
      <c r="A20" s="58" t="s">
        <v>1</v>
      </c>
      <c r="B20" s="59"/>
      <c r="C20" s="60" t="s">
        <v>193</v>
      </c>
      <c r="D20" s="58" t="s">
        <v>178</v>
      </c>
      <c r="E20" s="61" t="s">
        <v>177</v>
      </c>
      <c r="F20" s="62" t="s">
        <v>191</v>
      </c>
      <c r="G20" s="63">
        <v>1.998</v>
      </c>
      <c r="H20" s="64" t="s">
        <v>180</v>
      </c>
      <c r="I20" s="65" t="s">
        <v>181</v>
      </c>
      <c r="J20" s="66">
        <v>5</v>
      </c>
      <c r="K20" s="67">
        <v>14.4</v>
      </c>
      <c r="L20" s="68">
        <v>161.22638888888889</v>
      </c>
      <c r="M20" s="67">
        <v>13.2</v>
      </c>
      <c r="N20" s="69">
        <v>16.5</v>
      </c>
      <c r="O20" s="70" t="s">
        <v>5</v>
      </c>
      <c r="P20" s="62" t="s">
        <v>6</v>
      </c>
      <c r="Q20" s="65" t="s">
        <v>162</v>
      </c>
      <c r="R20" s="71"/>
      <c r="S20" s="72"/>
      <c r="T20" s="73">
        <v>109</v>
      </c>
      <c r="U20" s="74"/>
    </row>
    <row r="21" spans="1:21" ht="24" customHeight="1">
      <c r="A21" s="58" t="s">
        <v>1</v>
      </c>
      <c r="B21" s="59"/>
      <c r="C21" s="60" t="s">
        <v>24</v>
      </c>
      <c r="D21" s="58" t="s">
        <v>25</v>
      </c>
      <c r="E21" s="61" t="s">
        <v>36</v>
      </c>
      <c r="F21" s="62" t="s">
        <v>26</v>
      </c>
      <c r="G21" s="63">
        <v>1.998</v>
      </c>
      <c r="H21" s="62" t="s">
        <v>318</v>
      </c>
      <c r="I21" s="65">
        <v>1290</v>
      </c>
      <c r="J21" s="66">
        <v>4</v>
      </c>
      <c r="K21" s="67">
        <v>15.8</v>
      </c>
      <c r="L21" s="68">
        <v>146.9405063291139</v>
      </c>
      <c r="M21" s="67">
        <v>17.2</v>
      </c>
      <c r="N21" s="69">
        <v>20.3</v>
      </c>
      <c r="O21" s="70" t="s">
        <v>5</v>
      </c>
      <c r="P21" s="62" t="s">
        <v>6</v>
      </c>
      <c r="Q21" s="65" t="s">
        <v>7</v>
      </c>
      <c r="R21" s="71"/>
      <c r="S21" s="72"/>
      <c r="T21" s="73" t="s">
        <v>156</v>
      </c>
      <c r="U21" s="74" t="s">
        <v>156</v>
      </c>
    </row>
    <row r="22" spans="1:21" ht="24" customHeight="1">
      <c r="A22" s="58" t="s">
        <v>1</v>
      </c>
      <c r="B22" s="59"/>
      <c r="C22" s="60" t="s">
        <v>24</v>
      </c>
      <c r="D22" s="58" t="s">
        <v>25</v>
      </c>
      <c r="E22" s="61" t="s">
        <v>37</v>
      </c>
      <c r="F22" s="62" t="s">
        <v>26</v>
      </c>
      <c r="G22" s="63">
        <v>1.998</v>
      </c>
      <c r="H22" s="62" t="s">
        <v>318</v>
      </c>
      <c r="I22" s="65">
        <v>1320</v>
      </c>
      <c r="J22" s="66">
        <v>4</v>
      </c>
      <c r="K22" s="67">
        <v>15.8</v>
      </c>
      <c r="L22" s="68">
        <v>146.9405063291139</v>
      </c>
      <c r="M22" s="67">
        <v>15.8</v>
      </c>
      <c r="N22" s="69">
        <v>19</v>
      </c>
      <c r="O22" s="70" t="s">
        <v>5</v>
      </c>
      <c r="P22" s="62" t="s">
        <v>6</v>
      </c>
      <c r="Q22" s="65" t="s">
        <v>7</v>
      </c>
      <c r="R22" s="71"/>
      <c r="S22" s="72"/>
      <c r="T22" s="73">
        <v>100</v>
      </c>
      <c r="U22" s="74" t="s">
        <v>156</v>
      </c>
    </row>
    <row r="23" spans="1:21" ht="24" customHeight="1">
      <c r="A23" s="58" t="s">
        <v>1</v>
      </c>
      <c r="B23" s="59"/>
      <c r="C23" s="60" t="s">
        <v>24</v>
      </c>
      <c r="D23" s="58" t="s">
        <v>25</v>
      </c>
      <c r="E23" s="61">
        <v>1001</v>
      </c>
      <c r="F23" s="62" t="s">
        <v>26</v>
      </c>
      <c r="G23" s="63">
        <v>1.998</v>
      </c>
      <c r="H23" s="62" t="s">
        <v>318</v>
      </c>
      <c r="I23" s="65">
        <v>1290</v>
      </c>
      <c r="J23" s="66">
        <v>4</v>
      </c>
      <c r="K23" s="67">
        <v>16.5</v>
      </c>
      <c r="L23" s="68">
        <v>140.70666666666668</v>
      </c>
      <c r="M23" s="67">
        <v>17.2</v>
      </c>
      <c r="N23" s="69">
        <v>20.3</v>
      </c>
      <c r="O23" s="70" t="s">
        <v>5</v>
      </c>
      <c r="P23" s="62" t="s">
        <v>6</v>
      </c>
      <c r="Q23" s="65" t="s">
        <v>7</v>
      </c>
      <c r="R23" s="71"/>
      <c r="S23" s="72"/>
      <c r="T23" s="73" t="s">
        <v>156</v>
      </c>
      <c r="U23" s="74" t="s">
        <v>156</v>
      </c>
    </row>
    <row r="24" spans="1:21" ht="24" customHeight="1">
      <c r="A24" s="58" t="s">
        <v>1</v>
      </c>
      <c r="B24" s="59"/>
      <c r="C24" s="60" t="s">
        <v>24</v>
      </c>
      <c r="D24" s="58" t="s">
        <v>25</v>
      </c>
      <c r="E24" s="61">
        <v>1002</v>
      </c>
      <c r="F24" s="62" t="s">
        <v>26</v>
      </c>
      <c r="G24" s="63">
        <v>1.998</v>
      </c>
      <c r="H24" s="62" t="s">
        <v>318</v>
      </c>
      <c r="I24" s="65">
        <v>1320</v>
      </c>
      <c r="J24" s="66">
        <v>4</v>
      </c>
      <c r="K24" s="67">
        <v>16.5</v>
      </c>
      <c r="L24" s="68">
        <v>140.70666666666668</v>
      </c>
      <c r="M24" s="67">
        <v>15.8</v>
      </c>
      <c r="N24" s="69">
        <v>19</v>
      </c>
      <c r="O24" s="70" t="s">
        <v>5</v>
      </c>
      <c r="P24" s="62" t="s">
        <v>6</v>
      </c>
      <c r="Q24" s="65" t="s">
        <v>7</v>
      </c>
      <c r="R24" s="71"/>
      <c r="S24" s="72"/>
      <c r="T24" s="73">
        <v>104</v>
      </c>
      <c r="U24" s="74" t="s">
        <v>156</v>
      </c>
    </row>
    <row r="25" spans="1:21" ht="24" customHeight="1">
      <c r="A25" s="58" t="s">
        <v>1</v>
      </c>
      <c r="B25" s="59"/>
      <c r="C25" s="60" t="s">
        <v>24</v>
      </c>
      <c r="D25" s="58" t="s">
        <v>25</v>
      </c>
      <c r="E25" s="61">
        <v>1101</v>
      </c>
      <c r="F25" s="62" t="s">
        <v>26</v>
      </c>
      <c r="G25" s="63">
        <v>1.998</v>
      </c>
      <c r="H25" s="62" t="s">
        <v>318</v>
      </c>
      <c r="I25" s="65">
        <v>1290</v>
      </c>
      <c r="J25" s="66">
        <v>4</v>
      </c>
      <c r="K25" s="67">
        <v>15.5</v>
      </c>
      <c r="L25" s="68">
        <v>149.78451612903226</v>
      </c>
      <c r="M25" s="67">
        <v>17.2</v>
      </c>
      <c r="N25" s="69">
        <v>20.3</v>
      </c>
      <c r="O25" s="70" t="s">
        <v>5</v>
      </c>
      <c r="P25" s="62" t="s">
        <v>6</v>
      </c>
      <c r="Q25" s="65" t="s">
        <v>7</v>
      </c>
      <c r="R25" s="71"/>
      <c r="S25" s="72"/>
      <c r="T25" s="73" t="s">
        <v>156</v>
      </c>
      <c r="U25" s="74" t="s">
        <v>156</v>
      </c>
    </row>
    <row r="26" spans="1:21" ht="24" customHeight="1">
      <c r="A26" s="58" t="s">
        <v>1</v>
      </c>
      <c r="B26" s="59"/>
      <c r="C26" s="60" t="s">
        <v>24</v>
      </c>
      <c r="D26" s="58" t="s">
        <v>25</v>
      </c>
      <c r="E26" s="61">
        <v>1102</v>
      </c>
      <c r="F26" s="62" t="s">
        <v>26</v>
      </c>
      <c r="G26" s="63">
        <v>1.998</v>
      </c>
      <c r="H26" s="62" t="s">
        <v>318</v>
      </c>
      <c r="I26" s="65">
        <v>1320</v>
      </c>
      <c r="J26" s="66">
        <v>4</v>
      </c>
      <c r="K26" s="67">
        <v>15.5</v>
      </c>
      <c r="L26" s="68">
        <v>149.78451612903226</v>
      </c>
      <c r="M26" s="67">
        <v>15.8</v>
      </c>
      <c r="N26" s="69">
        <v>19</v>
      </c>
      <c r="O26" s="70" t="s">
        <v>5</v>
      </c>
      <c r="P26" s="62" t="s">
        <v>6</v>
      </c>
      <c r="Q26" s="65" t="s">
        <v>7</v>
      </c>
      <c r="R26" s="71"/>
      <c r="S26" s="72"/>
      <c r="T26" s="73" t="s">
        <v>156</v>
      </c>
      <c r="U26" s="74" t="s">
        <v>156</v>
      </c>
    </row>
    <row r="27" spans="1:21" ht="24" customHeight="1">
      <c r="A27" s="58" t="s">
        <v>1</v>
      </c>
      <c r="B27" s="59"/>
      <c r="C27" s="60" t="s">
        <v>10</v>
      </c>
      <c r="D27" s="58" t="s">
        <v>11</v>
      </c>
      <c r="E27" s="61" t="s">
        <v>319</v>
      </c>
      <c r="F27" s="62" t="s">
        <v>12</v>
      </c>
      <c r="G27" s="63">
        <v>1.998</v>
      </c>
      <c r="H27" s="62" t="s">
        <v>318</v>
      </c>
      <c r="I27" s="65" t="s">
        <v>320</v>
      </c>
      <c r="J27" s="66">
        <v>5</v>
      </c>
      <c r="K27" s="67">
        <v>13.7</v>
      </c>
      <c r="L27" s="68">
        <v>169.46423357664233</v>
      </c>
      <c r="M27" s="67">
        <v>13.2</v>
      </c>
      <c r="N27" s="69">
        <v>16.5</v>
      </c>
      <c r="O27" s="70" t="s">
        <v>5</v>
      </c>
      <c r="P27" s="62" t="s">
        <v>6</v>
      </c>
      <c r="Q27" s="65" t="s">
        <v>9</v>
      </c>
      <c r="R27" s="71"/>
      <c r="S27" s="72"/>
      <c r="T27" s="73">
        <v>103</v>
      </c>
      <c r="U27" s="74" t="s">
        <v>156</v>
      </c>
    </row>
    <row r="28" spans="1:21" ht="24" customHeight="1">
      <c r="A28" s="58" t="s">
        <v>1</v>
      </c>
      <c r="B28" s="59"/>
      <c r="C28" s="60" t="s">
        <v>10</v>
      </c>
      <c r="D28" s="58" t="s">
        <v>11</v>
      </c>
      <c r="E28" s="61" t="s">
        <v>312</v>
      </c>
      <c r="F28" s="62" t="s">
        <v>12</v>
      </c>
      <c r="G28" s="63">
        <v>1.998</v>
      </c>
      <c r="H28" s="62" t="s">
        <v>318</v>
      </c>
      <c r="I28" s="65" t="s">
        <v>320</v>
      </c>
      <c r="J28" s="66">
        <v>5</v>
      </c>
      <c r="K28" s="67">
        <v>13.4</v>
      </c>
      <c r="L28" s="68">
        <v>173.25820895522384</v>
      </c>
      <c r="M28" s="67">
        <v>13.2</v>
      </c>
      <c r="N28" s="69">
        <v>16.5</v>
      </c>
      <c r="O28" s="70" t="s">
        <v>5</v>
      </c>
      <c r="P28" s="62" t="s">
        <v>6</v>
      </c>
      <c r="Q28" s="65" t="s">
        <v>9</v>
      </c>
      <c r="R28" s="71"/>
      <c r="S28" s="72"/>
      <c r="T28" s="73">
        <v>101</v>
      </c>
      <c r="U28" s="74" t="s">
        <v>156</v>
      </c>
    </row>
    <row r="29" spans="1:21" ht="24" customHeight="1">
      <c r="A29" s="58" t="s">
        <v>1</v>
      </c>
      <c r="B29" s="59"/>
      <c r="C29" s="60" t="s">
        <v>10</v>
      </c>
      <c r="D29" s="58" t="s">
        <v>182</v>
      </c>
      <c r="E29" s="61" t="s">
        <v>183</v>
      </c>
      <c r="F29" s="62" t="s">
        <v>184</v>
      </c>
      <c r="G29" s="63">
        <v>1.998</v>
      </c>
      <c r="H29" s="62" t="s">
        <v>180</v>
      </c>
      <c r="I29" s="65" t="s">
        <v>185</v>
      </c>
      <c r="J29" s="66">
        <v>5</v>
      </c>
      <c r="K29" s="67">
        <v>13.5</v>
      </c>
      <c r="L29" s="68">
        <v>171.97481481481481</v>
      </c>
      <c r="M29" s="67">
        <v>13.2</v>
      </c>
      <c r="N29" s="69">
        <v>16.5</v>
      </c>
      <c r="O29" s="70" t="s">
        <v>5</v>
      </c>
      <c r="P29" s="62" t="s">
        <v>6</v>
      </c>
      <c r="Q29" s="65" t="s">
        <v>83</v>
      </c>
      <c r="R29" s="71"/>
      <c r="S29" s="72"/>
      <c r="T29" s="73">
        <v>102</v>
      </c>
      <c r="U29" s="74" t="s">
        <v>156</v>
      </c>
    </row>
    <row r="30" spans="1:21" ht="24" customHeight="1">
      <c r="A30" s="58" t="s">
        <v>1</v>
      </c>
      <c r="B30" s="59"/>
      <c r="C30" s="60" t="s">
        <v>19</v>
      </c>
      <c r="D30" s="58" t="s">
        <v>20</v>
      </c>
      <c r="E30" s="61" t="s">
        <v>315</v>
      </c>
      <c r="F30" s="62" t="s">
        <v>3</v>
      </c>
      <c r="G30" s="63">
        <v>1.498</v>
      </c>
      <c r="H30" s="64" t="s">
        <v>4</v>
      </c>
      <c r="I30" s="65" t="s">
        <v>308</v>
      </c>
      <c r="J30" s="66">
        <v>4</v>
      </c>
      <c r="K30" s="67">
        <v>17.8</v>
      </c>
      <c r="L30" s="68">
        <v>130.43033707865169</v>
      </c>
      <c r="M30" s="67">
        <v>17.2</v>
      </c>
      <c r="N30" s="69">
        <v>20.3</v>
      </c>
      <c r="O30" s="70" t="s">
        <v>5</v>
      </c>
      <c r="P30" s="62" t="s">
        <v>6</v>
      </c>
      <c r="Q30" s="65" t="s">
        <v>7</v>
      </c>
      <c r="R30" s="71"/>
      <c r="S30" s="72"/>
      <c r="T30" s="73">
        <v>103</v>
      </c>
      <c r="U30" s="74" t="s">
        <v>156</v>
      </c>
    </row>
    <row r="31" spans="1:21" ht="24" customHeight="1">
      <c r="A31" s="58" t="s">
        <v>1</v>
      </c>
      <c r="B31" s="59"/>
      <c r="C31" s="60" t="s">
        <v>19</v>
      </c>
      <c r="D31" s="58" t="s">
        <v>20</v>
      </c>
      <c r="E31" s="61" t="s">
        <v>321</v>
      </c>
      <c r="F31" s="62" t="s">
        <v>3</v>
      </c>
      <c r="G31" s="63">
        <v>1.498</v>
      </c>
      <c r="H31" s="64" t="s">
        <v>4</v>
      </c>
      <c r="I31" s="65" t="s">
        <v>308</v>
      </c>
      <c r="J31" s="66">
        <v>4</v>
      </c>
      <c r="K31" s="67">
        <v>17.600000000000001</v>
      </c>
      <c r="L31" s="68">
        <v>131.91249999999999</v>
      </c>
      <c r="M31" s="67">
        <v>17.2</v>
      </c>
      <c r="N31" s="69">
        <v>20.3</v>
      </c>
      <c r="O31" s="70" t="s">
        <v>5</v>
      </c>
      <c r="P31" s="62" t="s">
        <v>6</v>
      </c>
      <c r="Q31" s="65" t="s">
        <v>7</v>
      </c>
      <c r="R31" s="71"/>
      <c r="S31" s="72"/>
      <c r="T31" s="73">
        <v>102</v>
      </c>
      <c r="U31" s="74" t="s">
        <v>156</v>
      </c>
    </row>
    <row r="32" spans="1:21" ht="24" customHeight="1">
      <c r="A32" s="58" t="s">
        <v>1</v>
      </c>
      <c r="B32" s="59"/>
      <c r="C32" s="60" t="s">
        <v>13</v>
      </c>
      <c r="D32" s="58" t="s">
        <v>14</v>
      </c>
      <c r="E32" s="61" t="s">
        <v>319</v>
      </c>
      <c r="F32" s="62" t="s">
        <v>3</v>
      </c>
      <c r="G32" s="63">
        <v>1.498</v>
      </c>
      <c r="H32" s="64" t="s">
        <v>4</v>
      </c>
      <c r="I32" s="65" t="s">
        <v>310</v>
      </c>
      <c r="J32" s="65">
        <v>5</v>
      </c>
      <c r="K32" s="67">
        <v>17.5</v>
      </c>
      <c r="L32" s="75">
        <v>132.66628571428569</v>
      </c>
      <c r="M32" s="76">
        <v>17.2</v>
      </c>
      <c r="N32" s="69">
        <v>20.3</v>
      </c>
      <c r="O32" s="77" t="s">
        <v>5</v>
      </c>
      <c r="P32" s="62" t="s">
        <v>6</v>
      </c>
      <c r="Q32" s="65" t="s">
        <v>7</v>
      </c>
      <c r="R32" s="71"/>
      <c r="S32" s="72"/>
      <c r="T32" s="73">
        <v>101</v>
      </c>
      <c r="U32" s="74" t="s">
        <v>156</v>
      </c>
    </row>
    <row r="33" spans="1:21" ht="24" customHeight="1">
      <c r="A33" s="58" t="s">
        <v>1</v>
      </c>
      <c r="B33" s="59"/>
      <c r="C33" s="60" t="s">
        <v>13</v>
      </c>
      <c r="D33" s="58" t="s">
        <v>14</v>
      </c>
      <c r="E33" s="61" t="s">
        <v>322</v>
      </c>
      <c r="F33" s="62" t="s">
        <v>3</v>
      </c>
      <c r="G33" s="63">
        <v>1.498</v>
      </c>
      <c r="H33" s="64" t="s">
        <v>4</v>
      </c>
      <c r="I33" s="65" t="s">
        <v>310</v>
      </c>
      <c r="J33" s="65">
        <v>5</v>
      </c>
      <c r="K33" s="67">
        <v>17</v>
      </c>
      <c r="L33" s="75">
        <v>136.56823529411761</v>
      </c>
      <c r="M33" s="76">
        <v>17.2</v>
      </c>
      <c r="N33" s="69">
        <v>20.3</v>
      </c>
      <c r="O33" s="70" t="s">
        <v>5</v>
      </c>
      <c r="P33" s="62" t="s">
        <v>6</v>
      </c>
      <c r="Q33" s="65" t="s">
        <v>7</v>
      </c>
      <c r="R33" s="71"/>
      <c r="S33" s="72"/>
      <c r="T33" s="73" t="s">
        <v>156</v>
      </c>
      <c r="U33" s="74" t="s">
        <v>156</v>
      </c>
    </row>
    <row r="34" spans="1:21" ht="24" customHeight="1">
      <c r="A34" s="58" t="s">
        <v>1</v>
      </c>
      <c r="B34" s="59"/>
      <c r="C34" s="60" t="s">
        <v>137</v>
      </c>
      <c r="D34" s="58" t="s">
        <v>2</v>
      </c>
      <c r="E34" s="61" t="s">
        <v>319</v>
      </c>
      <c r="F34" s="62" t="s">
        <v>3</v>
      </c>
      <c r="G34" s="63">
        <v>1.498</v>
      </c>
      <c r="H34" s="64" t="s">
        <v>4</v>
      </c>
      <c r="I34" s="65" t="s">
        <v>313</v>
      </c>
      <c r="J34" s="65">
        <v>5</v>
      </c>
      <c r="K34" s="67">
        <v>16.3</v>
      </c>
      <c r="L34" s="75">
        <v>142.43312883435584</v>
      </c>
      <c r="M34" s="76">
        <v>14.4</v>
      </c>
      <c r="N34" s="69">
        <v>17.600000000000001</v>
      </c>
      <c r="O34" s="77" t="s">
        <v>5</v>
      </c>
      <c r="P34" s="62" t="s">
        <v>6</v>
      </c>
      <c r="Q34" s="65" t="s">
        <v>7</v>
      </c>
      <c r="R34" s="71"/>
      <c r="S34" s="72"/>
      <c r="T34" s="73">
        <v>113</v>
      </c>
      <c r="U34" s="74" t="s">
        <v>156</v>
      </c>
    </row>
    <row r="35" spans="1:21" ht="24" customHeight="1">
      <c r="A35" s="58" t="s">
        <v>1</v>
      </c>
      <c r="B35" s="59"/>
      <c r="C35" s="60" t="s">
        <v>137</v>
      </c>
      <c r="D35" s="58" t="s">
        <v>172</v>
      </c>
      <c r="E35" s="61" t="s">
        <v>173</v>
      </c>
      <c r="F35" s="62" t="s">
        <v>174</v>
      </c>
      <c r="G35" s="63">
        <v>1.498</v>
      </c>
      <c r="H35" s="64" t="s">
        <v>175</v>
      </c>
      <c r="I35" s="65" t="s">
        <v>176</v>
      </c>
      <c r="J35" s="65">
        <v>5</v>
      </c>
      <c r="K35" s="67">
        <v>16.7</v>
      </c>
      <c r="L35" s="75">
        <v>139.02155688622753</v>
      </c>
      <c r="M35" s="76">
        <v>14.4</v>
      </c>
      <c r="N35" s="69">
        <v>17.600000000000001</v>
      </c>
      <c r="O35" s="70" t="s">
        <v>5</v>
      </c>
      <c r="P35" s="62" t="s">
        <v>6</v>
      </c>
      <c r="Q35" s="65" t="s">
        <v>162</v>
      </c>
      <c r="R35" s="71"/>
      <c r="S35" s="72"/>
      <c r="T35" s="73">
        <v>115</v>
      </c>
      <c r="U35" s="74" t="s">
        <v>156</v>
      </c>
    </row>
    <row r="36" spans="1:21" ht="24" customHeight="1">
      <c r="A36" s="58" t="s">
        <v>1</v>
      </c>
      <c r="B36" s="59"/>
      <c r="C36" s="60" t="s">
        <v>242</v>
      </c>
      <c r="D36" s="58" t="s">
        <v>30</v>
      </c>
      <c r="E36" s="61" t="s">
        <v>319</v>
      </c>
      <c r="F36" s="62" t="s">
        <v>3</v>
      </c>
      <c r="G36" s="63">
        <v>1.498</v>
      </c>
      <c r="H36" s="64" t="s">
        <v>4</v>
      </c>
      <c r="I36" s="65" t="s">
        <v>323</v>
      </c>
      <c r="J36" s="66">
        <v>5</v>
      </c>
      <c r="K36" s="67">
        <v>15.8</v>
      </c>
      <c r="L36" s="68">
        <v>146.9405063291139</v>
      </c>
      <c r="M36" s="67">
        <v>14.4</v>
      </c>
      <c r="N36" s="69">
        <v>17.600000000000001</v>
      </c>
      <c r="O36" s="70" t="s">
        <v>5</v>
      </c>
      <c r="P36" s="62" t="s">
        <v>6</v>
      </c>
      <c r="Q36" s="65" t="s">
        <v>7</v>
      </c>
      <c r="R36" s="71"/>
      <c r="S36" s="72"/>
      <c r="T36" s="73">
        <v>109</v>
      </c>
      <c r="U36" s="74" t="s">
        <v>156</v>
      </c>
    </row>
    <row r="37" spans="1:21" ht="24" customHeight="1">
      <c r="A37" s="58" t="s">
        <v>1</v>
      </c>
      <c r="B37" s="59"/>
      <c r="C37" s="60" t="s">
        <v>242</v>
      </c>
      <c r="D37" s="58" t="s">
        <v>30</v>
      </c>
      <c r="E37" s="78" t="s">
        <v>169</v>
      </c>
      <c r="F37" s="62" t="s">
        <v>174</v>
      </c>
      <c r="G37" s="63">
        <v>1.498</v>
      </c>
      <c r="H37" s="62" t="s">
        <v>175</v>
      </c>
      <c r="I37" s="65">
        <v>1490</v>
      </c>
      <c r="J37" s="66">
        <v>5</v>
      </c>
      <c r="K37" s="67">
        <v>16.2</v>
      </c>
      <c r="L37" s="68">
        <v>143.31234567901234</v>
      </c>
      <c r="M37" s="67">
        <v>14.4</v>
      </c>
      <c r="N37" s="69">
        <v>17.600000000000001</v>
      </c>
      <c r="O37" s="70" t="s">
        <v>5</v>
      </c>
      <c r="P37" s="62" t="s">
        <v>6</v>
      </c>
      <c r="Q37" s="65" t="s">
        <v>162</v>
      </c>
      <c r="R37" s="71"/>
      <c r="S37" s="72" t="s">
        <v>163</v>
      </c>
      <c r="T37" s="73">
        <v>112</v>
      </c>
      <c r="U37" s="74" t="s">
        <v>156</v>
      </c>
    </row>
    <row r="38" spans="1:21" ht="24" customHeight="1">
      <c r="A38" s="58" t="s">
        <v>1</v>
      </c>
      <c r="B38" s="59"/>
      <c r="C38" s="60" t="s">
        <v>242</v>
      </c>
      <c r="D38" s="58" t="s">
        <v>30</v>
      </c>
      <c r="E38" s="78" t="s">
        <v>167</v>
      </c>
      <c r="F38" s="62" t="s">
        <v>174</v>
      </c>
      <c r="G38" s="63">
        <v>1.498</v>
      </c>
      <c r="H38" s="62" t="s">
        <v>175</v>
      </c>
      <c r="I38" s="65">
        <v>1520</v>
      </c>
      <c r="J38" s="66">
        <v>5</v>
      </c>
      <c r="K38" s="67">
        <v>16.2</v>
      </c>
      <c r="L38" s="68">
        <v>143.31234567901234</v>
      </c>
      <c r="M38" s="67">
        <v>14.4</v>
      </c>
      <c r="N38" s="69">
        <v>17.600000000000001</v>
      </c>
      <c r="O38" s="70" t="s">
        <v>5</v>
      </c>
      <c r="P38" s="62" t="s">
        <v>6</v>
      </c>
      <c r="Q38" s="65" t="s">
        <v>162</v>
      </c>
      <c r="R38" s="71"/>
      <c r="S38" s="72" t="s">
        <v>163</v>
      </c>
      <c r="T38" s="73">
        <v>112</v>
      </c>
      <c r="U38" s="74" t="s">
        <v>156</v>
      </c>
    </row>
    <row r="39" spans="1:21" ht="24" customHeight="1">
      <c r="A39" s="58" t="s">
        <v>1</v>
      </c>
      <c r="B39" s="59"/>
      <c r="C39" s="60" t="s">
        <v>324</v>
      </c>
      <c r="D39" s="58" t="s">
        <v>27</v>
      </c>
      <c r="E39" s="61" t="s">
        <v>319</v>
      </c>
      <c r="F39" s="62" t="s">
        <v>3</v>
      </c>
      <c r="G39" s="63">
        <v>1.498</v>
      </c>
      <c r="H39" s="64" t="s">
        <v>4</v>
      </c>
      <c r="I39" s="65">
        <v>1330</v>
      </c>
      <c r="J39" s="66">
        <v>4</v>
      </c>
      <c r="K39" s="67">
        <v>16.399999999999999</v>
      </c>
      <c r="L39" s="68">
        <v>141.56463414634146</v>
      </c>
      <c r="M39" s="67">
        <v>15.8</v>
      </c>
      <c r="N39" s="69">
        <v>19</v>
      </c>
      <c r="O39" s="70" t="s">
        <v>5</v>
      </c>
      <c r="P39" s="62" t="s">
        <v>6</v>
      </c>
      <c r="Q39" s="65" t="s">
        <v>7</v>
      </c>
      <c r="R39" s="71"/>
      <c r="S39" s="72"/>
      <c r="T39" s="73">
        <v>103</v>
      </c>
      <c r="U39" s="74" t="s">
        <v>156</v>
      </c>
    </row>
    <row r="40" spans="1:21" ht="24" customHeight="1">
      <c r="A40" s="58" t="s">
        <v>1</v>
      </c>
      <c r="B40" s="59"/>
      <c r="C40" s="60" t="s">
        <v>324</v>
      </c>
      <c r="D40" s="58" t="s">
        <v>27</v>
      </c>
      <c r="E40" s="61" t="s">
        <v>322</v>
      </c>
      <c r="F40" s="62" t="s">
        <v>3</v>
      </c>
      <c r="G40" s="63">
        <v>1.498</v>
      </c>
      <c r="H40" s="64" t="s">
        <v>4</v>
      </c>
      <c r="I40" s="65">
        <v>1330</v>
      </c>
      <c r="J40" s="66">
        <v>4</v>
      </c>
      <c r="K40" s="67">
        <v>17.399999999999999</v>
      </c>
      <c r="L40" s="68">
        <v>133.42873563218393</v>
      </c>
      <c r="M40" s="67">
        <v>15.8</v>
      </c>
      <c r="N40" s="69">
        <v>19</v>
      </c>
      <c r="O40" s="70" t="s">
        <v>5</v>
      </c>
      <c r="P40" s="62" t="s">
        <v>6</v>
      </c>
      <c r="Q40" s="65" t="s">
        <v>7</v>
      </c>
      <c r="R40" s="71"/>
      <c r="S40" s="72"/>
      <c r="T40" s="73">
        <v>110</v>
      </c>
      <c r="U40" s="74" t="s">
        <v>156</v>
      </c>
    </row>
    <row r="41" spans="1:21" ht="24" customHeight="1">
      <c r="A41" s="58" t="s">
        <v>1</v>
      </c>
      <c r="B41" s="59"/>
      <c r="C41" s="60" t="s">
        <v>246</v>
      </c>
      <c r="D41" s="58" t="s">
        <v>28</v>
      </c>
      <c r="E41" s="61" t="s">
        <v>319</v>
      </c>
      <c r="F41" s="62" t="s">
        <v>29</v>
      </c>
      <c r="G41" s="63">
        <v>1.998</v>
      </c>
      <c r="H41" s="64" t="s">
        <v>4</v>
      </c>
      <c r="I41" s="65">
        <v>1370</v>
      </c>
      <c r="J41" s="65">
        <v>4</v>
      </c>
      <c r="K41" s="67">
        <v>15.5</v>
      </c>
      <c r="L41" s="75">
        <v>149.78451612903226</v>
      </c>
      <c r="M41" s="79">
        <v>15.8</v>
      </c>
      <c r="N41" s="69">
        <v>19</v>
      </c>
      <c r="O41" s="70" t="s">
        <v>5</v>
      </c>
      <c r="P41" s="62" t="s">
        <v>6</v>
      </c>
      <c r="Q41" s="65" t="s">
        <v>7</v>
      </c>
      <c r="R41" s="71"/>
      <c r="S41" s="72"/>
      <c r="T41" s="73" t="s">
        <v>156</v>
      </c>
      <c r="U41" s="74" t="s">
        <v>156</v>
      </c>
    </row>
    <row r="42" spans="1:21" ht="24" customHeight="1">
      <c r="A42" s="58" t="s">
        <v>1</v>
      </c>
      <c r="B42" s="59"/>
      <c r="C42" s="60" t="s">
        <v>246</v>
      </c>
      <c r="D42" s="58" t="s">
        <v>28</v>
      </c>
      <c r="E42" s="61" t="s">
        <v>322</v>
      </c>
      <c r="F42" s="62" t="s">
        <v>29</v>
      </c>
      <c r="G42" s="63">
        <v>1.998</v>
      </c>
      <c r="H42" s="64" t="s">
        <v>4</v>
      </c>
      <c r="I42" s="65">
        <v>1370</v>
      </c>
      <c r="J42" s="65">
        <v>4</v>
      </c>
      <c r="K42" s="67">
        <v>16.899999999999999</v>
      </c>
      <c r="L42" s="75">
        <v>137.37633136094675</v>
      </c>
      <c r="M42" s="79">
        <v>15.8</v>
      </c>
      <c r="N42" s="69">
        <v>19</v>
      </c>
      <c r="O42" s="70" t="s">
        <v>5</v>
      </c>
      <c r="P42" s="62" t="s">
        <v>6</v>
      </c>
      <c r="Q42" s="65" t="s">
        <v>7</v>
      </c>
      <c r="R42" s="71"/>
      <c r="S42" s="72"/>
      <c r="T42" s="73">
        <v>106</v>
      </c>
      <c r="U42" s="74" t="s">
        <v>156</v>
      </c>
    </row>
    <row r="43" spans="1:21" ht="24" customHeight="1">
      <c r="A43" s="58" t="s">
        <v>1</v>
      </c>
      <c r="B43" s="59"/>
      <c r="C43" s="60" t="s">
        <v>325</v>
      </c>
      <c r="D43" s="58" t="s">
        <v>190</v>
      </c>
      <c r="E43" s="61" t="s">
        <v>177</v>
      </c>
      <c r="F43" s="62" t="s">
        <v>191</v>
      </c>
      <c r="G43" s="63">
        <v>1.998</v>
      </c>
      <c r="H43" s="64" t="s">
        <v>175</v>
      </c>
      <c r="I43" s="65">
        <v>1370</v>
      </c>
      <c r="J43" s="66">
        <v>4</v>
      </c>
      <c r="K43" s="67">
        <v>16.899999999999999</v>
      </c>
      <c r="L43" s="68">
        <v>137.37633136094675</v>
      </c>
      <c r="M43" s="67">
        <v>15.8</v>
      </c>
      <c r="N43" s="69">
        <v>19</v>
      </c>
      <c r="O43" s="70" t="s">
        <v>5</v>
      </c>
      <c r="P43" s="62" t="s">
        <v>6</v>
      </c>
      <c r="Q43" s="65" t="s">
        <v>162</v>
      </c>
      <c r="R43" s="71"/>
      <c r="S43" s="72"/>
      <c r="T43" s="73">
        <v>106</v>
      </c>
      <c r="U43" s="74" t="s">
        <v>156</v>
      </c>
    </row>
    <row r="44" spans="1:21" ht="24" customHeight="1">
      <c r="A44" s="58" t="s">
        <v>157</v>
      </c>
      <c r="B44" s="59"/>
      <c r="C44" s="60" t="s">
        <v>267</v>
      </c>
      <c r="D44" s="58" t="s">
        <v>244</v>
      </c>
      <c r="E44" s="78" t="s">
        <v>268</v>
      </c>
      <c r="F44" s="62" t="s">
        <v>174</v>
      </c>
      <c r="G44" s="63">
        <v>1.498</v>
      </c>
      <c r="H44" s="62" t="s">
        <v>269</v>
      </c>
      <c r="I44" s="65">
        <v>1380</v>
      </c>
      <c r="J44" s="66">
        <v>5</v>
      </c>
      <c r="K44" s="67">
        <v>17.3</v>
      </c>
      <c r="L44" s="68">
        <v>134.19999999999999</v>
      </c>
      <c r="M44" s="67">
        <v>15.8</v>
      </c>
      <c r="N44" s="69">
        <v>19</v>
      </c>
      <c r="O44" s="70" t="s">
        <v>5</v>
      </c>
      <c r="P44" s="62" t="s">
        <v>6</v>
      </c>
      <c r="Q44" s="65" t="s">
        <v>162</v>
      </c>
      <c r="R44" s="71"/>
      <c r="S44" s="72" t="s">
        <v>163</v>
      </c>
      <c r="T44" s="73">
        <v>109</v>
      </c>
      <c r="U44" s="74" t="s">
        <v>156</v>
      </c>
    </row>
    <row r="45" spans="1:21" ht="24" customHeight="1">
      <c r="A45" s="58" t="s">
        <v>157</v>
      </c>
      <c r="B45" s="59"/>
      <c r="C45" s="60" t="s">
        <v>267</v>
      </c>
      <c r="D45" s="58" t="s">
        <v>244</v>
      </c>
      <c r="E45" s="78" t="s">
        <v>270</v>
      </c>
      <c r="F45" s="62" t="s">
        <v>174</v>
      </c>
      <c r="G45" s="63">
        <v>1.498</v>
      </c>
      <c r="H45" s="62" t="s">
        <v>269</v>
      </c>
      <c r="I45" s="65">
        <v>1400</v>
      </c>
      <c r="J45" s="66">
        <v>5</v>
      </c>
      <c r="K45" s="67">
        <v>17.3</v>
      </c>
      <c r="L45" s="68">
        <v>134.19999999999999</v>
      </c>
      <c r="M45" s="67">
        <v>15.8</v>
      </c>
      <c r="N45" s="69">
        <v>19</v>
      </c>
      <c r="O45" s="70" t="s">
        <v>5</v>
      </c>
      <c r="P45" s="62" t="s">
        <v>6</v>
      </c>
      <c r="Q45" s="65" t="s">
        <v>162</v>
      </c>
      <c r="R45" s="71"/>
      <c r="S45" s="72" t="s">
        <v>163</v>
      </c>
      <c r="T45" s="73">
        <v>109</v>
      </c>
      <c r="U45" s="74" t="s">
        <v>156</v>
      </c>
    </row>
    <row r="46" spans="1:21" ht="24" customHeight="1">
      <c r="A46" s="58" t="s">
        <v>157</v>
      </c>
      <c r="B46" s="59"/>
      <c r="C46" s="60" t="s">
        <v>267</v>
      </c>
      <c r="D46" s="58" t="s">
        <v>244</v>
      </c>
      <c r="E46" s="78" t="s">
        <v>271</v>
      </c>
      <c r="F46" s="62" t="s">
        <v>174</v>
      </c>
      <c r="G46" s="63">
        <v>1.498</v>
      </c>
      <c r="H46" s="62" t="s">
        <v>269</v>
      </c>
      <c r="I46" s="65">
        <v>1380</v>
      </c>
      <c r="J46" s="66">
        <v>5</v>
      </c>
      <c r="K46" s="67">
        <v>17.3</v>
      </c>
      <c r="L46" s="68">
        <v>134.19999999999999</v>
      </c>
      <c r="M46" s="67">
        <v>15.8</v>
      </c>
      <c r="N46" s="69">
        <v>19</v>
      </c>
      <c r="O46" s="70" t="s">
        <v>5</v>
      </c>
      <c r="P46" s="62" t="s">
        <v>6</v>
      </c>
      <c r="Q46" s="65" t="s">
        <v>162</v>
      </c>
      <c r="R46" s="71"/>
      <c r="S46" s="72" t="s">
        <v>163</v>
      </c>
      <c r="T46" s="73">
        <v>109</v>
      </c>
      <c r="U46" s="74" t="s">
        <v>156</v>
      </c>
    </row>
    <row r="47" spans="1:21" ht="24" customHeight="1">
      <c r="A47" s="58" t="s">
        <v>157</v>
      </c>
      <c r="B47" s="59"/>
      <c r="C47" s="60" t="s">
        <v>267</v>
      </c>
      <c r="D47" s="58" t="s">
        <v>244</v>
      </c>
      <c r="E47" s="78" t="s">
        <v>272</v>
      </c>
      <c r="F47" s="62" t="s">
        <v>174</v>
      </c>
      <c r="G47" s="63">
        <v>1.498</v>
      </c>
      <c r="H47" s="62" t="s">
        <v>269</v>
      </c>
      <c r="I47" s="65">
        <v>1400</v>
      </c>
      <c r="J47" s="66">
        <v>5</v>
      </c>
      <c r="K47" s="67">
        <v>17.3</v>
      </c>
      <c r="L47" s="68">
        <v>134.19999999999999</v>
      </c>
      <c r="M47" s="67">
        <v>15.8</v>
      </c>
      <c r="N47" s="69">
        <v>19</v>
      </c>
      <c r="O47" s="70" t="s">
        <v>5</v>
      </c>
      <c r="P47" s="62" t="s">
        <v>6</v>
      </c>
      <c r="Q47" s="65" t="s">
        <v>162</v>
      </c>
      <c r="R47" s="71"/>
      <c r="S47" s="72" t="s">
        <v>163</v>
      </c>
      <c r="T47" s="73">
        <v>109</v>
      </c>
      <c r="U47" s="74" t="s">
        <v>156</v>
      </c>
    </row>
    <row r="48" spans="1:21" ht="24" customHeight="1">
      <c r="A48" s="58" t="s">
        <v>157</v>
      </c>
      <c r="B48" s="59"/>
      <c r="C48" s="60" t="s">
        <v>243</v>
      </c>
      <c r="D48" s="58" t="s">
        <v>244</v>
      </c>
      <c r="E48" s="78" t="s">
        <v>169</v>
      </c>
      <c r="F48" s="62" t="s">
        <v>174</v>
      </c>
      <c r="G48" s="63">
        <v>1.498</v>
      </c>
      <c r="H48" s="62" t="s">
        <v>175</v>
      </c>
      <c r="I48" s="65">
        <v>1390</v>
      </c>
      <c r="J48" s="66">
        <v>5</v>
      </c>
      <c r="K48" s="67">
        <v>16.8</v>
      </c>
      <c r="L48" s="68">
        <v>138.19404761904758</v>
      </c>
      <c r="M48" s="67">
        <v>15.8</v>
      </c>
      <c r="N48" s="69">
        <v>19</v>
      </c>
      <c r="O48" s="70" t="s">
        <v>5</v>
      </c>
      <c r="P48" s="62" t="s">
        <v>6</v>
      </c>
      <c r="Q48" s="65" t="s">
        <v>162</v>
      </c>
      <c r="R48" s="71"/>
      <c r="S48" s="72" t="s">
        <v>163</v>
      </c>
      <c r="T48" s="73">
        <v>106</v>
      </c>
      <c r="U48" s="74" t="s">
        <v>156</v>
      </c>
    </row>
    <row r="49" spans="1:21" ht="24" customHeight="1">
      <c r="A49" s="58" t="s">
        <v>157</v>
      </c>
      <c r="B49" s="59"/>
      <c r="C49" s="60" t="s">
        <v>243</v>
      </c>
      <c r="D49" s="58" t="s">
        <v>244</v>
      </c>
      <c r="E49" s="78" t="s">
        <v>167</v>
      </c>
      <c r="F49" s="62" t="s">
        <v>174</v>
      </c>
      <c r="G49" s="63">
        <v>1.498</v>
      </c>
      <c r="H49" s="62" t="s">
        <v>175</v>
      </c>
      <c r="I49" s="65">
        <v>1410</v>
      </c>
      <c r="J49" s="66">
        <v>5</v>
      </c>
      <c r="K49" s="67">
        <v>16.8</v>
      </c>
      <c r="L49" s="68">
        <v>138.19404761904758</v>
      </c>
      <c r="M49" s="67">
        <v>15.8</v>
      </c>
      <c r="N49" s="69">
        <v>19</v>
      </c>
      <c r="O49" s="70" t="s">
        <v>5</v>
      </c>
      <c r="P49" s="62" t="s">
        <v>6</v>
      </c>
      <c r="Q49" s="65" t="s">
        <v>162</v>
      </c>
      <c r="R49" s="71"/>
      <c r="S49" s="72" t="s">
        <v>163</v>
      </c>
      <c r="T49" s="73">
        <v>106</v>
      </c>
      <c r="U49" s="74" t="s">
        <v>156</v>
      </c>
    </row>
    <row r="50" spans="1:21" ht="24" customHeight="1">
      <c r="A50" s="58" t="s">
        <v>157</v>
      </c>
      <c r="B50" s="59"/>
      <c r="C50" s="60" t="s">
        <v>243</v>
      </c>
      <c r="D50" s="58" t="s">
        <v>244</v>
      </c>
      <c r="E50" s="78" t="s">
        <v>199</v>
      </c>
      <c r="F50" s="62" t="s">
        <v>174</v>
      </c>
      <c r="G50" s="63">
        <v>1.498</v>
      </c>
      <c r="H50" s="62" t="s">
        <v>175</v>
      </c>
      <c r="I50" s="65">
        <v>1390</v>
      </c>
      <c r="J50" s="66">
        <v>5</v>
      </c>
      <c r="K50" s="67">
        <v>16.8</v>
      </c>
      <c r="L50" s="68">
        <v>138.19404761904758</v>
      </c>
      <c r="M50" s="67">
        <v>15.8</v>
      </c>
      <c r="N50" s="69">
        <v>19</v>
      </c>
      <c r="O50" s="70" t="s">
        <v>5</v>
      </c>
      <c r="P50" s="62" t="s">
        <v>6</v>
      </c>
      <c r="Q50" s="65" t="s">
        <v>162</v>
      </c>
      <c r="R50" s="71"/>
      <c r="S50" s="72" t="s">
        <v>163</v>
      </c>
      <c r="T50" s="73">
        <v>106</v>
      </c>
      <c r="U50" s="74" t="s">
        <v>156</v>
      </c>
    </row>
    <row r="51" spans="1:21" ht="24" customHeight="1">
      <c r="A51" s="58" t="s">
        <v>157</v>
      </c>
      <c r="B51" s="59"/>
      <c r="C51" s="60" t="s">
        <v>243</v>
      </c>
      <c r="D51" s="58" t="s">
        <v>244</v>
      </c>
      <c r="E51" s="78" t="s">
        <v>200</v>
      </c>
      <c r="F51" s="62" t="s">
        <v>174</v>
      </c>
      <c r="G51" s="63">
        <v>1.498</v>
      </c>
      <c r="H51" s="62" t="s">
        <v>175</v>
      </c>
      <c r="I51" s="65">
        <v>1410</v>
      </c>
      <c r="J51" s="66">
        <v>5</v>
      </c>
      <c r="K51" s="67">
        <v>16.8</v>
      </c>
      <c r="L51" s="68">
        <v>138.19404761904758</v>
      </c>
      <c r="M51" s="67">
        <v>15.8</v>
      </c>
      <c r="N51" s="69">
        <v>19</v>
      </c>
      <c r="O51" s="70" t="s">
        <v>5</v>
      </c>
      <c r="P51" s="62" t="s">
        <v>6</v>
      </c>
      <c r="Q51" s="65" t="s">
        <v>162</v>
      </c>
      <c r="R51" s="71"/>
      <c r="S51" s="72" t="s">
        <v>163</v>
      </c>
      <c r="T51" s="73">
        <v>106</v>
      </c>
      <c r="U51" s="74" t="s">
        <v>156</v>
      </c>
    </row>
    <row r="52" spans="1:21" ht="24" customHeight="1">
      <c r="A52" s="58" t="s">
        <v>31</v>
      </c>
      <c r="B52" s="59"/>
      <c r="C52" s="60" t="s">
        <v>32</v>
      </c>
      <c r="D52" s="58" t="s">
        <v>33</v>
      </c>
      <c r="E52" s="61" t="s">
        <v>326</v>
      </c>
      <c r="F52" s="62" t="s">
        <v>3</v>
      </c>
      <c r="G52" s="63">
        <v>1.498</v>
      </c>
      <c r="H52" s="62" t="s">
        <v>4</v>
      </c>
      <c r="I52" s="65" t="s">
        <v>327</v>
      </c>
      <c r="J52" s="66">
        <v>5</v>
      </c>
      <c r="K52" s="67">
        <v>16.8</v>
      </c>
      <c r="L52" s="68">
        <v>138.19404761904758</v>
      </c>
      <c r="M52" s="67">
        <v>15.8</v>
      </c>
      <c r="N52" s="69">
        <v>19</v>
      </c>
      <c r="O52" s="70" t="s">
        <v>5</v>
      </c>
      <c r="P52" s="62" t="s">
        <v>6</v>
      </c>
      <c r="Q52" s="65" t="s">
        <v>7</v>
      </c>
      <c r="R52" s="71"/>
      <c r="S52" s="72"/>
      <c r="T52" s="73">
        <v>106</v>
      </c>
      <c r="U52" s="74" t="s">
        <v>156</v>
      </c>
    </row>
    <row r="53" spans="1:21" ht="24" customHeight="1">
      <c r="A53" s="58" t="s">
        <v>157</v>
      </c>
      <c r="B53" s="59"/>
      <c r="C53" s="60" t="s">
        <v>264</v>
      </c>
      <c r="D53" s="58" t="s">
        <v>158</v>
      </c>
      <c r="E53" s="78" t="s">
        <v>159</v>
      </c>
      <c r="F53" s="62" t="s">
        <v>160</v>
      </c>
      <c r="G53" s="63">
        <v>1.498</v>
      </c>
      <c r="H53" s="62" t="s">
        <v>161</v>
      </c>
      <c r="I53" s="65">
        <v>1530</v>
      </c>
      <c r="J53" s="66">
        <v>5</v>
      </c>
      <c r="K53" s="67">
        <v>16.2</v>
      </c>
      <c r="L53" s="68">
        <v>143.31234567901234</v>
      </c>
      <c r="M53" s="67">
        <v>14.4</v>
      </c>
      <c r="N53" s="69">
        <v>17.600000000000001</v>
      </c>
      <c r="O53" s="70" t="s">
        <v>5</v>
      </c>
      <c r="P53" s="62" t="s">
        <v>6</v>
      </c>
      <c r="Q53" s="65" t="s">
        <v>162</v>
      </c>
      <c r="R53" s="71"/>
      <c r="S53" s="72" t="s">
        <v>163</v>
      </c>
      <c r="T53" s="73">
        <v>112</v>
      </c>
      <c r="U53" s="74" t="s">
        <v>156</v>
      </c>
    </row>
    <row r="54" spans="1:21" ht="24" customHeight="1">
      <c r="A54" s="58" t="s">
        <v>157</v>
      </c>
      <c r="B54" s="59"/>
      <c r="C54" s="60" t="s">
        <v>263</v>
      </c>
      <c r="D54" s="58" t="s">
        <v>158</v>
      </c>
      <c r="E54" s="78" t="s">
        <v>164</v>
      </c>
      <c r="F54" s="62" t="s">
        <v>160</v>
      </c>
      <c r="G54" s="63">
        <v>1.498</v>
      </c>
      <c r="H54" s="62" t="s">
        <v>161</v>
      </c>
      <c r="I54" s="65">
        <v>1550</v>
      </c>
      <c r="J54" s="66">
        <v>5</v>
      </c>
      <c r="K54" s="67">
        <v>16.2</v>
      </c>
      <c r="L54" s="68">
        <v>143.31234567901234</v>
      </c>
      <c r="M54" s="67">
        <v>13.2</v>
      </c>
      <c r="N54" s="69">
        <v>16.5</v>
      </c>
      <c r="O54" s="70" t="s">
        <v>5</v>
      </c>
      <c r="P54" s="62" t="s">
        <v>6</v>
      </c>
      <c r="Q54" s="65" t="s">
        <v>162</v>
      </c>
      <c r="R54" s="71"/>
      <c r="S54" s="72" t="s">
        <v>163</v>
      </c>
      <c r="T54" s="73">
        <v>122</v>
      </c>
      <c r="U54" s="74" t="s">
        <v>156</v>
      </c>
    </row>
    <row r="55" spans="1:21" ht="24" customHeight="1">
      <c r="A55" s="58" t="s">
        <v>157</v>
      </c>
      <c r="B55" s="59"/>
      <c r="C55" s="60" t="s">
        <v>263</v>
      </c>
      <c r="D55" s="58" t="s">
        <v>158</v>
      </c>
      <c r="E55" s="78" t="s">
        <v>165</v>
      </c>
      <c r="F55" s="62" t="s">
        <v>160</v>
      </c>
      <c r="G55" s="63">
        <v>1.498</v>
      </c>
      <c r="H55" s="62" t="s">
        <v>161</v>
      </c>
      <c r="I55" s="65">
        <v>1530</v>
      </c>
      <c r="J55" s="66">
        <v>5</v>
      </c>
      <c r="K55" s="67">
        <v>16.2</v>
      </c>
      <c r="L55" s="68">
        <v>143.31234567901234</v>
      </c>
      <c r="M55" s="67">
        <v>14.4</v>
      </c>
      <c r="N55" s="69">
        <v>17.600000000000001</v>
      </c>
      <c r="O55" s="70" t="s">
        <v>5</v>
      </c>
      <c r="P55" s="62" t="s">
        <v>6</v>
      </c>
      <c r="Q55" s="65" t="s">
        <v>162</v>
      </c>
      <c r="R55" s="71"/>
      <c r="S55" s="72" t="s">
        <v>163</v>
      </c>
      <c r="T55" s="73">
        <v>112</v>
      </c>
      <c r="U55" s="74" t="s">
        <v>156</v>
      </c>
    </row>
    <row r="56" spans="1:21" ht="24" customHeight="1">
      <c r="A56" s="58" t="s">
        <v>157</v>
      </c>
      <c r="B56" s="59"/>
      <c r="C56" s="60" t="s">
        <v>263</v>
      </c>
      <c r="D56" s="58" t="s">
        <v>158</v>
      </c>
      <c r="E56" s="78" t="s">
        <v>166</v>
      </c>
      <c r="F56" s="62" t="s">
        <v>160</v>
      </c>
      <c r="G56" s="63">
        <v>1.498</v>
      </c>
      <c r="H56" s="62" t="s">
        <v>161</v>
      </c>
      <c r="I56" s="65">
        <v>1550</v>
      </c>
      <c r="J56" s="66">
        <v>5</v>
      </c>
      <c r="K56" s="67">
        <v>16.2</v>
      </c>
      <c r="L56" s="68">
        <v>143.31234567901234</v>
      </c>
      <c r="M56" s="67">
        <v>13.2</v>
      </c>
      <c r="N56" s="69">
        <v>16.5</v>
      </c>
      <c r="O56" s="70" t="s">
        <v>5</v>
      </c>
      <c r="P56" s="62" t="s">
        <v>6</v>
      </c>
      <c r="Q56" s="65" t="s">
        <v>162</v>
      </c>
      <c r="R56" s="71"/>
      <c r="S56" s="72" t="s">
        <v>163</v>
      </c>
      <c r="T56" s="73">
        <v>122</v>
      </c>
      <c r="U56" s="74" t="s">
        <v>156</v>
      </c>
    </row>
    <row r="57" spans="1:21" ht="24" customHeight="1">
      <c r="A57" s="58" t="s">
        <v>31</v>
      </c>
      <c r="B57" s="59"/>
      <c r="C57" s="60" t="s">
        <v>48</v>
      </c>
      <c r="D57" s="58" t="s">
        <v>49</v>
      </c>
      <c r="E57" s="61"/>
      <c r="F57" s="62" t="s">
        <v>3</v>
      </c>
      <c r="G57" s="63">
        <v>1.498</v>
      </c>
      <c r="H57" s="62" t="s">
        <v>4</v>
      </c>
      <c r="I57" s="65" t="s">
        <v>328</v>
      </c>
      <c r="J57" s="66">
        <v>5</v>
      </c>
      <c r="K57" s="67">
        <v>16.2</v>
      </c>
      <c r="L57" s="68">
        <v>143.31234567901234</v>
      </c>
      <c r="M57" s="67">
        <v>14.4</v>
      </c>
      <c r="N57" s="69">
        <v>17.600000000000001</v>
      </c>
      <c r="O57" s="70" t="s">
        <v>5</v>
      </c>
      <c r="P57" s="62" t="s">
        <v>6</v>
      </c>
      <c r="Q57" s="65" t="s">
        <v>7</v>
      </c>
      <c r="R57" s="71"/>
      <c r="S57" s="72"/>
      <c r="T57" s="73">
        <v>112</v>
      </c>
      <c r="U57" s="74" t="s">
        <v>156</v>
      </c>
    </row>
    <row r="58" spans="1:21" ht="24" customHeight="1">
      <c r="A58" s="58" t="s">
        <v>157</v>
      </c>
      <c r="B58" s="59"/>
      <c r="C58" s="60" t="s">
        <v>240</v>
      </c>
      <c r="D58" s="58" t="s">
        <v>241</v>
      </c>
      <c r="E58" s="78" t="s">
        <v>202</v>
      </c>
      <c r="F58" s="62" t="s">
        <v>174</v>
      </c>
      <c r="G58" s="63">
        <v>1.498</v>
      </c>
      <c r="H58" s="62" t="s">
        <v>175</v>
      </c>
      <c r="I58" s="65">
        <v>1590</v>
      </c>
      <c r="J58" s="66">
        <v>7</v>
      </c>
      <c r="K58" s="67">
        <v>16.399999999999999</v>
      </c>
      <c r="L58" s="68">
        <v>141.56463414634146</v>
      </c>
      <c r="M58" s="67">
        <v>13.2</v>
      </c>
      <c r="N58" s="69">
        <v>16.5</v>
      </c>
      <c r="O58" s="70" t="s">
        <v>5</v>
      </c>
      <c r="P58" s="62" t="s">
        <v>6</v>
      </c>
      <c r="Q58" s="65" t="s">
        <v>162</v>
      </c>
      <c r="R58" s="71"/>
      <c r="S58" s="72" t="s">
        <v>163</v>
      </c>
      <c r="T58" s="73">
        <v>124</v>
      </c>
      <c r="U58" s="74" t="s">
        <v>156</v>
      </c>
    </row>
    <row r="59" spans="1:21" ht="24" customHeight="1">
      <c r="A59" s="58" t="s">
        <v>157</v>
      </c>
      <c r="B59" s="59"/>
      <c r="C59" s="60" t="s">
        <v>240</v>
      </c>
      <c r="D59" s="58" t="s">
        <v>241</v>
      </c>
      <c r="E59" s="78" t="s">
        <v>203</v>
      </c>
      <c r="F59" s="62" t="s">
        <v>174</v>
      </c>
      <c r="G59" s="63">
        <v>1.498</v>
      </c>
      <c r="H59" s="62" t="s">
        <v>175</v>
      </c>
      <c r="I59" s="65">
        <v>1620</v>
      </c>
      <c r="J59" s="66">
        <v>7</v>
      </c>
      <c r="K59" s="67">
        <v>16.399999999999999</v>
      </c>
      <c r="L59" s="68">
        <v>141.56463414634146</v>
      </c>
      <c r="M59" s="67">
        <v>13.2</v>
      </c>
      <c r="N59" s="69">
        <v>16.5</v>
      </c>
      <c r="O59" s="70" t="s">
        <v>5</v>
      </c>
      <c r="P59" s="62" t="s">
        <v>6</v>
      </c>
      <c r="Q59" s="65" t="s">
        <v>162</v>
      </c>
      <c r="R59" s="71"/>
      <c r="S59" s="72" t="s">
        <v>163</v>
      </c>
      <c r="T59" s="73">
        <v>124</v>
      </c>
      <c r="U59" s="74" t="s">
        <v>156</v>
      </c>
    </row>
    <row r="60" spans="1:21" ht="24" customHeight="1">
      <c r="A60" s="58" t="s">
        <v>157</v>
      </c>
      <c r="B60" s="59"/>
      <c r="C60" s="60" t="s">
        <v>240</v>
      </c>
      <c r="D60" s="58" t="s">
        <v>241</v>
      </c>
      <c r="E60" s="78" t="s">
        <v>222</v>
      </c>
      <c r="F60" s="62" t="s">
        <v>174</v>
      </c>
      <c r="G60" s="63">
        <v>1.498</v>
      </c>
      <c r="H60" s="62" t="s">
        <v>175</v>
      </c>
      <c r="I60" s="65">
        <v>1590</v>
      </c>
      <c r="J60" s="66">
        <v>7</v>
      </c>
      <c r="K60" s="67">
        <v>16.399999999999999</v>
      </c>
      <c r="L60" s="68">
        <v>141.56463414634146</v>
      </c>
      <c r="M60" s="67">
        <v>13.2</v>
      </c>
      <c r="N60" s="69">
        <v>16.5</v>
      </c>
      <c r="O60" s="70" t="s">
        <v>5</v>
      </c>
      <c r="P60" s="62" t="s">
        <v>6</v>
      </c>
      <c r="Q60" s="65" t="s">
        <v>162</v>
      </c>
      <c r="R60" s="71"/>
      <c r="S60" s="72" t="s">
        <v>163</v>
      </c>
      <c r="T60" s="73">
        <v>124</v>
      </c>
      <c r="U60" s="74" t="s">
        <v>156</v>
      </c>
    </row>
    <row r="61" spans="1:21" ht="24" customHeight="1">
      <c r="A61" s="58" t="s">
        <v>157</v>
      </c>
      <c r="B61" s="59"/>
      <c r="C61" s="60" t="s">
        <v>240</v>
      </c>
      <c r="D61" s="58" t="s">
        <v>241</v>
      </c>
      <c r="E61" s="78" t="s">
        <v>223</v>
      </c>
      <c r="F61" s="62" t="s">
        <v>174</v>
      </c>
      <c r="G61" s="63">
        <v>1.498</v>
      </c>
      <c r="H61" s="62" t="s">
        <v>175</v>
      </c>
      <c r="I61" s="65">
        <v>1620</v>
      </c>
      <c r="J61" s="66">
        <v>7</v>
      </c>
      <c r="K61" s="67">
        <v>16.399999999999999</v>
      </c>
      <c r="L61" s="68">
        <v>141.56463414634146</v>
      </c>
      <c r="M61" s="67">
        <v>13.2</v>
      </c>
      <c r="N61" s="69">
        <v>16.5</v>
      </c>
      <c r="O61" s="70" t="s">
        <v>5</v>
      </c>
      <c r="P61" s="62" t="s">
        <v>6</v>
      </c>
      <c r="Q61" s="65" t="s">
        <v>162</v>
      </c>
      <c r="R61" s="71"/>
      <c r="S61" s="72" t="s">
        <v>163</v>
      </c>
      <c r="T61" s="73">
        <v>124</v>
      </c>
      <c r="U61" s="74" t="s">
        <v>156</v>
      </c>
    </row>
    <row r="62" spans="1:21" ht="24" customHeight="1">
      <c r="A62" s="58" t="s">
        <v>157</v>
      </c>
      <c r="B62" s="59"/>
      <c r="C62" s="60" t="s">
        <v>240</v>
      </c>
      <c r="D62" s="58" t="s">
        <v>241</v>
      </c>
      <c r="E62" s="78" t="s">
        <v>219</v>
      </c>
      <c r="F62" s="62" t="s">
        <v>174</v>
      </c>
      <c r="G62" s="63">
        <v>1.498</v>
      </c>
      <c r="H62" s="62" t="s">
        <v>175</v>
      </c>
      <c r="I62" s="65">
        <v>1590</v>
      </c>
      <c r="J62" s="66">
        <v>7</v>
      </c>
      <c r="K62" s="67">
        <v>16.399999999999999</v>
      </c>
      <c r="L62" s="68">
        <v>141.56463414634146</v>
      </c>
      <c r="M62" s="67">
        <v>13.2</v>
      </c>
      <c r="N62" s="69">
        <v>16.5</v>
      </c>
      <c r="O62" s="70" t="s">
        <v>5</v>
      </c>
      <c r="P62" s="62" t="s">
        <v>6</v>
      </c>
      <c r="Q62" s="65" t="s">
        <v>162</v>
      </c>
      <c r="R62" s="71"/>
      <c r="S62" s="72" t="s">
        <v>163</v>
      </c>
      <c r="T62" s="73">
        <v>124</v>
      </c>
      <c r="U62" s="74" t="s">
        <v>156</v>
      </c>
    </row>
    <row r="63" spans="1:21" ht="24" customHeight="1">
      <c r="A63" s="58" t="s">
        <v>157</v>
      </c>
      <c r="B63" s="59"/>
      <c r="C63" s="60" t="s">
        <v>240</v>
      </c>
      <c r="D63" s="58" t="s">
        <v>241</v>
      </c>
      <c r="E63" s="78" t="s">
        <v>224</v>
      </c>
      <c r="F63" s="62" t="s">
        <v>174</v>
      </c>
      <c r="G63" s="63">
        <v>1.498</v>
      </c>
      <c r="H63" s="62" t="s">
        <v>175</v>
      </c>
      <c r="I63" s="65">
        <v>1620</v>
      </c>
      <c r="J63" s="66">
        <v>7</v>
      </c>
      <c r="K63" s="67">
        <v>16.399999999999999</v>
      </c>
      <c r="L63" s="68">
        <v>141.56463414634146</v>
      </c>
      <c r="M63" s="67">
        <v>13.2</v>
      </c>
      <c r="N63" s="69">
        <v>16.5</v>
      </c>
      <c r="O63" s="70" t="s">
        <v>5</v>
      </c>
      <c r="P63" s="62" t="s">
        <v>6</v>
      </c>
      <c r="Q63" s="65" t="s">
        <v>162</v>
      </c>
      <c r="R63" s="71"/>
      <c r="S63" s="72" t="s">
        <v>163</v>
      </c>
      <c r="T63" s="73">
        <v>124</v>
      </c>
      <c r="U63" s="74" t="s">
        <v>156</v>
      </c>
    </row>
    <row r="64" spans="1:21" ht="24" customHeight="1">
      <c r="A64" s="58" t="s">
        <v>157</v>
      </c>
      <c r="B64" s="59"/>
      <c r="C64" s="60" t="s">
        <v>240</v>
      </c>
      <c r="D64" s="58" t="s">
        <v>241</v>
      </c>
      <c r="E64" s="78" t="s">
        <v>220</v>
      </c>
      <c r="F64" s="62" t="s">
        <v>174</v>
      </c>
      <c r="G64" s="63">
        <v>1.498</v>
      </c>
      <c r="H64" s="62" t="s">
        <v>175</v>
      </c>
      <c r="I64" s="65">
        <v>1590</v>
      </c>
      <c r="J64" s="66">
        <v>7</v>
      </c>
      <c r="K64" s="67">
        <v>16.399999999999999</v>
      </c>
      <c r="L64" s="68">
        <v>141.56463414634146</v>
      </c>
      <c r="M64" s="67">
        <v>13.2</v>
      </c>
      <c r="N64" s="69">
        <v>16.5</v>
      </c>
      <c r="O64" s="70" t="s">
        <v>5</v>
      </c>
      <c r="P64" s="62" t="s">
        <v>6</v>
      </c>
      <c r="Q64" s="65" t="s">
        <v>162</v>
      </c>
      <c r="R64" s="71"/>
      <c r="S64" s="72" t="s">
        <v>163</v>
      </c>
      <c r="T64" s="73">
        <v>124</v>
      </c>
      <c r="U64" s="74" t="s">
        <v>156</v>
      </c>
    </row>
    <row r="65" spans="1:21" ht="24" customHeight="1">
      <c r="A65" s="58" t="s">
        <v>157</v>
      </c>
      <c r="B65" s="59"/>
      <c r="C65" s="60" t="s">
        <v>240</v>
      </c>
      <c r="D65" s="58" t="s">
        <v>241</v>
      </c>
      <c r="E65" s="78" t="s">
        <v>221</v>
      </c>
      <c r="F65" s="62" t="s">
        <v>174</v>
      </c>
      <c r="G65" s="63">
        <v>1.498</v>
      </c>
      <c r="H65" s="62" t="s">
        <v>175</v>
      </c>
      <c r="I65" s="65">
        <v>1620</v>
      </c>
      <c r="J65" s="66">
        <v>7</v>
      </c>
      <c r="K65" s="67">
        <v>16.399999999999999</v>
      </c>
      <c r="L65" s="68">
        <v>141.56463414634146</v>
      </c>
      <c r="M65" s="67">
        <v>13.2</v>
      </c>
      <c r="N65" s="69">
        <v>16.5</v>
      </c>
      <c r="O65" s="70" t="s">
        <v>5</v>
      </c>
      <c r="P65" s="62" t="s">
        <v>6</v>
      </c>
      <c r="Q65" s="65" t="s">
        <v>162</v>
      </c>
      <c r="R65" s="71"/>
      <c r="S65" s="72" t="s">
        <v>163</v>
      </c>
      <c r="T65" s="73">
        <v>124</v>
      </c>
      <c r="U65" s="74" t="s">
        <v>156</v>
      </c>
    </row>
    <row r="66" spans="1:21" ht="24" customHeight="1">
      <c r="A66" s="58" t="s">
        <v>31</v>
      </c>
      <c r="B66" s="59"/>
      <c r="C66" s="60" t="s">
        <v>50</v>
      </c>
      <c r="D66" s="58" t="s">
        <v>51</v>
      </c>
      <c r="E66" s="61" t="s">
        <v>265</v>
      </c>
      <c r="F66" s="62" t="s">
        <v>3</v>
      </c>
      <c r="G66" s="63">
        <v>1.498</v>
      </c>
      <c r="H66" s="62" t="s">
        <v>4</v>
      </c>
      <c r="I66" s="65" t="s">
        <v>329</v>
      </c>
      <c r="J66" s="66">
        <v>7</v>
      </c>
      <c r="K66" s="67">
        <v>15.9</v>
      </c>
      <c r="L66" s="68">
        <v>146.01635220125786</v>
      </c>
      <c r="M66" s="67">
        <v>13.2</v>
      </c>
      <c r="N66" s="69">
        <v>16.5</v>
      </c>
      <c r="O66" s="70" t="s">
        <v>5</v>
      </c>
      <c r="P66" s="62" t="s">
        <v>6</v>
      </c>
      <c r="Q66" s="65" t="s">
        <v>7</v>
      </c>
      <c r="R66" s="71"/>
      <c r="S66" s="72"/>
      <c r="T66" s="73">
        <v>120</v>
      </c>
      <c r="U66" s="74" t="s">
        <v>156</v>
      </c>
    </row>
    <row r="67" spans="1:21" ht="24" customHeight="1">
      <c r="A67" s="58" t="s">
        <v>157</v>
      </c>
      <c r="B67" s="59"/>
      <c r="C67" s="60" t="s">
        <v>245</v>
      </c>
      <c r="D67" s="58" t="s">
        <v>244</v>
      </c>
      <c r="E67" s="78" t="s">
        <v>205</v>
      </c>
      <c r="F67" s="62" t="s">
        <v>174</v>
      </c>
      <c r="G67" s="63">
        <v>1.498</v>
      </c>
      <c r="H67" s="62" t="s">
        <v>175</v>
      </c>
      <c r="I67" s="65">
        <v>1420</v>
      </c>
      <c r="J67" s="66">
        <v>5</v>
      </c>
      <c r="K67" s="67">
        <v>16.899999999999999</v>
      </c>
      <c r="L67" s="68">
        <v>137.37633136094675</v>
      </c>
      <c r="M67" s="67">
        <v>15.8</v>
      </c>
      <c r="N67" s="69">
        <v>19</v>
      </c>
      <c r="O67" s="70" t="s">
        <v>5</v>
      </c>
      <c r="P67" s="62" t="s">
        <v>6</v>
      </c>
      <c r="Q67" s="65" t="s">
        <v>162</v>
      </c>
      <c r="R67" s="71"/>
      <c r="S67" s="72" t="s">
        <v>163</v>
      </c>
      <c r="T67" s="73">
        <v>106</v>
      </c>
      <c r="U67" s="74" t="s">
        <v>156</v>
      </c>
    </row>
    <row r="68" spans="1:21" ht="24" customHeight="1">
      <c r="A68" s="58" t="s">
        <v>157</v>
      </c>
      <c r="B68" s="59"/>
      <c r="C68" s="60" t="s">
        <v>245</v>
      </c>
      <c r="D68" s="58" t="s">
        <v>244</v>
      </c>
      <c r="E68" s="78" t="s">
        <v>204</v>
      </c>
      <c r="F68" s="62" t="s">
        <v>174</v>
      </c>
      <c r="G68" s="63">
        <v>1.498</v>
      </c>
      <c r="H68" s="62" t="s">
        <v>175</v>
      </c>
      <c r="I68" s="65">
        <v>1440</v>
      </c>
      <c r="J68" s="66">
        <v>5</v>
      </c>
      <c r="K68" s="67">
        <v>16.899999999999999</v>
      </c>
      <c r="L68" s="68">
        <v>137.37633136094675</v>
      </c>
      <c r="M68" s="67">
        <v>14.4</v>
      </c>
      <c r="N68" s="69">
        <v>17.600000000000001</v>
      </c>
      <c r="O68" s="70" t="s">
        <v>5</v>
      </c>
      <c r="P68" s="62" t="s">
        <v>6</v>
      </c>
      <c r="Q68" s="65" t="s">
        <v>162</v>
      </c>
      <c r="R68" s="71"/>
      <c r="S68" s="72" t="s">
        <v>163</v>
      </c>
      <c r="T68" s="73">
        <v>117</v>
      </c>
      <c r="U68" s="74" t="s">
        <v>156</v>
      </c>
    </row>
    <row r="69" spans="1:21" ht="24" customHeight="1">
      <c r="A69" s="58" t="s">
        <v>157</v>
      </c>
      <c r="B69" s="59"/>
      <c r="C69" s="60" t="s">
        <v>245</v>
      </c>
      <c r="D69" s="58" t="s">
        <v>244</v>
      </c>
      <c r="E69" s="78" t="s">
        <v>207</v>
      </c>
      <c r="F69" s="62" t="s">
        <v>174</v>
      </c>
      <c r="G69" s="63">
        <v>1.498</v>
      </c>
      <c r="H69" s="62" t="s">
        <v>175</v>
      </c>
      <c r="I69" s="65">
        <v>1420</v>
      </c>
      <c r="J69" s="66">
        <v>5</v>
      </c>
      <c r="K69" s="67">
        <v>16.899999999999999</v>
      </c>
      <c r="L69" s="68">
        <v>137.37633136094675</v>
      </c>
      <c r="M69" s="67">
        <v>15.8</v>
      </c>
      <c r="N69" s="69">
        <v>19</v>
      </c>
      <c r="O69" s="70" t="s">
        <v>5</v>
      </c>
      <c r="P69" s="62" t="s">
        <v>6</v>
      </c>
      <c r="Q69" s="65" t="s">
        <v>162</v>
      </c>
      <c r="R69" s="71"/>
      <c r="S69" s="72" t="s">
        <v>163</v>
      </c>
      <c r="T69" s="73">
        <v>106</v>
      </c>
      <c r="U69" s="74" t="s">
        <v>156</v>
      </c>
    </row>
    <row r="70" spans="1:21" ht="24" customHeight="1">
      <c r="A70" s="58" t="s">
        <v>157</v>
      </c>
      <c r="B70" s="59"/>
      <c r="C70" s="60" t="s">
        <v>245</v>
      </c>
      <c r="D70" s="58" t="s">
        <v>244</v>
      </c>
      <c r="E70" s="78" t="s">
        <v>206</v>
      </c>
      <c r="F70" s="62" t="s">
        <v>174</v>
      </c>
      <c r="G70" s="63">
        <v>1.498</v>
      </c>
      <c r="H70" s="62" t="s">
        <v>175</v>
      </c>
      <c r="I70" s="65">
        <v>1440</v>
      </c>
      <c r="J70" s="66">
        <v>5</v>
      </c>
      <c r="K70" s="67">
        <v>16.899999999999999</v>
      </c>
      <c r="L70" s="68">
        <v>137.37633136094675</v>
      </c>
      <c r="M70" s="67">
        <v>14.4</v>
      </c>
      <c r="N70" s="69">
        <v>17.600000000000001</v>
      </c>
      <c r="O70" s="70" t="s">
        <v>5</v>
      </c>
      <c r="P70" s="62" t="s">
        <v>6</v>
      </c>
      <c r="Q70" s="65" t="s">
        <v>162</v>
      </c>
      <c r="R70" s="71"/>
      <c r="S70" s="72" t="s">
        <v>163</v>
      </c>
      <c r="T70" s="73">
        <v>117</v>
      </c>
      <c r="U70" s="74" t="s">
        <v>156</v>
      </c>
    </row>
    <row r="71" spans="1:21" ht="24" customHeight="1">
      <c r="A71" s="58" t="s">
        <v>31</v>
      </c>
      <c r="B71" s="59"/>
      <c r="C71" s="60" t="s">
        <v>245</v>
      </c>
      <c r="D71" s="58" t="s">
        <v>33</v>
      </c>
      <c r="E71" s="78" t="s">
        <v>46</v>
      </c>
      <c r="F71" s="62" t="s">
        <v>3</v>
      </c>
      <c r="G71" s="63">
        <v>1.498</v>
      </c>
      <c r="H71" s="62" t="s">
        <v>4</v>
      </c>
      <c r="I71" s="65">
        <v>1420</v>
      </c>
      <c r="J71" s="66">
        <v>5</v>
      </c>
      <c r="K71" s="67">
        <v>16.899999999999999</v>
      </c>
      <c r="L71" s="68">
        <v>137.37633136094675</v>
      </c>
      <c r="M71" s="67">
        <v>15.8</v>
      </c>
      <c r="N71" s="69">
        <v>19</v>
      </c>
      <c r="O71" s="70" t="s">
        <v>5</v>
      </c>
      <c r="P71" s="62" t="s">
        <v>6</v>
      </c>
      <c r="Q71" s="65" t="s">
        <v>7</v>
      </c>
      <c r="R71" s="71"/>
      <c r="S71" s="72"/>
      <c r="T71" s="73">
        <v>106</v>
      </c>
      <c r="U71" s="74" t="s">
        <v>156</v>
      </c>
    </row>
    <row r="72" spans="1:21" ht="24" customHeight="1">
      <c r="A72" s="58" t="s">
        <v>31</v>
      </c>
      <c r="B72" s="59"/>
      <c r="C72" s="60" t="s">
        <v>245</v>
      </c>
      <c r="D72" s="58" t="s">
        <v>33</v>
      </c>
      <c r="E72" s="78" t="s">
        <v>47</v>
      </c>
      <c r="F72" s="62" t="s">
        <v>3</v>
      </c>
      <c r="G72" s="63">
        <v>1.498</v>
      </c>
      <c r="H72" s="62" t="s">
        <v>4</v>
      </c>
      <c r="I72" s="65">
        <v>1440</v>
      </c>
      <c r="J72" s="66">
        <v>5</v>
      </c>
      <c r="K72" s="67">
        <v>16.899999999999999</v>
      </c>
      <c r="L72" s="75">
        <v>137.37633136094675</v>
      </c>
      <c r="M72" s="76">
        <v>14.4</v>
      </c>
      <c r="N72" s="69">
        <v>17.600000000000001</v>
      </c>
      <c r="O72" s="70" t="s">
        <v>5</v>
      </c>
      <c r="P72" s="62" t="s">
        <v>6</v>
      </c>
      <c r="Q72" s="65" t="s">
        <v>7</v>
      </c>
      <c r="R72" s="71"/>
      <c r="S72" s="72"/>
      <c r="T72" s="73">
        <v>117</v>
      </c>
      <c r="U72" s="74" t="s">
        <v>156</v>
      </c>
    </row>
    <row r="73" spans="1:21" ht="24" customHeight="1">
      <c r="A73" s="58" t="s">
        <v>31</v>
      </c>
      <c r="B73" s="80"/>
      <c r="C73" s="81" t="s">
        <v>38</v>
      </c>
      <c r="D73" s="82" t="s">
        <v>149</v>
      </c>
      <c r="E73" s="61" t="s">
        <v>112</v>
      </c>
      <c r="F73" s="70" t="s">
        <v>40</v>
      </c>
      <c r="G73" s="70">
        <v>1.998</v>
      </c>
      <c r="H73" s="70" t="s">
        <v>41</v>
      </c>
      <c r="I73" s="70">
        <v>1530</v>
      </c>
      <c r="J73" s="77">
        <v>4</v>
      </c>
      <c r="K73" s="83">
        <v>15.4</v>
      </c>
      <c r="L73" s="75">
        <v>150.75714285714284</v>
      </c>
      <c r="M73" s="84">
        <v>14.4</v>
      </c>
      <c r="N73" s="69">
        <v>17.600000000000001</v>
      </c>
      <c r="O73" s="70" t="s">
        <v>5</v>
      </c>
      <c r="P73" s="70" t="s">
        <v>6</v>
      </c>
      <c r="Q73" s="70" t="s">
        <v>330</v>
      </c>
      <c r="R73" s="85"/>
      <c r="S73" s="86"/>
      <c r="T73" s="73">
        <v>106</v>
      </c>
      <c r="U73" s="74" t="s">
        <v>156</v>
      </c>
    </row>
    <row r="74" spans="1:21" ht="24" customHeight="1">
      <c r="A74" s="58" t="s">
        <v>31</v>
      </c>
      <c r="B74" s="80"/>
      <c r="C74" s="81" t="s">
        <v>38</v>
      </c>
      <c r="D74" s="82" t="s">
        <v>149</v>
      </c>
      <c r="E74" s="61" t="s">
        <v>142</v>
      </c>
      <c r="F74" s="70" t="s">
        <v>40</v>
      </c>
      <c r="G74" s="70">
        <v>1.998</v>
      </c>
      <c r="H74" s="70" t="s">
        <v>41</v>
      </c>
      <c r="I74" s="70">
        <v>1550</v>
      </c>
      <c r="J74" s="77">
        <v>4</v>
      </c>
      <c r="K74" s="83">
        <v>15.4</v>
      </c>
      <c r="L74" s="68">
        <v>150.75714285714284</v>
      </c>
      <c r="M74" s="83">
        <v>13.2</v>
      </c>
      <c r="N74" s="69">
        <v>16.5</v>
      </c>
      <c r="O74" s="70" t="s">
        <v>5</v>
      </c>
      <c r="P74" s="70" t="s">
        <v>6</v>
      </c>
      <c r="Q74" s="70" t="s">
        <v>330</v>
      </c>
      <c r="R74" s="85"/>
      <c r="S74" s="86"/>
      <c r="T74" s="73">
        <v>116</v>
      </c>
      <c r="U74" s="74" t="s">
        <v>156</v>
      </c>
    </row>
    <row r="75" spans="1:21" ht="24" customHeight="1">
      <c r="A75" s="58" t="s">
        <v>31</v>
      </c>
      <c r="B75" s="80"/>
      <c r="C75" s="81" t="s">
        <v>38</v>
      </c>
      <c r="D75" s="82" t="s">
        <v>39</v>
      </c>
      <c r="E75" s="61"/>
      <c r="F75" s="70" t="s">
        <v>40</v>
      </c>
      <c r="G75" s="70">
        <v>1.998</v>
      </c>
      <c r="H75" s="70" t="s">
        <v>41</v>
      </c>
      <c r="I75" s="70" t="s">
        <v>331</v>
      </c>
      <c r="J75" s="77">
        <v>4</v>
      </c>
      <c r="K75" s="83">
        <v>14.3</v>
      </c>
      <c r="L75" s="68">
        <v>162.35384615384615</v>
      </c>
      <c r="M75" s="83">
        <v>14.4</v>
      </c>
      <c r="N75" s="69">
        <v>17.600000000000001</v>
      </c>
      <c r="O75" s="70" t="s">
        <v>5</v>
      </c>
      <c r="P75" s="70" t="s">
        <v>6</v>
      </c>
      <c r="Q75" s="70" t="s">
        <v>330</v>
      </c>
      <c r="R75" s="85"/>
      <c r="S75" s="86"/>
      <c r="T75" s="73" t="s">
        <v>156</v>
      </c>
      <c r="U75" s="74" t="s">
        <v>156</v>
      </c>
    </row>
    <row r="76" spans="1:21" ht="24" customHeight="1">
      <c r="A76" s="58" t="s">
        <v>31</v>
      </c>
      <c r="B76" s="59"/>
      <c r="C76" s="60" t="s">
        <v>52</v>
      </c>
      <c r="D76" s="58" t="s">
        <v>53</v>
      </c>
      <c r="E76" s="61" t="s">
        <v>332</v>
      </c>
      <c r="F76" s="62" t="s">
        <v>40</v>
      </c>
      <c r="G76" s="63">
        <v>1.998</v>
      </c>
      <c r="H76" s="62" t="s">
        <v>318</v>
      </c>
      <c r="I76" s="65" t="s">
        <v>333</v>
      </c>
      <c r="J76" s="66">
        <v>5</v>
      </c>
      <c r="K76" s="67">
        <v>16.2</v>
      </c>
      <c r="L76" s="68">
        <v>143.31234567901234</v>
      </c>
      <c r="M76" s="67">
        <v>13.2</v>
      </c>
      <c r="N76" s="69">
        <v>16.5</v>
      </c>
      <c r="O76" s="70" t="s">
        <v>5</v>
      </c>
      <c r="P76" s="62" t="s">
        <v>6</v>
      </c>
      <c r="Q76" s="65" t="s">
        <v>54</v>
      </c>
      <c r="R76" s="71"/>
      <c r="S76" s="72"/>
      <c r="T76" s="73">
        <v>122</v>
      </c>
      <c r="U76" s="74" t="s">
        <v>156</v>
      </c>
    </row>
    <row r="77" spans="1:21" ht="24" customHeight="1">
      <c r="A77" s="58" t="s">
        <v>157</v>
      </c>
      <c r="B77" s="59"/>
      <c r="C77" s="60" t="s">
        <v>284</v>
      </c>
      <c r="D77" s="58" t="s">
        <v>285</v>
      </c>
      <c r="E77" s="78" t="s">
        <v>278</v>
      </c>
      <c r="F77" s="62" t="s">
        <v>168</v>
      </c>
      <c r="G77" s="63">
        <v>1.998</v>
      </c>
      <c r="H77" s="62" t="s">
        <v>274</v>
      </c>
      <c r="I77" s="65">
        <v>1540</v>
      </c>
      <c r="J77" s="65">
        <v>5</v>
      </c>
      <c r="K77" s="67">
        <v>15.5</v>
      </c>
      <c r="L77" s="75">
        <v>149.78451612903226</v>
      </c>
      <c r="M77" s="76">
        <v>13.2</v>
      </c>
      <c r="N77" s="69">
        <v>16.5</v>
      </c>
      <c r="O77" s="70" t="s">
        <v>275</v>
      </c>
      <c r="P77" s="62" t="s">
        <v>6</v>
      </c>
      <c r="Q77" s="65" t="s">
        <v>45</v>
      </c>
      <c r="R77" s="71"/>
      <c r="S77" s="72" t="s">
        <v>163</v>
      </c>
      <c r="T77" s="73">
        <v>117</v>
      </c>
      <c r="U77" s="74" t="s">
        <v>156</v>
      </c>
    </row>
    <row r="78" spans="1:21" ht="24" customHeight="1">
      <c r="A78" s="58" t="s">
        <v>157</v>
      </c>
      <c r="B78" s="59"/>
      <c r="C78" s="60" t="s">
        <v>284</v>
      </c>
      <c r="D78" s="58" t="s">
        <v>285</v>
      </c>
      <c r="E78" s="78" t="s">
        <v>279</v>
      </c>
      <c r="F78" s="62" t="s">
        <v>168</v>
      </c>
      <c r="G78" s="63">
        <v>1.998</v>
      </c>
      <c r="H78" s="62" t="s">
        <v>274</v>
      </c>
      <c r="I78" s="65">
        <v>1560</v>
      </c>
      <c r="J78" s="65">
        <v>5</v>
      </c>
      <c r="K78" s="67">
        <v>15.5</v>
      </c>
      <c r="L78" s="75">
        <v>149.78451612903226</v>
      </c>
      <c r="M78" s="76">
        <v>13.2</v>
      </c>
      <c r="N78" s="69">
        <v>16.5</v>
      </c>
      <c r="O78" s="70" t="s">
        <v>275</v>
      </c>
      <c r="P78" s="62" t="s">
        <v>6</v>
      </c>
      <c r="Q78" s="65" t="s">
        <v>45</v>
      </c>
      <c r="R78" s="71"/>
      <c r="S78" s="72" t="s">
        <v>163</v>
      </c>
      <c r="T78" s="73">
        <v>117</v>
      </c>
      <c r="U78" s="74" t="s">
        <v>156</v>
      </c>
    </row>
    <row r="79" spans="1:21" ht="24" customHeight="1">
      <c r="A79" s="58" t="s">
        <v>157</v>
      </c>
      <c r="B79" s="59"/>
      <c r="C79" s="60" t="s">
        <v>284</v>
      </c>
      <c r="D79" s="58" t="s">
        <v>285</v>
      </c>
      <c r="E79" s="78" t="s">
        <v>280</v>
      </c>
      <c r="F79" s="62" t="s">
        <v>168</v>
      </c>
      <c r="G79" s="63">
        <v>1.998</v>
      </c>
      <c r="H79" s="62" t="s">
        <v>274</v>
      </c>
      <c r="I79" s="65">
        <v>1560</v>
      </c>
      <c r="J79" s="65">
        <v>5</v>
      </c>
      <c r="K79" s="67">
        <v>15.5</v>
      </c>
      <c r="L79" s="68">
        <v>149.78451612903226</v>
      </c>
      <c r="M79" s="67">
        <v>13.2</v>
      </c>
      <c r="N79" s="69">
        <v>16.5</v>
      </c>
      <c r="O79" s="70" t="s">
        <v>275</v>
      </c>
      <c r="P79" s="62" t="s">
        <v>6</v>
      </c>
      <c r="Q79" s="65" t="s">
        <v>45</v>
      </c>
      <c r="R79" s="71"/>
      <c r="S79" s="72" t="s">
        <v>163</v>
      </c>
      <c r="T79" s="73">
        <v>117</v>
      </c>
      <c r="U79" s="74" t="s">
        <v>156</v>
      </c>
    </row>
    <row r="80" spans="1:21" ht="24" customHeight="1">
      <c r="A80" s="58" t="s">
        <v>157</v>
      </c>
      <c r="B80" s="59"/>
      <c r="C80" s="60" t="s">
        <v>284</v>
      </c>
      <c r="D80" s="58" t="s">
        <v>285</v>
      </c>
      <c r="E80" s="78" t="s">
        <v>281</v>
      </c>
      <c r="F80" s="62" t="s">
        <v>168</v>
      </c>
      <c r="G80" s="63">
        <v>1.998</v>
      </c>
      <c r="H80" s="62" t="s">
        <v>274</v>
      </c>
      <c r="I80" s="65">
        <v>1580</v>
      </c>
      <c r="J80" s="66">
        <v>5</v>
      </c>
      <c r="K80" s="67">
        <v>15.5</v>
      </c>
      <c r="L80" s="68">
        <v>149.78451612903226</v>
      </c>
      <c r="M80" s="67">
        <v>13.2</v>
      </c>
      <c r="N80" s="69">
        <v>16.5</v>
      </c>
      <c r="O80" s="70" t="s">
        <v>275</v>
      </c>
      <c r="P80" s="62" t="s">
        <v>6</v>
      </c>
      <c r="Q80" s="65" t="s">
        <v>45</v>
      </c>
      <c r="R80" s="71"/>
      <c r="S80" s="72" t="s">
        <v>163</v>
      </c>
      <c r="T80" s="73">
        <v>117</v>
      </c>
      <c r="U80" s="74" t="s">
        <v>156</v>
      </c>
    </row>
    <row r="81" spans="1:21" ht="24" customHeight="1">
      <c r="A81" s="58" t="s">
        <v>31</v>
      </c>
      <c r="B81" s="59"/>
      <c r="C81" s="60" t="s">
        <v>61</v>
      </c>
      <c r="D81" s="58" t="s">
        <v>62</v>
      </c>
      <c r="E81" s="61" t="s">
        <v>64</v>
      </c>
      <c r="F81" s="62" t="s">
        <v>40</v>
      </c>
      <c r="G81" s="63">
        <v>1.998</v>
      </c>
      <c r="H81" s="62" t="s">
        <v>318</v>
      </c>
      <c r="I81" s="65">
        <v>1660</v>
      </c>
      <c r="J81" s="66">
        <v>5</v>
      </c>
      <c r="K81" s="67">
        <v>15.4</v>
      </c>
      <c r="L81" s="68">
        <v>150.75714285714284</v>
      </c>
      <c r="M81" s="67">
        <v>12.2</v>
      </c>
      <c r="N81" s="69">
        <v>15.4</v>
      </c>
      <c r="O81" s="70" t="s">
        <v>5</v>
      </c>
      <c r="P81" s="62" t="s">
        <v>6</v>
      </c>
      <c r="Q81" s="65" t="s">
        <v>54</v>
      </c>
      <c r="R81" s="71"/>
      <c r="S81" s="72"/>
      <c r="T81" s="73">
        <v>126</v>
      </c>
      <c r="U81" s="74">
        <v>100</v>
      </c>
    </row>
    <row r="82" spans="1:21" ht="24" customHeight="1">
      <c r="A82" s="58" t="s">
        <v>31</v>
      </c>
      <c r="B82" s="59"/>
      <c r="C82" s="60" t="s">
        <v>61</v>
      </c>
      <c r="D82" s="58" t="s">
        <v>62</v>
      </c>
      <c r="E82" s="78" t="s">
        <v>63</v>
      </c>
      <c r="F82" s="62" t="s">
        <v>40</v>
      </c>
      <c r="G82" s="63">
        <v>1.998</v>
      </c>
      <c r="H82" s="62" t="s">
        <v>318</v>
      </c>
      <c r="I82" s="65" t="s">
        <v>334</v>
      </c>
      <c r="J82" s="66">
        <v>5</v>
      </c>
      <c r="K82" s="67">
        <v>15.4</v>
      </c>
      <c r="L82" s="68">
        <v>150.75714285714284</v>
      </c>
      <c r="M82" s="67">
        <v>13.2</v>
      </c>
      <c r="N82" s="69">
        <v>16.5</v>
      </c>
      <c r="O82" s="70" t="s">
        <v>5</v>
      </c>
      <c r="P82" s="62" t="s">
        <v>6</v>
      </c>
      <c r="Q82" s="65" t="s">
        <v>54</v>
      </c>
      <c r="R82" s="71"/>
      <c r="S82" s="72"/>
      <c r="T82" s="73">
        <v>116</v>
      </c>
      <c r="U82" s="74" t="s">
        <v>156</v>
      </c>
    </row>
    <row r="83" spans="1:21" ht="24" customHeight="1">
      <c r="A83" s="58" t="s">
        <v>157</v>
      </c>
      <c r="B83" s="59"/>
      <c r="C83" s="60" t="s">
        <v>61</v>
      </c>
      <c r="D83" s="58" t="s">
        <v>273</v>
      </c>
      <c r="E83" s="78" t="s">
        <v>278</v>
      </c>
      <c r="F83" s="62" t="s">
        <v>168</v>
      </c>
      <c r="G83" s="63">
        <v>1.998</v>
      </c>
      <c r="H83" s="62" t="s">
        <v>274</v>
      </c>
      <c r="I83" s="65">
        <v>1610</v>
      </c>
      <c r="J83" s="66">
        <v>5</v>
      </c>
      <c r="K83" s="67">
        <v>13.4</v>
      </c>
      <c r="L83" s="68">
        <v>173.25820895522384</v>
      </c>
      <c r="M83" s="67">
        <v>13.2</v>
      </c>
      <c r="N83" s="69">
        <v>16.5</v>
      </c>
      <c r="O83" s="70" t="s">
        <v>275</v>
      </c>
      <c r="P83" s="62" t="s">
        <v>6</v>
      </c>
      <c r="Q83" s="65" t="s">
        <v>45</v>
      </c>
      <c r="R83" s="71"/>
      <c r="S83" s="72" t="s">
        <v>163</v>
      </c>
      <c r="T83" s="73">
        <v>101</v>
      </c>
      <c r="U83" s="74" t="s">
        <v>156</v>
      </c>
    </row>
    <row r="84" spans="1:21" ht="24" customHeight="1">
      <c r="A84" s="58" t="s">
        <v>157</v>
      </c>
      <c r="B84" s="59"/>
      <c r="C84" s="60" t="s">
        <v>61</v>
      </c>
      <c r="D84" s="58" t="s">
        <v>273</v>
      </c>
      <c r="E84" s="78" t="s">
        <v>279</v>
      </c>
      <c r="F84" s="62" t="s">
        <v>168</v>
      </c>
      <c r="G84" s="63">
        <v>1.998</v>
      </c>
      <c r="H84" s="62" t="s">
        <v>274</v>
      </c>
      <c r="I84" s="65">
        <v>1630</v>
      </c>
      <c r="J84" s="66">
        <v>5</v>
      </c>
      <c r="K84" s="67">
        <v>13.4</v>
      </c>
      <c r="L84" s="68">
        <v>173.25820895522384</v>
      </c>
      <c r="M84" s="67">
        <v>13.2</v>
      </c>
      <c r="N84" s="69">
        <v>16.5</v>
      </c>
      <c r="O84" s="70" t="s">
        <v>275</v>
      </c>
      <c r="P84" s="62" t="s">
        <v>6</v>
      </c>
      <c r="Q84" s="65" t="s">
        <v>45</v>
      </c>
      <c r="R84" s="71"/>
      <c r="S84" s="72" t="s">
        <v>163</v>
      </c>
      <c r="T84" s="73">
        <v>101</v>
      </c>
      <c r="U84" s="74" t="s">
        <v>156</v>
      </c>
    </row>
    <row r="85" spans="1:21" ht="24" customHeight="1">
      <c r="A85" s="58" t="s">
        <v>157</v>
      </c>
      <c r="B85" s="59"/>
      <c r="C85" s="60" t="s">
        <v>61</v>
      </c>
      <c r="D85" s="58" t="s">
        <v>273</v>
      </c>
      <c r="E85" s="78" t="s">
        <v>280</v>
      </c>
      <c r="F85" s="62" t="s">
        <v>168</v>
      </c>
      <c r="G85" s="63">
        <v>1.998</v>
      </c>
      <c r="H85" s="62" t="s">
        <v>274</v>
      </c>
      <c r="I85" s="65">
        <v>1640</v>
      </c>
      <c r="J85" s="66">
        <v>5</v>
      </c>
      <c r="K85" s="67">
        <v>13.4</v>
      </c>
      <c r="L85" s="68">
        <v>173.25820895522384</v>
      </c>
      <c r="M85" s="67">
        <v>13.2</v>
      </c>
      <c r="N85" s="69">
        <v>16.5</v>
      </c>
      <c r="O85" s="70" t="s">
        <v>275</v>
      </c>
      <c r="P85" s="62" t="s">
        <v>6</v>
      </c>
      <c r="Q85" s="65" t="s">
        <v>45</v>
      </c>
      <c r="R85" s="71"/>
      <c r="S85" s="72" t="s">
        <v>163</v>
      </c>
      <c r="T85" s="73">
        <v>101</v>
      </c>
      <c r="U85" s="74" t="s">
        <v>156</v>
      </c>
    </row>
    <row r="86" spans="1:21" ht="24" customHeight="1">
      <c r="A86" s="58" t="s">
        <v>157</v>
      </c>
      <c r="B86" s="59"/>
      <c r="C86" s="60" t="s">
        <v>61</v>
      </c>
      <c r="D86" s="58" t="s">
        <v>273</v>
      </c>
      <c r="E86" s="78" t="s">
        <v>281</v>
      </c>
      <c r="F86" s="62" t="s">
        <v>168</v>
      </c>
      <c r="G86" s="63">
        <v>1.998</v>
      </c>
      <c r="H86" s="62" t="s">
        <v>274</v>
      </c>
      <c r="I86" s="65">
        <v>1660</v>
      </c>
      <c r="J86" s="66">
        <v>5</v>
      </c>
      <c r="K86" s="67">
        <v>13.4</v>
      </c>
      <c r="L86" s="68">
        <v>173.25820895522384</v>
      </c>
      <c r="M86" s="67">
        <v>12.2</v>
      </c>
      <c r="N86" s="69">
        <v>15.4</v>
      </c>
      <c r="O86" s="70" t="s">
        <v>275</v>
      </c>
      <c r="P86" s="62" t="s">
        <v>6</v>
      </c>
      <c r="Q86" s="65" t="s">
        <v>45</v>
      </c>
      <c r="R86" s="71"/>
      <c r="S86" s="72" t="s">
        <v>163</v>
      </c>
      <c r="T86" s="73">
        <v>109</v>
      </c>
      <c r="U86" s="74" t="s">
        <v>156</v>
      </c>
    </row>
    <row r="87" spans="1:21" ht="24" customHeight="1">
      <c r="A87" s="58" t="s">
        <v>31</v>
      </c>
      <c r="B87" s="80"/>
      <c r="C87" s="60" t="s">
        <v>55</v>
      </c>
      <c r="D87" s="58" t="s">
        <v>53</v>
      </c>
      <c r="E87" s="61" t="s">
        <v>335</v>
      </c>
      <c r="F87" s="62" t="s">
        <v>56</v>
      </c>
      <c r="G87" s="63">
        <v>1.998</v>
      </c>
      <c r="H87" s="70" t="s">
        <v>138</v>
      </c>
      <c r="I87" s="65" t="s">
        <v>336</v>
      </c>
      <c r="J87" s="77">
        <v>5</v>
      </c>
      <c r="K87" s="83">
        <v>15.2</v>
      </c>
      <c r="L87" s="68">
        <v>152.74078947368417</v>
      </c>
      <c r="M87" s="83">
        <v>13.2</v>
      </c>
      <c r="N87" s="69">
        <v>16.5</v>
      </c>
      <c r="O87" s="70" t="s">
        <v>5</v>
      </c>
      <c r="P87" s="70" t="s">
        <v>6</v>
      </c>
      <c r="Q87" s="70" t="s">
        <v>45</v>
      </c>
      <c r="R87" s="85"/>
      <c r="S87" s="86"/>
      <c r="T87" s="73">
        <v>115</v>
      </c>
      <c r="U87" s="74" t="s">
        <v>156</v>
      </c>
    </row>
    <row r="88" spans="1:21" ht="24" customHeight="1">
      <c r="A88" s="58" t="s">
        <v>31</v>
      </c>
      <c r="B88" s="59"/>
      <c r="C88" s="60" t="s">
        <v>55</v>
      </c>
      <c r="D88" s="58" t="s">
        <v>53</v>
      </c>
      <c r="E88" s="61" t="s">
        <v>337</v>
      </c>
      <c r="F88" s="62" t="s">
        <v>40</v>
      </c>
      <c r="G88" s="63">
        <v>1.998</v>
      </c>
      <c r="H88" s="62" t="s">
        <v>318</v>
      </c>
      <c r="I88" s="65" t="s">
        <v>333</v>
      </c>
      <c r="J88" s="66">
        <v>5</v>
      </c>
      <c r="K88" s="67">
        <v>15.6</v>
      </c>
      <c r="L88" s="68">
        <v>148.824358974359</v>
      </c>
      <c r="M88" s="67">
        <v>13.2</v>
      </c>
      <c r="N88" s="69">
        <v>16.5</v>
      </c>
      <c r="O88" s="70" t="s">
        <v>5</v>
      </c>
      <c r="P88" s="62" t="s">
        <v>6</v>
      </c>
      <c r="Q88" s="65" t="s">
        <v>54</v>
      </c>
      <c r="R88" s="71"/>
      <c r="S88" s="72"/>
      <c r="T88" s="73">
        <v>118</v>
      </c>
      <c r="U88" s="74" t="s">
        <v>156</v>
      </c>
    </row>
    <row r="89" spans="1:21" ht="24" customHeight="1">
      <c r="A89" s="58" t="s">
        <v>157</v>
      </c>
      <c r="B89" s="59"/>
      <c r="C89" s="60" t="s">
        <v>286</v>
      </c>
      <c r="D89" s="58" t="s">
        <v>285</v>
      </c>
      <c r="E89" s="78" t="s">
        <v>215</v>
      </c>
      <c r="F89" s="62" t="s">
        <v>168</v>
      </c>
      <c r="G89" s="63">
        <v>1.998</v>
      </c>
      <c r="H89" s="62" t="s">
        <v>274</v>
      </c>
      <c r="I89" s="65">
        <v>1550</v>
      </c>
      <c r="J89" s="66">
        <v>5</v>
      </c>
      <c r="K89" s="67">
        <v>15.8</v>
      </c>
      <c r="L89" s="68">
        <v>146.9405063291139</v>
      </c>
      <c r="M89" s="67">
        <v>13.2</v>
      </c>
      <c r="N89" s="69">
        <v>16.5</v>
      </c>
      <c r="O89" s="70" t="s">
        <v>275</v>
      </c>
      <c r="P89" s="62" t="s">
        <v>6</v>
      </c>
      <c r="Q89" s="65" t="s">
        <v>45</v>
      </c>
      <c r="R89" s="71"/>
      <c r="S89" s="72" t="s">
        <v>163</v>
      </c>
      <c r="T89" s="73">
        <v>119</v>
      </c>
      <c r="U89" s="74" t="s">
        <v>156</v>
      </c>
    </row>
    <row r="90" spans="1:21" ht="24" customHeight="1">
      <c r="A90" s="58" t="s">
        <v>157</v>
      </c>
      <c r="B90" s="59"/>
      <c r="C90" s="60" t="s">
        <v>286</v>
      </c>
      <c r="D90" s="58" t="s">
        <v>285</v>
      </c>
      <c r="E90" s="78" t="s">
        <v>214</v>
      </c>
      <c r="F90" s="62" t="s">
        <v>168</v>
      </c>
      <c r="G90" s="63">
        <v>1.998</v>
      </c>
      <c r="H90" s="62" t="s">
        <v>274</v>
      </c>
      <c r="I90" s="65">
        <v>1570</v>
      </c>
      <c r="J90" s="66">
        <v>5</v>
      </c>
      <c r="K90" s="67">
        <v>15.8</v>
      </c>
      <c r="L90" s="68">
        <v>146.9405063291139</v>
      </c>
      <c r="M90" s="67">
        <v>13.2</v>
      </c>
      <c r="N90" s="69">
        <v>16.5</v>
      </c>
      <c r="O90" s="70" t="s">
        <v>275</v>
      </c>
      <c r="P90" s="62" t="s">
        <v>6</v>
      </c>
      <c r="Q90" s="65" t="s">
        <v>45</v>
      </c>
      <c r="R90" s="71"/>
      <c r="S90" s="72" t="s">
        <v>163</v>
      </c>
      <c r="T90" s="73">
        <v>119</v>
      </c>
      <c r="U90" s="74" t="s">
        <v>156</v>
      </c>
    </row>
    <row r="91" spans="1:21" ht="24" customHeight="1">
      <c r="A91" s="58" t="s">
        <v>157</v>
      </c>
      <c r="B91" s="59"/>
      <c r="C91" s="60" t="s">
        <v>286</v>
      </c>
      <c r="D91" s="58" t="s">
        <v>285</v>
      </c>
      <c r="E91" s="78" t="s">
        <v>276</v>
      </c>
      <c r="F91" s="62" t="s">
        <v>168</v>
      </c>
      <c r="G91" s="63">
        <v>1.998</v>
      </c>
      <c r="H91" s="62" t="s">
        <v>274</v>
      </c>
      <c r="I91" s="65">
        <v>1570</v>
      </c>
      <c r="J91" s="66">
        <v>5</v>
      </c>
      <c r="K91" s="67">
        <v>15.8</v>
      </c>
      <c r="L91" s="68">
        <v>146.9405063291139</v>
      </c>
      <c r="M91" s="67">
        <v>13.2</v>
      </c>
      <c r="N91" s="69">
        <v>16.5</v>
      </c>
      <c r="O91" s="70" t="s">
        <v>275</v>
      </c>
      <c r="P91" s="62" t="s">
        <v>6</v>
      </c>
      <c r="Q91" s="65" t="s">
        <v>45</v>
      </c>
      <c r="R91" s="71"/>
      <c r="S91" s="72" t="s">
        <v>163</v>
      </c>
      <c r="T91" s="73">
        <v>119</v>
      </c>
      <c r="U91" s="74" t="s">
        <v>156</v>
      </c>
    </row>
    <row r="92" spans="1:21" ht="24" customHeight="1">
      <c r="A92" s="58" t="s">
        <v>157</v>
      </c>
      <c r="B92" s="59"/>
      <c r="C92" s="60" t="s">
        <v>286</v>
      </c>
      <c r="D92" s="58" t="s">
        <v>285</v>
      </c>
      <c r="E92" s="78" t="s">
        <v>277</v>
      </c>
      <c r="F92" s="62" t="s">
        <v>168</v>
      </c>
      <c r="G92" s="63">
        <v>1.998</v>
      </c>
      <c r="H92" s="62" t="s">
        <v>274</v>
      </c>
      <c r="I92" s="65">
        <v>1590</v>
      </c>
      <c r="J92" s="66">
        <v>5</v>
      </c>
      <c r="K92" s="67">
        <v>15.8</v>
      </c>
      <c r="L92" s="68">
        <v>146.9405063291139</v>
      </c>
      <c r="M92" s="67">
        <v>13.2</v>
      </c>
      <c r="N92" s="69">
        <v>16.5</v>
      </c>
      <c r="O92" s="70" t="s">
        <v>275</v>
      </c>
      <c r="P92" s="62" t="s">
        <v>6</v>
      </c>
      <c r="Q92" s="65" t="s">
        <v>45</v>
      </c>
      <c r="R92" s="71"/>
      <c r="S92" s="72" t="s">
        <v>163</v>
      </c>
      <c r="T92" s="73">
        <v>119</v>
      </c>
      <c r="U92" s="74" t="s">
        <v>156</v>
      </c>
    </row>
    <row r="93" spans="1:21" ht="24" customHeight="1">
      <c r="A93" s="58" t="s">
        <v>31</v>
      </c>
      <c r="B93" s="59"/>
      <c r="C93" s="60" t="s">
        <v>65</v>
      </c>
      <c r="D93" s="58" t="s">
        <v>62</v>
      </c>
      <c r="E93" s="61" t="s">
        <v>67</v>
      </c>
      <c r="F93" s="62" t="s">
        <v>40</v>
      </c>
      <c r="G93" s="63">
        <v>1.998</v>
      </c>
      <c r="H93" s="62" t="s">
        <v>318</v>
      </c>
      <c r="I93" s="65">
        <v>1660</v>
      </c>
      <c r="J93" s="66">
        <v>5</v>
      </c>
      <c r="K93" s="67">
        <v>14.9</v>
      </c>
      <c r="L93" s="68">
        <v>155.81610738255031</v>
      </c>
      <c r="M93" s="67">
        <v>12.2</v>
      </c>
      <c r="N93" s="69">
        <v>15.4</v>
      </c>
      <c r="O93" s="70" t="s">
        <v>5</v>
      </c>
      <c r="P93" s="62" t="s">
        <v>6</v>
      </c>
      <c r="Q93" s="65" t="s">
        <v>54</v>
      </c>
      <c r="R93" s="71"/>
      <c r="S93" s="72"/>
      <c r="T93" s="73">
        <v>122</v>
      </c>
      <c r="U93" s="74" t="s">
        <v>156</v>
      </c>
    </row>
    <row r="94" spans="1:21" ht="24" customHeight="1">
      <c r="A94" s="58" t="s">
        <v>31</v>
      </c>
      <c r="B94" s="59"/>
      <c r="C94" s="60" t="s">
        <v>65</v>
      </c>
      <c r="D94" s="58" t="s">
        <v>62</v>
      </c>
      <c r="E94" s="78" t="s">
        <v>66</v>
      </c>
      <c r="F94" s="62" t="s">
        <v>40</v>
      </c>
      <c r="G94" s="63">
        <v>1.998</v>
      </c>
      <c r="H94" s="62" t="s">
        <v>318</v>
      </c>
      <c r="I94" s="65" t="s">
        <v>334</v>
      </c>
      <c r="J94" s="66">
        <v>5</v>
      </c>
      <c r="K94" s="67">
        <v>14.9</v>
      </c>
      <c r="L94" s="68">
        <v>155.81610738255031</v>
      </c>
      <c r="M94" s="67">
        <v>13.2</v>
      </c>
      <c r="N94" s="69">
        <v>16.5</v>
      </c>
      <c r="O94" s="70" t="s">
        <v>5</v>
      </c>
      <c r="P94" s="62" t="s">
        <v>6</v>
      </c>
      <c r="Q94" s="65" t="s">
        <v>54</v>
      </c>
      <c r="R94" s="71"/>
      <c r="S94" s="72"/>
      <c r="T94" s="73">
        <v>112</v>
      </c>
      <c r="U94" s="74" t="s">
        <v>156</v>
      </c>
    </row>
    <row r="95" spans="1:21" ht="24" customHeight="1">
      <c r="A95" s="58" t="s">
        <v>157</v>
      </c>
      <c r="B95" s="59"/>
      <c r="C95" s="60" t="s">
        <v>65</v>
      </c>
      <c r="D95" s="58" t="s">
        <v>273</v>
      </c>
      <c r="E95" s="78" t="s">
        <v>215</v>
      </c>
      <c r="F95" s="62" t="s">
        <v>168</v>
      </c>
      <c r="G95" s="63">
        <v>1.998</v>
      </c>
      <c r="H95" s="62" t="s">
        <v>274</v>
      </c>
      <c r="I95" s="65">
        <v>1620</v>
      </c>
      <c r="J95" s="66">
        <v>5</v>
      </c>
      <c r="K95" s="67">
        <v>15.1</v>
      </c>
      <c r="L95" s="68">
        <v>153.75231788079469</v>
      </c>
      <c r="M95" s="67">
        <v>13.2</v>
      </c>
      <c r="N95" s="69">
        <v>16.5</v>
      </c>
      <c r="O95" s="70" t="s">
        <v>275</v>
      </c>
      <c r="P95" s="62" t="s">
        <v>6</v>
      </c>
      <c r="Q95" s="65" t="s">
        <v>45</v>
      </c>
      <c r="R95" s="71"/>
      <c r="S95" s="72" t="s">
        <v>163</v>
      </c>
      <c r="T95" s="73">
        <v>114</v>
      </c>
      <c r="U95" s="74" t="s">
        <v>156</v>
      </c>
    </row>
    <row r="96" spans="1:21" ht="24" customHeight="1">
      <c r="A96" s="58" t="s">
        <v>157</v>
      </c>
      <c r="B96" s="59"/>
      <c r="C96" s="60" t="s">
        <v>65</v>
      </c>
      <c r="D96" s="58" t="s">
        <v>273</v>
      </c>
      <c r="E96" s="78" t="s">
        <v>214</v>
      </c>
      <c r="F96" s="62" t="s">
        <v>168</v>
      </c>
      <c r="G96" s="63">
        <v>1.998</v>
      </c>
      <c r="H96" s="62" t="s">
        <v>274</v>
      </c>
      <c r="I96" s="65">
        <v>1640</v>
      </c>
      <c r="J96" s="66">
        <v>5</v>
      </c>
      <c r="K96" s="67">
        <v>15.1</v>
      </c>
      <c r="L96" s="68">
        <v>153.75231788079469</v>
      </c>
      <c r="M96" s="67">
        <v>13.2</v>
      </c>
      <c r="N96" s="69">
        <v>16.5</v>
      </c>
      <c r="O96" s="70" t="s">
        <v>275</v>
      </c>
      <c r="P96" s="62" t="s">
        <v>6</v>
      </c>
      <c r="Q96" s="65" t="s">
        <v>45</v>
      </c>
      <c r="R96" s="71"/>
      <c r="S96" s="72" t="s">
        <v>163</v>
      </c>
      <c r="T96" s="73">
        <v>114</v>
      </c>
      <c r="U96" s="74" t="s">
        <v>156</v>
      </c>
    </row>
    <row r="97" spans="1:21" ht="24" customHeight="1">
      <c r="A97" s="58" t="s">
        <v>157</v>
      </c>
      <c r="B97" s="59"/>
      <c r="C97" s="60" t="s">
        <v>65</v>
      </c>
      <c r="D97" s="58" t="s">
        <v>273</v>
      </c>
      <c r="E97" s="78" t="s">
        <v>276</v>
      </c>
      <c r="F97" s="62" t="s">
        <v>168</v>
      </c>
      <c r="G97" s="63">
        <v>1.998</v>
      </c>
      <c r="H97" s="62" t="s">
        <v>274</v>
      </c>
      <c r="I97" s="65">
        <v>1650</v>
      </c>
      <c r="J97" s="66">
        <v>5</v>
      </c>
      <c r="K97" s="67">
        <v>15.1</v>
      </c>
      <c r="L97" s="68">
        <v>153.75231788079469</v>
      </c>
      <c r="M97" s="67">
        <v>13.2</v>
      </c>
      <c r="N97" s="69">
        <v>16.5</v>
      </c>
      <c r="O97" s="70" t="s">
        <v>275</v>
      </c>
      <c r="P97" s="62" t="s">
        <v>6</v>
      </c>
      <c r="Q97" s="65" t="s">
        <v>45</v>
      </c>
      <c r="R97" s="71"/>
      <c r="S97" s="72" t="s">
        <v>163</v>
      </c>
      <c r="T97" s="73">
        <v>114</v>
      </c>
      <c r="U97" s="74" t="s">
        <v>156</v>
      </c>
    </row>
    <row r="98" spans="1:21" ht="24" customHeight="1">
      <c r="A98" s="58" t="s">
        <v>157</v>
      </c>
      <c r="B98" s="59"/>
      <c r="C98" s="60" t="s">
        <v>65</v>
      </c>
      <c r="D98" s="58" t="s">
        <v>273</v>
      </c>
      <c r="E98" s="78" t="s">
        <v>277</v>
      </c>
      <c r="F98" s="62" t="s">
        <v>168</v>
      </c>
      <c r="G98" s="63">
        <v>1.998</v>
      </c>
      <c r="H98" s="62" t="s">
        <v>274</v>
      </c>
      <c r="I98" s="65">
        <v>1670</v>
      </c>
      <c r="J98" s="66">
        <v>5</v>
      </c>
      <c r="K98" s="67">
        <v>15.1</v>
      </c>
      <c r="L98" s="68">
        <v>153.75231788079469</v>
      </c>
      <c r="M98" s="67">
        <v>12.2</v>
      </c>
      <c r="N98" s="69">
        <v>15.4</v>
      </c>
      <c r="O98" s="70" t="s">
        <v>275</v>
      </c>
      <c r="P98" s="62" t="s">
        <v>6</v>
      </c>
      <c r="Q98" s="65" t="s">
        <v>45</v>
      </c>
      <c r="R98" s="71"/>
      <c r="S98" s="72" t="s">
        <v>163</v>
      </c>
      <c r="T98" s="73">
        <v>123</v>
      </c>
      <c r="U98" s="74" t="s">
        <v>156</v>
      </c>
    </row>
    <row r="99" spans="1:21" ht="24" customHeight="1">
      <c r="A99" s="58" t="s">
        <v>31</v>
      </c>
      <c r="B99" s="80"/>
      <c r="C99" s="60" t="s">
        <v>57</v>
      </c>
      <c r="D99" s="58" t="s">
        <v>53</v>
      </c>
      <c r="E99" s="61" t="s">
        <v>317</v>
      </c>
      <c r="F99" s="62" t="s">
        <v>56</v>
      </c>
      <c r="G99" s="63">
        <v>1.998</v>
      </c>
      <c r="H99" s="70" t="s">
        <v>138</v>
      </c>
      <c r="I99" s="65" t="s">
        <v>338</v>
      </c>
      <c r="J99" s="77">
        <v>5</v>
      </c>
      <c r="K99" s="83">
        <v>15.7</v>
      </c>
      <c r="L99" s="68">
        <v>147.87643312101909</v>
      </c>
      <c r="M99" s="83">
        <v>13.2</v>
      </c>
      <c r="N99" s="69">
        <v>16.5</v>
      </c>
      <c r="O99" s="70" t="s">
        <v>5</v>
      </c>
      <c r="P99" s="70" t="s">
        <v>6</v>
      </c>
      <c r="Q99" s="70" t="s">
        <v>45</v>
      </c>
      <c r="R99" s="87"/>
      <c r="S99" s="86"/>
      <c r="T99" s="73">
        <v>118</v>
      </c>
      <c r="U99" s="74" t="s">
        <v>156</v>
      </c>
    </row>
    <row r="100" spans="1:21" ht="24" customHeight="1">
      <c r="A100" s="58" t="s">
        <v>31</v>
      </c>
      <c r="B100" s="59"/>
      <c r="C100" s="60" t="s">
        <v>68</v>
      </c>
      <c r="D100" s="58" t="s">
        <v>62</v>
      </c>
      <c r="E100" s="61" t="s">
        <v>315</v>
      </c>
      <c r="F100" s="62" t="s">
        <v>56</v>
      </c>
      <c r="G100" s="63">
        <v>1.998</v>
      </c>
      <c r="H100" s="62" t="s">
        <v>318</v>
      </c>
      <c r="I100" s="65" t="s">
        <v>339</v>
      </c>
      <c r="J100" s="66">
        <v>5</v>
      </c>
      <c r="K100" s="67">
        <v>15.1</v>
      </c>
      <c r="L100" s="68">
        <v>153.75231788079469</v>
      </c>
      <c r="M100" s="67">
        <v>12.2</v>
      </c>
      <c r="N100" s="69">
        <v>15.4</v>
      </c>
      <c r="O100" s="70" t="s">
        <v>5</v>
      </c>
      <c r="P100" s="62" t="s">
        <v>6</v>
      </c>
      <c r="Q100" s="65" t="s">
        <v>54</v>
      </c>
      <c r="R100" s="71"/>
      <c r="S100" s="72"/>
      <c r="T100" s="73">
        <v>123</v>
      </c>
      <c r="U100" s="74" t="s">
        <v>156</v>
      </c>
    </row>
    <row r="101" spans="1:21" ht="24" customHeight="1">
      <c r="A101" s="58" t="s">
        <v>31</v>
      </c>
      <c r="B101" s="59"/>
      <c r="C101" s="60" t="s">
        <v>340</v>
      </c>
      <c r="D101" s="58" t="s">
        <v>71</v>
      </c>
      <c r="E101" s="61" t="s">
        <v>341</v>
      </c>
      <c r="F101" s="62" t="s">
        <v>40</v>
      </c>
      <c r="G101" s="63">
        <v>1.998</v>
      </c>
      <c r="H101" s="62" t="s">
        <v>318</v>
      </c>
      <c r="I101" s="65" t="s">
        <v>342</v>
      </c>
      <c r="J101" s="66">
        <v>4</v>
      </c>
      <c r="K101" s="67">
        <v>15.4</v>
      </c>
      <c r="L101" s="68">
        <v>150.75714285714284</v>
      </c>
      <c r="M101" s="67">
        <v>12.2</v>
      </c>
      <c r="N101" s="69">
        <v>15.4</v>
      </c>
      <c r="O101" s="70" t="s">
        <v>5</v>
      </c>
      <c r="P101" s="62" t="s">
        <v>6</v>
      </c>
      <c r="Q101" s="65" t="s">
        <v>54</v>
      </c>
      <c r="R101" s="71"/>
      <c r="S101" s="72"/>
      <c r="T101" s="73">
        <v>126</v>
      </c>
      <c r="U101" s="74">
        <v>100</v>
      </c>
    </row>
    <row r="102" spans="1:21" ht="24" customHeight="1">
      <c r="A102" s="58" t="s">
        <v>31</v>
      </c>
      <c r="B102" s="59"/>
      <c r="C102" s="60" t="s">
        <v>343</v>
      </c>
      <c r="D102" s="58" t="s">
        <v>71</v>
      </c>
      <c r="E102" s="78" t="s">
        <v>344</v>
      </c>
      <c r="F102" s="62" t="s">
        <v>40</v>
      </c>
      <c r="G102" s="63">
        <v>1.998</v>
      </c>
      <c r="H102" s="62" t="s">
        <v>318</v>
      </c>
      <c r="I102" s="65" t="s">
        <v>336</v>
      </c>
      <c r="J102" s="66">
        <v>4</v>
      </c>
      <c r="K102" s="67">
        <v>15.6</v>
      </c>
      <c r="L102" s="68">
        <v>148.824358974359</v>
      </c>
      <c r="M102" s="67">
        <v>13.2</v>
      </c>
      <c r="N102" s="69">
        <v>16.5</v>
      </c>
      <c r="O102" s="70" t="s">
        <v>5</v>
      </c>
      <c r="P102" s="62" t="s">
        <v>6</v>
      </c>
      <c r="Q102" s="65" t="s">
        <v>54</v>
      </c>
      <c r="R102" s="71"/>
      <c r="S102" s="72"/>
      <c r="T102" s="73">
        <v>118</v>
      </c>
      <c r="U102" s="74" t="s">
        <v>156</v>
      </c>
    </row>
    <row r="103" spans="1:21" ht="24" customHeight="1">
      <c r="A103" s="58" t="s">
        <v>31</v>
      </c>
      <c r="B103" s="59"/>
      <c r="C103" s="60" t="s">
        <v>345</v>
      </c>
      <c r="D103" s="58" t="s">
        <v>147</v>
      </c>
      <c r="E103" s="78"/>
      <c r="F103" s="62" t="s">
        <v>40</v>
      </c>
      <c r="G103" s="63">
        <v>1.998</v>
      </c>
      <c r="H103" s="62" t="s">
        <v>318</v>
      </c>
      <c r="I103" s="65" t="s">
        <v>346</v>
      </c>
      <c r="J103" s="66">
        <v>5</v>
      </c>
      <c r="K103" s="67">
        <v>14.9</v>
      </c>
      <c r="L103" s="68">
        <v>155.81610738255031</v>
      </c>
      <c r="M103" s="67">
        <v>12.2</v>
      </c>
      <c r="N103" s="69">
        <v>15.4</v>
      </c>
      <c r="O103" s="70" t="s">
        <v>5</v>
      </c>
      <c r="P103" s="62" t="s">
        <v>6</v>
      </c>
      <c r="Q103" s="65" t="s">
        <v>54</v>
      </c>
      <c r="R103" s="71"/>
      <c r="S103" s="72"/>
      <c r="T103" s="73">
        <v>122</v>
      </c>
      <c r="U103" s="74" t="s">
        <v>156</v>
      </c>
    </row>
    <row r="104" spans="1:21" ht="24" customHeight="1">
      <c r="A104" s="58" t="s">
        <v>31</v>
      </c>
      <c r="B104" s="59"/>
      <c r="C104" s="60" t="s">
        <v>74</v>
      </c>
      <c r="D104" s="58" t="s">
        <v>75</v>
      </c>
      <c r="E104" s="61" t="s">
        <v>76</v>
      </c>
      <c r="F104" s="62" t="s">
        <v>40</v>
      </c>
      <c r="G104" s="63">
        <v>1.998</v>
      </c>
      <c r="H104" s="62" t="s">
        <v>318</v>
      </c>
      <c r="I104" s="65">
        <v>1670</v>
      </c>
      <c r="J104" s="66">
        <v>5</v>
      </c>
      <c r="K104" s="67">
        <v>14.4</v>
      </c>
      <c r="L104" s="68">
        <v>161.22638888888889</v>
      </c>
      <c r="M104" s="67">
        <v>12.2</v>
      </c>
      <c r="N104" s="69">
        <v>15.4</v>
      </c>
      <c r="O104" s="70" t="s">
        <v>5</v>
      </c>
      <c r="P104" s="62" t="s">
        <v>6</v>
      </c>
      <c r="Q104" s="65" t="s">
        <v>54</v>
      </c>
      <c r="R104" s="71"/>
      <c r="S104" s="72"/>
      <c r="T104" s="73">
        <v>118</v>
      </c>
      <c r="U104" s="74" t="s">
        <v>156</v>
      </c>
    </row>
    <row r="105" spans="1:21" ht="24" customHeight="1">
      <c r="A105" s="58" t="s">
        <v>157</v>
      </c>
      <c r="B105" s="59"/>
      <c r="C105" s="60" t="s">
        <v>226</v>
      </c>
      <c r="D105" s="58" t="s">
        <v>227</v>
      </c>
      <c r="E105" s="78" t="s">
        <v>202</v>
      </c>
      <c r="F105" s="62" t="s">
        <v>168</v>
      </c>
      <c r="G105" s="63">
        <v>1.998</v>
      </c>
      <c r="H105" s="62" t="s">
        <v>180</v>
      </c>
      <c r="I105" s="65">
        <v>1630</v>
      </c>
      <c r="J105" s="66">
        <v>5</v>
      </c>
      <c r="K105" s="67">
        <v>14.2</v>
      </c>
      <c r="L105" s="68">
        <v>163.49718309859156</v>
      </c>
      <c r="M105" s="67">
        <v>13.2</v>
      </c>
      <c r="N105" s="69">
        <v>16.5</v>
      </c>
      <c r="O105" s="70" t="s">
        <v>5</v>
      </c>
      <c r="P105" s="62" t="s">
        <v>6</v>
      </c>
      <c r="Q105" s="65" t="s">
        <v>45</v>
      </c>
      <c r="R105" s="71"/>
      <c r="S105" s="72" t="s">
        <v>163</v>
      </c>
      <c r="T105" s="73">
        <v>107</v>
      </c>
      <c r="U105" s="74" t="s">
        <v>156</v>
      </c>
    </row>
    <row r="106" spans="1:21" ht="24" customHeight="1">
      <c r="A106" s="58" t="s">
        <v>157</v>
      </c>
      <c r="B106" s="59"/>
      <c r="C106" s="60" t="s">
        <v>226</v>
      </c>
      <c r="D106" s="58" t="s">
        <v>227</v>
      </c>
      <c r="E106" s="78" t="s">
        <v>203</v>
      </c>
      <c r="F106" s="62" t="s">
        <v>168</v>
      </c>
      <c r="G106" s="63">
        <v>1.998</v>
      </c>
      <c r="H106" s="62" t="s">
        <v>180</v>
      </c>
      <c r="I106" s="65">
        <v>1650</v>
      </c>
      <c r="J106" s="66">
        <v>5</v>
      </c>
      <c r="K106" s="67">
        <v>14.2</v>
      </c>
      <c r="L106" s="68">
        <v>163.49718309859156</v>
      </c>
      <c r="M106" s="67">
        <v>13.2</v>
      </c>
      <c r="N106" s="69">
        <v>16.5</v>
      </c>
      <c r="O106" s="70" t="s">
        <v>5</v>
      </c>
      <c r="P106" s="62" t="s">
        <v>6</v>
      </c>
      <c r="Q106" s="65" t="s">
        <v>45</v>
      </c>
      <c r="R106" s="71"/>
      <c r="S106" s="72" t="s">
        <v>163</v>
      </c>
      <c r="T106" s="73">
        <v>107</v>
      </c>
      <c r="U106" s="74" t="s">
        <v>156</v>
      </c>
    </row>
    <row r="107" spans="1:21" ht="24" customHeight="1">
      <c r="A107" s="58" t="s">
        <v>157</v>
      </c>
      <c r="B107" s="59"/>
      <c r="C107" s="60" t="s">
        <v>226</v>
      </c>
      <c r="D107" s="58" t="s">
        <v>227</v>
      </c>
      <c r="E107" s="78" t="s">
        <v>222</v>
      </c>
      <c r="F107" s="62" t="s">
        <v>168</v>
      </c>
      <c r="G107" s="63">
        <v>1.998</v>
      </c>
      <c r="H107" s="62" t="s">
        <v>180</v>
      </c>
      <c r="I107" s="65">
        <v>1650</v>
      </c>
      <c r="J107" s="66">
        <v>5</v>
      </c>
      <c r="K107" s="67">
        <v>14.2</v>
      </c>
      <c r="L107" s="68">
        <v>163.49718309859156</v>
      </c>
      <c r="M107" s="67">
        <v>13.2</v>
      </c>
      <c r="N107" s="69">
        <v>16.5</v>
      </c>
      <c r="O107" s="70" t="s">
        <v>5</v>
      </c>
      <c r="P107" s="62" t="s">
        <v>6</v>
      </c>
      <c r="Q107" s="65" t="s">
        <v>45</v>
      </c>
      <c r="R107" s="71"/>
      <c r="S107" s="72" t="s">
        <v>163</v>
      </c>
      <c r="T107" s="73">
        <v>107</v>
      </c>
      <c r="U107" s="74" t="s">
        <v>156</v>
      </c>
    </row>
    <row r="108" spans="1:21" ht="24" customHeight="1">
      <c r="A108" s="58" t="s">
        <v>157</v>
      </c>
      <c r="B108" s="59"/>
      <c r="C108" s="60" t="s">
        <v>226</v>
      </c>
      <c r="D108" s="58" t="s">
        <v>227</v>
      </c>
      <c r="E108" s="78" t="s">
        <v>223</v>
      </c>
      <c r="F108" s="62" t="s">
        <v>168</v>
      </c>
      <c r="G108" s="63">
        <v>1.998</v>
      </c>
      <c r="H108" s="62" t="s">
        <v>180</v>
      </c>
      <c r="I108" s="65">
        <v>1670</v>
      </c>
      <c r="J108" s="66">
        <v>5</v>
      </c>
      <c r="K108" s="67">
        <v>14.2</v>
      </c>
      <c r="L108" s="68">
        <v>163.49718309859156</v>
      </c>
      <c r="M108" s="67">
        <v>12.2</v>
      </c>
      <c r="N108" s="69">
        <v>15.4</v>
      </c>
      <c r="O108" s="70" t="s">
        <v>5</v>
      </c>
      <c r="P108" s="62" t="s">
        <v>6</v>
      </c>
      <c r="Q108" s="65" t="s">
        <v>45</v>
      </c>
      <c r="R108" s="71"/>
      <c r="S108" s="72" t="s">
        <v>163</v>
      </c>
      <c r="T108" s="73">
        <v>116</v>
      </c>
      <c r="U108" s="74" t="s">
        <v>156</v>
      </c>
    </row>
    <row r="109" spans="1:21" ht="24" customHeight="1">
      <c r="A109" s="58" t="s">
        <v>31</v>
      </c>
      <c r="B109" s="59"/>
      <c r="C109" s="60" t="s">
        <v>74</v>
      </c>
      <c r="D109" s="58" t="s">
        <v>75</v>
      </c>
      <c r="E109" s="61" t="s">
        <v>347</v>
      </c>
      <c r="F109" s="62" t="s">
        <v>40</v>
      </c>
      <c r="G109" s="63">
        <v>1.998</v>
      </c>
      <c r="H109" s="62" t="s">
        <v>318</v>
      </c>
      <c r="I109" s="65" t="s">
        <v>338</v>
      </c>
      <c r="J109" s="66">
        <v>5</v>
      </c>
      <c r="K109" s="67">
        <v>14.4</v>
      </c>
      <c r="L109" s="68">
        <v>161.22638888888889</v>
      </c>
      <c r="M109" s="67">
        <v>13.2</v>
      </c>
      <c r="N109" s="69">
        <v>16.5</v>
      </c>
      <c r="O109" s="70" t="s">
        <v>5</v>
      </c>
      <c r="P109" s="62" t="s">
        <v>6</v>
      </c>
      <c r="Q109" s="65" t="s">
        <v>54</v>
      </c>
      <c r="R109" s="71"/>
      <c r="S109" s="72"/>
      <c r="T109" s="73">
        <v>109</v>
      </c>
      <c r="U109" s="74" t="s">
        <v>156</v>
      </c>
    </row>
    <row r="110" spans="1:21" ht="24" customHeight="1">
      <c r="A110" s="58" t="s">
        <v>31</v>
      </c>
      <c r="B110" s="59"/>
      <c r="C110" s="60" t="s">
        <v>77</v>
      </c>
      <c r="D110" s="58" t="s">
        <v>75</v>
      </c>
      <c r="E110" s="61" t="s">
        <v>348</v>
      </c>
      <c r="F110" s="62" t="s">
        <v>56</v>
      </c>
      <c r="G110" s="63">
        <v>1.998</v>
      </c>
      <c r="H110" s="62" t="s">
        <v>318</v>
      </c>
      <c r="I110" s="65" t="s">
        <v>349</v>
      </c>
      <c r="J110" s="66">
        <v>5</v>
      </c>
      <c r="K110" s="67">
        <v>14.6</v>
      </c>
      <c r="L110" s="68">
        <v>159.01780821917808</v>
      </c>
      <c r="M110" s="67">
        <v>12.2</v>
      </c>
      <c r="N110" s="69">
        <v>15.4</v>
      </c>
      <c r="O110" s="70" t="s">
        <v>5</v>
      </c>
      <c r="P110" s="62" t="s">
        <v>6</v>
      </c>
      <c r="Q110" s="65" t="s">
        <v>54</v>
      </c>
      <c r="R110" s="71"/>
      <c r="S110" s="72"/>
      <c r="T110" s="73">
        <v>119</v>
      </c>
      <c r="U110" s="74" t="s">
        <v>156</v>
      </c>
    </row>
    <row r="111" spans="1:21" ht="24" customHeight="1">
      <c r="A111" s="58" t="s">
        <v>157</v>
      </c>
      <c r="B111" s="59"/>
      <c r="C111" s="60" t="s">
        <v>230</v>
      </c>
      <c r="D111" s="58" t="s">
        <v>231</v>
      </c>
      <c r="E111" s="78" t="s">
        <v>202</v>
      </c>
      <c r="F111" s="62" t="s">
        <v>171</v>
      </c>
      <c r="G111" s="63">
        <v>1.998</v>
      </c>
      <c r="H111" s="62" t="s">
        <v>180</v>
      </c>
      <c r="I111" s="65">
        <v>1780</v>
      </c>
      <c r="J111" s="66">
        <v>5</v>
      </c>
      <c r="K111" s="67">
        <v>13.6</v>
      </c>
      <c r="L111" s="68">
        <v>170.71029411764707</v>
      </c>
      <c r="M111" s="67">
        <v>11.1</v>
      </c>
      <c r="N111" s="69">
        <v>14.4</v>
      </c>
      <c r="O111" s="70" t="s">
        <v>5</v>
      </c>
      <c r="P111" s="62" t="s">
        <v>6</v>
      </c>
      <c r="Q111" s="65" t="s">
        <v>45</v>
      </c>
      <c r="R111" s="71"/>
      <c r="S111" s="72" t="s">
        <v>163</v>
      </c>
      <c r="T111" s="73">
        <v>122</v>
      </c>
      <c r="U111" s="74" t="s">
        <v>156</v>
      </c>
    </row>
    <row r="112" spans="1:21" ht="24" customHeight="1">
      <c r="A112" s="58" t="s">
        <v>157</v>
      </c>
      <c r="B112" s="59"/>
      <c r="C112" s="60" t="s">
        <v>230</v>
      </c>
      <c r="D112" s="58" t="s">
        <v>231</v>
      </c>
      <c r="E112" s="78" t="s">
        <v>203</v>
      </c>
      <c r="F112" s="62" t="s">
        <v>171</v>
      </c>
      <c r="G112" s="63">
        <v>1.998</v>
      </c>
      <c r="H112" s="62" t="s">
        <v>180</v>
      </c>
      <c r="I112" s="65">
        <v>1820</v>
      </c>
      <c r="J112" s="66">
        <v>5</v>
      </c>
      <c r="K112" s="67">
        <v>13.6</v>
      </c>
      <c r="L112" s="68">
        <v>170.71029411764707</v>
      </c>
      <c r="M112" s="67">
        <v>11.1</v>
      </c>
      <c r="N112" s="69">
        <v>14.4</v>
      </c>
      <c r="O112" s="70" t="s">
        <v>5</v>
      </c>
      <c r="P112" s="62" t="s">
        <v>6</v>
      </c>
      <c r="Q112" s="65" t="s">
        <v>45</v>
      </c>
      <c r="R112" s="71"/>
      <c r="S112" s="72" t="s">
        <v>163</v>
      </c>
      <c r="T112" s="73">
        <v>122</v>
      </c>
      <c r="U112" s="74" t="s">
        <v>156</v>
      </c>
    </row>
    <row r="113" spans="1:21" ht="24" customHeight="1">
      <c r="A113" s="58" t="s">
        <v>31</v>
      </c>
      <c r="B113" s="59"/>
      <c r="C113" s="60" t="s">
        <v>350</v>
      </c>
      <c r="D113" s="58" t="s">
        <v>84</v>
      </c>
      <c r="E113" s="78" t="s">
        <v>351</v>
      </c>
      <c r="F113" s="62" t="s">
        <v>56</v>
      </c>
      <c r="G113" s="63">
        <v>1.998</v>
      </c>
      <c r="H113" s="62" t="s">
        <v>318</v>
      </c>
      <c r="I113" s="65" t="s">
        <v>352</v>
      </c>
      <c r="J113" s="66">
        <v>5</v>
      </c>
      <c r="K113" s="67">
        <v>13.4</v>
      </c>
      <c r="L113" s="68">
        <v>173.25820895522384</v>
      </c>
      <c r="M113" s="67">
        <v>11.1</v>
      </c>
      <c r="N113" s="69">
        <v>14.4</v>
      </c>
      <c r="O113" s="70" t="s">
        <v>5</v>
      </c>
      <c r="P113" s="62" t="s">
        <v>6</v>
      </c>
      <c r="Q113" s="65" t="s">
        <v>54</v>
      </c>
      <c r="R113" s="71"/>
      <c r="S113" s="72"/>
      <c r="T113" s="73">
        <v>120</v>
      </c>
      <c r="U113" s="74" t="s">
        <v>156</v>
      </c>
    </row>
    <row r="114" spans="1:21" ht="24" customHeight="1">
      <c r="A114" s="58" t="s">
        <v>31</v>
      </c>
      <c r="B114" s="59"/>
      <c r="C114" s="60" t="s">
        <v>78</v>
      </c>
      <c r="D114" s="58" t="s">
        <v>79</v>
      </c>
      <c r="E114" s="61" t="s">
        <v>312</v>
      </c>
      <c r="F114" s="62" t="s">
        <v>73</v>
      </c>
      <c r="G114" s="63">
        <v>2.9969999999999999</v>
      </c>
      <c r="H114" s="62" t="s">
        <v>318</v>
      </c>
      <c r="I114" s="65" t="s">
        <v>353</v>
      </c>
      <c r="J114" s="66">
        <v>5</v>
      </c>
      <c r="K114" s="67">
        <v>12.3</v>
      </c>
      <c r="L114" s="68">
        <v>188.75284552845525</v>
      </c>
      <c r="M114" s="67">
        <v>11.1</v>
      </c>
      <c r="N114" s="69">
        <v>14.4</v>
      </c>
      <c r="O114" s="70" t="s">
        <v>5</v>
      </c>
      <c r="P114" s="62" t="s">
        <v>6</v>
      </c>
      <c r="Q114" s="65" t="s">
        <v>9</v>
      </c>
      <c r="R114" s="71"/>
      <c r="S114" s="72"/>
      <c r="T114" s="73">
        <v>110</v>
      </c>
      <c r="U114" s="74" t="s">
        <v>156</v>
      </c>
    </row>
    <row r="115" spans="1:21" ht="24" customHeight="1">
      <c r="A115" s="58" t="s">
        <v>157</v>
      </c>
      <c r="B115" s="59"/>
      <c r="C115" s="60" t="s">
        <v>232</v>
      </c>
      <c r="D115" s="58" t="s">
        <v>233</v>
      </c>
      <c r="E115" s="78" t="s">
        <v>202</v>
      </c>
      <c r="F115" s="62" t="s">
        <v>211</v>
      </c>
      <c r="G115" s="63">
        <v>2.9969999999999999</v>
      </c>
      <c r="H115" s="62" t="s">
        <v>180</v>
      </c>
      <c r="I115" s="65">
        <v>1900</v>
      </c>
      <c r="J115" s="66">
        <v>5</v>
      </c>
      <c r="K115" s="67">
        <v>11.9</v>
      </c>
      <c r="L115" s="68">
        <v>195.0974789915966</v>
      </c>
      <c r="M115" s="67">
        <v>10.199999999999999</v>
      </c>
      <c r="N115" s="69">
        <v>13.5</v>
      </c>
      <c r="O115" s="70" t="s">
        <v>5</v>
      </c>
      <c r="P115" s="62" t="s">
        <v>6</v>
      </c>
      <c r="Q115" s="65" t="s">
        <v>83</v>
      </c>
      <c r="R115" s="71"/>
      <c r="S115" s="72" t="s">
        <v>163</v>
      </c>
      <c r="T115" s="73">
        <v>116</v>
      </c>
      <c r="U115" s="74" t="s">
        <v>156</v>
      </c>
    </row>
    <row r="116" spans="1:21" ht="24" customHeight="1">
      <c r="A116" s="58" t="s">
        <v>157</v>
      </c>
      <c r="B116" s="59"/>
      <c r="C116" s="60" t="s">
        <v>232</v>
      </c>
      <c r="D116" s="58" t="s">
        <v>233</v>
      </c>
      <c r="E116" s="78" t="s">
        <v>203</v>
      </c>
      <c r="F116" s="62" t="s">
        <v>211</v>
      </c>
      <c r="G116" s="63">
        <v>2.9969999999999999</v>
      </c>
      <c r="H116" s="62" t="s">
        <v>180</v>
      </c>
      <c r="I116" s="65">
        <v>1940</v>
      </c>
      <c r="J116" s="66">
        <v>5</v>
      </c>
      <c r="K116" s="67">
        <v>11.9</v>
      </c>
      <c r="L116" s="68">
        <v>195.0974789915966</v>
      </c>
      <c r="M116" s="67">
        <v>10.199999999999999</v>
      </c>
      <c r="N116" s="69">
        <v>13.5</v>
      </c>
      <c r="O116" s="70" t="s">
        <v>5</v>
      </c>
      <c r="P116" s="62" t="s">
        <v>6</v>
      </c>
      <c r="Q116" s="65" t="s">
        <v>83</v>
      </c>
      <c r="R116" s="71"/>
      <c r="S116" s="72" t="s">
        <v>163</v>
      </c>
      <c r="T116" s="73">
        <v>116</v>
      </c>
      <c r="U116" s="74" t="s">
        <v>156</v>
      </c>
    </row>
    <row r="117" spans="1:21" ht="24" customHeight="1">
      <c r="A117" s="58" t="s">
        <v>31</v>
      </c>
      <c r="B117" s="59"/>
      <c r="C117" s="60" t="s">
        <v>354</v>
      </c>
      <c r="D117" s="58" t="s">
        <v>85</v>
      </c>
      <c r="E117" s="78" t="s">
        <v>351</v>
      </c>
      <c r="F117" s="62" t="s">
        <v>73</v>
      </c>
      <c r="G117" s="63">
        <v>2.9969999999999999</v>
      </c>
      <c r="H117" s="62" t="s">
        <v>318</v>
      </c>
      <c r="I117" s="65" t="s">
        <v>355</v>
      </c>
      <c r="J117" s="66">
        <v>5</v>
      </c>
      <c r="K117" s="67">
        <v>11.8</v>
      </c>
      <c r="L117" s="68">
        <v>196.75084745762712</v>
      </c>
      <c r="M117" s="67">
        <v>10.199999999999999</v>
      </c>
      <c r="N117" s="69">
        <v>13.5</v>
      </c>
      <c r="O117" s="70" t="s">
        <v>5</v>
      </c>
      <c r="P117" s="62" t="s">
        <v>6</v>
      </c>
      <c r="Q117" s="65" t="s">
        <v>9</v>
      </c>
      <c r="R117" s="71"/>
      <c r="S117" s="72"/>
      <c r="T117" s="73">
        <v>115</v>
      </c>
      <c r="U117" s="74" t="s">
        <v>156</v>
      </c>
    </row>
    <row r="118" spans="1:21" ht="24" customHeight="1">
      <c r="A118" s="58" t="s">
        <v>31</v>
      </c>
      <c r="B118" s="59"/>
      <c r="C118" s="60" t="s">
        <v>86</v>
      </c>
      <c r="D118" s="58" t="s">
        <v>87</v>
      </c>
      <c r="E118" s="78" t="s">
        <v>356</v>
      </c>
      <c r="F118" s="62" t="s">
        <v>73</v>
      </c>
      <c r="G118" s="63">
        <v>2.9969999999999999</v>
      </c>
      <c r="H118" s="62" t="s">
        <v>318</v>
      </c>
      <c r="I118" s="65" t="s">
        <v>357</v>
      </c>
      <c r="J118" s="66">
        <v>5</v>
      </c>
      <c r="K118" s="67">
        <v>12.1</v>
      </c>
      <c r="L118" s="68">
        <v>191.87272727272727</v>
      </c>
      <c r="M118" s="67">
        <v>11.1</v>
      </c>
      <c r="N118" s="69">
        <v>14.4</v>
      </c>
      <c r="O118" s="70" t="s">
        <v>5</v>
      </c>
      <c r="P118" s="62" t="s">
        <v>6</v>
      </c>
      <c r="Q118" s="65" t="s">
        <v>54</v>
      </c>
      <c r="R118" s="71"/>
      <c r="S118" s="72"/>
      <c r="T118" s="73">
        <v>109</v>
      </c>
      <c r="U118" s="74" t="s">
        <v>156</v>
      </c>
    </row>
    <row r="119" spans="1:21" ht="24" customHeight="1">
      <c r="A119" s="58" t="s">
        <v>31</v>
      </c>
      <c r="B119" s="59"/>
      <c r="C119" s="60" t="s">
        <v>86</v>
      </c>
      <c r="D119" s="58" t="s">
        <v>87</v>
      </c>
      <c r="E119" s="78" t="s">
        <v>358</v>
      </c>
      <c r="F119" s="62" t="s">
        <v>73</v>
      </c>
      <c r="G119" s="63">
        <v>2.9969999999999999</v>
      </c>
      <c r="H119" s="62" t="s">
        <v>318</v>
      </c>
      <c r="I119" s="65" t="s">
        <v>359</v>
      </c>
      <c r="J119" s="66">
        <v>5</v>
      </c>
      <c r="K119" s="67">
        <v>12.1</v>
      </c>
      <c r="L119" s="68">
        <v>191.87272727272727</v>
      </c>
      <c r="M119" s="67">
        <v>10.199999999999999</v>
      </c>
      <c r="N119" s="69">
        <v>13.5</v>
      </c>
      <c r="O119" s="70" t="s">
        <v>5</v>
      </c>
      <c r="P119" s="62" t="s">
        <v>6</v>
      </c>
      <c r="Q119" s="65" t="s">
        <v>54</v>
      </c>
      <c r="R119" s="71"/>
      <c r="S119" s="72"/>
      <c r="T119" s="73">
        <v>118</v>
      </c>
      <c r="U119" s="74" t="s">
        <v>156</v>
      </c>
    </row>
    <row r="120" spans="1:21" ht="24" customHeight="1">
      <c r="A120" s="58" t="s">
        <v>31</v>
      </c>
      <c r="B120" s="59"/>
      <c r="C120" s="60" t="s">
        <v>88</v>
      </c>
      <c r="D120" s="58" t="s">
        <v>89</v>
      </c>
      <c r="E120" s="78" t="s">
        <v>90</v>
      </c>
      <c r="F120" s="62" t="s">
        <v>73</v>
      </c>
      <c r="G120" s="63">
        <v>2.9969999999999999</v>
      </c>
      <c r="H120" s="62" t="s">
        <v>318</v>
      </c>
      <c r="I120" s="65" t="s">
        <v>360</v>
      </c>
      <c r="J120" s="66">
        <v>5</v>
      </c>
      <c r="K120" s="67">
        <v>12.3</v>
      </c>
      <c r="L120" s="68">
        <v>188.75284552845525</v>
      </c>
      <c r="M120" s="67">
        <v>9.4</v>
      </c>
      <c r="N120" s="69">
        <v>12.7</v>
      </c>
      <c r="O120" s="70" t="s">
        <v>5</v>
      </c>
      <c r="P120" s="62" t="s">
        <v>6</v>
      </c>
      <c r="Q120" s="65" t="s">
        <v>54</v>
      </c>
      <c r="R120" s="71"/>
      <c r="S120" s="72"/>
      <c r="T120" s="73">
        <v>130</v>
      </c>
      <c r="U120" s="74" t="s">
        <v>156</v>
      </c>
    </row>
    <row r="121" spans="1:21" ht="24" customHeight="1">
      <c r="A121" s="58" t="s">
        <v>31</v>
      </c>
      <c r="B121" s="59"/>
      <c r="C121" s="60" t="s">
        <v>88</v>
      </c>
      <c r="D121" s="58" t="s">
        <v>89</v>
      </c>
      <c r="E121" s="78" t="s">
        <v>144</v>
      </c>
      <c r="F121" s="62" t="s">
        <v>73</v>
      </c>
      <c r="G121" s="63">
        <v>2.9969999999999999</v>
      </c>
      <c r="H121" s="62" t="s">
        <v>318</v>
      </c>
      <c r="I121" s="65" t="s">
        <v>361</v>
      </c>
      <c r="J121" s="66">
        <v>5</v>
      </c>
      <c r="K121" s="67">
        <v>12.3</v>
      </c>
      <c r="L121" s="68">
        <v>188.75284552845525</v>
      </c>
      <c r="M121" s="67">
        <v>10.199999999999999</v>
      </c>
      <c r="N121" s="69">
        <v>13.5</v>
      </c>
      <c r="O121" s="70" t="s">
        <v>5</v>
      </c>
      <c r="P121" s="62" t="s">
        <v>6</v>
      </c>
      <c r="Q121" s="65" t="s">
        <v>54</v>
      </c>
      <c r="R121" s="71"/>
      <c r="S121" s="72"/>
      <c r="T121" s="73">
        <v>120</v>
      </c>
      <c r="U121" s="74" t="s">
        <v>156</v>
      </c>
    </row>
    <row r="122" spans="1:21" ht="24" customHeight="1">
      <c r="A122" s="58" t="s">
        <v>31</v>
      </c>
      <c r="B122" s="59"/>
      <c r="C122" s="60" t="s">
        <v>91</v>
      </c>
      <c r="D122" s="58" t="s">
        <v>92</v>
      </c>
      <c r="E122" s="78" t="s">
        <v>362</v>
      </c>
      <c r="F122" s="62" t="s">
        <v>82</v>
      </c>
      <c r="G122" s="63">
        <v>4.3940000000000001</v>
      </c>
      <c r="H122" s="62" t="s">
        <v>318</v>
      </c>
      <c r="I122" s="65" t="s">
        <v>363</v>
      </c>
      <c r="J122" s="66">
        <v>5</v>
      </c>
      <c r="K122" s="67">
        <v>8.6</v>
      </c>
      <c r="L122" s="68">
        <v>269.96046511627907</v>
      </c>
      <c r="M122" s="67">
        <v>9.4</v>
      </c>
      <c r="N122" s="69">
        <v>12.7</v>
      </c>
      <c r="O122" s="70" t="s">
        <v>5</v>
      </c>
      <c r="P122" s="62" t="s">
        <v>6</v>
      </c>
      <c r="Q122" s="65" t="s">
        <v>9</v>
      </c>
      <c r="R122" s="71"/>
      <c r="S122" s="72"/>
      <c r="T122" s="73" t="s">
        <v>156</v>
      </c>
      <c r="U122" s="74" t="s">
        <v>156</v>
      </c>
    </row>
    <row r="123" spans="1:21" ht="24" customHeight="1">
      <c r="A123" s="58" t="s">
        <v>31</v>
      </c>
      <c r="B123" s="59"/>
      <c r="C123" s="60" t="s">
        <v>91</v>
      </c>
      <c r="D123" s="58" t="s">
        <v>92</v>
      </c>
      <c r="E123" s="78" t="s">
        <v>364</v>
      </c>
      <c r="F123" s="62" t="s">
        <v>82</v>
      </c>
      <c r="G123" s="63">
        <v>4.3940000000000001</v>
      </c>
      <c r="H123" s="62" t="s">
        <v>318</v>
      </c>
      <c r="I123" s="65" t="s">
        <v>365</v>
      </c>
      <c r="J123" s="66">
        <v>5</v>
      </c>
      <c r="K123" s="67">
        <v>8.6</v>
      </c>
      <c r="L123" s="68">
        <v>269.96046511627907</v>
      </c>
      <c r="M123" s="67">
        <v>8.6999999999999993</v>
      </c>
      <c r="N123" s="69">
        <v>11.9</v>
      </c>
      <c r="O123" s="70" t="s">
        <v>5</v>
      </c>
      <c r="P123" s="62" t="s">
        <v>6</v>
      </c>
      <c r="Q123" s="65" t="s">
        <v>9</v>
      </c>
      <c r="R123" s="71"/>
      <c r="S123" s="72"/>
      <c r="T123" s="73" t="s">
        <v>156</v>
      </c>
      <c r="U123" s="74" t="s">
        <v>156</v>
      </c>
    </row>
    <row r="124" spans="1:21" ht="24" customHeight="1">
      <c r="A124" s="58" t="s">
        <v>31</v>
      </c>
      <c r="B124" s="59"/>
      <c r="C124" s="60" t="s">
        <v>93</v>
      </c>
      <c r="D124" s="58" t="s">
        <v>94</v>
      </c>
      <c r="E124" s="61"/>
      <c r="F124" s="62" t="s">
        <v>82</v>
      </c>
      <c r="G124" s="63">
        <v>4.3940000000000001</v>
      </c>
      <c r="H124" s="62" t="s">
        <v>318</v>
      </c>
      <c r="I124" s="65" t="s">
        <v>366</v>
      </c>
      <c r="J124" s="66">
        <v>5</v>
      </c>
      <c r="K124" s="67">
        <v>8.4</v>
      </c>
      <c r="L124" s="68">
        <v>276.38809523809516</v>
      </c>
      <c r="M124" s="67">
        <v>8.6999999999999993</v>
      </c>
      <c r="N124" s="69">
        <v>11.9</v>
      </c>
      <c r="O124" s="70" t="s">
        <v>5</v>
      </c>
      <c r="P124" s="62" t="s">
        <v>6</v>
      </c>
      <c r="Q124" s="65" t="s">
        <v>9</v>
      </c>
      <c r="R124" s="71"/>
      <c r="S124" s="72"/>
      <c r="T124" s="73" t="s">
        <v>156</v>
      </c>
      <c r="U124" s="74" t="s">
        <v>156</v>
      </c>
    </row>
    <row r="125" spans="1:21" ht="24" customHeight="1">
      <c r="A125" s="58" t="s">
        <v>31</v>
      </c>
      <c r="B125" s="59"/>
      <c r="C125" s="60" t="s">
        <v>95</v>
      </c>
      <c r="D125" s="58" t="s">
        <v>96</v>
      </c>
      <c r="E125" s="61"/>
      <c r="F125" s="62" t="s">
        <v>97</v>
      </c>
      <c r="G125" s="63">
        <v>6.5910000000000002</v>
      </c>
      <c r="H125" s="62" t="s">
        <v>318</v>
      </c>
      <c r="I125" s="65" t="s">
        <v>367</v>
      </c>
      <c r="J125" s="66" t="s">
        <v>98</v>
      </c>
      <c r="K125" s="67">
        <v>6.9</v>
      </c>
      <c r="L125" s="68">
        <v>336.47246376811592</v>
      </c>
      <c r="M125" s="67">
        <v>7.4</v>
      </c>
      <c r="N125" s="69">
        <v>10.6</v>
      </c>
      <c r="O125" s="70" t="s">
        <v>5</v>
      </c>
      <c r="P125" s="62" t="s">
        <v>6</v>
      </c>
      <c r="Q125" s="65" t="s">
        <v>9</v>
      </c>
      <c r="R125" s="71"/>
      <c r="S125" s="72"/>
      <c r="T125" s="73" t="s">
        <v>156</v>
      </c>
      <c r="U125" s="74" t="s">
        <v>156</v>
      </c>
    </row>
    <row r="126" spans="1:21" ht="24" customHeight="1">
      <c r="A126" s="58" t="s">
        <v>31</v>
      </c>
      <c r="B126" s="59"/>
      <c r="C126" s="60" t="s">
        <v>368</v>
      </c>
      <c r="D126" s="58" t="s">
        <v>99</v>
      </c>
      <c r="E126" s="78" t="s">
        <v>103</v>
      </c>
      <c r="F126" s="62" t="s">
        <v>73</v>
      </c>
      <c r="G126" s="63">
        <v>2.9969999999999999</v>
      </c>
      <c r="H126" s="62" t="s">
        <v>318</v>
      </c>
      <c r="I126" s="65">
        <v>1900</v>
      </c>
      <c r="J126" s="66">
        <v>4</v>
      </c>
      <c r="K126" s="67">
        <v>12.4</v>
      </c>
      <c r="L126" s="68">
        <v>187.23064516129031</v>
      </c>
      <c r="M126" s="67">
        <v>10.199999999999999</v>
      </c>
      <c r="N126" s="69">
        <v>13.5</v>
      </c>
      <c r="O126" s="70" t="s">
        <v>5</v>
      </c>
      <c r="P126" s="62" t="s">
        <v>6</v>
      </c>
      <c r="Q126" s="65" t="s">
        <v>54</v>
      </c>
      <c r="R126" s="71"/>
      <c r="S126" s="72"/>
      <c r="T126" s="73">
        <v>121</v>
      </c>
      <c r="U126" s="74" t="s">
        <v>156</v>
      </c>
    </row>
    <row r="127" spans="1:21" ht="24" customHeight="1">
      <c r="A127" s="58" t="s">
        <v>157</v>
      </c>
      <c r="B127" s="59"/>
      <c r="C127" s="60" t="s">
        <v>213</v>
      </c>
      <c r="D127" s="58" t="s">
        <v>209</v>
      </c>
      <c r="E127" s="78" t="s">
        <v>215</v>
      </c>
      <c r="F127" s="62" t="s">
        <v>211</v>
      </c>
      <c r="G127" s="63">
        <v>2.9969999999999999</v>
      </c>
      <c r="H127" s="62" t="s">
        <v>41</v>
      </c>
      <c r="I127" s="65">
        <v>1870</v>
      </c>
      <c r="J127" s="66">
        <v>4</v>
      </c>
      <c r="K127" s="67">
        <v>12.6</v>
      </c>
      <c r="L127" s="68">
        <v>184.25873015873015</v>
      </c>
      <c r="M127" s="67">
        <v>11.1</v>
      </c>
      <c r="N127" s="69">
        <v>14.4</v>
      </c>
      <c r="O127" s="70" t="s">
        <v>5</v>
      </c>
      <c r="P127" s="62" t="s">
        <v>6</v>
      </c>
      <c r="Q127" s="65" t="s">
        <v>45</v>
      </c>
      <c r="R127" s="71"/>
      <c r="S127" s="72" t="s">
        <v>163</v>
      </c>
      <c r="T127" s="73">
        <v>113</v>
      </c>
      <c r="U127" s="74" t="s">
        <v>156</v>
      </c>
    </row>
    <row r="128" spans="1:21" ht="24" customHeight="1">
      <c r="A128" s="58" t="s">
        <v>157</v>
      </c>
      <c r="B128" s="59"/>
      <c r="C128" s="60" t="s">
        <v>213</v>
      </c>
      <c r="D128" s="58" t="s">
        <v>209</v>
      </c>
      <c r="E128" s="78" t="s">
        <v>214</v>
      </c>
      <c r="F128" s="62" t="s">
        <v>211</v>
      </c>
      <c r="G128" s="63">
        <v>2.9969999999999999</v>
      </c>
      <c r="H128" s="62" t="s">
        <v>41</v>
      </c>
      <c r="I128" s="65">
        <v>1900</v>
      </c>
      <c r="J128" s="66">
        <v>4</v>
      </c>
      <c r="K128" s="67">
        <v>12.6</v>
      </c>
      <c r="L128" s="68">
        <v>184.25873015873015</v>
      </c>
      <c r="M128" s="67">
        <v>10.199999999999999</v>
      </c>
      <c r="N128" s="69">
        <v>13.5</v>
      </c>
      <c r="O128" s="70" t="s">
        <v>5</v>
      </c>
      <c r="P128" s="62" t="s">
        <v>6</v>
      </c>
      <c r="Q128" s="65" t="s">
        <v>45</v>
      </c>
      <c r="R128" s="71"/>
      <c r="S128" s="72" t="s">
        <v>163</v>
      </c>
      <c r="T128" s="73">
        <v>123</v>
      </c>
      <c r="U128" s="74" t="s">
        <v>156</v>
      </c>
    </row>
    <row r="129" spans="1:21" ht="24" customHeight="1">
      <c r="A129" s="58" t="s">
        <v>31</v>
      </c>
      <c r="B129" s="59"/>
      <c r="C129" s="60" t="s">
        <v>208</v>
      </c>
      <c r="D129" s="58" t="s">
        <v>99</v>
      </c>
      <c r="E129" s="78" t="s">
        <v>36</v>
      </c>
      <c r="F129" s="62" t="s">
        <v>73</v>
      </c>
      <c r="G129" s="63">
        <v>2.9969999999999999</v>
      </c>
      <c r="H129" s="62" t="s">
        <v>318</v>
      </c>
      <c r="I129" s="65">
        <v>1780</v>
      </c>
      <c r="J129" s="66">
        <v>4</v>
      </c>
      <c r="K129" s="67">
        <v>12.4</v>
      </c>
      <c r="L129" s="68">
        <v>187.23064516129031</v>
      </c>
      <c r="M129" s="67">
        <v>11.1</v>
      </c>
      <c r="N129" s="69">
        <v>14.4</v>
      </c>
      <c r="O129" s="70" t="s">
        <v>5</v>
      </c>
      <c r="P129" s="62" t="s">
        <v>6</v>
      </c>
      <c r="Q129" s="65" t="s">
        <v>54</v>
      </c>
      <c r="R129" s="71"/>
      <c r="S129" s="72"/>
      <c r="T129" s="73">
        <v>111</v>
      </c>
      <c r="U129" s="74" t="s">
        <v>156</v>
      </c>
    </row>
    <row r="130" spans="1:21" ht="24" customHeight="1">
      <c r="A130" s="58" t="s">
        <v>157</v>
      </c>
      <c r="B130" s="59"/>
      <c r="C130" s="60" t="s">
        <v>208</v>
      </c>
      <c r="D130" s="58" t="s">
        <v>209</v>
      </c>
      <c r="E130" s="78" t="s">
        <v>212</v>
      </c>
      <c r="F130" s="62" t="s">
        <v>211</v>
      </c>
      <c r="G130" s="63">
        <v>2.9969999999999999</v>
      </c>
      <c r="H130" s="62" t="s">
        <v>41</v>
      </c>
      <c r="I130" s="65">
        <v>1750</v>
      </c>
      <c r="J130" s="66">
        <v>4</v>
      </c>
      <c r="K130" s="67">
        <v>12.9</v>
      </c>
      <c r="L130" s="68">
        <v>179.9736434108527</v>
      </c>
      <c r="M130" s="67">
        <v>12.2</v>
      </c>
      <c r="N130" s="69">
        <v>15.4</v>
      </c>
      <c r="O130" s="70" t="s">
        <v>5</v>
      </c>
      <c r="P130" s="62" t="s">
        <v>6</v>
      </c>
      <c r="Q130" s="65" t="s">
        <v>45</v>
      </c>
      <c r="R130" s="71"/>
      <c r="S130" s="72" t="s">
        <v>163</v>
      </c>
      <c r="T130" s="73">
        <v>105</v>
      </c>
      <c r="U130" s="74" t="s">
        <v>156</v>
      </c>
    </row>
    <row r="131" spans="1:21" ht="24" customHeight="1">
      <c r="A131" s="58" t="s">
        <v>157</v>
      </c>
      <c r="B131" s="59"/>
      <c r="C131" s="60" t="s">
        <v>208</v>
      </c>
      <c r="D131" s="58" t="s">
        <v>209</v>
      </c>
      <c r="E131" s="78" t="s">
        <v>210</v>
      </c>
      <c r="F131" s="62" t="s">
        <v>211</v>
      </c>
      <c r="G131" s="63">
        <v>2.9969999999999999</v>
      </c>
      <c r="H131" s="62" t="s">
        <v>41</v>
      </c>
      <c r="I131" s="65">
        <v>1780</v>
      </c>
      <c r="J131" s="66">
        <v>4</v>
      </c>
      <c r="K131" s="67">
        <v>12.9</v>
      </c>
      <c r="L131" s="68">
        <v>179.9736434108527</v>
      </c>
      <c r="M131" s="67">
        <v>11.1</v>
      </c>
      <c r="N131" s="69">
        <v>14.4</v>
      </c>
      <c r="O131" s="70" t="s">
        <v>5</v>
      </c>
      <c r="P131" s="62" t="s">
        <v>6</v>
      </c>
      <c r="Q131" s="65" t="s">
        <v>45</v>
      </c>
      <c r="R131" s="71"/>
      <c r="S131" s="72" t="s">
        <v>163</v>
      </c>
      <c r="T131" s="73">
        <v>116</v>
      </c>
      <c r="U131" s="74" t="s">
        <v>156</v>
      </c>
    </row>
    <row r="132" spans="1:21" ht="24" customHeight="1">
      <c r="A132" s="58" t="s">
        <v>31</v>
      </c>
      <c r="B132" s="59"/>
      <c r="C132" s="60" t="s">
        <v>217</v>
      </c>
      <c r="D132" s="58" t="s">
        <v>105</v>
      </c>
      <c r="E132" s="78" t="s">
        <v>36</v>
      </c>
      <c r="F132" s="62" t="s">
        <v>73</v>
      </c>
      <c r="G132" s="63">
        <v>2.9969999999999999</v>
      </c>
      <c r="H132" s="62" t="s">
        <v>318</v>
      </c>
      <c r="I132" s="65">
        <v>1870</v>
      </c>
      <c r="J132" s="66">
        <v>5</v>
      </c>
      <c r="K132" s="67">
        <v>11.4</v>
      </c>
      <c r="L132" s="68">
        <v>203.65438596491228</v>
      </c>
      <c r="M132" s="67">
        <v>11.1</v>
      </c>
      <c r="N132" s="69">
        <v>14.4</v>
      </c>
      <c r="O132" s="70" t="s">
        <v>5</v>
      </c>
      <c r="P132" s="62" t="s">
        <v>6</v>
      </c>
      <c r="Q132" s="65" t="s">
        <v>54</v>
      </c>
      <c r="R132" s="71"/>
      <c r="S132" s="72"/>
      <c r="T132" s="73">
        <v>102</v>
      </c>
      <c r="U132" s="74" t="s">
        <v>156</v>
      </c>
    </row>
    <row r="133" spans="1:21" ht="24" customHeight="1">
      <c r="A133" s="58" t="s">
        <v>157</v>
      </c>
      <c r="B133" s="59"/>
      <c r="C133" s="60" t="s">
        <v>369</v>
      </c>
      <c r="D133" s="58" t="s">
        <v>218</v>
      </c>
      <c r="E133" s="78" t="s">
        <v>202</v>
      </c>
      <c r="F133" s="62" t="s">
        <v>211</v>
      </c>
      <c r="G133" s="63">
        <v>2.9969999999999999</v>
      </c>
      <c r="H133" s="62" t="s">
        <v>41</v>
      </c>
      <c r="I133" s="65">
        <v>1840</v>
      </c>
      <c r="J133" s="66">
        <v>5</v>
      </c>
      <c r="K133" s="67">
        <v>12.2</v>
      </c>
      <c r="L133" s="68">
        <v>190.3</v>
      </c>
      <c r="M133" s="67">
        <v>11.1</v>
      </c>
      <c r="N133" s="69">
        <v>14.4</v>
      </c>
      <c r="O133" s="70" t="s">
        <v>5</v>
      </c>
      <c r="P133" s="62" t="s">
        <v>6</v>
      </c>
      <c r="Q133" s="65" t="s">
        <v>45</v>
      </c>
      <c r="R133" s="71"/>
      <c r="S133" s="72" t="s">
        <v>163</v>
      </c>
      <c r="T133" s="73">
        <v>109</v>
      </c>
      <c r="U133" s="74" t="s">
        <v>156</v>
      </c>
    </row>
    <row r="134" spans="1:21" ht="24" customHeight="1">
      <c r="A134" s="58" t="s">
        <v>157</v>
      </c>
      <c r="B134" s="59"/>
      <c r="C134" s="60" t="s">
        <v>217</v>
      </c>
      <c r="D134" s="58" t="s">
        <v>218</v>
      </c>
      <c r="E134" s="78" t="s">
        <v>203</v>
      </c>
      <c r="F134" s="62" t="s">
        <v>211</v>
      </c>
      <c r="G134" s="63">
        <v>2.9969999999999999</v>
      </c>
      <c r="H134" s="62" t="s">
        <v>41</v>
      </c>
      <c r="I134" s="65">
        <v>1880</v>
      </c>
      <c r="J134" s="66">
        <v>5</v>
      </c>
      <c r="K134" s="67">
        <v>12.2</v>
      </c>
      <c r="L134" s="68">
        <v>190.3</v>
      </c>
      <c r="M134" s="67">
        <v>10.199999999999999</v>
      </c>
      <c r="N134" s="69">
        <v>13.5</v>
      </c>
      <c r="O134" s="70" t="s">
        <v>5</v>
      </c>
      <c r="P134" s="62" t="s">
        <v>6</v>
      </c>
      <c r="Q134" s="65" t="s">
        <v>45</v>
      </c>
      <c r="R134" s="71"/>
      <c r="S134" s="72" t="s">
        <v>163</v>
      </c>
      <c r="T134" s="73">
        <v>119</v>
      </c>
      <c r="U134" s="74" t="s">
        <v>156</v>
      </c>
    </row>
    <row r="135" spans="1:21" ht="24" customHeight="1">
      <c r="A135" s="58" t="s">
        <v>157</v>
      </c>
      <c r="B135" s="59"/>
      <c r="C135" s="60" t="s">
        <v>217</v>
      </c>
      <c r="D135" s="58" t="s">
        <v>218</v>
      </c>
      <c r="E135" s="78" t="s">
        <v>222</v>
      </c>
      <c r="F135" s="62" t="s">
        <v>211</v>
      </c>
      <c r="G135" s="63">
        <v>2.9969999999999999</v>
      </c>
      <c r="H135" s="62" t="s">
        <v>41</v>
      </c>
      <c r="I135" s="65">
        <v>1870</v>
      </c>
      <c r="J135" s="66">
        <v>5</v>
      </c>
      <c r="K135" s="67">
        <v>12.2</v>
      </c>
      <c r="L135" s="68">
        <v>190.3</v>
      </c>
      <c r="M135" s="67">
        <v>11.1</v>
      </c>
      <c r="N135" s="69">
        <v>14.4</v>
      </c>
      <c r="O135" s="70" t="s">
        <v>5</v>
      </c>
      <c r="P135" s="62" t="s">
        <v>6</v>
      </c>
      <c r="Q135" s="65" t="s">
        <v>45</v>
      </c>
      <c r="R135" s="71"/>
      <c r="S135" s="72" t="s">
        <v>163</v>
      </c>
      <c r="T135" s="73">
        <v>109</v>
      </c>
      <c r="U135" s="74" t="s">
        <v>156</v>
      </c>
    </row>
    <row r="136" spans="1:21" ht="24" customHeight="1">
      <c r="A136" s="58" t="s">
        <v>157</v>
      </c>
      <c r="B136" s="59"/>
      <c r="C136" s="60" t="s">
        <v>217</v>
      </c>
      <c r="D136" s="58" t="s">
        <v>218</v>
      </c>
      <c r="E136" s="78" t="s">
        <v>223</v>
      </c>
      <c r="F136" s="62" t="s">
        <v>211</v>
      </c>
      <c r="G136" s="63">
        <v>2.9969999999999999</v>
      </c>
      <c r="H136" s="62" t="s">
        <v>41</v>
      </c>
      <c r="I136" s="65">
        <v>1890</v>
      </c>
      <c r="J136" s="66">
        <v>5</v>
      </c>
      <c r="K136" s="67">
        <v>12.2</v>
      </c>
      <c r="L136" s="68">
        <v>190.3</v>
      </c>
      <c r="M136" s="67">
        <v>10.199999999999999</v>
      </c>
      <c r="N136" s="69">
        <v>13.5</v>
      </c>
      <c r="O136" s="70" t="s">
        <v>5</v>
      </c>
      <c r="P136" s="62" t="s">
        <v>6</v>
      </c>
      <c r="Q136" s="65" t="s">
        <v>45</v>
      </c>
      <c r="R136" s="71"/>
      <c r="S136" s="72" t="s">
        <v>163</v>
      </c>
      <c r="T136" s="73">
        <v>119</v>
      </c>
      <c r="U136" s="74" t="s">
        <v>156</v>
      </c>
    </row>
    <row r="137" spans="1:21" ht="24" customHeight="1">
      <c r="A137" s="58" t="s">
        <v>157</v>
      </c>
      <c r="B137" s="59"/>
      <c r="C137" s="60" t="s">
        <v>217</v>
      </c>
      <c r="D137" s="58" t="s">
        <v>218</v>
      </c>
      <c r="E137" s="78" t="s">
        <v>219</v>
      </c>
      <c r="F137" s="62" t="s">
        <v>211</v>
      </c>
      <c r="G137" s="63">
        <v>2.9969999999999999</v>
      </c>
      <c r="H137" s="62" t="s">
        <v>41</v>
      </c>
      <c r="I137" s="65">
        <v>1910</v>
      </c>
      <c r="J137" s="66">
        <v>5</v>
      </c>
      <c r="K137" s="67">
        <v>12.2</v>
      </c>
      <c r="L137" s="68">
        <v>190.3</v>
      </c>
      <c r="M137" s="67">
        <v>10.199999999999999</v>
      </c>
      <c r="N137" s="69">
        <v>13.5</v>
      </c>
      <c r="O137" s="70" t="s">
        <v>5</v>
      </c>
      <c r="P137" s="62" t="s">
        <v>6</v>
      </c>
      <c r="Q137" s="65" t="s">
        <v>45</v>
      </c>
      <c r="R137" s="71"/>
      <c r="S137" s="72" t="s">
        <v>163</v>
      </c>
      <c r="T137" s="73">
        <v>119</v>
      </c>
      <c r="U137" s="74" t="s">
        <v>156</v>
      </c>
    </row>
    <row r="138" spans="1:21" ht="24" customHeight="1">
      <c r="A138" s="58" t="s">
        <v>157</v>
      </c>
      <c r="B138" s="59"/>
      <c r="C138" s="60" t="s">
        <v>217</v>
      </c>
      <c r="D138" s="58" t="s">
        <v>218</v>
      </c>
      <c r="E138" s="78" t="s">
        <v>224</v>
      </c>
      <c r="F138" s="62" t="s">
        <v>211</v>
      </c>
      <c r="G138" s="63">
        <v>2.9969999999999999</v>
      </c>
      <c r="H138" s="62" t="s">
        <v>41</v>
      </c>
      <c r="I138" s="65">
        <v>1930</v>
      </c>
      <c r="J138" s="66">
        <v>5</v>
      </c>
      <c r="K138" s="67">
        <v>12.2</v>
      </c>
      <c r="L138" s="68">
        <v>190.3</v>
      </c>
      <c r="M138" s="67">
        <v>10.199999999999999</v>
      </c>
      <c r="N138" s="69">
        <v>13.5</v>
      </c>
      <c r="O138" s="70" t="s">
        <v>5</v>
      </c>
      <c r="P138" s="62" t="s">
        <v>6</v>
      </c>
      <c r="Q138" s="65" t="s">
        <v>45</v>
      </c>
      <c r="R138" s="71"/>
      <c r="S138" s="72" t="s">
        <v>163</v>
      </c>
      <c r="T138" s="73">
        <v>119</v>
      </c>
      <c r="U138" s="74" t="s">
        <v>156</v>
      </c>
    </row>
    <row r="139" spans="1:21" ht="24" customHeight="1">
      <c r="A139" s="58" t="s">
        <v>157</v>
      </c>
      <c r="B139" s="59"/>
      <c r="C139" s="60" t="s">
        <v>217</v>
      </c>
      <c r="D139" s="58" t="s">
        <v>218</v>
      </c>
      <c r="E139" s="78" t="s">
        <v>220</v>
      </c>
      <c r="F139" s="62" t="s">
        <v>211</v>
      </c>
      <c r="G139" s="63">
        <v>2.9969999999999999</v>
      </c>
      <c r="H139" s="62" t="s">
        <v>41</v>
      </c>
      <c r="I139" s="65">
        <v>1920</v>
      </c>
      <c r="J139" s="66">
        <v>5</v>
      </c>
      <c r="K139" s="67">
        <v>12.2</v>
      </c>
      <c r="L139" s="68">
        <v>190.3</v>
      </c>
      <c r="M139" s="67">
        <v>10.199999999999999</v>
      </c>
      <c r="N139" s="69">
        <v>13.5</v>
      </c>
      <c r="O139" s="70" t="s">
        <v>5</v>
      </c>
      <c r="P139" s="62" t="s">
        <v>6</v>
      </c>
      <c r="Q139" s="65" t="s">
        <v>45</v>
      </c>
      <c r="R139" s="71"/>
      <c r="S139" s="72" t="s">
        <v>163</v>
      </c>
      <c r="T139" s="73">
        <v>119</v>
      </c>
      <c r="U139" s="74" t="s">
        <v>156</v>
      </c>
    </row>
    <row r="140" spans="1:21" ht="24" customHeight="1">
      <c r="A140" s="58" t="s">
        <v>157</v>
      </c>
      <c r="B140" s="59"/>
      <c r="C140" s="60" t="s">
        <v>217</v>
      </c>
      <c r="D140" s="58" t="s">
        <v>218</v>
      </c>
      <c r="E140" s="78" t="s">
        <v>221</v>
      </c>
      <c r="F140" s="62" t="s">
        <v>211</v>
      </c>
      <c r="G140" s="63">
        <v>2.9969999999999999</v>
      </c>
      <c r="H140" s="62" t="s">
        <v>41</v>
      </c>
      <c r="I140" s="65">
        <v>1960</v>
      </c>
      <c r="J140" s="66">
        <v>5</v>
      </c>
      <c r="K140" s="67">
        <v>12.2</v>
      </c>
      <c r="L140" s="68">
        <v>190.3</v>
      </c>
      <c r="M140" s="67">
        <v>10.199999999999999</v>
      </c>
      <c r="N140" s="69">
        <v>13.5</v>
      </c>
      <c r="O140" s="70" t="s">
        <v>5</v>
      </c>
      <c r="P140" s="62" t="s">
        <v>6</v>
      </c>
      <c r="Q140" s="65" t="s">
        <v>45</v>
      </c>
      <c r="R140" s="71"/>
      <c r="S140" s="72" t="s">
        <v>163</v>
      </c>
      <c r="T140" s="73">
        <v>119</v>
      </c>
      <c r="U140" s="74" t="s">
        <v>156</v>
      </c>
    </row>
    <row r="141" spans="1:21" ht="24" customHeight="1">
      <c r="A141" s="58" t="s">
        <v>31</v>
      </c>
      <c r="B141" s="59"/>
      <c r="C141" s="60" t="s">
        <v>217</v>
      </c>
      <c r="D141" s="58" t="s">
        <v>105</v>
      </c>
      <c r="E141" s="61" t="s">
        <v>370</v>
      </c>
      <c r="F141" s="62" t="s">
        <v>73</v>
      </c>
      <c r="G141" s="63">
        <v>2.9969999999999999</v>
      </c>
      <c r="H141" s="62" t="s">
        <v>318</v>
      </c>
      <c r="I141" s="65" t="s">
        <v>371</v>
      </c>
      <c r="J141" s="66">
        <v>5</v>
      </c>
      <c r="K141" s="67">
        <v>11.4</v>
      </c>
      <c r="L141" s="68">
        <v>203.65438596491228</v>
      </c>
      <c r="M141" s="67">
        <v>10.199999999999999</v>
      </c>
      <c r="N141" s="69">
        <v>13.5</v>
      </c>
      <c r="O141" s="70" t="s">
        <v>5</v>
      </c>
      <c r="P141" s="62" t="s">
        <v>6</v>
      </c>
      <c r="Q141" s="65" t="s">
        <v>54</v>
      </c>
      <c r="R141" s="71"/>
      <c r="S141" s="72"/>
      <c r="T141" s="73">
        <v>111</v>
      </c>
      <c r="U141" s="74" t="s">
        <v>156</v>
      </c>
    </row>
    <row r="142" spans="1:21" ht="24" customHeight="1">
      <c r="A142" s="58" t="s">
        <v>31</v>
      </c>
      <c r="B142" s="59"/>
      <c r="C142" s="60" t="s">
        <v>34</v>
      </c>
      <c r="D142" s="58" t="s">
        <v>35</v>
      </c>
      <c r="E142" s="61" t="s">
        <v>319</v>
      </c>
      <c r="F142" s="62" t="s">
        <v>12</v>
      </c>
      <c r="G142" s="63">
        <v>1.998</v>
      </c>
      <c r="H142" s="62" t="s">
        <v>318</v>
      </c>
      <c r="I142" s="65" t="s">
        <v>372</v>
      </c>
      <c r="J142" s="66">
        <v>5</v>
      </c>
      <c r="K142" s="67">
        <v>13.6</v>
      </c>
      <c r="L142" s="68">
        <v>170.71029411764707</v>
      </c>
      <c r="M142" s="67">
        <v>13.2</v>
      </c>
      <c r="N142" s="69">
        <v>16.5</v>
      </c>
      <c r="O142" s="70" t="s">
        <v>5</v>
      </c>
      <c r="P142" s="62" t="s">
        <v>6</v>
      </c>
      <c r="Q142" s="65" t="s">
        <v>9</v>
      </c>
      <c r="R142" s="71"/>
      <c r="S142" s="72"/>
      <c r="T142" s="73">
        <v>103</v>
      </c>
      <c r="U142" s="74" t="s">
        <v>156</v>
      </c>
    </row>
    <row r="143" spans="1:21" ht="24" customHeight="1">
      <c r="A143" s="58" t="s">
        <v>31</v>
      </c>
      <c r="B143" s="59"/>
      <c r="C143" s="60" t="s">
        <v>34</v>
      </c>
      <c r="D143" s="58" t="s">
        <v>35</v>
      </c>
      <c r="E143" s="61" t="s">
        <v>312</v>
      </c>
      <c r="F143" s="62" t="s">
        <v>12</v>
      </c>
      <c r="G143" s="63">
        <v>1.998</v>
      </c>
      <c r="H143" s="62" t="s">
        <v>318</v>
      </c>
      <c r="I143" s="65" t="s">
        <v>372</v>
      </c>
      <c r="J143" s="66">
        <v>5</v>
      </c>
      <c r="K143" s="67">
        <v>13.5</v>
      </c>
      <c r="L143" s="68">
        <v>171.97481481481481</v>
      </c>
      <c r="M143" s="67">
        <v>13.2</v>
      </c>
      <c r="N143" s="69">
        <v>16.5</v>
      </c>
      <c r="O143" s="70" t="s">
        <v>5</v>
      </c>
      <c r="P143" s="62" t="s">
        <v>6</v>
      </c>
      <c r="Q143" s="65" t="s">
        <v>9</v>
      </c>
      <c r="R143" s="71"/>
      <c r="S143" s="72"/>
      <c r="T143" s="73">
        <v>102</v>
      </c>
      <c r="U143" s="74" t="s">
        <v>156</v>
      </c>
    </row>
    <row r="144" spans="1:21" ht="24" customHeight="1">
      <c r="A144" s="58" t="s">
        <v>31</v>
      </c>
      <c r="B144" s="59"/>
      <c r="C144" s="60" t="s">
        <v>373</v>
      </c>
      <c r="D144" s="58" t="s">
        <v>35</v>
      </c>
      <c r="E144" s="78" t="s">
        <v>374</v>
      </c>
      <c r="F144" s="62" t="s">
        <v>12</v>
      </c>
      <c r="G144" s="63">
        <v>1.998</v>
      </c>
      <c r="H144" s="62" t="s">
        <v>318</v>
      </c>
      <c r="I144" s="65" t="s">
        <v>375</v>
      </c>
      <c r="J144" s="66">
        <v>5</v>
      </c>
      <c r="K144" s="67">
        <v>14.4</v>
      </c>
      <c r="L144" s="68">
        <v>161.22638888888889</v>
      </c>
      <c r="M144" s="67">
        <v>13.2</v>
      </c>
      <c r="N144" s="69">
        <v>16.5</v>
      </c>
      <c r="O144" s="70" t="s">
        <v>5</v>
      </c>
      <c r="P144" s="62" t="s">
        <v>6</v>
      </c>
      <c r="Q144" s="65" t="s">
        <v>9</v>
      </c>
      <c r="R144" s="71"/>
      <c r="S144" s="72"/>
      <c r="T144" s="73">
        <v>109</v>
      </c>
      <c r="U144" s="74" t="s">
        <v>156</v>
      </c>
    </row>
    <row r="145" spans="1:21" ht="24" customHeight="1">
      <c r="A145" s="58" t="s">
        <v>31</v>
      </c>
      <c r="B145" s="80"/>
      <c r="C145" s="81" t="s">
        <v>42</v>
      </c>
      <c r="D145" s="82" t="s">
        <v>43</v>
      </c>
      <c r="E145" s="88"/>
      <c r="F145" s="70" t="s">
        <v>44</v>
      </c>
      <c r="G145" s="70">
        <v>2.9969999999999999</v>
      </c>
      <c r="H145" s="70" t="s">
        <v>41</v>
      </c>
      <c r="I145" s="70" t="s">
        <v>376</v>
      </c>
      <c r="J145" s="77">
        <v>4</v>
      </c>
      <c r="K145" s="83">
        <v>12.2</v>
      </c>
      <c r="L145" s="68">
        <v>190.3</v>
      </c>
      <c r="M145" s="83">
        <v>13.2</v>
      </c>
      <c r="N145" s="69">
        <v>16.5</v>
      </c>
      <c r="O145" s="70" t="s">
        <v>5</v>
      </c>
      <c r="P145" s="70" t="s">
        <v>6</v>
      </c>
      <c r="Q145" s="70" t="s">
        <v>45</v>
      </c>
      <c r="R145" s="87"/>
      <c r="S145" s="86"/>
      <c r="T145" s="73" t="s">
        <v>156</v>
      </c>
      <c r="U145" s="74" t="s">
        <v>156</v>
      </c>
    </row>
    <row r="146" spans="1:21" ht="24" customHeight="1">
      <c r="A146" s="58" t="s">
        <v>31</v>
      </c>
      <c r="B146" s="80"/>
      <c r="C146" s="81" t="s">
        <v>150</v>
      </c>
      <c r="D146" s="82" t="s">
        <v>151</v>
      </c>
      <c r="E146" s="88" t="s">
        <v>326</v>
      </c>
      <c r="F146" s="70" t="s">
        <v>60</v>
      </c>
      <c r="G146" s="70">
        <v>2.9969999999999999</v>
      </c>
      <c r="H146" s="70" t="s">
        <v>41</v>
      </c>
      <c r="I146" s="70" t="s">
        <v>342</v>
      </c>
      <c r="J146" s="77">
        <v>4</v>
      </c>
      <c r="K146" s="83">
        <v>12.2</v>
      </c>
      <c r="L146" s="68">
        <v>190.3</v>
      </c>
      <c r="M146" s="83">
        <v>12.2</v>
      </c>
      <c r="N146" s="69">
        <v>15.4</v>
      </c>
      <c r="O146" s="70" t="s">
        <v>5</v>
      </c>
      <c r="P146" s="70" t="s">
        <v>6</v>
      </c>
      <c r="Q146" s="70" t="s">
        <v>9</v>
      </c>
      <c r="R146" s="87"/>
      <c r="S146" s="86"/>
      <c r="T146" s="73">
        <v>100</v>
      </c>
      <c r="U146" s="74" t="s">
        <v>156</v>
      </c>
    </row>
    <row r="147" spans="1:21" ht="24" customHeight="1">
      <c r="A147" s="58" t="s">
        <v>31</v>
      </c>
      <c r="B147" s="59"/>
      <c r="C147" s="60" t="s">
        <v>58</v>
      </c>
      <c r="D147" s="58" t="s">
        <v>59</v>
      </c>
      <c r="E147" s="61"/>
      <c r="F147" s="62" t="s">
        <v>60</v>
      </c>
      <c r="G147" s="63">
        <v>2.9969999999999999</v>
      </c>
      <c r="H147" s="62" t="s">
        <v>318</v>
      </c>
      <c r="I147" s="65" t="s">
        <v>377</v>
      </c>
      <c r="J147" s="66">
        <v>5</v>
      </c>
      <c r="K147" s="67">
        <v>12.4</v>
      </c>
      <c r="L147" s="68">
        <v>187.23064516129031</v>
      </c>
      <c r="M147" s="67">
        <v>12.2</v>
      </c>
      <c r="N147" s="69">
        <v>15.4</v>
      </c>
      <c r="O147" s="70" t="s">
        <v>5</v>
      </c>
      <c r="P147" s="62" t="s">
        <v>6</v>
      </c>
      <c r="Q147" s="65" t="s">
        <v>9</v>
      </c>
      <c r="R147" s="71"/>
      <c r="S147" s="72"/>
      <c r="T147" s="73">
        <v>101</v>
      </c>
      <c r="U147" s="74" t="s">
        <v>156</v>
      </c>
    </row>
    <row r="148" spans="1:21" ht="24" customHeight="1">
      <c r="A148" s="58" t="s">
        <v>157</v>
      </c>
      <c r="B148" s="59"/>
      <c r="C148" s="60" t="s">
        <v>287</v>
      </c>
      <c r="D148" s="58" t="s">
        <v>288</v>
      </c>
      <c r="E148" s="78" t="s">
        <v>215</v>
      </c>
      <c r="F148" s="62" t="s">
        <v>170</v>
      </c>
      <c r="G148" s="63">
        <v>2.9969999999999999</v>
      </c>
      <c r="H148" s="62" t="s">
        <v>274</v>
      </c>
      <c r="I148" s="65">
        <v>1730</v>
      </c>
      <c r="J148" s="66">
        <v>5</v>
      </c>
      <c r="K148" s="67">
        <v>12.7</v>
      </c>
      <c r="L148" s="68">
        <v>182.80787401574801</v>
      </c>
      <c r="M148" s="67">
        <v>12.2</v>
      </c>
      <c r="N148" s="69">
        <v>15.4</v>
      </c>
      <c r="O148" s="70" t="s">
        <v>275</v>
      </c>
      <c r="P148" s="62" t="s">
        <v>6</v>
      </c>
      <c r="Q148" s="65" t="s">
        <v>83</v>
      </c>
      <c r="R148" s="71"/>
      <c r="S148" s="72" t="s">
        <v>163</v>
      </c>
      <c r="T148" s="73">
        <v>104</v>
      </c>
      <c r="U148" s="74" t="s">
        <v>156</v>
      </c>
    </row>
    <row r="149" spans="1:21" ht="24" customHeight="1">
      <c r="A149" s="58" t="s">
        <v>157</v>
      </c>
      <c r="B149" s="59"/>
      <c r="C149" s="60" t="s">
        <v>287</v>
      </c>
      <c r="D149" s="58" t="s">
        <v>288</v>
      </c>
      <c r="E149" s="78" t="s">
        <v>214</v>
      </c>
      <c r="F149" s="62" t="s">
        <v>170</v>
      </c>
      <c r="G149" s="63">
        <v>2.9969999999999999</v>
      </c>
      <c r="H149" s="62" t="s">
        <v>274</v>
      </c>
      <c r="I149" s="65">
        <v>1750</v>
      </c>
      <c r="J149" s="66">
        <v>5</v>
      </c>
      <c r="K149" s="67">
        <v>12.7</v>
      </c>
      <c r="L149" s="68">
        <v>182.80787401574801</v>
      </c>
      <c r="M149" s="67">
        <v>12.2</v>
      </c>
      <c r="N149" s="69">
        <v>15.4</v>
      </c>
      <c r="O149" s="70" t="s">
        <v>275</v>
      </c>
      <c r="P149" s="62" t="s">
        <v>6</v>
      </c>
      <c r="Q149" s="65" t="s">
        <v>83</v>
      </c>
      <c r="R149" s="71"/>
      <c r="S149" s="72" t="s">
        <v>163</v>
      </c>
      <c r="T149" s="73">
        <v>104</v>
      </c>
      <c r="U149" s="74" t="s">
        <v>156</v>
      </c>
    </row>
    <row r="150" spans="1:21" ht="24" customHeight="1">
      <c r="A150" s="58" t="s">
        <v>31</v>
      </c>
      <c r="B150" s="59"/>
      <c r="C150" s="60" t="s">
        <v>69</v>
      </c>
      <c r="D150" s="58" t="s">
        <v>70</v>
      </c>
      <c r="E150" s="61"/>
      <c r="F150" s="62" t="s">
        <v>60</v>
      </c>
      <c r="G150" s="63">
        <v>2.9969999999999999</v>
      </c>
      <c r="H150" s="62" t="s">
        <v>318</v>
      </c>
      <c r="I150" s="65" t="s">
        <v>378</v>
      </c>
      <c r="J150" s="66">
        <v>5</v>
      </c>
      <c r="K150" s="67">
        <v>11.8</v>
      </c>
      <c r="L150" s="68">
        <v>196.75084745762712</v>
      </c>
      <c r="M150" s="67">
        <v>11.1</v>
      </c>
      <c r="N150" s="69">
        <v>14.4</v>
      </c>
      <c r="O150" s="70" t="s">
        <v>5</v>
      </c>
      <c r="P150" s="62" t="s">
        <v>6</v>
      </c>
      <c r="Q150" s="65" t="s">
        <v>9</v>
      </c>
      <c r="R150" s="71"/>
      <c r="S150" s="72"/>
      <c r="T150" s="73">
        <v>106</v>
      </c>
      <c r="U150" s="74" t="s">
        <v>156</v>
      </c>
    </row>
    <row r="151" spans="1:21" ht="24" customHeight="1">
      <c r="A151" s="58" t="s">
        <v>157</v>
      </c>
      <c r="B151" s="59"/>
      <c r="C151" s="60" t="s">
        <v>282</v>
      </c>
      <c r="D151" s="58" t="s">
        <v>283</v>
      </c>
      <c r="E151" s="78" t="s">
        <v>215</v>
      </c>
      <c r="F151" s="62" t="s">
        <v>170</v>
      </c>
      <c r="G151" s="63">
        <v>2.9969999999999999</v>
      </c>
      <c r="H151" s="62" t="s">
        <v>274</v>
      </c>
      <c r="I151" s="65">
        <v>1810</v>
      </c>
      <c r="J151" s="66">
        <v>5</v>
      </c>
      <c r="K151" s="67">
        <v>12.2</v>
      </c>
      <c r="L151" s="68">
        <v>190.3</v>
      </c>
      <c r="M151" s="67">
        <v>11.1</v>
      </c>
      <c r="N151" s="69">
        <v>14.4</v>
      </c>
      <c r="O151" s="70" t="s">
        <v>275</v>
      </c>
      <c r="P151" s="62" t="s">
        <v>6</v>
      </c>
      <c r="Q151" s="65" t="s">
        <v>83</v>
      </c>
      <c r="R151" s="71"/>
      <c r="S151" s="72" t="s">
        <v>163</v>
      </c>
      <c r="T151" s="73">
        <v>109</v>
      </c>
      <c r="U151" s="74" t="s">
        <v>156</v>
      </c>
    </row>
    <row r="152" spans="1:21" ht="24" customHeight="1">
      <c r="A152" s="58" t="s">
        <v>157</v>
      </c>
      <c r="B152" s="59"/>
      <c r="C152" s="60" t="s">
        <v>282</v>
      </c>
      <c r="D152" s="58" t="s">
        <v>283</v>
      </c>
      <c r="E152" s="78" t="s">
        <v>214</v>
      </c>
      <c r="F152" s="62" t="s">
        <v>170</v>
      </c>
      <c r="G152" s="63">
        <v>2.9969999999999999</v>
      </c>
      <c r="H152" s="62" t="s">
        <v>274</v>
      </c>
      <c r="I152" s="65">
        <v>1840</v>
      </c>
      <c r="J152" s="66">
        <v>5</v>
      </c>
      <c r="K152" s="67">
        <v>12.2</v>
      </c>
      <c r="L152" s="68">
        <v>190.3</v>
      </c>
      <c r="M152" s="67">
        <v>11.1</v>
      </c>
      <c r="N152" s="69">
        <v>14.4</v>
      </c>
      <c r="O152" s="70" t="s">
        <v>275</v>
      </c>
      <c r="P152" s="62" t="s">
        <v>6</v>
      </c>
      <c r="Q152" s="65" t="s">
        <v>83</v>
      </c>
      <c r="R152" s="71"/>
      <c r="S152" s="72" t="s">
        <v>163</v>
      </c>
      <c r="T152" s="73">
        <v>109</v>
      </c>
      <c r="U152" s="74" t="s">
        <v>156</v>
      </c>
    </row>
    <row r="153" spans="1:21" ht="24" customHeight="1">
      <c r="A153" s="58" t="s">
        <v>31</v>
      </c>
      <c r="B153" s="59"/>
      <c r="C153" s="60" t="s">
        <v>379</v>
      </c>
      <c r="D153" s="58" t="s">
        <v>72</v>
      </c>
      <c r="E153" s="78" t="s">
        <v>380</v>
      </c>
      <c r="F153" s="62" t="s">
        <v>73</v>
      </c>
      <c r="G153" s="63">
        <v>2.9969999999999999</v>
      </c>
      <c r="H153" s="62" t="s">
        <v>318</v>
      </c>
      <c r="I153" s="65" t="s">
        <v>381</v>
      </c>
      <c r="J153" s="66">
        <v>4</v>
      </c>
      <c r="K153" s="67">
        <v>12.4</v>
      </c>
      <c r="L153" s="68">
        <v>187.23064516129031</v>
      </c>
      <c r="M153" s="67">
        <v>12.2</v>
      </c>
      <c r="N153" s="69">
        <v>15.4</v>
      </c>
      <c r="O153" s="70" t="s">
        <v>5</v>
      </c>
      <c r="P153" s="62" t="s">
        <v>6</v>
      </c>
      <c r="Q153" s="65" t="s">
        <v>9</v>
      </c>
      <c r="R153" s="71"/>
      <c r="S153" s="72"/>
      <c r="T153" s="73">
        <v>101</v>
      </c>
      <c r="U153" s="74" t="s">
        <v>156</v>
      </c>
    </row>
    <row r="154" spans="1:21" ht="24" customHeight="1">
      <c r="A154" s="58" t="s">
        <v>31</v>
      </c>
      <c r="B154" s="59"/>
      <c r="C154" s="60" t="s">
        <v>382</v>
      </c>
      <c r="D154" s="58" t="s">
        <v>148</v>
      </c>
      <c r="E154" s="61"/>
      <c r="F154" s="62" t="s">
        <v>60</v>
      </c>
      <c r="G154" s="63">
        <v>2.9969999999999999</v>
      </c>
      <c r="H154" s="62" t="s">
        <v>318</v>
      </c>
      <c r="I154" s="65" t="s">
        <v>383</v>
      </c>
      <c r="J154" s="66">
        <v>5</v>
      </c>
      <c r="K154" s="67">
        <v>12.2</v>
      </c>
      <c r="L154" s="68">
        <v>190.3</v>
      </c>
      <c r="M154" s="67">
        <v>11.1</v>
      </c>
      <c r="N154" s="69">
        <v>14.4</v>
      </c>
      <c r="O154" s="70" t="s">
        <v>5</v>
      </c>
      <c r="P154" s="62" t="s">
        <v>6</v>
      </c>
      <c r="Q154" s="65" t="s">
        <v>9</v>
      </c>
      <c r="R154" s="71"/>
      <c r="S154" s="72"/>
      <c r="T154" s="73">
        <v>109</v>
      </c>
      <c r="U154" s="74" t="s">
        <v>156</v>
      </c>
    </row>
    <row r="155" spans="1:21" ht="24" customHeight="1">
      <c r="A155" s="58" t="s">
        <v>31</v>
      </c>
      <c r="B155" s="59"/>
      <c r="C155" s="60" t="s">
        <v>384</v>
      </c>
      <c r="D155" s="58" t="s">
        <v>72</v>
      </c>
      <c r="E155" s="61" t="s">
        <v>341</v>
      </c>
      <c r="F155" s="62" t="s">
        <v>73</v>
      </c>
      <c r="G155" s="63">
        <v>2.9969999999999999</v>
      </c>
      <c r="H155" s="62" t="s">
        <v>318</v>
      </c>
      <c r="I155" s="65">
        <v>1880</v>
      </c>
      <c r="J155" s="66">
        <v>4</v>
      </c>
      <c r="K155" s="67">
        <v>12</v>
      </c>
      <c r="L155" s="68">
        <v>193.47166666666664</v>
      </c>
      <c r="M155" s="67">
        <v>10.199999999999999</v>
      </c>
      <c r="N155" s="69">
        <v>13.5</v>
      </c>
      <c r="O155" s="70" t="s">
        <v>5</v>
      </c>
      <c r="P155" s="62" t="s">
        <v>6</v>
      </c>
      <c r="Q155" s="65" t="s">
        <v>9</v>
      </c>
      <c r="R155" s="71"/>
      <c r="S155" s="72"/>
      <c r="T155" s="73">
        <v>117</v>
      </c>
      <c r="U155" s="74" t="s">
        <v>156</v>
      </c>
    </row>
    <row r="156" spans="1:21" ht="24" customHeight="1">
      <c r="A156" s="58" t="s">
        <v>31</v>
      </c>
      <c r="B156" s="59"/>
      <c r="C156" s="60" t="s">
        <v>80</v>
      </c>
      <c r="D156" s="58" t="s">
        <v>81</v>
      </c>
      <c r="E156" s="61" t="s">
        <v>139</v>
      </c>
      <c r="F156" s="62" t="s">
        <v>82</v>
      </c>
      <c r="G156" s="63">
        <v>4.3940000000000001</v>
      </c>
      <c r="H156" s="62" t="s">
        <v>318</v>
      </c>
      <c r="I156" s="65">
        <v>2000</v>
      </c>
      <c r="J156" s="66">
        <v>5</v>
      </c>
      <c r="K156" s="67">
        <v>8.9</v>
      </c>
      <c r="L156" s="68">
        <v>260.86067415730338</v>
      </c>
      <c r="M156" s="67">
        <v>9.4</v>
      </c>
      <c r="N156" s="69">
        <v>12.7</v>
      </c>
      <c r="O156" s="70" t="s">
        <v>5</v>
      </c>
      <c r="P156" s="62" t="s">
        <v>6</v>
      </c>
      <c r="Q156" s="65" t="s">
        <v>9</v>
      </c>
      <c r="R156" s="71"/>
      <c r="S156" s="72"/>
      <c r="T156" s="73" t="s">
        <v>156</v>
      </c>
      <c r="U156" s="74" t="s">
        <v>156</v>
      </c>
    </row>
    <row r="157" spans="1:21" ht="24" customHeight="1">
      <c r="A157" s="58" t="s">
        <v>157</v>
      </c>
      <c r="B157" s="59"/>
      <c r="C157" s="60" t="s">
        <v>228</v>
      </c>
      <c r="D157" s="58" t="s">
        <v>229</v>
      </c>
      <c r="E157" s="78" t="s">
        <v>202</v>
      </c>
      <c r="F157" s="62" t="s">
        <v>216</v>
      </c>
      <c r="G157" s="63">
        <v>4.3940000000000001</v>
      </c>
      <c r="H157" s="62" t="s">
        <v>180</v>
      </c>
      <c r="I157" s="65">
        <v>1950</v>
      </c>
      <c r="J157" s="66">
        <v>5</v>
      </c>
      <c r="K157" s="67">
        <v>10.3</v>
      </c>
      <c r="L157" s="68">
        <v>225.40388349514564</v>
      </c>
      <c r="M157" s="67">
        <v>10.199999999999999</v>
      </c>
      <c r="N157" s="69">
        <v>13.5</v>
      </c>
      <c r="O157" s="70" t="s">
        <v>5</v>
      </c>
      <c r="P157" s="62" t="s">
        <v>6</v>
      </c>
      <c r="Q157" s="65" t="s">
        <v>83</v>
      </c>
      <c r="R157" s="71"/>
      <c r="S157" s="72" t="s">
        <v>163</v>
      </c>
      <c r="T157" s="73">
        <v>100</v>
      </c>
      <c r="U157" s="74" t="s">
        <v>156</v>
      </c>
    </row>
    <row r="158" spans="1:21" ht="24" customHeight="1">
      <c r="A158" s="58" t="s">
        <v>157</v>
      </c>
      <c r="B158" s="59"/>
      <c r="C158" s="60" t="s">
        <v>228</v>
      </c>
      <c r="D158" s="58" t="s">
        <v>229</v>
      </c>
      <c r="E158" s="78" t="s">
        <v>203</v>
      </c>
      <c r="F158" s="62" t="s">
        <v>216</v>
      </c>
      <c r="G158" s="63">
        <v>4.3940000000000001</v>
      </c>
      <c r="H158" s="62" t="s">
        <v>180</v>
      </c>
      <c r="I158" s="65">
        <v>1970</v>
      </c>
      <c r="J158" s="66">
        <v>5</v>
      </c>
      <c r="K158" s="67">
        <v>10.3</v>
      </c>
      <c r="L158" s="68">
        <v>225.40388349514564</v>
      </c>
      <c r="M158" s="67">
        <v>10.199999999999999</v>
      </c>
      <c r="N158" s="69">
        <v>13.5</v>
      </c>
      <c r="O158" s="70" t="s">
        <v>5</v>
      </c>
      <c r="P158" s="62" t="s">
        <v>6</v>
      </c>
      <c r="Q158" s="65" t="s">
        <v>83</v>
      </c>
      <c r="R158" s="71"/>
      <c r="S158" s="72" t="s">
        <v>163</v>
      </c>
      <c r="T158" s="73">
        <v>100</v>
      </c>
      <c r="U158" s="74" t="s">
        <v>156</v>
      </c>
    </row>
    <row r="159" spans="1:21" ht="24" customHeight="1">
      <c r="A159" s="58" t="s">
        <v>157</v>
      </c>
      <c r="B159" s="59"/>
      <c r="C159" s="60" t="s">
        <v>228</v>
      </c>
      <c r="D159" s="58" t="s">
        <v>229</v>
      </c>
      <c r="E159" s="78" t="s">
        <v>222</v>
      </c>
      <c r="F159" s="62" t="s">
        <v>216</v>
      </c>
      <c r="G159" s="63">
        <v>4.3940000000000001</v>
      </c>
      <c r="H159" s="62" t="s">
        <v>180</v>
      </c>
      <c r="I159" s="65">
        <v>1980</v>
      </c>
      <c r="J159" s="66">
        <v>5</v>
      </c>
      <c r="K159" s="67">
        <v>10.3</v>
      </c>
      <c r="L159" s="68">
        <v>225.40388349514564</v>
      </c>
      <c r="M159" s="67">
        <v>10.199999999999999</v>
      </c>
      <c r="N159" s="69">
        <v>13.5</v>
      </c>
      <c r="O159" s="70" t="s">
        <v>5</v>
      </c>
      <c r="P159" s="62" t="s">
        <v>6</v>
      </c>
      <c r="Q159" s="65" t="s">
        <v>83</v>
      </c>
      <c r="R159" s="71"/>
      <c r="S159" s="72" t="s">
        <v>163</v>
      </c>
      <c r="T159" s="73">
        <v>100</v>
      </c>
      <c r="U159" s="74" t="s">
        <v>156</v>
      </c>
    </row>
    <row r="160" spans="1:21" ht="24" customHeight="1">
      <c r="A160" s="58" t="s">
        <v>157</v>
      </c>
      <c r="B160" s="59"/>
      <c r="C160" s="60" t="s">
        <v>228</v>
      </c>
      <c r="D160" s="58" t="s">
        <v>229</v>
      </c>
      <c r="E160" s="78" t="s">
        <v>223</v>
      </c>
      <c r="F160" s="62" t="s">
        <v>216</v>
      </c>
      <c r="G160" s="63">
        <v>4.3940000000000001</v>
      </c>
      <c r="H160" s="62" t="s">
        <v>180</v>
      </c>
      <c r="I160" s="65">
        <v>2000</v>
      </c>
      <c r="J160" s="66">
        <v>5</v>
      </c>
      <c r="K160" s="67">
        <v>10.3</v>
      </c>
      <c r="L160" s="68">
        <v>225.40388349514564</v>
      </c>
      <c r="M160" s="67">
        <v>9.4</v>
      </c>
      <c r="N160" s="69">
        <v>12.7</v>
      </c>
      <c r="O160" s="70" t="s">
        <v>5</v>
      </c>
      <c r="P160" s="62" t="s">
        <v>6</v>
      </c>
      <c r="Q160" s="65" t="s">
        <v>83</v>
      </c>
      <c r="R160" s="71"/>
      <c r="S160" s="72" t="s">
        <v>163</v>
      </c>
      <c r="T160" s="73">
        <v>109</v>
      </c>
      <c r="U160" s="74" t="s">
        <v>156</v>
      </c>
    </row>
    <row r="161" spans="1:21" ht="24" customHeight="1">
      <c r="A161" s="58" t="s">
        <v>31</v>
      </c>
      <c r="B161" s="59"/>
      <c r="C161" s="60" t="s">
        <v>80</v>
      </c>
      <c r="D161" s="58" t="s">
        <v>81</v>
      </c>
      <c r="E161" s="61" t="s">
        <v>385</v>
      </c>
      <c r="F161" s="62" t="s">
        <v>82</v>
      </c>
      <c r="G161" s="63">
        <v>4.3940000000000001</v>
      </c>
      <c r="H161" s="62" t="s">
        <v>318</v>
      </c>
      <c r="I161" s="65" t="s">
        <v>386</v>
      </c>
      <c r="J161" s="66">
        <v>5</v>
      </c>
      <c r="K161" s="67">
        <v>8.9</v>
      </c>
      <c r="L161" s="68">
        <v>260.86067415730338</v>
      </c>
      <c r="M161" s="67">
        <v>10.199999999999999</v>
      </c>
      <c r="N161" s="69">
        <v>13.5</v>
      </c>
      <c r="O161" s="70" t="s">
        <v>5</v>
      </c>
      <c r="P161" s="62" t="s">
        <v>6</v>
      </c>
      <c r="Q161" s="65" t="s">
        <v>9</v>
      </c>
      <c r="R161" s="71"/>
      <c r="S161" s="72"/>
      <c r="T161" s="73" t="s">
        <v>156</v>
      </c>
      <c r="U161" s="74" t="s">
        <v>156</v>
      </c>
    </row>
    <row r="162" spans="1:21" ht="24" customHeight="1">
      <c r="A162" s="58" t="s">
        <v>31</v>
      </c>
      <c r="B162" s="59"/>
      <c r="C162" s="60" t="s">
        <v>387</v>
      </c>
      <c r="D162" s="58" t="s">
        <v>100</v>
      </c>
      <c r="E162" s="78" t="s">
        <v>102</v>
      </c>
      <c r="F162" s="62" t="s">
        <v>101</v>
      </c>
      <c r="G162" s="63">
        <v>4.3940000000000001</v>
      </c>
      <c r="H162" s="62" t="s">
        <v>318</v>
      </c>
      <c r="I162" s="65">
        <v>2120</v>
      </c>
      <c r="J162" s="66">
        <v>4</v>
      </c>
      <c r="K162" s="67">
        <v>9.1</v>
      </c>
      <c r="L162" s="68">
        <v>255.12747252747252</v>
      </c>
      <c r="M162" s="67">
        <v>8.6999999999999993</v>
      </c>
      <c r="N162" s="69">
        <v>11.9</v>
      </c>
      <c r="O162" s="70" t="s">
        <v>5</v>
      </c>
      <c r="P162" s="62" t="s">
        <v>6</v>
      </c>
      <c r="Q162" s="65" t="s">
        <v>83</v>
      </c>
      <c r="R162" s="71"/>
      <c r="S162" s="72"/>
      <c r="T162" s="73">
        <v>104</v>
      </c>
      <c r="U162" s="74" t="s">
        <v>156</v>
      </c>
    </row>
    <row r="163" spans="1:21" ht="24" customHeight="1">
      <c r="A163" s="58" t="s">
        <v>31</v>
      </c>
      <c r="B163" s="59"/>
      <c r="C163" s="60" t="s">
        <v>388</v>
      </c>
      <c r="D163" s="58" t="s">
        <v>100</v>
      </c>
      <c r="E163" s="78" t="s">
        <v>351</v>
      </c>
      <c r="F163" s="62" t="s">
        <v>101</v>
      </c>
      <c r="G163" s="63">
        <v>4.3940000000000001</v>
      </c>
      <c r="H163" s="62" t="s">
        <v>318</v>
      </c>
      <c r="I163" s="65">
        <v>1990</v>
      </c>
      <c r="J163" s="66">
        <v>4</v>
      </c>
      <c r="K163" s="67">
        <v>9.3000000000000007</v>
      </c>
      <c r="L163" s="68">
        <v>249.64086021505372</v>
      </c>
      <c r="M163" s="67">
        <v>10.199999999999999</v>
      </c>
      <c r="N163" s="69">
        <v>13.5</v>
      </c>
      <c r="O163" s="70" t="s">
        <v>5</v>
      </c>
      <c r="P163" s="62" t="s">
        <v>6</v>
      </c>
      <c r="Q163" s="65" t="s">
        <v>83</v>
      </c>
      <c r="R163" s="71"/>
      <c r="S163" s="72"/>
      <c r="T163" s="73" t="s">
        <v>156</v>
      </c>
      <c r="U163" s="74" t="s">
        <v>156</v>
      </c>
    </row>
    <row r="164" spans="1:21" ht="24" customHeight="1">
      <c r="A164" s="58" t="s">
        <v>31</v>
      </c>
      <c r="B164" s="59"/>
      <c r="C164" s="60" t="s">
        <v>389</v>
      </c>
      <c r="D164" s="58" t="s">
        <v>104</v>
      </c>
      <c r="E164" s="61" t="s">
        <v>112</v>
      </c>
      <c r="F164" s="62" t="s">
        <v>101</v>
      </c>
      <c r="G164" s="63">
        <v>4.3940000000000001</v>
      </c>
      <c r="H164" s="62" t="s">
        <v>318</v>
      </c>
      <c r="I164" s="65">
        <v>2090</v>
      </c>
      <c r="J164" s="66">
        <v>5</v>
      </c>
      <c r="K164" s="67">
        <v>9</v>
      </c>
      <c r="L164" s="68">
        <v>257.96222222222218</v>
      </c>
      <c r="M164" s="67">
        <v>9.4</v>
      </c>
      <c r="N164" s="69">
        <v>12.7</v>
      </c>
      <c r="O164" s="70" t="s">
        <v>5</v>
      </c>
      <c r="P164" s="62" t="s">
        <v>6</v>
      </c>
      <c r="Q164" s="65" t="s">
        <v>83</v>
      </c>
      <c r="R164" s="71"/>
      <c r="S164" s="72"/>
      <c r="T164" s="73" t="s">
        <v>156</v>
      </c>
      <c r="U164" s="74" t="s">
        <v>156</v>
      </c>
    </row>
    <row r="165" spans="1:21" ht="24" customHeight="1">
      <c r="A165" s="58" t="s">
        <v>31</v>
      </c>
      <c r="B165" s="59"/>
      <c r="C165" s="60" t="s">
        <v>389</v>
      </c>
      <c r="D165" s="58" t="s">
        <v>104</v>
      </c>
      <c r="E165" s="61" t="s">
        <v>113</v>
      </c>
      <c r="F165" s="62" t="s">
        <v>101</v>
      </c>
      <c r="G165" s="63">
        <v>4.3940000000000001</v>
      </c>
      <c r="H165" s="62" t="s">
        <v>318</v>
      </c>
      <c r="I165" s="65">
        <v>2130</v>
      </c>
      <c r="J165" s="66">
        <v>5</v>
      </c>
      <c r="K165" s="67">
        <v>9</v>
      </c>
      <c r="L165" s="68">
        <v>257.96222222222218</v>
      </c>
      <c r="M165" s="67">
        <v>8.6999999999999993</v>
      </c>
      <c r="N165" s="69">
        <v>11.9</v>
      </c>
      <c r="O165" s="70" t="s">
        <v>5</v>
      </c>
      <c r="P165" s="62" t="s">
        <v>6</v>
      </c>
      <c r="Q165" s="65" t="s">
        <v>83</v>
      </c>
      <c r="R165" s="71"/>
      <c r="S165" s="72"/>
      <c r="T165" s="73">
        <v>103</v>
      </c>
      <c r="U165" s="74" t="s">
        <v>156</v>
      </c>
    </row>
    <row r="166" spans="1:21" ht="24" customHeight="1">
      <c r="A166" s="58" t="s">
        <v>157</v>
      </c>
      <c r="B166" s="59"/>
      <c r="C166" s="60" t="s">
        <v>197</v>
      </c>
      <c r="D166" s="58" t="s">
        <v>198</v>
      </c>
      <c r="E166" s="78" t="s">
        <v>169</v>
      </c>
      <c r="F166" s="62" t="s">
        <v>174</v>
      </c>
      <c r="G166" s="63">
        <v>1.498</v>
      </c>
      <c r="H166" s="62" t="s">
        <v>175</v>
      </c>
      <c r="I166" s="65">
        <v>1520</v>
      </c>
      <c r="J166" s="66">
        <v>5</v>
      </c>
      <c r="K166" s="67">
        <v>14.3</v>
      </c>
      <c r="L166" s="68">
        <v>162.35384615384615</v>
      </c>
      <c r="M166" s="67">
        <v>14.4</v>
      </c>
      <c r="N166" s="69">
        <v>17.600000000000001</v>
      </c>
      <c r="O166" s="70" t="s">
        <v>5</v>
      </c>
      <c r="P166" s="62" t="s">
        <v>6</v>
      </c>
      <c r="Q166" s="65" t="s">
        <v>162</v>
      </c>
      <c r="R166" s="71"/>
      <c r="S166" s="72" t="s">
        <v>163</v>
      </c>
      <c r="T166" s="73" t="s">
        <v>156</v>
      </c>
      <c r="U166" s="74" t="s">
        <v>156</v>
      </c>
    </row>
    <row r="167" spans="1:21" ht="24" customHeight="1">
      <c r="A167" s="58" t="s">
        <v>157</v>
      </c>
      <c r="B167" s="59"/>
      <c r="C167" s="60" t="s">
        <v>197</v>
      </c>
      <c r="D167" s="58" t="s">
        <v>198</v>
      </c>
      <c r="E167" s="78" t="s">
        <v>167</v>
      </c>
      <c r="F167" s="62" t="s">
        <v>174</v>
      </c>
      <c r="G167" s="63">
        <v>1.498</v>
      </c>
      <c r="H167" s="62" t="s">
        <v>175</v>
      </c>
      <c r="I167" s="65">
        <v>1550</v>
      </c>
      <c r="J167" s="66">
        <v>5</v>
      </c>
      <c r="K167" s="67">
        <v>14.3</v>
      </c>
      <c r="L167" s="68">
        <v>162.35384615384615</v>
      </c>
      <c r="M167" s="67">
        <v>13.2</v>
      </c>
      <c r="N167" s="69">
        <v>16.5</v>
      </c>
      <c r="O167" s="70" t="s">
        <v>5</v>
      </c>
      <c r="P167" s="62" t="s">
        <v>6</v>
      </c>
      <c r="Q167" s="65" t="s">
        <v>162</v>
      </c>
      <c r="R167" s="71"/>
      <c r="S167" s="72" t="s">
        <v>163</v>
      </c>
      <c r="T167" s="73">
        <v>108</v>
      </c>
      <c r="U167" s="74" t="s">
        <v>156</v>
      </c>
    </row>
    <row r="168" spans="1:21" ht="24" customHeight="1">
      <c r="A168" s="58" t="s">
        <v>157</v>
      </c>
      <c r="B168" s="59"/>
      <c r="C168" s="60" t="s">
        <v>197</v>
      </c>
      <c r="D168" s="58" t="s">
        <v>198</v>
      </c>
      <c r="E168" s="78" t="s">
        <v>199</v>
      </c>
      <c r="F168" s="62" t="s">
        <v>174</v>
      </c>
      <c r="G168" s="63">
        <v>1.498</v>
      </c>
      <c r="H168" s="62" t="s">
        <v>175</v>
      </c>
      <c r="I168" s="65">
        <v>1520</v>
      </c>
      <c r="J168" s="66">
        <v>5</v>
      </c>
      <c r="K168" s="67">
        <v>14.3</v>
      </c>
      <c r="L168" s="68">
        <v>162.35384615384615</v>
      </c>
      <c r="M168" s="67">
        <v>14.4</v>
      </c>
      <c r="N168" s="69">
        <v>17.600000000000001</v>
      </c>
      <c r="O168" s="70" t="s">
        <v>5</v>
      </c>
      <c r="P168" s="62" t="s">
        <v>6</v>
      </c>
      <c r="Q168" s="65" t="s">
        <v>162</v>
      </c>
      <c r="R168" s="71"/>
      <c r="S168" s="72" t="s">
        <v>163</v>
      </c>
      <c r="T168" s="73" t="s">
        <v>156</v>
      </c>
      <c r="U168" s="74" t="s">
        <v>156</v>
      </c>
    </row>
    <row r="169" spans="1:21" ht="24" customHeight="1">
      <c r="A169" s="58" t="s">
        <v>157</v>
      </c>
      <c r="B169" s="59"/>
      <c r="C169" s="60" t="s">
        <v>197</v>
      </c>
      <c r="D169" s="58" t="s">
        <v>198</v>
      </c>
      <c r="E169" s="78" t="s">
        <v>200</v>
      </c>
      <c r="F169" s="62" t="s">
        <v>174</v>
      </c>
      <c r="G169" s="63">
        <v>1.498</v>
      </c>
      <c r="H169" s="62" t="s">
        <v>175</v>
      </c>
      <c r="I169" s="65">
        <v>1550</v>
      </c>
      <c r="J169" s="66">
        <v>5</v>
      </c>
      <c r="K169" s="67">
        <v>14.3</v>
      </c>
      <c r="L169" s="68">
        <v>162.35384615384615</v>
      </c>
      <c r="M169" s="67">
        <v>13.2</v>
      </c>
      <c r="N169" s="69">
        <v>16.5</v>
      </c>
      <c r="O169" s="70" t="s">
        <v>5</v>
      </c>
      <c r="P169" s="62" t="s">
        <v>6</v>
      </c>
      <c r="Q169" s="65" t="s">
        <v>162</v>
      </c>
      <c r="R169" s="71"/>
      <c r="S169" s="72" t="s">
        <v>163</v>
      </c>
      <c r="T169" s="73">
        <v>108</v>
      </c>
      <c r="U169" s="74" t="s">
        <v>156</v>
      </c>
    </row>
    <row r="170" spans="1:21" ht="24" customHeight="1">
      <c r="A170" s="58" t="s">
        <v>31</v>
      </c>
      <c r="B170" s="59"/>
      <c r="C170" s="60" t="s">
        <v>110</v>
      </c>
      <c r="D170" s="58" t="s">
        <v>111</v>
      </c>
      <c r="E170" s="61" t="s">
        <v>112</v>
      </c>
      <c r="F170" s="62" t="s">
        <v>3</v>
      </c>
      <c r="G170" s="63">
        <v>1.498</v>
      </c>
      <c r="H170" s="62" t="s">
        <v>4</v>
      </c>
      <c r="I170" s="65">
        <v>1520</v>
      </c>
      <c r="J170" s="66">
        <v>5</v>
      </c>
      <c r="K170" s="67">
        <v>14.3</v>
      </c>
      <c r="L170" s="68">
        <v>162.35384615384615</v>
      </c>
      <c r="M170" s="67">
        <v>14.4</v>
      </c>
      <c r="N170" s="69">
        <v>17.600000000000001</v>
      </c>
      <c r="O170" s="70" t="s">
        <v>5</v>
      </c>
      <c r="P170" s="62" t="s">
        <v>6</v>
      </c>
      <c r="Q170" s="65" t="s">
        <v>7</v>
      </c>
      <c r="R170" s="71"/>
      <c r="S170" s="72"/>
      <c r="T170" s="73" t="s">
        <v>156</v>
      </c>
      <c r="U170" s="74" t="s">
        <v>156</v>
      </c>
    </row>
    <row r="171" spans="1:21" ht="24" customHeight="1">
      <c r="A171" s="58" t="s">
        <v>31</v>
      </c>
      <c r="B171" s="59"/>
      <c r="C171" s="60" t="s">
        <v>110</v>
      </c>
      <c r="D171" s="58" t="s">
        <v>111</v>
      </c>
      <c r="E171" s="61" t="s">
        <v>113</v>
      </c>
      <c r="F171" s="62" t="s">
        <v>3</v>
      </c>
      <c r="G171" s="63">
        <v>1.498</v>
      </c>
      <c r="H171" s="62" t="s">
        <v>4</v>
      </c>
      <c r="I171" s="65">
        <v>1550</v>
      </c>
      <c r="J171" s="66">
        <v>5</v>
      </c>
      <c r="K171" s="67">
        <v>14.3</v>
      </c>
      <c r="L171" s="68">
        <v>162.35384615384615</v>
      </c>
      <c r="M171" s="67">
        <v>13.2</v>
      </c>
      <c r="N171" s="69">
        <v>16.5</v>
      </c>
      <c r="O171" s="70" t="s">
        <v>5</v>
      </c>
      <c r="P171" s="62" t="s">
        <v>6</v>
      </c>
      <c r="Q171" s="65" t="s">
        <v>7</v>
      </c>
      <c r="R171" s="71"/>
      <c r="S171" s="72"/>
      <c r="T171" s="73">
        <v>108</v>
      </c>
      <c r="U171" s="74" t="s">
        <v>156</v>
      </c>
    </row>
    <row r="172" spans="1:21" ht="24" customHeight="1">
      <c r="A172" s="58" t="s">
        <v>31</v>
      </c>
      <c r="B172" s="80"/>
      <c r="C172" s="81" t="s">
        <v>116</v>
      </c>
      <c r="D172" s="82" t="s">
        <v>117</v>
      </c>
      <c r="E172" s="89" t="s">
        <v>36</v>
      </c>
      <c r="F172" s="70" t="s">
        <v>12</v>
      </c>
      <c r="G172" s="70">
        <v>1.998</v>
      </c>
      <c r="H172" s="70" t="s">
        <v>41</v>
      </c>
      <c r="I172" s="70">
        <v>1670</v>
      </c>
      <c r="J172" s="77">
        <v>5</v>
      </c>
      <c r="K172" s="83">
        <v>14.2</v>
      </c>
      <c r="L172" s="68">
        <v>163.49718309859156</v>
      </c>
      <c r="M172" s="83">
        <v>12.2</v>
      </c>
      <c r="N172" s="69">
        <v>15.4</v>
      </c>
      <c r="O172" s="70" t="s">
        <v>140</v>
      </c>
      <c r="P172" s="70" t="s">
        <v>6</v>
      </c>
      <c r="Q172" s="70" t="s">
        <v>9</v>
      </c>
      <c r="R172" s="85"/>
      <c r="S172" s="86"/>
      <c r="T172" s="73">
        <v>116</v>
      </c>
      <c r="U172" s="74" t="s">
        <v>156</v>
      </c>
    </row>
    <row r="173" spans="1:21" ht="24" customHeight="1">
      <c r="A173" s="58" t="s">
        <v>31</v>
      </c>
      <c r="B173" s="80"/>
      <c r="C173" s="81" t="s">
        <v>116</v>
      </c>
      <c r="D173" s="82" t="s">
        <v>117</v>
      </c>
      <c r="E173" s="89" t="s">
        <v>153</v>
      </c>
      <c r="F173" s="70" t="s">
        <v>12</v>
      </c>
      <c r="G173" s="70">
        <v>1.998</v>
      </c>
      <c r="H173" s="70" t="s">
        <v>41</v>
      </c>
      <c r="I173" s="70">
        <v>1670</v>
      </c>
      <c r="J173" s="77">
        <v>5</v>
      </c>
      <c r="K173" s="83">
        <v>13.8</v>
      </c>
      <c r="L173" s="68">
        <v>168.23623188405796</v>
      </c>
      <c r="M173" s="83">
        <v>12.2</v>
      </c>
      <c r="N173" s="69">
        <v>15.4</v>
      </c>
      <c r="O173" s="70" t="s">
        <v>140</v>
      </c>
      <c r="P173" s="70" t="s">
        <v>6</v>
      </c>
      <c r="Q173" s="70" t="s">
        <v>9</v>
      </c>
      <c r="R173" s="85"/>
      <c r="S173" s="86"/>
      <c r="T173" s="73">
        <v>113</v>
      </c>
      <c r="U173" s="74" t="s">
        <v>156</v>
      </c>
    </row>
    <row r="174" spans="1:21" ht="24" customHeight="1">
      <c r="A174" s="58" t="s">
        <v>157</v>
      </c>
      <c r="B174" s="59"/>
      <c r="C174" s="60" t="s">
        <v>237</v>
      </c>
      <c r="D174" s="58" t="s">
        <v>238</v>
      </c>
      <c r="E174" s="78" t="s">
        <v>239</v>
      </c>
      <c r="F174" s="62" t="s">
        <v>184</v>
      </c>
      <c r="G174" s="63">
        <v>1.998</v>
      </c>
      <c r="H174" s="62" t="s">
        <v>180</v>
      </c>
      <c r="I174" s="65">
        <v>1670</v>
      </c>
      <c r="J174" s="66">
        <v>5</v>
      </c>
      <c r="K174" s="67">
        <v>13.6</v>
      </c>
      <c r="L174" s="68">
        <v>170.71029411764707</v>
      </c>
      <c r="M174" s="67">
        <v>12.2</v>
      </c>
      <c r="N174" s="69">
        <v>15.4</v>
      </c>
      <c r="O174" s="70" t="s">
        <v>5</v>
      </c>
      <c r="P174" s="62" t="s">
        <v>6</v>
      </c>
      <c r="Q174" s="65" t="s">
        <v>83</v>
      </c>
      <c r="R174" s="71"/>
      <c r="S174" s="72" t="s">
        <v>163</v>
      </c>
      <c r="T174" s="73">
        <v>111</v>
      </c>
      <c r="U174" s="74" t="s">
        <v>156</v>
      </c>
    </row>
    <row r="175" spans="1:21" ht="24" customHeight="1">
      <c r="A175" s="58" t="s">
        <v>31</v>
      </c>
      <c r="B175" s="59"/>
      <c r="C175" s="60" t="s">
        <v>114</v>
      </c>
      <c r="D175" s="58" t="s">
        <v>115</v>
      </c>
      <c r="E175" s="78" t="s">
        <v>141</v>
      </c>
      <c r="F175" s="62" t="s">
        <v>3</v>
      </c>
      <c r="G175" s="63">
        <v>1.498</v>
      </c>
      <c r="H175" s="62" t="s">
        <v>4</v>
      </c>
      <c r="I175" s="65">
        <v>1500</v>
      </c>
      <c r="J175" s="66">
        <v>5</v>
      </c>
      <c r="K175" s="67">
        <v>15.3</v>
      </c>
      <c r="L175" s="68">
        <v>151.74248366013074</v>
      </c>
      <c r="M175" s="67">
        <v>14.4</v>
      </c>
      <c r="N175" s="69">
        <v>17.600000000000001</v>
      </c>
      <c r="O175" s="70" t="s">
        <v>5</v>
      </c>
      <c r="P175" s="62" t="s">
        <v>6</v>
      </c>
      <c r="Q175" s="65" t="s">
        <v>7</v>
      </c>
      <c r="R175" s="71"/>
      <c r="S175" s="72"/>
      <c r="T175" s="73">
        <v>106</v>
      </c>
      <c r="U175" s="74" t="s">
        <v>156</v>
      </c>
    </row>
    <row r="176" spans="1:21" ht="24" customHeight="1">
      <c r="A176" s="58" t="s">
        <v>157</v>
      </c>
      <c r="B176" s="59"/>
      <c r="C176" s="60" t="s">
        <v>234</v>
      </c>
      <c r="D176" s="58" t="s">
        <v>235</v>
      </c>
      <c r="E176" s="78" t="s">
        <v>236</v>
      </c>
      <c r="F176" s="62" t="s">
        <v>174</v>
      </c>
      <c r="G176" s="63">
        <v>1.498</v>
      </c>
      <c r="H176" s="62" t="s">
        <v>175</v>
      </c>
      <c r="I176" s="65">
        <v>1500</v>
      </c>
      <c r="J176" s="66">
        <v>5</v>
      </c>
      <c r="K176" s="67">
        <v>16.899999999999999</v>
      </c>
      <c r="L176" s="68">
        <v>137.37633136094675</v>
      </c>
      <c r="M176" s="67">
        <v>14.4</v>
      </c>
      <c r="N176" s="69">
        <v>17.600000000000001</v>
      </c>
      <c r="O176" s="70" t="s">
        <v>5</v>
      </c>
      <c r="P176" s="62" t="s">
        <v>6</v>
      </c>
      <c r="Q176" s="65" t="s">
        <v>162</v>
      </c>
      <c r="R176" s="71"/>
      <c r="S176" s="72" t="s">
        <v>163</v>
      </c>
      <c r="T176" s="73">
        <v>117</v>
      </c>
      <c r="U176" s="74" t="s">
        <v>156</v>
      </c>
    </row>
    <row r="177" spans="1:21" s="19" customFormat="1" ht="24" customHeight="1">
      <c r="A177" s="58" t="s">
        <v>31</v>
      </c>
      <c r="B177" s="59"/>
      <c r="C177" s="60" t="s">
        <v>120</v>
      </c>
      <c r="D177" s="58" t="s">
        <v>121</v>
      </c>
      <c r="E177" s="78" t="s">
        <v>319</v>
      </c>
      <c r="F177" s="62" t="s">
        <v>60</v>
      </c>
      <c r="G177" s="63">
        <v>2.9969999999999999</v>
      </c>
      <c r="H177" s="62" t="s">
        <v>318</v>
      </c>
      <c r="I177" s="70" t="s">
        <v>390</v>
      </c>
      <c r="J177" s="66">
        <v>5</v>
      </c>
      <c r="K177" s="67">
        <v>11.6</v>
      </c>
      <c r="L177" s="68">
        <v>200.14310344827587</v>
      </c>
      <c r="M177" s="67">
        <v>10.199999999999999</v>
      </c>
      <c r="N177" s="69">
        <v>13.5</v>
      </c>
      <c r="O177" s="70" t="s">
        <v>5</v>
      </c>
      <c r="P177" s="62" t="s">
        <v>6</v>
      </c>
      <c r="Q177" s="65" t="s">
        <v>9</v>
      </c>
      <c r="R177" s="71"/>
      <c r="S177" s="72"/>
      <c r="T177" s="73">
        <v>113</v>
      </c>
      <c r="U177" s="74" t="s">
        <v>156</v>
      </c>
    </row>
    <row r="178" spans="1:21" s="19" customFormat="1" ht="24" customHeight="1">
      <c r="A178" s="58" t="s">
        <v>31</v>
      </c>
      <c r="B178" s="59"/>
      <c r="C178" s="60" t="s">
        <v>120</v>
      </c>
      <c r="D178" s="58" t="s">
        <v>121</v>
      </c>
      <c r="E178" s="78" t="s">
        <v>391</v>
      </c>
      <c r="F178" s="62" t="s">
        <v>60</v>
      </c>
      <c r="G178" s="63">
        <v>2.9969999999999999</v>
      </c>
      <c r="H178" s="62" t="s">
        <v>318</v>
      </c>
      <c r="I178" s="70" t="s">
        <v>390</v>
      </c>
      <c r="J178" s="66">
        <v>5</v>
      </c>
      <c r="K178" s="67">
        <v>11.9</v>
      </c>
      <c r="L178" s="68">
        <v>195.0974789915966</v>
      </c>
      <c r="M178" s="67">
        <v>10.199999999999999</v>
      </c>
      <c r="N178" s="69">
        <v>13.5</v>
      </c>
      <c r="O178" s="70" t="s">
        <v>5</v>
      </c>
      <c r="P178" s="62" t="s">
        <v>6</v>
      </c>
      <c r="Q178" s="65" t="s">
        <v>9</v>
      </c>
      <c r="R178" s="71"/>
      <c r="S178" s="72"/>
      <c r="T178" s="73">
        <v>116</v>
      </c>
      <c r="U178" s="74" t="s">
        <v>156</v>
      </c>
    </row>
    <row r="179" spans="1:21" s="19" customFormat="1" ht="24" customHeight="1">
      <c r="A179" s="58" t="s">
        <v>31</v>
      </c>
      <c r="B179" s="59"/>
      <c r="C179" s="60" t="s">
        <v>118</v>
      </c>
      <c r="D179" s="58" t="s">
        <v>119</v>
      </c>
      <c r="E179" s="78" t="s">
        <v>319</v>
      </c>
      <c r="F179" s="62" t="s">
        <v>40</v>
      </c>
      <c r="G179" s="63">
        <v>1.998</v>
      </c>
      <c r="H179" s="62" t="s">
        <v>318</v>
      </c>
      <c r="I179" s="65" t="s">
        <v>392</v>
      </c>
      <c r="J179" s="66">
        <v>5</v>
      </c>
      <c r="K179" s="67">
        <v>13.4</v>
      </c>
      <c r="L179" s="68">
        <v>173.25820895522384</v>
      </c>
      <c r="M179" s="67">
        <v>11.1</v>
      </c>
      <c r="N179" s="69">
        <v>14.4</v>
      </c>
      <c r="O179" s="70" t="s">
        <v>5</v>
      </c>
      <c r="P179" s="62" t="s">
        <v>6</v>
      </c>
      <c r="Q179" s="65" t="s">
        <v>9</v>
      </c>
      <c r="R179" s="71"/>
      <c r="S179" s="72"/>
      <c r="T179" s="73">
        <v>120</v>
      </c>
      <c r="U179" s="74" t="s">
        <v>156</v>
      </c>
    </row>
    <row r="180" spans="1:21" s="19" customFormat="1" ht="24" customHeight="1">
      <c r="A180" s="58" t="s">
        <v>31</v>
      </c>
      <c r="B180" s="59"/>
      <c r="C180" s="60" t="s">
        <v>118</v>
      </c>
      <c r="D180" s="58" t="s">
        <v>119</v>
      </c>
      <c r="E180" s="78" t="s">
        <v>391</v>
      </c>
      <c r="F180" s="62" t="s">
        <v>40</v>
      </c>
      <c r="G180" s="63">
        <v>1.998</v>
      </c>
      <c r="H180" s="62" t="s">
        <v>318</v>
      </c>
      <c r="I180" s="65" t="s">
        <v>392</v>
      </c>
      <c r="J180" s="66">
        <v>5</v>
      </c>
      <c r="K180" s="67">
        <v>14.6</v>
      </c>
      <c r="L180" s="68">
        <v>159.01780821917808</v>
      </c>
      <c r="M180" s="67">
        <v>11.1</v>
      </c>
      <c r="N180" s="69">
        <v>14.4</v>
      </c>
      <c r="O180" s="70" t="s">
        <v>5</v>
      </c>
      <c r="P180" s="62" t="s">
        <v>6</v>
      </c>
      <c r="Q180" s="65" t="s">
        <v>9</v>
      </c>
      <c r="R180" s="71"/>
      <c r="S180" s="72"/>
      <c r="T180" s="73">
        <v>131</v>
      </c>
      <c r="U180" s="74">
        <v>101</v>
      </c>
    </row>
    <row r="181" spans="1:21" s="19" customFormat="1" ht="24" customHeight="1">
      <c r="A181" s="58" t="s">
        <v>31</v>
      </c>
      <c r="B181" s="59"/>
      <c r="C181" s="60" t="s">
        <v>125</v>
      </c>
      <c r="D181" s="58" t="s">
        <v>126</v>
      </c>
      <c r="E181" s="61" t="s">
        <v>36</v>
      </c>
      <c r="F181" s="62" t="s">
        <v>60</v>
      </c>
      <c r="G181" s="63">
        <v>2.9969999999999999</v>
      </c>
      <c r="H181" s="62" t="s">
        <v>318</v>
      </c>
      <c r="I181" s="65">
        <v>1870</v>
      </c>
      <c r="J181" s="66">
        <v>5</v>
      </c>
      <c r="K181" s="67">
        <v>12.2</v>
      </c>
      <c r="L181" s="68">
        <v>190.3</v>
      </c>
      <c r="M181" s="67">
        <v>11.1</v>
      </c>
      <c r="N181" s="69">
        <v>14.4</v>
      </c>
      <c r="O181" s="70" t="s">
        <v>5</v>
      </c>
      <c r="P181" s="62" t="s">
        <v>6</v>
      </c>
      <c r="Q181" s="65" t="s">
        <v>9</v>
      </c>
      <c r="R181" s="71"/>
      <c r="S181" s="72"/>
      <c r="T181" s="73">
        <v>109</v>
      </c>
      <c r="U181" s="74" t="s">
        <v>156</v>
      </c>
    </row>
    <row r="182" spans="1:21" s="19" customFormat="1" ht="24" customHeight="1">
      <c r="A182" s="58" t="s">
        <v>31</v>
      </c>
      <c r="B182" s="59"/>
      <c r="C182" s="60" t="s">
        <v>125</v>
      </c>
      <c r="D182" s="58" t="s">
        <v>126</v>
      </c>
      <c r="E182" s="61" t="s">
        <v>124</v>
      </c>
      <c r="F182" s="62" t="s">
        <v>60</v>
      </c>
      <c r="G182" s="63">
        <v>2.9969999999999999</v>
      </c>
      <c r="H182" s="62" t="s">
        <v>318</v>
      </c>
      <c r="I182" s="65">
        <v>1910</v>
      </c>
      <c r="J182" s="66">
        <v>5</v>
      </c>
      <c r="K182" s="67">
        <v>12.2</v>
      </c>
      <c r="L182" s="68">
        <v>190.3</v>
      </c>
      <c r="M182" s="67">
        <v>10.199999999999999</v>
      </c>
      <c r="N182" s="69">
        <v>13.5</v>
      </c>
      <c r="O182" s="70" t="s">
        <v>5</v>
      </c>
      <c r="P182" s="62" t="s">
        <v>6</v>
      </c>
      <c r="Q182" s="65" t="s">
        <v>9</v>
      </c>
      <c r="R182" s="71"/>
      <c r="S182" s="72"/>
      <c r="T182" s="73">
        <v>119</v>
      </c>
      <c r="U182" s="74" t="s">
        <v>156</v>
      </c>
    </row>
    <row r="183" spans="1:21" s="19" customFormat="1" ht="24" customHeight="1">
      <c r="A183" s="58" t="s">
        <v>31</v>
      </c>
      <c r="B183" s="59"/>
      <c r="C183" s="60" t="s">
        <v>125</v>
      </c>
      <c r="D183" s="58" t="s">
        <v>126</v>
      </c>
      <c r="E183" s="78" t="s">
        <v>391</v>
      </c>
      <c r="F183" s="62" t="s">
        <v>60</v>
      </c>
      <c r="G183" s="63">
        <v>2.9969999999999999</v>
      </c>
      <c r="H183" s="62" t="s">
        <v>318</v>
      </c>
      <c r="I183" s="70" t="s">
        <v>393</v>
      </c>
      <c r="J183" s="66">
        <v>5</v>
      </c>
      <c r="K183" s="67">
        <v>11.9</v>
      </c>
      <c r="L183" s="68">
        <v>195.0974789915966</v>
      </c>
      <c r="M183" s="67">
        <v>10.199999999999999</v>
      </c>
      <c r="N183" s="69">
        <v>13.5</v>
      </c>
      <c r="O183" s="70" t="s">
        <v>5</v>
      </c>
      <c r="P183" s="62" t="s">
        <v>6</v>
      </c>
      <c r="Q183" s="65" t="s">
        <v>9</v>
      </c>
      <c r="R183" s="71"/>
      <c r="S183" s="72"/>
      <c r="T183" s="73">
        <v>116</v>
      </c>
      <c r="U183" s="74" t="s">
        <v>156</v>
      </c>
    </row>
    <row r="184" spans="1:21" s="19" customFormat="1" ht="24" customHeight="1">
      <c r="A184" s="58" t="s">
        <v>31</v>
      </c>
      <c r="B184" s="59"/>
      <c r="C184" s="60" t="s">
        <v>122</v>
      </c>
      <c r="D184" s="58" t="s">
        <v>123</v>
      </c>
      <c r="E184" s="61" t="s">
        <v>36</v>
      </c>
      <c r="F184" s="62" t="s">
        <v>56</v>
      </c>
      <c r="G184" s="63">
        <v>1.998</v>
      </c>
      <c r="H184" s="62" t="s">
        <v>318</v>
      </c>
      <c r="I184" s="65">
        <v>1840</v>
      </c>
      <c r="J184" s="66">
        <v>5</v>
      </c>
      <c r="K184" s="67">
        <v>13.6</v>
      </c>
      <c r="L184" s="68">
        <v>170.71029411764707</v>
      </c>
      <c r="M184" s="67">
        <v>11.1</v>
      </c>
      <c r="N184" s="69">
        <v>14.4</v>
      </c>
      <c r="O184" s="70" t="s">
        <v>5</v>
      </c>
      <c r="P184" s="62" t="s">
        <v>6</v>
      </c>
      <c r="Q184" s="65" t="s">
        <v>9</v>
      </c>
      <c r="R184" s="71"/>
      <c r="S184" s="72"/>
      <c r="T184" s="73">
        <v>122</v>
      </c>
      <c r="U184" s="74" t="s">
        <v>156</v>
      </c>
    </row>
    <row r="185" spans="1:21" s="19" customFormat="1" ht="24" customHeight="1">
      <c r="A185" s="58" t="s">
        <v>31</v>
      </c>
      <c r="B185" s="59"/>
      <c r="C185" s="60" t="s">
        <v>122</v>
      </c>
      <c r="D185" s="58" t="s">
        <v>123</v>
      </c>
      <c r="E185" s="61" t="s">
        <v>124</v>
      </c>
      <c r="F185" s="62" t="s">
        <v>56</v>
      </c>
      <c r="G185" s="63">
        <v>1.998</v>
      </c>
      <c r="H185" s="62" t="s">
        <v>318</v>
      </c>
      <c r="I185" s="65">
        <v>1880</v>
      </c>
      <c r="J185" s="66">
        <v>5</v>
      </c>
      <c r="K185" s="67">
        <v>13.6</v>
      </c>
      <c r="L185" s="68">
        <v>170.71029411764707</v>
      </c>
      <c r="M185" s="67">
        <v>10.199999999999999</v>
      </c>
      <c r="N185" s="69">
        <v>13.5</v>
      </c>
      <c r="O185" s="70" t="s">
        <v>5</v>
      </c>
      <c r="P185" s="62" t="s">
        <v>6</v>
      </c>
      <c r="Q185" s="65" t="s">
        <v>9</v>
      </c>
      <c r="R185" s="71"/>
      <c r="S185" s="72"/>
      <c r="T185" s="73">
        <v>133</v>
      </c>
      <c r="U185" s="74">
        <v>100</v>
      </c>
    </row>
    <row r="186" spans="1:21" s="19" customFormat="1" ht="24" customHeight="1">
      <c r="A186" s="58" t="s">
        <v>31</v>
      </c>
      <c r="B186" s="59"/>
      <c r="C186" s="60" t="s">
        <v>122</v>
      </c>
      <c r="D186" s="58" t="s">
        <v>123</v>
      </c>
      <c r="E186" s="61" t="s">
        <v>143</v>
      </c>
      <c r="F186" s="62" t="s">
        <v>56</v>
      </c>
      <c r="G186" s="63">
        <v>1.998</v>
      </c>
      <c r="H186" s="62" t="s">
        <v>318</v>
      </c>
      <c r="I186" s="65">
        <v>1850</v>
      </c>
      <c r="J186" s="66">
        <v>5</v>
      </c>
      <c r="K186" s="67">
        <v>14.1</v>
      </c>
      <c r="L186" s="68">
        <v>164.65673758865248</v>
      </c>
      <c r="M186" s="67">
        <v>11.1</v>
      </c>
      <c r="N186" s="69">
        <v>14.4</v>
      </c>
      <c r="O186" s="70" t="s">
        <v>5</v>
      </c>
      <c r="P186" s="62" t="s">
        <v>6</v>
      </c>
      <c r="Q186" s="65" t="s">
        <v>9</v>
      </c>
      <c r="R186" s="71"/>
      <c r="S186" s="72"/>
      <c r="T186" s="73">
        <v>127</v>
      </c>
      <c r="U186" s="74" t="s">
        <v>156</v>
      </c>
    </row>
    <row r="187" spans="1:21" s="19" customFormat="1" ht="24" customHeight="1">
      <c r="A187" s="58" t="s">
        <v>31</v>
      </c>
      <c r="B187" s="59"/>
      <c r="C187" s="60" t="s">
        <v>122</v>
      </c>
      <c r="D187" s="58" t="s">
        <v>123</v>
      </c>
      <c r="E187" s="61" t="s">
        <v>152</v>
      </c>
      <c r="F187" s="62" t="s">
        <v>56</v>
      </c>
      <c r="G187" s="63">
        <v>1.998</v>
      </c>
      <c r="H187" s="62" t="s">
        <v>318</v>
      </c>
      <c r="I187" s="65">
        <v>1890</v>
      </c>
      <c r="J187" s="66">
        <v>5</v>
      </c>
      <c r="K187" s="67">
        <v>14.1</v>
      </c>
      <c r="L187" s="68">
        <v>164.65673758865248</v>
      </c>
      <c r="M187" s="67">
        <v>10.199999999999999</v>
      </c>
      <c r="N187" s="69">
        <v>13.5</v>
      </c>
      <c r="O187" s="70" t="s">
        <v>5</v>
      </c>
      <c r="P187" s="62" t="s">
        <v>6</v>
      </c>
      <c r="Q187" s="65" t="s">
        <v>9</v>
      </c>
      <c r="R187" s="71"/>
      <c r="S187" s="72"/>
      <c r="T187" s="73">
        <v>138</v>
      </c>
      <c r="U187" s="74">
        <v>104</v>
      </c>
    </row>
    <row r="188" spans="1:21" s="19" customFormat="1" ht="24" customHeight="1">
      <c r="A188" s="58" t="s">
        <v>31</v>
      </c>
      <c r="B188" s="59"/>
      <c r="C188" s="60" t="s">
        <v>127</v>
      </c>
      <c r="D188" s="58" t="s">
        <v>129</v>
      </c>
      <c r="E188" s="78" t="s">
        <v>394</v>
      </c>
      <c r="F188" s="62" t="s">
        <v>82</v>
      </c>
      <c r="G188" s="63">
        <v>4.3940000000000001</v>
      </c>
      <c r="H188" s="62" t="s">
        <v>318</v>
      </c>
      <c r="I188" s="65" t="s">
        <v>395</v>
      </c>
      <c r="J188" s="66">
        <v>5</v>
      </c>
      <c r="K188" s="67">
        <v>8.5</v>
      </c>
      <c r="L188" s="68">
        <v>273.13647058823523</v>
      </c>
      <c r="M188" s="67">
        <v>7.4</v>
      </c>
      <c r="N188" s="69">
        <v>10.6</v>
      </c>
      <c r="O188" s="70" t="s">
        <v>5</v>
      </c>
      <c r="P188" s="62" t="s">
        <v>6</v>
      </c>
      <c r="Q188" s="65" t="s">
        <v>9</v>
      </c>
      <c r="R188" s="71"/>
      <c r="S188" s="72"/>
      <c r="T188" s="73">
        <v>114</v>
      </c>
      <c r="U188" s="74" t="s">
        <v>156</v>
      </c>
    </row>
    <row r="189" spans="1:21" s="19" customFormat="1" ht="24" customHeight="1">
      <c r="A189" s="58" t="s">
        <v>31</v>
      </c>
      <c r="B189" s="59"/>
      <c r="C189" s="60" t="s">
        <v>127</v>
      </c>
      <c r="D189" s="58" t="s">
        <v>129</v>
      </c>
      <c r="E189" s="78" t="s">
        <v>396</v>
      </c>
      <c r="F189" s="62" t="s">
        <v>82</v>
      </c>
      <c r="G189" s="63">
        <v>4.3940000000000001</v>
      </c>
      <c r="H189" s="62" t="s">
        <v>318</v>
      </c>
      <c r="I189" s="65" t="s">
        <v>395</v>
      </c>
      <c r="J189" s="66">
        <v>5</v>
      </c>
      <c r="K189" s="67">
        <v>8.9</v>
      </c>
      <c r="L189" s="68">
        <v>260.86067415730338</v>
      </c>
      <c r="M189" s="67">
        <v>7.4</v>
      </c>
      <c r="N189" s="69">
        <v>10.6</v>
      </c>
      <c r="O189" s="70" t="s">
        <v>5</v>
      </c>
      <c r="P189" s="62" t="s">
        <v>6</v>
      </c>
      <c r="Q189" s="65" t="s">
        <v>9</v>
      </c>
      <c r="R189" s="71"/>
      <c r="S189" s="72"/>
      <c r="T189" s="73">
        <v>120</v>
      </c>
      <c r="U189" s="74" t="s">
        <v>156</v>
      </c>
    </row>
    <row r="190" spans="1:21" s="19" customFormat="1" ht="24" customHeight="1">
      <c r="A190" s="58" t="s">
        <v>31</v>
      </c>
      <c r="B190" s="59"/>
      <c r="C190" s="60" t="s">
        <v>127</v>
      </c>
      <c r="D190" s="58" t="s">
        <v>128</v>
      </c>
      <c r="E190" s="78" t="s">
        <v>397</v>
      </c>
      <c r="F190" s="62" t="s">
        <v>82</v>
      </c>
      <c r="G190" s="63">
        <v>4.3940000000000001</v>
      </c>
      <c r="H190" s="62" t="s">
        <v>318</v>
      </c>
      <c r="I190" s="65" t="s">
        <v>398</v>
      </c>
      <c r="J190" s="66">
        <v>5</v>
      </c>
      <c r="K190" s="67">
        <v>8.5</v>
      </c>
      <c r="L190" s="68">
        <v>273.13647058823523</v>
      </c>
      <c r="M190" s="67">
        <v>7.4</v>
      </c>
      <c r="N190" s="69">
        <v>10.6</v>
      </c>
      <c r="O190" s="70" t="s">
        <v>5</v>
      </c>
      <c r="P190" s="62" t="s">
        <v>6</v>
      </c>
      <c r="Q190" s="65" t="s">
        <v>9</v>
      </c>
      <c r="R190" s="71"/>
      <c r="S190" s="72"/>
      <c r="T190" s="73">
        <v>114</v>
      </c>
      <c r="U190" s="74" t="s">
        <v>156</v>
      </c>
    </row>
    <row r="191" spans="1:21" s="19" customFormat="1" ht="24" customHeight="1">
      <c r="A191" s="58" t="s">
        <v>31</v>
      </c>
      <c r="B191" s="59"/>
      <c r="C191" s="60" t="s">
        <v>127</v>
      </c>
      <c r="D191" s="58" t="s">
        <v>128</v>
      </c>
      <c r="E191" s="78" t="s">
        <v>399</v>
      </c>
      <c r="F191" s="62" t="s">
        <v>82</v>
      </c>
      <c r="G191" s="63">
        <v>4.3940000000000001</v>
      </c>
      <c r="H191" s="62" t="s">
        <v>318</v>
      </c>
      <c r="I191" s="65" t="s">
        <v>398</v>
      </c>
      <c r="J191" s="66">
        <v>5</v>
      </c>
      <c r="K191" s="67">
        <v>8.9</v>
      </c>
      <c r="L191" s="68">
        <v>260.86067415730338</v>
      </c>
      <c r="M191" s="67">
        <v>7.4</v>
      </c>
      <c r="N191" s="69">
        <v>10.6</v>
      </c>
      <c r="O191" s="70" t="s">
        <v>5</v>
      </c>
      <c r="P191" s="62" t="s">
        <v>6</v>
      </c>
      <c r="Q191" s="65" t="s">
        <v>9</v>
      </c>
      <c r="R191" s="71"/>
      <c r="S191" s="72"/>
      <c r="T191" s="73">
        <v>120</v>
      </c>
      <c r="U191" s="74" t="s">
        <v>156</v>
      </c>
    </row>
    <row r="192" spans="1:21" s="19" customFormat="1" ht="24" customHeight="1">
      <c r="A192" s="58" t="s">
        <v>31</v>
      </c>
      <c r="B192" s="59"/>
      <c r="C192" s="60" t="s">
        <v>130</v>
      </c>
      <c r="D192" s="58" t="s">
        <v>131</v>
      </c>
      <c r="E192" s="61" t="s">
        <v>132</v>
      </c>
      <c r="F192" s="62" t="s">
        <v>82</v>
      </c>
      <c r="G192" s="63">
        <v>4.3940000000000001</v>
      </c>
      <c r="H192" s="62" t="s">
        <v>318</v>
      </c>
      <c r="I192" s="65">
        <v>2260</v>
      </c>
      <c r="J192" s="66">
        <v>5</v>
      </c>
      <c r="K192" s="67">
        <v>8.6</v>
      </c>
      <c r="L192" s="68">
        <v>269.96046511627907</v>
      </c>
      <c r="M192" s="67">
        <v>8.6999999999999993</v>
      </c>
      <c r="N192" s="69">
        <v>11.9</v>
      </c>
      <c r="O192" s="70" t="s">
        <v>5</v>
      </c>
      <c r="P192" s="62" t="s">
        <v>6</v>
      </c>
      <c r="Q192" s="65" t="s">
        <v>9</v>
      </c>
      <c r="R192" s="71"/>
      <c r="S192" s="72"/>
      <c r="T192" s="73" t="s">
        <v>156</v>
      </c>
      <c r="U192" s="74" t="s">
        <v>156</v>
      </c>
    </row>
    <row r="193" spans="1:21" s="19" customFormat="1" ht="24" customHeight="1">
      <c r="A193" s="58" t="s">
        <v>31</v>
      </c>
      <c r="B193" s="59"/>
      <c r="C193" s="60" t="s">
        <v>130</v>
      </c>
      <c r="D193" s="58" t="s">
        <v>131</v>
      </c>
      <c r="E193" s="61" t="s">
        <v>154</v>
      </c>
      <c r="F193" s="62" t="s">
        <v>82</v>
      </c>
      <c r="G193" s="63">
        <v>4.3940000000000001</v>
      </c>
      <c r="H193" s="62" t="s">
        <v>318</v>
      </c>
      <c r="I193" s="65">
        <v>2260</v>
      </c>
      <c r="J193" s="66">
        <v>5</v>
      </c>
      <c r="K193" s="67">
        <v>8.6999999999999993</v>
      </c>
      <c r="L193" s="68">
        <v>266.85747126436786</v>
      </c>
      <c r="M193" s="67">
        <v>8.6999999999999993</v>
      </c>
      <c r="N193" s="69">
        <v>11.9</v>
      </c>
      <c r="O193" s="70" t="s">
        <v>5</v>
      </c>
      <c r="P193" s="62" t="s">
        <v>6</v>
      </c>
      <c r="Q193" s="65" t="s">
        <v>9</v>
      </c>
      <c r="R193" s="71"/>
      <c r="S193" s="72"/>
      <c r="T193" s="73">
        <v>100</v>
      </c>
      <c r="U193" s="74" t="s">
        <v>156</v>
      </c>
    </row>
    <row r="194" spans="1:21" s="19" customFormat="1" ht="24" customHeight="1">
      <c r="A194" s="58" t="s">
        <v>31</v>
      </c>
      <c r="B194" s="59"/>
      <c r="C194" s="60" t="s">
        <v>130</v>
      </c>
      <c r="D194" s="58" t="s">
        <v>131</v>
      </c>
      <c r="E194" s="61" t="s">
        <v>400</v>
      </c>
      <c r="F194" s="62" t="s">
        <v>82</v>
      </c>
      <c r="G194" s="63">
        <v>4.3940000000000001</v>
      </c>
      <c r="H194" s="62" t="s">
        <v>318</v>
      </c>
      <c r="I194" s="65" t="s">
        <v>401</v>
      </c>
      <c r="J194" s="66">
        <v>5</v>
      </c>
      <c r="K194" s="67">
        <v>8.6</v>
      </c>
      <c r="L194" s="68">
        <v>269.96046511627907</v>
      </c>
      <c r="M194" s="67">
        <v>7.4</v>
      </c>
      <c r="N194" s="69">
        <v>10.6</v>
      </c>
      <c r="O194" s="70" t="s">
        <v>5</v>
      </c>
      <c r="P194" s="62" t="s">
        <v>6</v>
      </c>
      <c r="Q194" s="65" t="s">
        <v>9</v>
      </c>
      <c r="R194" s="71"/>
      <c r="S194" s="72"/>
      <c r="T194" s="73">
        <v>116</v>
      </c>
      <c r="U194" s="74" t="s">
        <v>156</v>
      </c>
    </row>
    <row r="195" spans="1:21" s="19" customFormat="1" ht="24" customHeight="1">
      <c r="A195" s="58" t="s">
        <v>31</v>
      </c>
      <c r="B195" s="59"/>
      <c r="C195" s="60" t="s">
        <v>130</v>
      </c>
      <c r="D195" s="58" t="s">
        <v>131</v>
      </c>
      <c r="E195" s="61" t="s">
        <v>402</v>
      </c>
      <c r="F195" s="62" t="s">
        <v>82</v>
      </c>
      <c r="G195" s="63">
        <v>4.3940000000000001</v>
      </c>
      <c r="H195" s="62" t="s">
        <v>318</v>
      </c>
      <c r="I195" s="65" t="s">
        <v>401</v>
      </c>
      <c r="J195" s="66">
        <v>5</v>
      </c>
      <c r="K195" s="67">
        <v>8.6999999999999993</v>
      </c>
      <c r="L195" s="68">
        <v>266.85747126436786</v>
      </c>
      <c r="M195" s="67">
        <v>7.4</v>
      </c>
      <c r="N195" s="69">
        <v>10.6</v>
      </c>
      <c r="O195" s="70" t="s">
        <v>5</v>
      </c>
      <c r="P195" s="62" t="s">
        <v>6</v>
      </c>
      <c r="Q195" s="65" t="s">
        <v>9</v>
      </c>
      <c r="R195" s="71"/>
      <c r="S195" s="72"/>
      <c r="T195" s="73">
        <v>117</v>
      </c>
      <c r="U195" s="74" t="s">
        <v>156</v>
      </c>
    </row>
    <row r="196" spans="1:21" s="19" customFormat="1" ht="24" customHeight="1">
      <c r="A196" s="58" t="s">
        <v>31</v>
      </c>
      <c r="B196" s="59"/>
      <c r="C196" s="60" t="s">
        <v>133</v>
      </c>
      <c r="D196" s="58" t="s">
        <v>134</v>
      </c>
      <c r="E196" s="78" t="s">
        <v>403</v>
      </c>
      <c r="F196" s="62" t="s">
        <v>82</v>
      </c>
      <c r="G196" s="63">
        <v>4.3940000000000001</v>
      </c>
      <c r="H196" s="62" t="s">
        <v>318</v>
      </c>
      <c r="I196" s="65">
        <v>2580</v>
      </c>
      <c r="J196" s="66" t="s">
        <v>135</v>
      </c>
      <c r="K196" s="67">
        <v>8.1</v>
      </c>
      <c r="L196" s="68">
        <v>286.62469135802468</v>
      </c>
      <c r="M196" s="67">
        <v>7.4</v>
      </c>
      <c r="N196" s="69">
        <v>10.6</v>
      </c>
      <c r="O196" s="70" t="s">
        <v>5</v>
      </c>
      <c r="P196" s="62" t="s">
        <v>6</v>
      </c>
      <c r="Q196" s="65" t="s">
        <v>9</v>
      </c>
      <c r="R196" s="71"/>
      <c r="S196" s="72"/>
      <c r="T196" s="73">
        <v>109</v>
      </c>
      <c r="U196" s="74" t="s">
        <v>156</v>
      </c>
    </row>
    <row r="197" spans="1:21" s="19" customFormat="1" ht="24" customHeight="1">
      <c r="A197" s="58" t="s">
        <v>31</v>
      </c>
      <c r="B197" s="59"/>
      <c r="C197" s="60" t="s">
        <v>133</v>
      </c>
      <c r="D197" s="58" t="s">
        <v>134</v>
      </c>
      <c r="E197" s="78" t="s">
        <v>404</v>
      </c>
      <c r="F197" s="62" t="s">
        <v>82</v>
      </c>
      <c r="G197" s="63">
        <v>4.3940000000000001</v>
      </c>
      <c r="H197" s="62" t="s">
        <v>318</v>
      </c>
      <c r="I197" s="65">
        <v>2580</v>
      </c>
      <c r="J197" s="66" t="s">
        <v>135</v>
      </c>
      <c r="K197" s="67">
        <v>8.4</v>
      </c>
      <c r="L197" s="68">
        <v>276.38809523809516</v>
      </c>
      <c r="M197" s="67">
        <v>7.4</v>
      </c>
      <c r="N197" s="69">
        <v>10.6</v>
      </c>
      <c r="O197" s="70" t="s">
        <v>5</v>
      </c>
      <c r="P197" s="62" t="s">
        <v>6</v>
      </c>
      <c r="Q197" s="65" t="s">
        <v>9</v>
      </c>
      <c r="R197" s="71"/>
      <c r="S197" s="72"/>
      <c r="T197" s="73">
        <v>113</v>
      </c>
      <c r="U197" s="74" t="s">
        <v>156</v>
      </c>
    </row>
    <row r="198" spans="1:21" s="19" customFormat="1" ht="24" customHeight="1">
      <c r="A198" s="58" t="s">
        <v>31</v>
      </c>
      <c r="B198" s="59"/>
      <c r="C198" s="60" t="s">
        <v>108</v>
      </c>
      <c r="D198" s="58" t="s">
        <v>109</v>
      </c>
      <c r="E198" s="78"/>
      <c r="F198" s="62" t="s">
        <v>73</v>
      </c>
      <c r="G198" s="63">
        <v>2.9969999999999999</v>
      </c>
      <c r="H198" s="62" t="s">
        <v>318</v>
      </c>
      <c r="I198" s="65">
        <v>1570</v>
      </c>
      <c r="J198" s="66">
        <v>2</v>
      </c>
      <c r="K198" s="83">
        <v>13.2</v>
      </c>
      <c r="L198" s="68">
        <v>175.88333333333335</v>
      </c>
      <c r="M198" s="83">
        <v>13.2</v>
      </c>
      <c r="N198" s="69">
        <v>16.5</v>
      </c>
      <c r="O198" s="70" t="s">
        <v>140</v>
      </c>
      <c r="P198" s="70" t="s">
        <v>6</v>
      </c>
      <c r="Q198" s="70" t="s">
        <v>54</v>
      </c>
      <c r="R198" s="85"/>
      <c r="S198" s="86"/>
      <c r="T198" s="73">
        <v>100</v>
      </c>
      <c r="U198" s="74" t="s">
        <v>156</v>
      </c>
    </row>
    <row r="199" spans="1:21" s="19" customFormat="1" ht="24" customHeight="1">
      <c r="A199" s="58" t="s">
        <v>157</v>
      </c>
      <c r="B199" s="59"/>
      <c r="C199" s="60" t="s">
        <v>266</v>
      </c>
      <c r="D199" s="58" t="s">
        <v>201</v>
      </c>
      <c r="E199" s="78" t="s">
        <v>169</v>
      </c>
      <c r="F199" s="62" t="s">
        <v>171</v>
      </c>
      <c r="G199" s="63">
        <v>1.998</v>
      </c>
      <c r="H199" s="62" t="s">
        <v>180</v>
      </c>
      <c r="I199" s="65">
        <v>1490</v>
      </c>
      <c r="J199" s="66">
        <v>2</v>
      </c>
      <c r="K199" s="67">
        <v>14.9</v>
      </c>
      <c r="L199" s="68">
        <v>155.81610738255031</v>
      </c>
      <c r="M199" s="67">
        <v>14.4</v>
      </c>
      <c r="N199" s="69">
        <v>17.600000000000001</v>
      </c>
      <c r="O199" s="70" t="s">
        <v>5</v>
      </c>
      <c r="P199" s="62" t="s">
        <v>6</v>
      </c>
      <c r="Q199" s="65" t="s">
        <v>45</v>
      </c>
      <c r="R199" s="71"/>
      <c r="S199" s="72" t="s">
        <v>163</v>
      </c>
      <c r="T199" s="73">
        <v>103</v>
      </c>
      <c r="U199" s="74" t="s">
        <v>156</v>
      </c>
    </row>
    <row r="200" spans="1:21" s="19" customFormat="1" ht="24" customHeight="1">
      <c r="A200" s="58" t="s">
        <v>31</v>
      </c>
      <c r="B200" s="59"/>
      <c r="C200" s="60" t="s">
        <v>106</v>
      </c>
      <c r="D200" s="58" t="s">
        <v>107</v>
      </c>
      <c r="E200" s="78"/>
      <c r="F200" s="62" t="s">
        <v>56</v>
      </c>
      <c r="G200" s="63">
        <v>1.998</v>
      </c>
      <c r="H200" s="62" t="s">
        <v>318</v>
      </c>
      <c r="I200" s="65">
        <v>1490</v>
      </c>
      <c r="J200" s="66">
        <v>2</v>
      </c>
      <c r="K200" s="83">
        <v>14.9</v>
      </c>
      <c r="L200" s="68">
        <v>155.81610738255031</v>
      </c>
      <c r="M200" s="83">
        <v>14.4</v>
      </c>
      <c r="N200" s="69">
        <v>17.600000000000001</v>
      </c>
      <c r="O200" s="70" t="s">
        <v>140</v>
      </c>
      <c r="P200" s="70" t="s">
        <v>6</v>
      </c>
      <c r="Q200" s="70" t="s">
        <v>54</v>
      </c>
      <c r="R200" s="85"/>
      <c r="S200" s="86"/>
      <c r="T200" s="73">
        <v>103</v>
      </c>
      <c r="U200" s="74" t="s">
        <v>156</v>
      </c>
    </row>
    <row r="201" spans="1:21" s="19" customFormat="1" ht="24" customHeight="1">
      <c r="A201" s="3"/>
      <c r="B201" s="6"/>
      <c r="C201" s="21"/>
      <c r="D201" s="5"/>
      <c r="E201" s="20"/>
      <c r="F201" s="7"/>
      <c r="G201" s="8"/>
      <c r="H201" s="7"/>
      <c r="I201" s="9"/>
      <c r="J201" s="10"/>
      <c r="K201" s="11"/>
      <c r="L201" s="12"/>
      <c r="M201" s="11"/>
      <c r="N201" s="13"/>
      <c r="O201" s="14"/>
      <c r="P201" s="7"/>
      <c r="Q201" s="9"/>
      <c r="R201" s="15"/>
      <c r="S201" s="16"/>
      <c r="T201" s="17"/>
      <c r="U201" s="18"/>
    </row>
    <row r="202" spans="1:21">
      <c r="A202" s="24" t="s">
        <v>289</v>
      </c>
    </row>
  </sheetData>
  <sheetProtection selectLockedCells="1"/>
  <autoFilter ref="A7:U202"/>
  <sortState ref="A44:U200">
    <sortCondition descending="1" ref="A44:A200"/>
    <sortCondition ref="C44:C200"/>
    <sortCondition ref="D44:D200"/>
    <sortCondition sortBy="fontColor" ref="D44:D200" dxfId="2"/>
    <sortCondition ref="E44:E200"/>
  </sortState>
  <mergeCells count="23">
    <mergeCell ref="A2:F2"/>
    <mergeCell ref="Q1:U1"/>
    <mergeCell ref="R2:U2"/>
    <mergeCell ref="D3:D4"/>
    <mergeCell ref="F3:G4"/>
    <mergeCell ref="P3:R3"/>
    <mergeCell ref="K3:N3"/>
    <mergeCell ref="P4:R4"/>
    <mergeCell ref="H3:H6"/>
    <mergeCell ref="I3:I6"/>
    <mergeCell ref="J3:J6"/>
    <mergeCell ref="K4:K6"/>
    <mergeCell ref="L4:L6"/>
    <mergeCell ref="M4:M6"/>
    <mergeCell ref="N4:N6"/>
    <mergeCell ref="R5:R6"/>
    <mergeCell ref="T3:T6"/>
    <mergeCell ref="U3:U6"/>
    <mergeCell ref="A3:A6"/>
    <mergeCell ref="C3:C6"/>
    <mergeCell ref="D5:D6"/>
    <mergeCell ref="F5:F6"/>
    <mergeCell ref="G5:G6"/>
  </mergeCells>
  <phoneticPr fontId="19"/>
  <conditionalFormatting sqref="A8:C200">
    <cfRule type="expression" dxfId="1" priority="1">
      <formula>A8=A7</formula>
    </cfRule>
  </conditionalFormatting>
  <conditionalFormatting sqref="A201:C201">
    <cfRule type="expression" dxfId="0" priority="7">
      <formula>A201=#REF!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73" fitToHeight="8" orientation="landscape" r:id="rId1"/>
  <headerFooter alignWithMargins="0">
    <oddHeader>&amp;R様式1-1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view="pageBreakPreview" zoomScale="115" zoomScaleNormal="55" zoomScaleSheetLayoutView="115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15.875" style="128" customWidth="1"/>
    <col min="2" max="2" width="3.875" style="126" bestFit="1" customWidth="1"/>
    <col min="3" max="3" width="38.25" style="126" customWidth="1"/>
    <col min="4" max="4" width="13.875" style="126" bestFit="1" customWidth="1"/>
    <col min="5" max="5" width="13.125" style="126" bestFit="1" customWidth="1"/>
    <col min="6" max="6" width="5.875" style="126" bestFit="1" customWidth="1"/>
    <col min="7" max="7" width="12.125" style="126" bestFit="1" customWidth="1"/>
    <col min="8" max="8" width="10.5" style="126" bestFit="1" customWidth="1"/>
    <col min="9" max="9" width="7" style="126" bestFit="1" customWidth="1"/>
    <col min="10" max="10" width="5.875" style="126" bestFit="1" customWidth="1"/>
    <col min="11" max="11" width="8.75" style="126" bestFit="1" customWidth="1"/>
    <col min="12" max="12" width="5.875" style="126" bestFit="1" customWidth="1"/>
    <col min="13" max="13" width="14.375" style="126" bestFit="1" customWidth="1"/>
    <col min="14" max="14" width="10" style="126" bestFit="1" customWidth="1"/>
    <col min="15" max="15" width="6" style="126" customWidth="1"/>
    <col min="16" max="16" width="25.25" style="126" bestFit="1" customWidth="1"/>
    <col min="17" max="17" width="11" style="126" bestFit="1" customWidth="1"/>
    <col min="18" max="18" width="8.25" style="126" bestFit="1" customWidth="1"/>
    <col min="19" max="16384" width="9" style="126"/>
  </cols>
  <sheetData>
    <row r="1" spans="1:18" ht="21.75" customHeight="1">
      <c r="A1" s="279"/>
      <c r="B1" s="279"/>
      <c r="O1" s="278"/>
    </row>
    <row r="2" spans="1:18" s="1" customFormat="1" ht="15">
      <c r="A2" s="126"/>
      <c r="B2" s="126"/>
      <c r="C2" s="126"/>
      <c r="E2" s="277"/>
      <c r="H2" s="126"/>
      <c r="I2" s="276" t="s">
        <v>940</v>
      </c>
      <c r="J2" s="276"/>
      <c r="K2" s="276"/>
      <c r="L2" s="276"/>
      <c r="M2" s="276"/>
      <c r="N2" s="554"/>
      <c r="O2" s="275" t="s">
        <v>939</v>
      </c>
      <c r="P2" s="274"/>
      <c r="Q2" s="274"/>
      <c r="R2" s="274"/>
    </row>
    <row r="3" spans="1:18" s="1" customFormat="1" ht="23.25" customHeight="1">
      <c r="A3" s="553" t="s">
        <v>938</v>
      </c>
      <c r="B3" s="273"/>
      <c r="C3" s="126"/>
      <c r="E3" s="126"/>
      <c r="F3" s="126"/>
      <c r="G3" s="126"/>
      <c r="H3" s="126"/>
      <c r="I3" s="272"/>
      <c r="J3" s="126"/>
      <c r="K3" s="126"/>
      <c r="L3" s="126"/>
      <c r="M3" s="126"/>
      <c r="O3" s="271"/>
      <c r="Q3" s="270" t="s">
        <v>937</v>
      </c>
      <c r="R3" s="270"/>
    </row>
    <row r="4" spans="1:18" s="1" customFormat="1" ht="14.25" customHeight="1" thickBot="1">
      <c r="A4" s="243" t="s">
        <v>936</v>
      </c>
      <c r="B4" s="267" t="s">
        <v>935</v>
      </c>
      <c r="C4" s="269"/>
      <c r="D4" s="552"/>
      <c r="E4" s="267" t="s">
        <v>934</v>
      </c>
      <c r="F4" s="266"/>
      <c r="G4" s="242" t="s">
        <v>933</v>
      </c>
      <c r="H4" s="242" t="s">
        <v>932</v>
      </c>
      <c r="I4" s="265" t="s">
        <v>931</v>
      </c>
      <c r="J4" s="551" t="s">
        <v>702</v>
      </c>
      <c r="K4" s="550"/>
      <c r="L4" s="549"/>
      <c r="M4" s="261"/>
      <c r="N4" s="260"/>
      <c r="O4" s="259"/>
      <c r="P4" s="258"/>
      <c r="Q4" s="257"/>
      <c r="R4" s="548" t="s">
        <v>930</v>
      </c>
    </row>
    <row r="5" spans="1:18" s="1" customFormat="1" ht="11.25" customHeight="1">
      <c r="A5" s="232"/>
      <c r="B5" s="241"/>
      <c r="C5" s="240"/>
      <c r="D5" s="547"/>
      <c r="E5" s="229"/>
      <c r="F5" s="226"/>
      <c r="G5" s="232"/>
      <c r="H5" s="232"/>
      <c r="I5" s="239"/>
      <c r="J5" s="253" t="s">
        <v>929</v>
      </c>
      <c r="K5" s="252" t="s">
        <v>699</v>
      </c>
      <c r="L5" s="251" t="s">
        <v>928</v>
      </c>
      <c r="M5" s="249" t="s">
        <v>927</v>
      </c>
      <c r="N5" s="248" t="s">
        <v>926</v>
      </c>
      <c r="O5" s="247"/>
      <c r="P5" s="246"/>
      <c r="Q5" s="245" t="s">
        <v>925</v>
      </c>
      <c r="R5" s="546"/>
    </row>
    <row r="6" spans="1:18" s="1" customFormat="1" ht="11.25" customHeight="1">
      <c r="A6" s="232"/>
      <c r="B6" s="241"/>
      <c r="C6" s="240"/>
      <c r="D6" s="243" t="s">
        <v>924</v>
      </c>
      <c r="E6" s="243" t="s">
        <v>924</v>
      </c>
      <c r="F6" s="242" t="s">
        <v>923</v>
      </c>
      <c r="G6" s="232"/>
      <c r="H6" s="232"/>
      <c r="I6" s="239"/>
      <c r="J6" s="237"/>
      <c r="K6" s="238"/>
      <c r="L6" s="237"/>
      <c r="M6" s="235" t="s">
        <v>922</v>
      </c>
      <c r="N6" s="235" t="s">
        <v>921</v>
      </c>
      <c r="O6" s="235"/>
      <c r="P6" s="235"/>
      <c r="Q6" s="234" t="s">
        <v>920</v>
      </c>
      <c r="R6" s="546"/>
    </row>
    <row r="7" spans="1:18" s="1" customFormat="1" ht="12" customHeight="1">
      <c r="A7" s="232"/>
      <c r="B7" s="241"/>
      <c r="C7" s="240"/>
      <c r="D7" s="232"/>
      <c r="E7" s="232"/>
      <c r="F7" s="232"/>
      <c r="G7" s="232"/>
      <c r="H7" s="232"/>
      <c r="I7" s="239"/>
      <c r="J7" s="237"/>
      <c r="K7" s="238"/>
      <c r="L7" s="237"/>
      <c r="M7" s="235" t="s">
        <v>919</v>
      </c>
      <c r="N7" s="235" t="s">
        <v>918</v>
      </c>
      <c r="O7" s="235" t="s">
        <v>917</v>
      </c>
      <c r="P7" s="235" t="s">
        <v>916</v>
      </c>
      <c r="Q7" s="234" t="s">
        <v>915</v>
      </c>
      <c r="R7" s="546"/>
    </row>
    <row r="8" spans="1:18" s="1" customFormat="1" ht="11.25" customHeight="1">
      <c r="A8" s="221"/>
      <c r="B8" s="231"/>
      <c r="C8" s="230"/>
      <c r="D8" s="221"/>
      <c r="E8" s="221"/>
      <c r="F8" s="221"/>
      <c r="G8" s="221"/>
      <c r="H8" s="221"/>
      <c r="I8" s="229"/>
      <c r="J8" s="227"/>
      <c r="K8" s="228"/>
      <c r="L8" s="227"/>
      <c r="M8" s="225" t="s">
        <v>914</v>
      </c>
      <c r="N8" s="225" t="s">
        <v>913</v>
      </c>
      <c r="O8" s="225" t="s">
        <v>912</v>
      </c>
      <c r="P8" s="224"/>
      <c r="Q8" s="223" t="s">
        <v>911</v>
      </c>
      <c r="R8" s="545"/>
    </row>
    <row r="9" spans="1:18" s="1" customFormat="1" ht="24" customHeight="1">
      <c r="A9" s="544" t="s">
        <v>910</v>
      </c>
      <c r="B9" s="543" t="s">
        <v>909</v>
      </c>
      <c r="C9" s="542"/>
      <c r="D9" s="541" t="s">
        <v>908</v>
      </c>
      <c r="E9" s="539" t="s">
        <v>907</v>
      </c>
      <c r="F9" s="540">
        <v>3.7</v>
      </c>
      <c r="G9" s="537" t="s">
        <v>906</v>
      </c>
      <c r="H9" s="539" t="s">
        <v>905</v>
      </c>
      <c r="I9" s="538">
        <v>5</v>
      </c>
      <c r="J9" s="137">
        <v>7.3</v>
      </c>
      <c r="K9" s="136">
        <f>IF(J9&gt;0,1/J9*34.6*67.1,"")</f>
        <v>318.03561643835616</v>
      </c>
      <c r="L9" s="135">
        <v>10.199999999999999</v>
      </c>
      <c r="M9" s="537"/>
      <c r="N9" s="536" t="s">
        <v>904</v>
      </c>
      <c r="O9" s="171" t="s">
        <v>903</v>
      </c>
      <c r="P9" s="170"/>
      <c r="Q9" s="169"/>
      <c r="R9" s="535" t="str">
        <f>IF(J9&lt;&gt;0, IF(J9&gt;=L9,ROUNDDOWN(J9/L9*100,0),""),"")</f>
        <v/>
      </c>
    </row>
  </sheetData>
  <sheetProtection selectLockedCells="1"/>
  <autoFilter ref="A8:R9">
    <filterColumn colId="1" showButton="0"/>
    <sortState ref="A13:R30">
      <sortCondition ref="A8:A30"/>
    </sortState>
  </autoFilter>
  <mergeCells count="20">
    <mergeCell ref="I2:M2"/>
    <mergeCell ref="O2:R2"/>
    <mergeCell ref="Q3:R3"/>
    <mergeCell ref="A4:A8"/>
    <mergeCell ref="B4:C8"/>
    <mergeCell ref="D4:D5"/>
    <mergeCell ref="E4:F5"/>
    <mergeCell ref="G4:G8"/>
    <mergeCell ref="H4:H8"/>
    <mergeCell ref="I4:I8"/>
    <mergeCell ref="D6:D8"/>
    <mergeCell ref="E6:E8"/>
    <mergeCell ref="F6:F8"/>
    <mergeCell ref="J4:L4"/>
    <mergeCell ref="N4:P4"/>
    <mergeCell ref="R4:R8"/>
    <mergeCell ref="J5:J8"/>
    <mergeCell ref="K5:K8"/>
    <mergeCell ref="L5:L8"/>
    <mergeCell ref="N5:P5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65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opLeftCell="B1" zoomScale="115" zoomScaleNormal="115" workbookViewId="0">
      <selection activeCell="E29" sqref="E29"/>
    </sheetView>
  </sheetViews>
  <sheetFormatPr defaultRowHeight="11.25"/>
  <cols>
    <col min="1" max="1" width="15.875" style="128" customWidth="1"/>
    <col min="2" max="2" width="3.875" style="126" bestFit="1" customWidth="1"/>
    <col min="3" max="3" width="13.375" style="126" customWidth="1"/>
    <col min="4" max="4" width="9" style="126" customWidth="1"/>
    <col min="5" max="5" width="17" style="126" customWidth="1"/>
    <col min="6" max="6" width="13.125" style="126" bestFit="1" customWidth="1"/>
    <col min="7" max="7" width="5.875" style="126" bestFit="1" customWidth="1"/>
    <col min="8" max="8" width="12.125" style="126" bestFit="1" customWidth="1"/>
    <col min="9" max="9" width="10.5" style="126" bestFit="1" customWidth="1"/>
    <col min="10" max="10" width="7" style="126" bestFit="1" customWidth="1"/>
    <col min="11" max="11" width="5.875" style="126" bestFit="1" customWidth="1"/>
    <col min="12" max="12" width="8.75" style="126" bestFit="1" customWidth="1"/>
    <col min="13" max="13" width="8.5" style="126" bestFit="1" customWidth="1"/>
    <col min="14" max="14" width="8.625" style="126" bestFit="1" customWidth="1"/>
    <col min="15" max="15" width="14.375" style="126" bestFit="1" customWidth="1"/>
    <col min="16" max="16" width="10" style="126" bestFit="1" customWidth="1"/>
    <col min="17" max="17" width="6" style="126" customWidth="1"/>
    <col min="18" max="18" width="25.25" style="126" bestFit="1" customWidth="1"/>
    <col min="19" max="19" width="11" style="126" bestFit="1" customWidth="1"/>
    <col min="20" max="21" width="8.25" style="126" bestFit="1" customWidth="1"/>
    <col min="22" max="256" width="9" style="126"/>
    <col min="257" max="257" width="15.875" style="126" customWidth="1"/>
    <col min="258" max="258" width="3.875" style="126" bestFit="1" customWidth="1"/>
    <col min="259" max="259" width="13.375" style="126" customWidth="1"/>
    <col min="260" max="260" width="9" style="126" customWidth="1"/>
    <col min="261" max="261" width="17" style="126" customWidth="1"/>
    <col min="262" max="262" width="13.125" style="126" bestFit="1" customWidth="1"/>
    <col min="263" max="263" width="5.875" style="126" bestFit="1" customWidth="1"/>
    <col min="264" max="264" width="12.125" style="126" bestFit="1" customWidth="1"/>
    <col min="265" max="265" width="10.5" style="126" bestFit="1" customWidth="1"/>
    <col min="266" max="266" width="7" style="126" bestFit="1" customWidth="1"/>
    <col min="267" max="267" width="5.875" style="126" bestFit="1" customWidth="1"/>
    <col min="268" max="268" width="8.75" style="126" bestFit="1" customWidth="1"/>
    <col min="269" max="269" width="8.5" style="126" bestFit="1" customWidth="1"/>
    <col min="270" max="270" width="8.625" style="126" bestFit="1" customWidth="1"/>
    <col min="271" max="271" width="14.375" style="126" bestFit="1" customWidth="1"/>
    <col min="272" max="272" width="10" style="126" bestFit="1" customWidth="1"/>
    <col min="273" max="273" width="6" style="126" customWidth="1"/>
    <col min="274" max="274" width="25.25" style="126" bestFit="1" customWidth="1"/>
    <col min="275" max="275" width="11" style="126" bestFit="1" customWidth="1"/>
    <col min="276" max="277" width="8.25" style="126" bestFit="1" customWidth="1"/>
    <col min="278" max="512" width="9" style="126"/>
    <col min="513" max="513" width="15.875" style="126" customWidth="1"/>
    <col min="514" max="514" width="3.875" style="126" bestFit="1" customWidth="1"/>
    <col min="515" max="515" width="13.375" style="126" customWidth="1"/>
    <col min="516" max="516" width="9" style="126" customWidth="1"/>
    <col min="517" max="517" width="17" style="126" customWidth="1"/>
    <col min="518" max="518" width="13.125" style="126" bestFit="1" customWidth="1"/>
    <col min="519" max="519" width="5.875" style="126" bestFit="1" customWidth="1"/>
    <col min="520" max="520" width="12.125" style="126" bestFit="1" customWidth="1"/>
    <col min="521" max="521" width="10.5" style="126" bestFit="1" customWidth="1"/>
    <col min="522" max="522" width="7" style="126" bestFit="1" customWidth="1"/>
    <col min="523" max="523" width="5.875" style="126" bestFit="1" customWidth="1"/>
    <col min="524" max="524" width="8.75" style="126" bestFit="1" customWidth="1"/>
    <col min="525" max="525" width="8.5" style="126" bestFit="1" customWidth="1"/>
    <col min="526" max="526" width="8.625" style="126" bestFit="1" customWidth="1"/>
    <col min="527" max="527" width="14.375" style="126" bestFit="1" customWidth="1"/>
    <col min="528" max="528" width="10" style="126" bestFit="1" customWidth="1"/>
    <col min="529" max="529" width="6" style="126" customWidth="1"/>
    <col min="530" max="530" width="25.25" style="126" bestFit="1" customWidth="1"/>
    <col min="531" max="531" width="11" style="126" bestFit="1" customWidth="1"/>
    <col min="532" max="533" width="8.25" style="126" bestFit="1" customWidth="1"/>
    <col min="534" max="768" width="9" style="126"/>
    <col min="769" max="769" width="15.875" style="126" customWidth="1"/>
    <col min="770" max="770" width="3.875" style="126" bestFit="1" customWidth="1"/>
    <col min="771" max="771" width="13.375" style="126" customWidth="1"/>
    <col min="772" max="772" width="9" style="126" customWidth="1"/>
    <col min="773" max="773" width="17" style="126" customWidth="1"/>
    <col min="774" max="774" width="13.125" style="126" bestFit="1" customWidth="1"/>
    <col min="775" max="775" width="5.875" style="126" bestFit="1" customWidth="1"/>
    <col min="776" max="776" width="12.125" style="126" bestFit="1" customWidth="1"/>
    <col min="777" max="777" width="10.5" style="126" bestFit="1" customWidth="1"/>
    <col min="778" max="778" width="7" style="126" bestFit="1" customWidth="1"/>
    <col min="779" max="779" width="5.875" style="126" bestFit="1" customWidth="1"/>
    <col min="780" max="780" width="8.75" style="126" bestFit="1" customWidth="1"/>
    <col min="781" max="781" width="8.5" style="126" bestFit="1" customWidth="1"/>
    <col min="782" max="782" width="8.625" style="126" bestFit="1" customWidth="1"/>
    <col min="783" max="783" width="14.375" style="126" bestFit="1" customWidth="1"/>
    <col min="784" max="784" width="10" style="126" bestFit="1" customWidth="1"/>
    <col min="785" max="785" width="6" style="126" customWidth="1"/>
    <col min="786" max="786" width="25.25" style="126" bestFit="1" customWidth="1"/>
    <col min="787" max="787" width="11" style="126" bestFit="1" customWidth="1"/>
    <col min="788" max="789" width="8.25" style="126" bestFit="1" customWidth="1"/>
    <col min="790" max="1024" width="9" style="126"/>
    <col min="1025" max="1025" width="15.875" style="126" customWidth="1"/>
    <col min="1026" max="1026" width="3.875" style="126" bestFit="1" customWidth="1"/>
    <col min="1027" max="1027" width="13.375" style="126" customWidth="1"/>
    <col min="1028" max="1028" width="9" style="126" customWidth="1"/>
    <col min="1029" max="1029" width="17" style="126" customWidth="1"/>
    <col min="1030" max="1030" width="13.125" style="126" bestFit="1" customWidth="1"/>
    <col min="1031" max="1031" width="5.875" style="126" bestFit="1" customWidth="1"/>
    <col min="1032" max="1032" width="12.125" style="126" bestFit="1" customWidth="1"/>
    <col min="1033" max="1033" width="10.5" style="126" bestFit="1" customWidth="1"/>
    <col min="1034" max="1034" width="7" style="126" bestFit="1" customWidth="1"/>
    <col min="1035" max="1035" width="5.875" style="126" bestFit="1" customWidth="1"/>
    <col min="1036" max="1036" width="8.75" style="126" bestFit="1" customWidth="1"/>
    <col min="1037" max="1037" width="8.5" style="126" bestFit="1" customWidth="1"/>
    <col min="1038" max="1038" width="8.625" style="126" bestFit="1" customWidth="1"/>
    <col min="1039" max="1039" width="14.375" style="126" bestFit="1" customWidth="1"/>
    <col min="1040" max="1040" width="10" style="126" bestFit="1" customWidth="1"/>
    <col min="1041" max="1041" width="6" style="126" customWidth="1"/>
    <col min="1042" max="1042" width="25.25" style="126" bestFit="1" customWidth="1"/>
    <col min="1043" max="1043" width="11" style="126" bestFit="1" customWidth="1"/>
    <col min="1044" max="1045" width="8.25" style="126" bestFit="1" customWidth="1"/>
    <col min="1046" max="1280" width="9" style="126"/>
    <col min="1281" max="1281" width="15.875" style="126" customWidth="1"/>
    <col min="1282" max="1282" width="3.875" style="126" bestFit="1" customWidth="1"/>
    <col min="1283" max="1283" width="13.375" style="126" customWidth="1"/>
    <col min="1284" max="1284" width="9" style="126" customWidth="1"/>
    <col min="1285" max="1285" width="17" style="126" customWidth="1"/>
    <col min="1286" max="1286" width="13.125" style="126" bestFit="1" customWidth="1"/>
    <col min="1287" max="1287" width="5.875" style="126" bestFit="1" customWidth="1"/>
    <col min="1288" max="1288" width="12.125" style="126" bestFit="1" customWidth="1"/>
    <col min="1289" max="1289" width="10.5" style="126" bestFit="1" customWidth="1"/>
    <col min="1290" max="1290" width="7" style="126" bestFit="1" customWidth="1"/>
    <col min="1291" max="1291" width="5.875" style="126" bestFit="1" customWidth="1"/>
    <col min="1292" max="1292" width="8.75" style="126" bestFit="1" customWidth="1"/>
    <col min="1293" max="1293" width="8.5" style="126" bestFit="1" customWidth="1"/>
    <col min="1294" max="1294" width="8.625" style="126" bestFit="1" customWidth="1"/>
    <col min="1295" max="1295" width="14.375" style="126" bestFit="1" customWidth="1"/>
    <col min="1296" max="1296" width="10" style="126" bestFit="1" customWidth="1"/>
    <col min="1297" max="1297" width="6" style="126" customWidth="1"/>
    <col min="1298" max="1298" width="25.25" style="126" bestFit="1" customWidth="1"/>
    <col min="1299" max="1299" width="11" style="126" bestFit="1" customWidth="1"/>
    <col min="1300" max="1301" width="8.25" style="126" bestFit="1" customWidth="1"/>
    <col min="1302" max="1536" width="9" style="126"/>
    <col min="1537" max="1537" width="15.875" style="126" customWidth="1"/>
    <col min="1538" max="1538" width="3.875" style="126" bestFit="1" customWidth="1"/>
    <col min="1539" max="1539" width="13.375" style="126" customWidth="1"/>
    <col min="1540" max="1540" width="9" style="126" customWidth="1"/>
    <col min="1541" max="1541" width="17" style="126" customWidth="1"/>
    <col min="1542" max="1542" width="13.125" style="126" bestFit="1" customWidth="1"/>
    <col min="1543" max="1543" width="5.875" style="126" bestFit="1" customWidth="1"/>
    <col min="1544" max="1544" width="12.125" style="126" bestFit="1" customWidth="1"/>
    <col min="1545" max="1545" width="10.5" style="126" bestFit="1" customWidth="1"/>
    <col min="1546" max="1546" width="7" style="126" bestFit="1" customWidth="1"/>
    <col min="1547" max="1547" width="5.875" style="126" bestFit="1" customWidth="1"/>
    <col min="1548" max="1548" width="8.75" style="126" bestFit="1" customWidth="1"/>
    <col min="1549" max="1549" width="8.5" style="126" bestFit="1" customWidth="1"/>
    <col min="1550" max="1550" width="8.625" style="126" bestFit="1" customWidth="1"/>
    <col min="1551" max="1551" width="14.375" style="126" bestFit="1" customWidth="1"/>
    <col min="1552" max="1552" width="10" style="126" bestFit="1" customWidth="1"/>
    <col min="1553" max="1553" width="6" style="126" customWidth="1"/>
    <col min="1554" max="1554" width="25.25" style="126" bestFit="1" customWidth="1"/>
    <col min="1555" max="1555" width="11" style="126" bestFit="1" customWidth="1"/>
    <col min="1556" max="1557" width="8.25" style="126" bestFit="1" customWidth="1"/>
    <col min="1558" max="1792" width="9" style="126"/>
    <col min="1793" max="1793" width="15.875" style="126" customWidth="1"/>
    <col min="1794" max="1794" width="3.875" style="126" bestFit="1" customWidth="1"/>
    <col min="1795" max="1795" width="13.375" style="126" customWidth="1"/>
    <col min="1796" max="1796" width="9" style="126" customWidth="1"/>
    <col min="1797" max="1797" width="17" style="126" customWidth="1"/>
    <col min="1798" max="1798" width="13.125" style="126" bestFit="1" customWidth="1"/>
    <col min="1799" max="1799" width="5.875" style="126" bestFit="1" customWidth="1"/>
    <col min="1800" max="1800" width="12.125" style="126" bestFit="1" customWidth="1"/>
    <col min="1801" max="1801" width="10.5" style="126" bestFit="1" customWidth="1"/>
    <col min="1802" max="1802" width="7" style="126" bestFit="1" customWidth="1"/>
    <col min="1803" max="1803" width="5.875" style="126" bestFit="1" customWidth="1"/>
    <col min="1804" max="1804" width="8.75" style="126" bestFit="1" customWidth="1"/>
    <col min="1805" max="1805" width="8.5" style="126" bestFit="1" customWidth="1"/>
    <col min="1806" max="1806" width="8.625" style="126" bestFit="1" customWidth="1"/>
    <col min="1807" max="1807" width="14.375" style="126" bestFit="1" customWidth="1"/>
    <col min="1808" max="1808" width="10" style="126" bestFit="1" customWidth="1"/>
    <col min="1809" max="1809" width="6" style="126" customWidth="1"/>
    <col min="1810" max="1810" width="25.25" style="126" bestFit="1" customWidth="1"/>
    <col min="1811" max="1811" width="11" style="126" bestFit="1" customWidth="1"/>
    <col min="1812" max="1813" width="8.25" style="126" bestFit="1" customWidth="1"/>
    <col min="1814" max="2048" width="9" style="126"/>
    <col min="2049" max="2049" width="15.875" style="126" customWidth="1"/>
    <col min="2050" max="2050" width="3.875" style="126" bestFit="1" customWidth="1"/>
    <col min="2051" max="2051" width="13.375" style="126" customWidth="1"/>
    <col min="2052" max="2052" width="9" style="126" customWidth="1"/>
    <col min="2053" max="2053" width="17" style="126" customWidth="1"/>
    <col min="2054" max="2054" width="13.125" style="126" bestFit="1" customWidth="1"/>
    <col min="2055" max="2055" width="5.875" style="126" bestFit="1" customWidth="1"/>
    <col min="2056" max="2056" width="12.125" style="126" bestFit="1" customWidth="1"/>
    <col min="2057" max="2057" width="10.5" style="126" bestFit="1" customWidth="1"/>
    <col min="2058" max="2058" width="7" style="126" bestFit="1" customWidth="1"/>
    <col min="2059" max="2059" width="5.875" style="126" bestFit="1" customWidth="1"/>
    <col min="2060" max="2060" width="8.75" style="126" bestFit="1" customWidth="1"/>
    <col min="2061" max="2061" width="8.5" style="126" bestFit="1" customWidth="1"/>
    <col min="2062" max="2062" width="8.625" style="126" bestFit="1" customWidth="1"/>
    <col min="2063" max="2063" width="14.375" style="126" bestFit="1" customWidth="1"/>
    <col min="2064" max="2064" width="10" style="126" bestFit="1" customWidth="1"/>
    <col min="2065" max="2065" width="6" style="126" customWidth="1"/>
    <col min="2066" max="2066" width="25.25" style="126" bestFit="1" customWidth="1"/>
    <col min="2067" max="2067" width="11" style="126" bestFit="1" customWidth="1"/>
    <col min="2068" max="2069" width="8.25" style="126" bestFit="1" customWidth="1"/>
    <col min="2070" max="2304" width="9" style="126"/>
    <col min="2305" max="2305" width="15.875" style="126" customWidth="1"/>
    <col min="2306" max="2306" width="3.875" style="126" bestFit="1" customWidth="1"/>
    <col min="2307" max="2307" width="13.375" style="126" customWidth="1"/>
    <col min="2308" max="2308" width="9" style="126" customWidth="1"/>
    <col min="2309" max="2309" width="17" style="126" customWidth="1"/>
    <col min="2310" max="2310" width="13.125" style="126" bestFit="1" customWidth="1"/>
    <col min="2311" max="2311" width="5.875" style="126" bestFit="1" customWidth="1"/>
    <col min="2312" max="2312" width="12.125" style="126" bestFit="1" customWidth="1"/>
    <col min="2313" max="2313" width="10.5" style="126" bestFit="1" customWidth="1"/>
    <col min="2314" max="2314" width="7" style="126" bestFit="1" customWidth="1"/>
    <col min="2315" max="2315" width="5.875" style="126" bestFit="1" customWidth="1"/>
    <col min="2316" max="2316" width="8.75" style="126" bestFit="1" customWidth="1"/>
    <col min="2317" max="2317" width="8.5" style="126" bestFit="1" customWidth="1"/>
    <col min="2318" max="2318" width="8.625" style="126" bestFit="1" customWidth="1"/>
    <col min="2319" max="2319" width="14.375" style="126" bestFit="1" customWidth="1"/>
    <col min="2320" max="2320" width="10" style="126" bestFit="1" customWidth="1"/>
    <col min="2321" max="2321" width="6" style="126" customWidth="1"/>
    <col min="2322" max="2322" width="25.25" style="126" bestFit="1" customWidth="1"/>
    <col min="2323" max="2323" width="11" style="126" bestFit="1" customWidth="1"/>
    <col min="2324" max="2325" width="8.25" style="126" bestFit="1" customWidth="1"/>
    <col min="2326" max="2560" width="9" style="126"/>
    <col min="2561" max="2561" width="15.875" style="126" customWidth="1"/>
    <col min="2562" max="2562" width="3.875" style="126" bestFit="1" customWidth="1"/>
    <col min="2563" max="2563" width="13.375" style="126" customWidth="1"/>
    <col min="2564" max="2564" width="9" style="126" customWidth="1"/>
    <col min="2565" max="2565" width="17" style="126" customWidth="1"/>
    <col min="2566" max="2566" width="13.125" style="126" bestFit="1" customWidth="1"/>
    <col min="2567" max="2567" width="5.875" style="126" bestFit="1" customWidth="1"/>
    <col min="2568" max="2568" width="12.125" style="126" bestFit="1" customWidth="1"/>
    <col min="2569" max="2569" width="10.5" style="126" bestFit="1" customWidth="1"/>
    <col min="2570" max="2570" width="7" style="126" bestFit="1" customWidth="1"/>
    <col min="2571" max="2571" width="5.875" style="126" bestFit="1" customWidth="1"/>
    <col min="2572" max="2572" width="8.75" style="126" bestFit="1" customWidth="1"/>
    <col min="2573" max="2573" width="8.5" style="126" bestFit="1" customWidth="1"/>
    <col min="2574" max="2574" width="8.625" style="126" bestFit="1" customWidth="1"/>
    <col min="2575" max="2575" width="14.375" style="126" bestFit="1" customWidth="1"/>
    <col min="2576" max="2576" width="10" style="126" bestFit="1" customWidth="1"/>
    <col min="2577" max="2577" width="6" style="126" customWidth="1"/>
    <col min="2578" max="2578" width="25.25" style="126" bestFit="1" customWidth="1"/>
    <col min="2579" max="2579" width="11" style="126" bestFit="1" customWidth="1"/>
    <col min="2580" max="2581" width="8.25" style="126" bestFit="1" customWidth="1"/>
    <col min="2582" max="2816" width="9" style="126"/>
    <col min="2817" max="2817" width="15.875" style="126" customWidth="1"/>
    <col min="2818" max="2818" width="3.875" style="126" bestFit="1" customWidth="1"/>
    <col min="2819" max="2819" width="13.375" style="126" customWidth="1"/>
    <col min="2820" max="2820" width="9" style="126" customWidth="1"/>
    <col min="2821" max="2821" width="17" style="126" customWidth="1"/>
    <col min="2822" max="2822" width="13.125" style="126" bestFit="1" customWidth="1"/>
    <col min="2823" max="2823" width="5.875" style="126" bestFit="1" customWidth="1"/>
    <col min="2824" max="2824" width="12.125" style="126" bestFit="1" customWidth="1"/>
    <col min="2825" max="2825" width="10.5" style="126" bestFit="1" customWidth="1"/>
    <col min="2826" max="2826" width="7" style="126" bestFit="1" customWidth="1"/>
    <col min="2827" max="2827" width="5.875" style="126" bestFit="1" customWidth="1"/>
    <col min="2828" max="2828" width="8.75" style="126" bestFit="1" customWidth="1"/>
    <col min="2829" max="2829" width="8.5" style="126" bestFit="1" customWidth="1"/>
    <col min="2830" max="2830" width="8.625" style="126" bestFit="1" customWidth="1"/>
    <col min="2831" max="2831" width="14.375" style="126" bestFit="1" customWidth="1"/>
    <col min="2832" max="2832" width="10" style="126" bestFit="1" customWidth="1"/>
    <col min="2833" max="2833" width="6" style="126" customWidth="1"/>
    <col min="2834" max="2834" width="25.25" style="126" bestFit="1" customWidth="1"/>
    <col min="2835" max="2835" width="11" style="126" bestFit="1" customWidth="1"/>
    <col min="2836" max="2837" width="8.25" style="126" bestFit="1" customWidth="1"/>
    <col min="2838" max="3072" width="9" style="126"/>
    <col min="3073" max="3073" width="15.875" style="126" customWidth="1"/>
    <col min="3074" max="3074" width="3.875" style="126" bestFit="1" customWidth="1"/>
    <col min="3075" max="3075" width="13.375" style="126" customWidth="1"/>
    <col min="3076" max="3076" width="9" style="126" customWidth="1"/>
    <col min="3077" max="3077" width="17" style="126" customWidth="1"/>
    <col min="3078" max="3078" width="13.125" style="126" bestFit="1" customWidth="1"/>
    <col min="3079" max="3079" width="5.875" style="126" bestFit="1" customWidth="1"/>
    <col min="3080" max="3080" width="12.125" style="126" bestFit="1" customWidth="1"/>
    <col min="3081" max="3081" width="10.5" style="126" bestFit="1" customWidth="1"/>
    <col min="3082" max="3082" width="7" style="126" bestFit="1" customWidth="1"/>
    <col min="3083" max="3083" width="5.875" style="126" bestFit="1" customWidth="1"/>
    <col min="3084" max="3084" width="8.75" style="126" bestFit="1" customWidth="1"/>
    <col min="3085" max="3085" width="8.5" style="126" bestFit="1" customWidth="1"/>
    <col min="3086" max="3086" width="8.625" style="126" bestFit="1" customWidth="1"/>
    <col min="3087" max="3087" width="14.375" style="126" bestFit="1" customWidth="1"/>
    <col min="3088" max="3088" width="10" style="126" bestFit="1" customWidth="1"/>
    <col min="3089" max="3089" width="6" style="126" customWidth="1"/>
    <col min="3090" max="3090" width="25.25" style="126" bestFit="1" customWidth="1"/>
    <col min="3091" max="3091" width="11" style="126" bestFit="1" customWidth="1"/>
    <col min="3092" max="3093" width="8.25" style="126" bestFit="1" customWidth="1"/>
    <col min="3094" max="3328" width="9" style="126"/>
    <col min="3329" max="3329" width="15.875" style="126" customWidth="1"/>
    <col min="3330" max="3330" width="3.875" style="126" bestFit="1" customWidth="1"/>
    <col min="3331" max="3331" width="13.375" style="126" customWidth="1"/>
    <col min="3332" max="3332" width="9" style="126" customWidth="1"/>
    <col min="3333" max="3333" width="17" style="126" customWidth="1"/>
    <col min="3334" max="3334" width="13.125" style="126" bestFit="1" customWidth="1"/>
    <col min="3335" max="3335" width="5.875" style="126" bestFit="1" customWidth="1"/>
    <col min="3336" max="3336" width="12.125" style="126" bestFit="1" customWidth="1"/>
    <col min="3337" max="3337" width="10.5" style="126" bestFit="1" customWidth="1"/>
    <col min="3338" max="3338" width="7" style="126" bestFit="1" customWidth="1"/>
    <col min="3339" max="3339" width="5.875" style="126" bestFit="1" customWidth="1"/>
    <col min="3340" max="3340" width="8.75" style="126" bestFit="1" customWidth="1"/>
    <col min="3341" max="3341" width="8.5" style="126" bestFit="1" customWidth="1"/>
    <col min="3342" max="3342" width="8.625" style="126" bestFit="1" customWidth="1"/>
    <col min="3343" max="3343" width="14.375" style="126" bestFit="1" customWidth="1"/>
    <col min="3344" max="3344" width="10" style="126" bestFit="1" customWidth="1"/>
    <col min="3345" max="3345" width="6" style="126" customWidth="1"/>
    <col min="3346" max="3346" width="25.25" style="126" bestFit="1" customWidth="1"/>
    <col min="3347" max="3347" width="11" style="126" bestFit="1" customWidth="1"/>
    <col min="3348" max="3349" width="8.25" style="126" bestFit="1" customWidth="1"/>
    <col min="3350" max="3584" width="9" style="126"/>
    <col min="3585" max="3585" width="15.875" style="126" customWidth="1"/>
    <col min="3586" max="3586" width="3.875" style="126" bestFit="1" customWidth="1"/>
    <col min="3587" max="3587" width="13.375" style="126" customWidth="1"/>
    <col min="3588" max="3588" width="9" style="126" customWidth="1"/>
    <col min="3589" max="3589" width="17" style="126" customWidth="1"/>
    <col min="3590" max="3590" width="13.125" style="126" bestFit="1" customWidth="1"/>
    <col min="3591" max="3591" width="5.875" style="126" bestFit="1" customWidth="1"/>
    <col min="3592" max="3592" width="12.125" style="126" bestFit="1" customWidth="1"/>
    <col min="3593" max="3593" width="10.5" style="126" bestFit="1" customWidth="1"/>
    <col min="3594" max="3594" width="7" style="126" bestFit="1" customWidth="1"/>
    <col min="3595" max="3595" width="5.875" style="126" bestFit="1" customWidth="1"/>
    <col min="3596" max="3596" width="8.75" style="126" bestFit="1" customWidth="1"/>
    <col min="3597" max="3597" width="8.5" style="126" bestFit="1" customWidth="1"/>
    <col min="3598" max="3598" width="8.625" style="126" bestFit="1" customWidth="1"/>
    <col min="3599" max="3599" width="14.375" style="126" bestFit="1" customWidth="1"/>
    <col min="3600" max="3600" width="10" style="126" bestFit="1" customWidth="1"/>
    <col min="3601" max="3601" width="6" style="126" customWidth="1"/>
    <col min="3602" max="3602" width="25.25" style="126" bestFit="1" customWidth="1"/>
    <col min="3603" max="3603" width="11" style="126" bestFit="1" customWidth="1"/>
    <col min="3604" max="3605" width="8.25" style="126" bestFit="1" customWidth="1"/>
    <col min="3606" max="3840" width="9" style="126"/>
    <col min="3841" max="3841" width="15.875" style="126" customWidth="1"/>
    <col min="3842" max="3842" width="3.875" style="126" bestFit="1" customWidth="1"/>
    <col min="3843" max="3843" width="13.375" style="126" customWidth="1"/>
    <col min="3844" max="3844" width="9" style="126" customWidth="1"/>
    <col min="3845" max="3845" width="17" style="126" customWidth="1"/>
    <col min="3846" max="3846" width="13.125" style="126" bestFit="1" customWidth="1"/>
    <col min="3847" max="3847" width="5.875" style="126" bestFit="1" customWidth="1"/>
    <col min="3848" max="3848" width="12.125" style="126" bestFit="1" customWidth="1"/>
    <col min="3849" max="3849" width="10.5" style="126" bestFit="1" customWidth="1"/>
    <col min="3850" max="3850" width="7" style="126" bestFit="1" customWidth="1"/>
    <col min="3851" max="3851" width="5.875" style="126" bestFit="1" customWidth="1"/>
    <col min="3852" max="3852" width="8.75" style="126" bestFit="1" customWidth="1"/>
    <col min="3853" max="3853" width="8.5" style="126" bestFit="1" customWidth="1"/>
    <col min="3854" max="3854" width="8.625" style="126" bestFit="1" customWidth="1"/>
    <col min="3855" max="3855" width="14.375" style="126" bestFit="1" customWidth="1"/>
    <col min="3856" max="3856" width="10" style="126" bestFit="1" customWidth="1"/>
    <col min="3857" max="3857" width="6" style="126" customWidth="1"/>
    <col min="3858" max="3858" width="25.25" style="126" bestFit="1" customWidth="1"/>
    <col min="3859" max="3859" width="11" style="126" bestFit="1" customWidth="1"/>
    <col min="3860" max="3861" width="8.25" style="126" bestFit="1" customWidth="1"/>
    <col min="3862" max="4096" width="9" style="126"/>
    <col min="4097" max="4097" width="15.875" style="126" customWidth="1"/>
    <col min="4098" max="4098" width="3.875" style="126" bestFit="1" customWidth="1"/>
    <col min="4099" max="4099" width="13.375" style="126" customWidth="1"/>
    <col min="4100" max="4100" width="9" style="126" customWidth="1"/>
    <col min="4101" max="4101" width="17" style="126" customWidth="1"/>
    <col min="4102" max="4102" width="13.125" style="126" bestFit="1" customWidth="1"/>
    <col min="4103" max="4103" width="5.875" style="126" bestFit="1" customWidth="1"/>
    <col min="4104" max="4104" width="12.125" style="126" bestFit="1" customWidth="1"/>
    <col min="4105" max="4105" width="10.5" style="126" bestFit="1" customWidth="1"/>
    <col min="4106" max="4106" width="7" style="126" bestFit="1" customWidth="1"/>
    <col min="4107" max="4107" width="5.875" style="126" bestFit="1" customWidth="1"/>
    <col min="4108" max="4108" width="8.75" style="126" bestFit="1" customWidth="1"/>
    <col min="4109" max="4109" width="8.5" style="126" bestFit="1" customWidth="1"/>
    <col min="4110" max="4110" width="8.625" style="126" bestFit="1" customWidth="1"/>
    <col min="4111" max="4111" width="14.375" style="126" bestFit="1" customWidth="1"/>
    <col min="4112" max="4112" width="10" style="126" bestFit="1" customWidth="1"/>
    <col min="4113" max="4113" width="6" style="126" customWidth="1"/>
    <col min="4114" max="4114" width="25.25" style="126" bestFit="1" customWidth="1"/>
    <col min="4115" max="4115" width="11" style="126" bestFit="1" customWidth="1"/>
    <col min="4116" max="4117" width="8.25" style="126" bestFit="1" customWidth="1"/>
    <col min="4118" max="4352" width="9" style="126"/>
    <col min="4353" max="4353" width="15.875" style="126" customWidth="1"/>
    <col min="4354" max="4354" width="3.875" style="126" bestFit="1" customWidth="1"/>
    <col min="4355" max="4355" width="13.375" style="126" customWidth="1"/>
    <col min="4356" max="4356" width="9" style="126" customWidth="1"/>
    <col min="4357" max="4357" width="17" style="126" customWidth="1"/>
    <col min="4358" max="4358" width="13.125" style="126" bestFit="1" customWidth="1"/>
    <col min="4359" max="4359" width="5.875" style="126" bestFit="1" customWidth="1"/>
    <col min="4360" max="4360" width="12.125" style="126" bestFit="1" customWidth="1"/>
    <col min="4361" max="4361" width="10.5" style="126" bestFit="1" customWidth="1"/>
    <col min="4362" max="4362" width="7" style="126" bestFit="1" customWidth="1"/>
    <col min="4363" max="4363" width="5.875" style="126" bestFit="1" customWidth="1"/>
    <col min="4364" max="4364" width="8.75" style="126" bestFit="1" customWidth="1"/>
    <col min="4365" max="4365" width="8.5" style="126" bestFit="1" customWidth="1"/>
    <col min="4366" max="4366" width="8.625" style="126" bestFit="1" customWidth="1"/>
    <col min="4367" max="4367" width="14.375" style="126" bestFit="1" customWidth="1"/>
    <col min="4368" max="4368" width="10" style="126" bestFit="1" customWidth="1"/>
    <col min="4369" max="4369" width="6" style="126" customWidth="1"/>
    <col min="4370" max="4370" width="25.25" style="126" bestFit="1" customWidth="1"/>
    <col min="4371" max="4371" width="11" style="126" bestFit="1" customWidth="1"/>
    <col min="4372" max="4373" width="8.25" style="126" bestFit="1" customWidth="1"/>
    <col min="4374" max="4608" width="9" style="126"/>
    <col min="4609" max="4609" width="15.875" style="126" customWidth="1"/>
    <col min="4610" max="4610" width="3.875" style="126" bestFit="1" customWidth="1"/>
    <col min="4611" max="4611" width="13.375" style="126" customWidth="1"/>
    <col min="4612" max="4612" width="9" style="126" customWidth="1"/>
    <col min="4613" max="4613" width="17" style="126" customWidth="1"/>
    <col min="4614" max="4614" width="13.125" style="126" bestFit="1" customWidth="1"/>
    <col min="4615" max="4615" width="5.875" style="126" bestFit="1" customWidth="1"/>
    <col min="4616" max="4616" width="12.125" style="126" bestFit="1" customWidth="1"/>
    <col min="4617" max="4617" width="10.5" style="126" bestFit="1" customWidth="1"/>
    <col min="4618" max="4618" width="7" style="126" bestFit="1" customWidth="1"/>
    <col min="4619" max="4619" width="5.875" style="126" bestFit="1" customWidth="1"/>
    <col min="4620" max="4620" width="8.75" style="126" bestFit="1" customWidth="1"/>
    <col min="4621" max="4621" width="8.5" style="126" bestFit="1" customWidth="1"/>
    <col min="4622" max="4622" width="8.625" style="126" bestFit="1" customWidth="1"/>
    <col min="4623" max="4623" width="14.375" style="126" bestFit="1" customWidth="1"/>
    <col min="4624" max="4624" width="10" style="126" bestFit="1" customWidth="1"/>
    <col min="4625" max="4625" width="6" style="126" customWidth="1"/>
    <col min="4626" max="4626" width="25.25" style="126" bestFit="1" customWidth="1"/>
    <col min="4627" max="4627" width="11" style="126" bestFit="1" customWidth="1"/>
    <col min="4628" max="4629" width="8.25" style="126" bestFit="1" customWidth="1"/>
    <col min="4630" max="4864" width="9" style="126"/>
    <col min="4865" max="4865" width="15.875" style="126" customWidth="1"/>
    <col min="4866" max="4866" width="3.875" style="126" bestFit="1" customWidth="1"/>
    <col min="4867" max="4867" width="13.375" style="126" customWidth="1"/>
    <col min="4868" max="4868" width="9" style="126" customWidth="1"/>
    <col min="4869" max="4869" width="17" style="126" customWidth="1"/>
    <col min="4870" max="4870" width="13.125" style="126" bestFit="1" customWidth="1"/>
    <col min="4871" max="4871" width="5.875" style="126" bestFit="1" customWidth="1"/>
    <col min="4872" max="4872" width="12.125" style="126" bestFit="1" customWidth="1"/>
    <col min="4873" max="4873" width="10.5" style="126" bestFit="1" customWidth="1"/>
    <col min="4874" max="4874" width="7" style="126" bestFit="1" customWidth="1"/>
    <col min="4875" max="4875" width="5.875" style="126" bestFit="1" customWidth="1"/>
    <col min="4876" max="4876" width="8.75" style="126" bestFit="1" customWidth="1"/>
    <col min="4877" max="4877" width="8.5" style="126" bestFit="1" customWidth="1"/>
    <col min="4878" max="4878" width="8.625" style="126" bestFit="1" customWidth="1"/>
    <col min="4879" max="4879" width="14.375" style="126" bestFit="1" customWidth="1"/>
    <col min="4880" max="4880" width="10" style="126" bestFit="1" customWidth="1"/>
    <col min="4881" max="4881" width="6" style="126" customWidth="1"/>
    <col min="4882" max="4882" width="25.25" style="126" bestFit="1" customWidth="1"/>
    <col min="4883" max="4883" width="11" style="126" bestFit="1" customWidth="1"/>
    <col min="4884" max="4885" width="8.25" style="126" bestFit="1" customWidth="1"/>
    <col min="4886" max="5120" width="9" style="126"/>
    <col min="5121" max="5121" width="15.875" style="126" customWidth="1"/>
    <col min="5122" max="5122" width="3.875" style="126" bestFit="1" customWidth="1"/>
    <col min="5123" max="5123" width="13.375" style="126" customWidth="1"/>
    <col min="5124" max="5124" width="9" style="126" customWidth="1"/>
    <col min="5125" max="5125" width="17" style="126" customWidth="1"/>
    <col min="5126" max="5126" width="13.125" style="126" bestFit="1" customWidth="1"/>
    <col min="5127" max="5127" width="5.875" style="126" bestFit="1" customWidth="1"/>
    <col min="5128" max="5128" width="12.125" style="126" bestFit="1" customWidth="1"/>
    <col min="5129" max="5129" width="10.5" style="126" bestFit="1" customWidth="1"/>
    <col min="5130" max="5130" width="7" style="126" bestFit="1" customWidth="1"/>
    <col min="5131" max="5131" width="5.875" style="126" bestFit="1" customWidth="1"/>
    <col min="5132" max="5132" width="8.75" style="126" bestFit="1" customWidth="1"/>
    <col min="5133" max="5133" width="8.5" style="126" bestFit="1" customWidth="1"/>
    <col min="5134" max="5134" width="8.625" style="126" bestFit="1" customWidth="1"/>
    <col min="5135" max="5135" width="14.375" style="126" bestFit="1" customWidth="1"/>
    <col min="5136" max="5136" width="10" style="126" bestFit="1" customWidth="1"/>
    <col min="5137" max="5137" width="6" style="126" customWidth="1"/>
    <col min="5138" max="5138" width="25.25" style="126" bestFit="1" customWidth="1"/>
    <col min="5139" max="5139" width="11" style="126" bestFit="1" customWidth="1"/>
    <col min="5140" max="5141" width="8.25" style="126" bestFit="1" customWidth="1"/>
    <col min="5142" max="5376" width="9" style="126"/>
    <col min="5377" max="5377" width="15.875" style="126" customWidth="1"/>
    <col min="5378" max="5378" width="3.875" style="126" bestFit="1" customWidth="1"/>
    <col min="5379" max="5379" width="13.375" style="126" customWidth="1"/>
    <col min="5380" max="5380" width="9" style="126" customWidth="1"/>
    <col min="5381" max="5381" width="17" style="126" customWidth="1"/>
    <col min="5382" max="5382" width="13.125" style="126" bestFit="1" customWidth="1"/>
    <col min="5383" max="5383" width="5.875" style="126" bestFit="1" customWidth="1"/>
    <col min="5384" max="5384" width="12.125" style="126" bestFit="1" customWidth="1"/>
    <col min="5385" max="5385" width="10.5" style="126" bestFit="1" customWidth="1"/>
    <col min="5386" max="5386" width="7" style="126" bestFit="1" customWidth="1"/>
    <col min="5387" max="5387" width="5.875" style="126" bestFit="1" customWidth="1"/>
    <col min="5388" max="5388" width="8.75" style="126" bestFit="1" customWidth="1"/>
    <col min="5389" max="5389" width="8.5" style="126" bestFit="1" customWidth="1"/>
    <col min="5390" max="5390" width="8.625" style="126" bestFit="1" customWidth="1"/>
    <col min="5391" max="5391" width="14.375" style="126" bestFit="1" customWidth="1"/>
    <col min="5392" max="5392" width="10" style="126" bestFit="1" customWidth="1"/>
    <col min="5393" max="5393" width="6" style="126" customWidth="1"/>
    <col min="5394" max="5394" width="25.25" style="126" bestFit="1" customWidth="1"/>
    <col min="5395" max="5395" width="11" style="126" bestFit="1" customWidth="1"/>
    <col min="5396" max="5397" width="8.25" style="126" bestFit="1" customWidth="1"/>
    <col min="5398" max="5632" width="9" style="126"/>
    <col min="5633" max="5633" width="15.875" style="126" customWidth="1"/>
    <col min="5634" max="5634" width="3.875" style="126" bestFit="1" customWidth="1"/>
    <col min="5635" max="5635" width="13.375" style="126" customWidth="1"/>
    <col min="5636" max="5636" width="9" style="126" customWidth="1"/>
    <col min="5637" max="5637" width="17" style="126" customWidth="1"/>
    <col min="5638" max="5638" width="13.125" style="126" bestFit="1" customWidth="1"/>
    <col min="5639" max="5639" width="5.875" style="126" bestFit="1" customWidth="1"/>
    <col min="5640" max="5640" width="12.125" style="126" bestFit="1" customWidth="1"/>
    <col min="5641" max="5641" width="10.5" style="126" bestFit="1" customWidth="1"/>
    <col min="5642" max="5642" width="7" style="126" bestFit="1" customWidth="1"/>
    <col min="5643" max="5643" width="5.875" style="126" bestFit="1" customWidth="1"/>
    <col min="5644" max="5644" width="8.75" style="126" bestFit="1" customWidth="1"/>
    <col min="5645" max="5645" width="8.5" style="126" bestFit="1" customWidth="1"/>
    <col min="5646" max="5646" width="8.625" style="126" bestFit="1" customWidth="1"/>
    <col min="5647" max="5647" width="14.375" style="126" bestFit="1" customWidth="1"/>
    <col min="5648" max="5648" width="10" style="126" bestFit="1" customWidth="1"/>
    <col min="5649" max="5649" width="6" style="126" customWidth="1"/>
    <col min="5650" max="5650" width="25.25" style="126" bestFit="1" customWidth="1"/>
    <col min="5651" max="5651" width="11" style="126" bestFit="1" customWidth="1"/>
    <col min="5652" max="5653" width="8.25" style="126" bestFit="1" customWidth="1"/>
    <col min="5654" max="5888" width="9" style="126"/>
    <col min="5889" max="5889" width="15.875" style="126" customWidth="1"/>
    <col min="5890" max="5890" width="3.875" style="126" bestFit="1" customWidth="1"/>
    <col min="5891" max="5891" width="13.375" style="126" customWidth="1"/>
    <col min="5892" max="5892" width="9" style="126" customWidth="1"/>
    <col min="5893" max="5893" width="17" style="126" customWidth="1"/>
    <col min="5894" max="5894" width="13.125" style="126" bestFit="1" customWidth="1"/>
    <col min="5895" max="5895" width="5.875" style="126" bestFit="1" customWidth="1"/>
    <col min="5896" max="5896" width="12.125" style="126" bestFit="1" customWidth="1"/>
    <col min="5897" max="5897" width="10.5" style="126" bestFit="1" customWidth="1"/>
    <col min="5898" max="5898" width="7" style="126" bestFit="1" customWidth="1"/>
    <col min="5899" max="5899" width="5.875" style="126" bestFit="1" customWidth="1"/>
    <col min="5900" max="5900" width="8.75" style="126" bestFit="1" customWidth="1"/>
    <col min="5901" max="5901" width="8.5" style="126" bestFit="1" customWidth="1"/>
    <col min="5902" max="5902" width="8.625" style="126" bestFit="1" customWidth="1"/>
    <col min="5903" max="5903" width="14.375" style="126" bestFit="1" customWidth="1"/>
    <col min="5904" max="5904" width="10" style="126" bestFit="1" customWidth="1"/>
    <col min="5905" max="5905" width="6" style="126" customWidth="1"/>
    <col min="5906" max="5906" width="25.25" style="126" bestFit="1" customWidth="1"/>
    <col min="5907" max="5907" width="11" style="126" bestFit="1" customWidth="1"/>
    <col min="5908" max="5909" width="8.25" style="126" bestFit="1" customWidth="1"/>
    <col min="5910" max="6144" width="9" style="126"/>
    <col min="6145" max="6145" width="15.875" style="126" customWidth="1"/>
    <col min="6146" max="6146" width="3.875" style="126" bestFit="1" customWidth="1"/>
    <col min="6147" max="6147" width="13.375" style="126" customWidth="1"/>
    <col min="6148" max="6148" width="9" style="126" customWidth="1"/>
    <col min="6149" max="6149" width="17" style="126" customWidth="1"/>
    <col min="6150" max="6150" width="13.125" style="126" bestFit="1" customWidth="1"/>
    <col min="6151" max="6151" width="5.875" style="126" bestFit="1" customWidth="1"/>
    <col min="6152" max="6152" width="12.125" style="126" bestFit="1" customWidth="1"/>
    <col min="6153" max="6153" width="10.5" style="126" bestFit="1" customWidth="1"/>
    <col min="6154" max="6154" width="7" style="126" bestFit="1" customWidth="1"/>
    <col min="6155" max="6155" width="5.875" style="126" bestFit="1" customWidth="1"/>
    <col min="6156" max="6156" width="8.75" style="126" bestFit="1" customWidth="1"/>
    <col min="6157" max="6157" width="8.5" style="126" bestFit="1" customWidth="1"/>
    <col min="6158" max="6158" width="8.625" style="126" bestFit="1" customWidth="1"/>
    <col min="6159" max="6159" width="14.375" style="126" bestFit="1" customWidth="1"/>
    <col min="6160" max="6160" width="10" style="126" bestFit="1" customWidth="1"/>
    <col min="6161" max="6161" width="6" style="126" customWidth="1"/>
    <col min="6162" max="6162" width="25.25" style="126" bestFit="1" customWidth="1"/>
    <col min="6163" max="6163" width="11" style="126" bestFit="1" customWidth="1"/>
    <col min="6164" max="6165" width="8.25" style="126" bestFit="1" customWidth="1"/>
    <col min="6166" max="6400" width="9" style="126"/>
    <col min="6401" max="6401" width="15.875" style="126" customWidth="1"/>
    <col min="6402" max="6402" width="3.875" style="126" bestFit="1" customWidth="1"/>
    <col min="6403" max="6403" width="13.375" style="126" customWidth="1"/>
    <col min="6404" max="6404" width="9" style="126" customWidth="1"/>
    <col min="6405" max="6405" width="17" style="126" customWidth="1"/>
    <col min="6406" max="6406" width="13.125" style="126" bestFit="1" customWidth="1"/>
    <col min="6407" max="6407" width="5.875" style="126" bestFit="1" customWidth="1"/>
    <col min="6408" max="6408" width="12.125" style="126" bestFit="1" customWidth="1"/>
    <col min="6409" max="6409" width="10.5" style="126" bestFit="1" customWidth="1"/>
    <col min="6410" max="6410" width="7" style="126" bestFit="1" customWidth="1"/>
    <col min="6411" max="6411" width="5.875" style="126" bestFit="1" customWidth="1"/>
    <col min="6412" max="6412" width="8.75" style="126" bestFit="1" customWidth="1"/>
    <col min="6413" max="6413" width="8.5" style="126" bestFit="1" customWidth="1"/>
    <col min="6414" max="6414" width="8.625" style="126" bestFit="1" customWidth="1"/>
    <col min="6415" max="6415" width="14.375" style="126" bestFit="1" customWidth="1"/>
    <col min="6416" max="6416" width="10" style="126" bestFit="1" customWidth="1"/>
    <col min="6417" max="6417" width="6" style="126" customWidth="1"/>
    <col min="6418" max="6418" width="25.25" style="126" bestFit="1" customWidth="1"/>
    <col min="6419" max="6419" width="11" style="126" bestFit="1" customWidth="1"/>
    <col min="6420" max="6421" width="8.25" style="126" bestFit="1" customWidth="1"/>
    <col min="6422" max="6656" width="9" style="126"/>
    <col min="6657" max="6657" width="15.875" style="126" customWidth="1"/>
    <col min="6658" max="6658" width="3.875" style="126" bestFit="1" customWidth="1"/>
    <col min="6659" max="6659" width="13.375" style="126" customWidth="1"/>
    <col min="6660" max="6660" width="9" style="126" customWidth="1"/>
    <col min="6661" max="6661" width="17" style="126" customWidth="1"/>
    <col min="6662" max="6662" width="13.125" style="126" bestFit="1" customWidth="1"/>
    <col min="6663" max="6663" width="5.875" style="126" bestFit="1" customWidth="1"/>
    <col min="6664" max="6664" width="12.125" style="126" bestFit="1" customWidth="1"/>
    <col min="6665" max="6665" width="10.5" style="126" bestFit="1" customWidth="1"/>
    <col min="6666" max="6666" width="7" style="126" bestFit="1" customWidth="1"/>
    <col min="6667" max="6667" width="5.875" style="126" bestFit="1" customWidth="1"/>
    <col min="6668" max="6668" width="8.75" style="126" bestFit="1" customWidth="1"/>
    <col min="6669" max="6669" width="8.5" style="126" bestFit="1" customWidth="1"/>
    <col min="6670" max="6670" width="8.625" style="126" bestFit="1" customWidth="1"/>
    <col min="6671" max="6671" width="14.375" style="126" bestFit="1" customWidth="1"/>
    <col min="6672" max="6672" width="10" style="126" bestFit="1" customWidth="1"/>
    <col min="6673" max="6673" width="6" style="126" customWidth="1"/>
    <col min="6674" max="6674" width="25.25" style="126" bestFit="1" customWidth="1"/>
    <col min="6675" max="6675" width="11" style="126" bestFit="1" customWidth="1"/>
    <col min="6676" max="6677" width="8.25" style="126" bestFit="1" customWidth="1"/>
    <col min="6678" max="6912" width="9" style="126"/>
    <col min="6913" max="6913" width="15.875" style="126" customWidth="1"/>
    <col min="6914" max="6914" width="3.875" style="126" bestFit="1" customWidth="1"/>
    <col min="6915" max="6915" width="13.375" style="126" customWidth="1"/>
    <col min="6916" max="6916" width="9" style="126" customWidth="1"/>
    <col min="6917" max="6917" width="17" style="126" customWidth="1"/>
    <col min="6918" max="6918" width="13.125" style="126" bestFit="1" customWidth="1"/>
    <col min="6919" max="6919" width="5.875" style="126" bestFit="1" customWidth="1"/>
    <col min="6920" max="6920" width="12.125" style="126" bestFit="1" customWidth="1"/>
    <col min="6921" max="6921" width="10.5" style="126" bestFit="1" customWidth="1"/>
    <col min="6922" max="6922" width="7" style="126" bestFit="1" customWidth="1"/>
    <col min="6923" max="6923" width="5.875" style="126" bestFit="1" customWidth="1"/>
    <col min="6924" max="6924" width="8.75" style="126" bestFit="1" customWidth="1"/>
    <col min="6925" max="6925" width="8.5" style="126" bestFit="1" customWidth="1"/>
    <col min="6926" max="6926" width="8.625" style="126" bestFit="1" customWidth="1"/>
    <col min="6927" max="6927" width="14.375" style="126" bestFit="1" customWidth="1"/>
    <col min="6928" max="6928" width="10" style="126" bestFit="1" customWidth="1"/>
    <col min="6929" max="6929" width="6" style="126" customWidth="1"/>
    <col min="6930" max="6930" width="25.25" style="126" bestFit="1" customWidth="1"/>
    <col min="6931" max="6931" width="11" style="126" bestFit="1" customWidth="1"/>
    <col min="6932" max="6933" width="8.25" style="126" bestFit="1" customWidth="1"/>
    <col min="6934" max="7168" width="9" style="126"/>
    <col min="7169" max="7169" width="15.875" style="126" customWidth="1"/>
    <col min="7170" max="7170" width="3.875" style="126" bestFit="1" customWidth="1"/>
    <col min="7171" max="7171" width="13.375" style="126" customWidth="1"/>
    <col min="7172" max="7172" width="9" style="126" customWidth="1"/>
    <col min="7173" max="7173" width="17" style="126" customWidth="1"/>
    <col min="7174" max="7174" width="13.125" style="126" bestFit="1" customWidth="1"/>
    <col min="7175" max="7175" width="5.875" style="126" bestFit="1" customWidth="1"/>
    <col min="7176" max="7176" width="12.125" style="126" bestFit="1" customWidth="1"/>
    <col min="7177" max="7177" width="10.5" style="126" bestFit="1" customWidth="1"/>
    <col min="7178" max="7178" width="7" style="126" bestFit="1" customWidth="1"/>
    <col min="7179" max="7179" width="5.875" style="126" bestFit="1" customWidth="1"/>
    <col min="7180" max="7180" width="8.75" style="126" bestFit="1" customWidth="1"/>
    <col min="7181" max="7181" width="8.5" style="126" bestFit="1" customWidth="1"/>
    <col min="7182" max="7182" width="8.625" style="126" bestFit="1" customWidth="1"/>
    <col min="7183" max="7183" width="14.375" style="126" bestFit="1" customWidth="1"/>
    <col min="7184" max="7184" width="10" style="126" bestFit="1" customWidth="1"/>
    <col min="7185" max="7185" width="6" style="126" customWidth="1"/>
    <col min="7186" max="7186" width="25.25" style="126" bestFit="1" customWidth="1"/>
    <col min="7187" max="7187" width="11" style="126" bestFit="1" customWidth="1"/>
    <col min="7188" max="7189" width="8.25" style="126" bestFit="1" customWidth="1"/>
    <col min="7190" max="7424" width="9" style="126"/>
    <col min="7425" max="7425" width="15.875" style="126" customWidth="1"/>
    <col min="7426" max="7426" width="3.875" style="126" bestFit="1" customWidth="1"/>
    <col min="7427" max="7427" width="13.375" style="126" customWidth="1"/>
    <col min="7428" max="7428" width="9" style="126" customWidth="1"/>
    <col min="7429" max="7429" width="17" style="126" customWidth="1"/>
    <col min="7430" max="7430" width="13.125" style="126" bestFit="1" customWidth="1"/>
    <col min="7431" max="7431" width="5.875" style="126" bestFit="1" customWidth="1"/>
    <col min="7432" max="7432" width="12.125" style="126" bestFit="1" customWidth="1"/>
    <col min="7433" max="7433" width="10.5" style="126" bestFit="1" customWidth="1"/>
    <col min="7434" max="7434" width="7" style="126" bestFit="1" customWidth="1"/>
    <col min="7435" max="7435" width="5.875" style="126" bestFit="1" customWidth="1"/>
    <col min="7436" max="7436" width="8.75" style="126" bestFit="1" customWidth="1"/>
    <col min="7437" max="7437" width="8.5" style="126" bestFit="1" customWidth="1"/>
    <col min="7438" max="7438" width="8.625" style="126" bestFit="1" customWidth="1"/>
    <col min="7439" max="7439" width="14.375" style="126" bestFit="1" customWidth="1"/>
    <col min="7440" max="7440" width="10" style="126" bestFit="1" customWidth="1"/>
    <col min="7441" max="7441" width="6" style="126" customWidth="1"/>
    <col min="7442" max="7442" width="25.25" style="126" bestFit="1" customWidth="1"/>
    <col min="7443" max="7443" width="11" style="126" bestFit="1" customWidth="1"/>
    <col min="7444" max="7445" width="8.25" style="126" bestFit="1" customWidth="1"/>
    <col min="7446" max="7680" width="9" style="126"/>
    <col min="7681" max="7681" width="15.875" style="126" customWidth="1"/>
    <col min="7682" max="7682" width="3.875" style="126" bestFit="1" customWidth="1"/>
    <col min="7683" max="7683" width="13.375" style="126" customWidth="1"/>
    <col min="7684" max="7684" width="9" style="126" customWidth="1"/>
    <col min="7685" max="7685" width="17" style="126" customWidth="1"/>
    <col min="7686" max="7686" width="13.125" style="126" bestFit="1" customWidth="1"/>
    <col min="7687" max="7687" width="5.875" style="126" bestFit="1" customWidth="1"/>
    <col min="7688" max="7688" width="12.125" style="126" bestFit="1" customWidth="1"/>
    <col min="7689" max="7689" width="10.5" style="126" bestFit="1" customWidth="1"/>
    <col min="7690" max="7690" width="7" style="126" bestFit="1" customWidth="1"/>
    <col min="7691" max="7691" width="5.875" style="126" bestFit="1" customWidth="1"/>
    <col min="7692" max="7692" width="8.75" style="126" bestFit="1" customWidth="1"/>
    <col min="7693" max="7693" width="8.5" style="126" bestFit="1" customWidth="1"/>
    <col min="7694" max="7694" width="8.625" style="126" bestFit="1" customWidth="1"/>
    <col min="7695" max="7695" width="14.375" style="126" bestFit="1" customWidth="1"/>
    <col min="7696" max="7696" width="10" style="126" bestFit="1" customWidth="1"/>
    <col min="7697" max="7697" width="6" style="126" customWidth="1"/>
    <col min="7698" max="7698" width="25.25" style="126" bestFit="1" customWidth="1"/>
    <col min="7699" max="7699" width="11" style="126" bestFit="1" customWidth="1"/>
    <col min="7700" max="7701" width="8.25" style="126" bestFit="1" customWidth="1"/>
    <col min="7702" max="7936" width="9" style="126"/>
    <col min="7937" max="7937" width="15.875" style="126" customWidth="1"/>
    <col min="7938" max="7938" width="3.875" style="126" bestFit="1" customWidth="1"/>
    <col min="7939" max="7939" width="13.375" style="126" customWidth="1"/>
    <col min="7940" max="7940" width="9" style="126" customWidth="1"/>
    <col min="7941" max="7941" width="17" style="126" customWidth="1"/>
    <col min="7942" max="7942" width="13.125" style="126" bestFit="1" customWidth="1"/>
    <col min="7943" max="7943" width="5.875" style="126" bestFit="1" customWidth="1"/>
    <col min="7944" max="7944" width="12.125" style="126" bestFit="1" customWidth="1"/>
    <col min="7945" max="7945" width="10.5" style="126" bestFit="1" customWidth="1"/>
    <col min="7946" max="7946" width="7" style="126" bestFit="1" customWidth="1"/>
    <col min="7947" max="7947" width="5.875" style="126" bestFit="1" customWidth="1"/>
    <col min="7948" max="7948" width="8.75" style="126" bestFit="1" customWidth="1"/>
    <col min="7949" max="7949" width="8.5" style="126" bestFit="1" customWidth="1"/>
    <col min="7950" max="7950" width="8.625" style="126" bestFit="1" customWidth="1"/>
    <col min="7951" max="7951" width="14.375" style="126" bestFit="1" customWidth="1"/>
    <col min="7952" max="7952" width="10" style="126" bestFit="1" customWidth="1"/>
    <col min="7953" max="7953" width="6" style="126" customWidth="1"/>
    <col min="7954" max="7954" width="25.25" style="126" bestFit="1" customWidth="1"/>
    <col min="7955" max="7955" width="11" style="126" bestFit="1" customWidth="1"/>
    <col min="7956" max="7957" width="8.25" style="126" bestFit="1" customWidth="1"/>
    <col min="7958" max="8192" width="9" style="126"/>
    <col min="8193" max="8193" width="15.875" style="126" customWidth="1"/>
    <col min="8194" max="8194" width="3.875" style="126" bestFit="1" customWidth="1"/>
    <col min="8195" max="8195" width="13.375" style="126" customWidth="1"/>
    <col min="8196" max="8196" width="9" style="126" customWidth="1"/>
    <col min="8197" max="8197" width="17" style="126" customWidth="1"/>
    <col min="8198" max="8198" width="13.125" style="126" bestFit="1" customWidth="1"/>
    <col min="8199" max="8199" width="5.875" style="126" bestFit="1" customWidth="1"/>
    <col min="8200" max="8200" width="12.125" style="126" bestFit="1" customWidth="1"/>
    <col min="8201" max="8201" width="10.5" style="126" bestFit="1" customWidth="1"/>
    <col min="8202" max="8202" width="7" style="126" bestFit="1" customWidth="1"/>
    <col min="8203" max="8203" width="5.875" style="126" bestFit="1" customWidth="1"/>
    <col min="8204" max="8204" width="8.75" style="126" bestFit="1" customWidth="1"/>
    <col min="8205" max="8205" width="8.5" style="126" bestFit="1" customWidth="1"/>
    <col min="8206" max="8206" width="8.625" style="126" bestFit="1" customWidth="1"/>
    <col min="8207" max="8207" width="14.375" style="126" bestFit="1" customWidth="1"/>
    <col min="8208" max="8208" width="10" style="126" bestFit="1" customWidth="1"/>
    <col min="8209" max="8209" width="6" style="126" customWidth="1"/>
    <col min="8210" max="8210" width="25.25" style="126" bestFit="1" customWidth="1"/>
    <col min="8211" max="8211" width="11" style="126" bestFit="1" customWidth="1"/>
    <col min="8212" max="8213" width="8.25" style="126" bestFit="1" customWidth="1"/>
    <col min="8214" max="8448" width="9" style="126"/>
    <col min="8449" max="8449" width="15.875" style="126" customWidth="1"/>
    <col min="8450" max="8450" width="3.875" style="126" bestFit="1" customWidth="1"/>
    <col min="8451" max="8451" width="13.375" style="126" customWidth="1"/>
    <col min="8452" max="8452" width="9" style="126" customWidth="1"/>
    <col min="8453" max="8453" width="17" style="126" customWidth="1"/>
    <col min="8454" max="8454" width="13.125" style="126" bestFit="1" customWidth="1"/>
    <col min="8455" max="8455" width="5.875" style="126" bestFit="1" customWidth="1"/>
    <col min="8456" max="8456" width="12.125" style="126" bestFit="1" customWidth="1"/>
    <col min="8457" max="8457" width="10.5" style="126" bestFit="1" customWidth="1"/>
    <col min="8458" max="8458" width="7" style="126" bestFit="1" customWidth="1"/>
    <col min="8459" max="8459" width="5.875" style="126" bestFit="1" customWidth="1"/>
    <col min="8460" max="8460" width="8.75" style="126" bestFit="1" customWidth="1"/>
    <col min="8461" max="8461" width="8.5" style="126" bestFit="1" customWidth="1"/>
    <col min="8462" max="8462" width="8.625" style="126" bestFit="1" customWidth="1"/>
    <col min="8463" max="8463" width="14.375" style="126" bestFit="1" customWidth="1"/>
    <col min="8464" max="8464" width="10" style="126" bestFit="1" customWidth="1"/>
    <col min="8465" max="8465" width="6" style="126" customWidth="1"/>
    <col min="8466" max="8466" width="25.25" style="126" bestFit="1" customWidth="1"/>
    <col min="8467" max="8467" width="11" style="126" bestFit="1" customWidth="1"/>
    <col min="8468" max="8469" width="8.25" style="126" bestFit="1" customWidth="1"/>
    <col min="8470" max="8704" width="9" style="126"/>
    <col min="8705" max="8705" width="15.875" style="126" customWidth="1"/>
    <col min="8706" max="8706" width="3.875" style="126" bestFit="1" customWidth="1"/>
    <col min="8707" max="8707" width="13.375" style="126" customWidth="1"/>
    <col min="8708" max="8708" width="9" style="126" customWidth="1"/>
    <col min="8709" max="8709" width="17" style="126" customWidth="1"/>
    <col min="8710" max="8710" width="13.125" style="126" bestFit="1" customWidth="1"/>
    <col min="8711" max="8711" width="5.875" style="126" bestFit="1" customWidth="1"/>
    <col min="8712" max="8712" width="12.125" style="126" bestFit="1" customWidth="1"/>
    <col min="8713" max="8713" width="10.5" style="126" bestFit="1" customWidth="1"/>
    <col min="8714" max="8714" width="7" style="126" bestFit="1" customWidth="1"/>
    <col min="8715" max="8715" width="5.875" style="126" bestFit="1" customWidth="1"/>
    <col min="8716" max="8716" width="8.75" style="126" bestFit="1" customWidth="1"/>
    <col min="8717" max="8717" width="8.5" style="126" bestFit="1" customWidth="1"/>
    <col min="8718" max="8718" width="8.625" style="126" bestFit="1" customWidth="1"/>
    <col min="8719" max="8719" width="14.375" style="126" bestFit="1" customWidth="1"/>
    <col min="8720" max="8720" width="10" style="126" bestFit="1" customWidth="1"/>
    <col min="8721" max="8721" width="6" style="126" customWidth="1"/>
    <col min="8722" max="8722" width="25.25" style="126" bestFit="1" customWidth="1"/>
    <col min="8723" max="8723" width="11" style="126" bestFit="1" customWidth="1"/>
    <col min="8724" max="8725" width="8.25" style="126" bestFit="1" customWidth="1"/>
    <col min="8726" max="8960" width="9" style="126"/>
    <col min="8961" max="8961" width="15.875" style="126" customWidth="1"/>
    <col min="8962" max="8962" width="3.875" style="126" bestFit="1" customWidth="1"/>
    <col min="8963" max="8963" width="13.375" style="126" customWidth="1"/>
    <col min="8964" max="8964" width="9" style="126" customWidth="1"/>
    <col min="8965" max="8965" width="17" style="126" customWidth="1"/>
    <col min="8966" max="8966" width="13.125" style="126" bestFit="1" customWidth="1"/>
    <col min="8967" max="8967" width="5.875" style="126" bestFit="1" customWidth="1"/>
    <col min="8968" max="8968" width="12.125" style="126" bestFit="1" customWidth="1"/>
    <col min="8969" max="8969" width="10.5" style="126" bestFit="1" customWidth="1"/>
    <col min="8970" max="8970" width="7" style="126" bestFit="1" customWidth="1"/>
    <col min="8971" max="8971" width="5.875" style="126" bestFit="1" customWidth="1"/>
    <col min="8972" max="8972" width="8.75" style="126" bestFit="1" customWidth="1"/>
    <col min="8973" max="8973" width="8.5" style="126" bestFit="1" customWidth="1"/>
    <col min="8974" max="8974" width="8.625" style="126" bestFit="1" customWidth="1"/>
    <col min="8975" max="8975" width="14.375" style="126" bestFit="1" customWidth="1"/>
    <col min="8976" max="8976" width="10" style="126" bestFit="1" customWidth="1"/>
    <col min="8977" max="8977" width="6" style="126" customWidth="1"/>
    <col min="8978" max="8978" width="25.25" style="126" bestFit="1" customWidth="1"/>
    <col min="8979" max="8979" width="11" style="126" bestFit="1" customWidth="1"/>
    <col min="8980" max="8981" width="8.25" style="126" bestFit="1" customWidth="1"/>
    <col min="8982" max="9216" width="9" style="126"/>
    <col min="9217" max="9217" width="15.875" style="126" customWidth="1"/>
    <col min="9218" max="9218" width="3.875" style="126" bestFit="1" customWidth="1"/>
    <col min="9219" max="9219" width="13.375" style="126" customWidth="1"/>
    <col min="9220" max="9220" width="9" style="126" customWidth="1"/>
    <col min="9221" max="9221" width="17" style="126" customWidth="1"/>
    <col min="9222" max="9222" width="13.125" style="126" bestFit="1" customWidth="1"/>
    <col min="9223" max="9223" width="5.875" style="126" bestFit="1" customWidth="1"/>
    <col min="9224" max="9224" width="12.125" style="126" bestFit="1" customWidth="1"/>
    <col min="9225" max="9225" width="10.5" style="126" bestFit="1" customWidth="1"/>
    <col min="9226" max="9226" width="7" style="126" bestFit="1" customWidth="1"/>
    <col min="9227" max="9227" width="5.875" style="126" bestFit="1" customWidth="1"/>
    <col min="9228" max="9228" width="8.75" style="126" bestFit="1" customWidth="1"/>
    <col min="9229" max="9229" width="8.5" style="126" bestFit="1" customWidth="1"/>
    <col min="9230" max="9230" width="8.625" style="126" bestFit="1" customWidth="1"/>
    <col min="9231" max="9231" width="14.375" style="126" bestFit="1" customWidth="1"/>
    <col min="9232" max="9232" width="10" style="126" bestFit="1" customWidth="1"/>
    <col min="9233" max="9233" width="6" style="126" customWidth="1"/>
    <col min="9234" max="9234" width="25.25" style="126" bestFit="1" customWidth="1"/>
    <col min="9235" max="9235" width="11" style="126" bestFit="1" customWidth="1"/>
    <col min="9236" max="9237" width="8.25" style="126" bestFit="1" customWidth="1"/>
    <col min="9238" max="9472" width="9" style="126"/>
    <col min="9473" max="9473" width="15.875" style="126" customWidth="1"/>
    <col min="9474" max="9474" width="3.875" style="126" bestFit="1" customWidth="1"/>
    <col min="9475" max="9475" width="13.375" style="126" customWidth="1"/>
    <col min="9476" max="9476" width="9" style="126" customWidth="1"/>
    <col min="9477" max="9477" width="17" style="126" customWidth="1"/>
    <col min="9478" max="9478" width="13.125" style="126" bestFit="1" customWidth="1"/>
    <col min="9479" max="9479" width="5.875" style="126" bestFit="1" customWidth="1"/>
    <col min="9480" max="9480" width="12.125" style="126" bestFit="1" customWidth="1"/>
    <col min="9481" max="9481" width="10.5" style="126" bestFit="1" customWidth="1"/>
    <col min="9482" max="9482" width="7" style="126" bestFit="1" customWidth="1"/>
    <col min="9483" max="9483" width="5.875" style="126" bestFit="1" customWidth="1"/>
    <col min="9484" max="9484" width="8.75" style="126" bestFit="1" customWidth="1"/>
    <col min="9485" max="9485" width="8.5" style="126" bestFit="1" customWidth="1"/>
    <col min="9486" max="9486" width="8.625" style="126" bestFit="1" customWidth="1"/>
    <col min="9487" max="9487" width="14.375" style="126" bestFit="1" customWidth="1"/>
    <col min="9488" max="9488" width="10" style="126" bestFit="1" customWidth="1"/>
    <col min="9489" max="9489" width="6" style="126" customWidth="1"/>
    <col min="9490" max="9490" width="25.25" style="126" bestFit="1" customWidth="1"/>
    <col min="9491" max="9491" width="11" style="126" bestFit="1" customWidth="1"/>
    <col min="9492" max="9493" width="8.25" style="126" bestFit="1" customWidth="1"/>
    <col min="9494" max="9728" width="9" style="126"/>
    <col min="9729" max="9729" width="15.875" style="126" customWidth="1"/>
    <col min="9730" max="9730" width="3.875" style="126" bestFit="1" customWidth="1"/>
    <col min="9731" max="9731" width="13.375" style="126" customWidth="1"/>
    <col min="9732" max="9732" width="9" style="126" customWidth="1"/>
    <col min="9733" max="9733" width="17" style="126" customWidth="1"/>
    <col min="9734" max="9734" width="13.125" style="126" bestFit="1" customWidth="1"/>
    <col min="9735" max="9735" width="5.875" style="126" bestFit="1" customWidth="1"/>
    <col min="9736" max="9736" width="12.125" style="126" bestFit="1" customWidth="1"/>
    <col min="9737" max="9737" width="10.5" style="126" bestFit="1" customWidth="1"/>
    <col min="9738" max="9738" width="7" style="126" bestFit="1" customWidth="1"/>
    <col min="9739" max="9739" width="5.875" style="126" bestFit="1" customWidth="1"/>
    <col min="9740" max="9740" width="8.75" style="126" bestFit="1" customWidth="1"/>
    <col min="9741" max="9741" width="8.5" style="126" bestFit="1" customWidth="1"/>
    <col min="9742" max="9742" width="8.625" style="126" bestFit="1" customWidth="1"/>
    <col min="9743" max="9743" width="14.375" style="126" bestFit="1" customWidth="1"/>
    <col min="9744" max="9744" width="10" style="126" bestFit="1" customWidth="1"/>
    <col min="9745" max="9745" width="6" style="126" customWidth="1"/>
    <col min="9746" max="9746" width="25.25" style="126" bestFit="1" customWidth="1"/>
    <col min="9747" max="9747" width="11" style="126" bestFit="1" customWidth="1"/>
    <col min="9748" max="9749" width="8.25" style="126" bestFit="1" customWidth="1"/>
    <col min="9750" max="9984" width="9" style="126"/>
    <col min="9985" max="9985" width="15.875" style="126" customWidth="1"/>
    <col min="9986" max="9986" width="3.875" style="126" bestFit="1" customWidth="1"/>
    <col min="9987" max="9987" width="13.375" style="126" customWidth="1"/>
    <col min="9988" max="9988" width="9" style="126" customWidth="1"/>
    <col min="9989" max="9989" width="17" style="126" customWidth="1"/>
    <col min="9990" max="9990" width="13.125" style="126" bestFit="1" customWidth="1"/>
    <col min="9991" max="9991" width="5.875" style="126" bestFit="1" customWidth="1"/>
    <col min="9992" max="9992" width="12.125" style="126" bestFit="1" customWidth="1"/>
    <col min="9993" max="9993" width="10.5" style="126" bestFit="1" customWidth="1"/>
    <col min="9994" max="9994" width="7" style="126" bestFit="1" customWidth="1"/>
    <col min="9995" max="9995" width="5.875" style="126" bestFit="1" customWidth="1"/>
    <col min="9996" max="9996" width="8.75" style="126" bestFit="1" customWidth="1"/>
    <col min="9997" max="9997" width="8.5" style="126" bestFit="1" customWidth="1"/>
    <col min="9998" max="9998" width="8.625" style="126" bestFit="1" customWidth="1"/>
    <col min="9999" max="9999" width="14.375" style="126" bestFit="1" customWidth="1"/>
    <col min="10000" max="10000" width="10" style="126" bestFit="1" customWidth="1"/>
    <col min="10001" max="10001" width="6" style="126" customWidth="1"/>
    <col min="10002" max="10002" width="25.25" style="126" bestFit="1" customWidth="1"/>
    <col min="10003" max="10003" width="11" style="126" bestFit="1" customWidth="1"/>
    <col min="10004" max="10005" width="8.25" style="126" bestFit="1" customWidth="1"/>
    <col min="10006" max="10240" width="9" style="126"/>
    <col min="10241" max="10241" width="15.875" style="126" customWidth="1"/>
    <col min="10242" max="10242" width="3.875" style="126" bestFit="1" customWidth="1"/>
    <col min="10243" max="10243" width="13.375" style="126" customWidth="1"/>
    <col min="10244" max="10244" width="9" style="126" customWidth="1"/>
    <col min="10245" max="10245" width="17" style="126" customWidth="1"/>
    <col min="10246" max="10246" width="13.125" style="126" bestFit="1" customWidth="1"/>
    <col min="10247" max="10247" width="5.875" style="126" bestFit="1" customWidth="1"/>
    <col min="10248" max="10248" width="12.125" style="126" bestFit="1" customWidth="1"/>
    <col min="10249" max="10249" width="10.5" style="126" bestFit="1" customWidth="1"/>
    <col min="10250" max="10250" width="7" style="126" bestFit="1" customWidth="1"/>
    <col min="10251" max="10251" width="5.875" style="126" bestFit="1" customWidth="1"/>
    <col min="10252" max="10252" width="8.75" style="126" bestFit="1" customWidth="1"/>
    <col min="10253" max="10253" width="8.5" style="126" bestFit="1" customWidth="1"/>
    <col min="10254" max="10254" width="8.625" style="126" bestFit="1" customWidth="1"/>
    <col min="10255" max="10255" width="14.375" style="126" bestFit="1" customWidth="1"/>
    <col min="10256" max="10256" width="10" style="126" bestFit="1" customWidth="1"/>
    <col min="10257" max="10257" width="6" style="126" customWidth="1"/>
    <col min="10258" max="10258" width="25.25" style="126" bestFit="1" customWidth="1"/>
    <col min="10259" max="10259" width="11" style="126" bestFit="1" customWidth="1"/>
    <col min="10260" max="10261" width="8.25" style="126" bestFit="1" customWidth="1"/>
    <col min="10262" max="10496" width="9" style="126"/>
    <col min="10497" max="10497" width="15.875" style="126" customWidth="1"/>
    <col min="10498" max="10498" width="3.875" style="126" bestFit="1" customWidth="1"/>
    <col min="10499" max="10499" width="13.375" style="126" customWidth="1"/>
    <col min="10500" max="10500" width="9" style="126" customWidth="1"/>
    <col min="10501" max="10501" width="17" style="126" customWidth="1"/>
    <col min="10502" max="10502" width="13.125" style="126" bestFit="1" customWidth="1"/>
    <col min="10503" max="10503" width="5.875" style="126" bestFit="1" customWidth="1"/>
    <col min="10504" max="10504" width="12.125" style="126" bestFit="1" customWidth="1"/>
    <col min="10505" max="10505" width="10.5" style="126" bestFit="1" customWidth="1"/>
    <col min="10506" max="10506" width="7" style="126" bestFit="1" customWidth="1"/>
    <col min="10507" max="10507" width="5.875" style="126" bestFit="1" customWidth="1"/>
    <col min="10508" max="10508" width="8.75" style="126" bestFit="1" customWidth="1"/>
    <col min="10509" max="10509" width="8.5" style="126" bestFit="1" customWidth="1"/>
    <col min="10510" max="10510" width="8.625" style="126" bestFit="1" customWidth="1"/>
    <col min="10511" max="10511" width="14.375" style="126" bestFit="1" customWidth="1"/>
    <col min="10512" max="10512" width="10" style="126" bestFit="1" customWidth="1"/>
    <col min="10513" max="10513" width="6" style="126" customWidth="1"/>
    <col min="10514" max="10514" width="25.25" style="126" bestFit="1" customWidth="1"/>
    <col min="10515" max="10515" width="11" style="126" bestFit="1" customWidth="1"/>
    <col min="10516" max="10517" width="8.25" style="126" bestFit="1" customWidth="1"/>
    <col min="10518" max="10752" width="9" style="126"/>
    <col min="10753" max="10753" width="15.875" style="126" customWidth="1"/>
    <col min="10754" max="10754" width="3.875" style="126" bestFit="1" customWidth="1"/>
    <col min="10755" max="10755" width="13.375" style="126" customWidth="1"/>
    <col min="10756" max="10756" width="9" style="126" customWidth="1"/>
    <col min="10757" max="10757" width="17" style="126" customWidth="1"/>
    <col min="10758" max="10758" width="13.125" style="126" bestFit="1" customWidth="1"/>
    <col min="10759" max="10759" width="5.875" style="126" bestFit="1" customWidth="1"/>
    <col min="10760" max="10760" width="12.125" style="126" bestFit="1" customWidth="1"/>
    <col min="10761" max="10761" width="10.5" style="126" bestFit="1" customWidth="1"/>
    <col min="10762" max="10762" width="7" style="126" bestFit="1" customWidth="1"/>
    <col min="10763" max="10763" width="5.875" style="126" bestFit="1" customWidth="1"/>
    <col min="10764" max="10764" width="8.75" style="126" bestFit="1" customWidth="1"/>
    <col min="10765" max="10765" width="8.5" style="126" bestFit="1" customWidth="1"/>
    <col min="10766" max="10766" width="8.625" style="126" bestFit="1" customWidth="1"/>
    <col min="10767" max="10767" width="14.375" style="126" bestFit="1" customWidth="1"/>
    <col min="10768" max="10768" width="10" style="126" bestFit="1" customWidth="1"/>
    <col min="10769" max="10769" width="6" style="126" customWidth="1"/>
    <col min="10770" max="10770" width="25.25" style="126" bestFit="1" customWidth="1"/>
    <col min="10771" max="10771" width="11" style="126" bestFit="1" customWidth="1"/>
    <col min="10772" max="10773" width="8.25" style="126" bestFit="1" customWidth="1"/>
    <col min="10774" max="11008" width="9" style="126"/>
    <col min="11009" max="11009" width="15.875" style="126" customWidth="1"/>
    <col min="11010" max="11010" width="3.875" style="126" bestFit="1" customWidth="1"/>
    <col min="11011" max="11011" width="13.375" style="126" customWidth="1"/>
    <col min="11012" max="11012" width="9" style="126" customWidth="1"/>
    <col min="11013" max="11013" width="17" style="126" customWidth="1"/>
    <col min="11014" max="11014" width="13.125" style="126" bestFit="1" customWidth="1"/>
    <col min="11015" max="11015" width="5.875" style="126" bestFit="1" customWidth="1"/>
    <col min="11016" max="11016" width="12.125" style="126" bestFit="1" customWidth="1"/>
    <col min="11017" max="11017" width="10.5" style="126" bestFit="1" customWidth="1"/>
    <col min="11018" max="11018" width="7" style="126" bestFit="1" customWidth="1"/>
    <col min="11019" max="11019" width="5.875" style="126" bestFit="1" customWidth="1"/>
    <col min="11020" max="11020" width="8.75" style="126" bestFit="1" customWidth="1"/>
    <col min="11021" max="11021" width="8.5" style="126" bestFit="1" customWidth="1"/>
    <col min="11022" max="11022" width="8.625" style="126" bestFit="1" customWidth="1"/>
    <col min="11023" max="11023" width="14.375" style="126" bestFit="1" customWidth="1"/>
    <col min="11024" max="11024" width="10" style="126" bestFit="1" customWidth="1"/>
    <col min="11025" max="11025" width="6" style="126" customWidth="1"/>
    <col min="11026" max="11026" width="25.25" style="126" bestFit="1" customWidth="1"/>
    <col min="11027" max="11027" width="11" style="126" bestFit="1" customWidth="1"/>
    <col min="11028" max="11029" width="8.25" style="126" bestFit="1" customWidth="1"/>
    <col min="11030" max="11264" width="9" style="126"/>
    <col min="11265" max="11265" width="15.875" style="126" customWidth="1"/>
    <col min="11266" max="11266" width="3.875" style="126" bestFit="1" customWidth="1"/>
    <col min="11267" max="11267" width="13.375" style="126" customWidth="1"/>
    <col min="11268" max="11268" width="9" style="126" customWidth="1"/>
    <col min="11269" max="11269" width="17" style="126" customWidth="1"/>
    <col min="11270" max="11270" width="13.125" style="126" bestFit="1" customWidth="1"/>
    <col min="11271" max="11271" width="5.875" style="126" bestFit="1" customWidth="1"/>
    <col min="11272" max="11272" width="12.125" style="126" bestFit="1" customWidth="1"/>
    <col min="11273" max="11273" width="10.5" style="126" bestFit="1" customWidth="1"/>
    <col min="11274" max="11274" width="7" style="126" bestFit="1" customWidth="1"/>
    <col min="11275" max="11275" width="5.875" style="126" bestFit="1" customWidth="1"/>
    <col min="11276" max="11276" width="8.75" style="126" bestFit="1" customWidth="1"/>
    <col min="11277" max="11277" width="8.5" style="126" bestFit="1" customWidth="1"/>
    <col min="11278" max="11278" width="8.625" style="126" bestFit="1" customWidth="1"/>
    <col min="11279" max="11279" width="14.375" style="126" bestFit="1" customWidth="1"/>
    <col min="11280" max="11280" width="10" style="126" bestFit="1" customWidth="1"/>
    <col min="11281" max="11281" width="6" style="126" customWidth="1"/>
    <col min="11282" max="11282" width="25.25" style="126" bestFit="1" customWidth="1"/>
    <col min="11283" max="11283" width="11" style="126" bestFit="1" customWidth="1"/>
    <col min="11284" max="11285" width="8.25" style="126" bestFit="1" customWidth="1"/>
    <col min="11286" max="11520" width="9" style="126"/>
    <col min="11521" max="11521" width="15.875" style="126" customWidth="1"/>
    <col min="11522" max="11522" width="3.875" style="126" bestFit="1" customWidth="1"/>
    <col min="11523" max="11523" width="13.375" style="126" customWidth="1"/>
    <col min="11524" max="11524" width="9" style="126" customWidth="1"/>
    <col min="11525" max="11525" width="17" style="126" customWidth="1"/>
    <col min="11526" max="11526" width="13.125" style="126" bestFit="1" customWidth="1"/>
    <col min="11527" max="11527" width="5.875" style="126" bestFit="1" customWidth="1"/>
    <col min="11528" max="11528" width="12.125" style="126" bestFit="1" customWidth="1"/>
    <col min="11529" max="11529" width="10.5" style="126" bestFit="1" customWidth="1"/>
    <col min="11530" max="11530" width="7" style="126" bestFit="1" customWidth="1"/>
    <col min="11531" max="11531" width="5.875" style="126" bestFit="1" customWidth="1"/>
    <col min="11532" max="11532" width="8.75" style="126" bestFit="1" customWidth="1"/>
    <col min="11533" max="11533" width="8.5" style="126" bestFit="1" customWidth="1"/>
    <col min="11534" max="11534" width="8.625" style="126" bestFit="1" customWidth="1"/>
    <col min="11535" max="11535" width="14.375" style="126" bestFit="1" customWidth="1"/>
    <col min="11536" max="11536" width="10" style="126" bestFit="1" customWidth="1"/>
    <col min="11537" max="11537" width="6" style="126" customWidth="1"/>
    <col min="11538" max="11538" width="25.25" style="126" bestFit="1" customWidth="1"/>
    <col min="11539" max="11539" width="11" style="126" bestFit="1" customWidth="1"/>
    <col min="11540" max="11541" width="8.25" style="126" bestFit="1" customWidth="1"/>
    <col min="11542" max="11776" width="9" style="126"/>
    <col min="11777" max="11777" width="15.875" style="126" customWidth="1"/>
    <col min="11778" max="11778" width="3.875" style="126" bestFit="1" customWidth="1"/>
    <col min="11779" max="11779" width="13.375" style="126" customWidth="1"/>
    <col min="11780" max="11780" width="9" style="126" customWidth="1"/>
    <col min="11781" max="11781" width="17" style="126" customWidth="1"/>
    <col min="11782" max="11782" width="13.125" style="126" bestFit="1" customWidth="1"/>
    <col min="11783" max="11783" width="5.875" style="126" bestFit="1" customWidth="1"/>
    <col min="11784" max="11784" width="12.125" style="126" bestFit="1" customWidth="1"/>
    <col min="11785" max="11785" width="10.5" style="126" bestFit="1" customWidth="1"/>
    <col min="11786" max="11786" width="7" style="126" bestFit="1" customWidth="1"/>
    <col min="11787" max="11787" width="5.875" style="126" bestFit="1" customWidth="1"/>
    <col min="11788" max="11788" width="8.75" style="126" bestFit="1" customWidth="1"/>
    <col min="11789" max="11789" width="8.5" style="126" bestFit="1" customWidth="1"/>
    <col min="11790" max="11790" width="8.625" style="126" bestFit="1" customWidth="1"/>
    <col min="11791" max="11791" width="14.375" style="126" bestFit="1" customWidth="1"/>
    <col min="11792" max="11792" width="10" style="126" bestFit="1" customWidth="1"/>
    <col min="11793" max="11793" width="6" style="126" customWidth="1"/>
    <col min="11794" max="11794" width="25.25" style="126" bestFit="1" customWidth="1"/>
    <col min="11795" max="11795" width="11" style="126" bestFit="1" customWidth="1"/>
    <col min="11796" max="11797" width="8.25" style="126" bestFit="1" customWidth="1"/>
    <col min="11798" max="12032" width="9" style="126"/>
    <col min="12033" max="12033" width="15.875" style="126" customWidth="1"/>
    <col min="12034" max="12034" width="3.875" style="126" bestFit="1" customWidth="1"/>
    <col min="12035" max="12035" width="13.375" style="126" customWidth="1"/>
    <col min="12036" max="12036" width="9" style="126" customWidth="1"/>
    <col min="12037" max="12037" width="17" style="126" customWidth="1"/>
    <col min="12038" max="12038" width="13.125" style="126" bestFit="1" customWidth="1"/>
    <col min="12039" max="12039" width="5.875" style="126" bestFit="1" customWidth="1"/>
    <col min="12040" max="12040" width="12.125" style="126" bestFit="1" customWidth="1"/>
    <col min="12041" max="12041" width="10.5" style="126" bestFit="1" customWidth="1"/>
    <col min="12042" max="12042" width="7" style="126" bestFit="1" customWidth="1"/>
    <col min="12043" max="12043" width="5.875" style="126" bestFit="1" customWidth="1"/>
    <col min="12044" max="12044" width="8.75" style="126" bestFit="1" customWidth="1"/>
    <col min="12045" max="12045" width="8.5" style="126" bestFit="1" customWidth="1"/>
    <col min="12046" max="12046" width="8.625" style="126" bestFit="1" customWidth="1"/>
    <col min="12047" max="12047" width="14.375" style="126" bestFit="1" customWidth="1"/>
    <col min="12048" max="12048" width="10" style="126" bestFit="1" customWidth="1"/>
    <col min="12049" max="12049" width="6" style="126" customWidth="1"/>
    <col min="12050" max="12050" width="25.25" style="126" bestFit="1" customWidth="1"/>
    <col min="12051" max="12051" width="11" style="126" bestFit="1" customWidth="1"/>
    <col min="12052" max="12053" width="8.25" style="126" bestFit="1" customWidth="1"/>
    <col min="12054" max="12288" width="9" style="126"/>
    <col min="12289" max="12289" width="15.875" style="126" customWidth="1"/>
    <col min="12290" max="12290" width="3.875" style="126" bestFit="1" customWidth="1"/>
    <col min="12291" max="12291" width="13.375" style="126" customWidth="1"/>
    <col min="12292" max="12292" width="9" style="126" customWidth="1"/>
    <col min="12293" max="12293" width="17" style="126" customWidth="1"/>
    <col min="12294" max="12294" width="13.125" style="126" bestFit="1" customWidth="1"/>
    <col min="12295" max="12295" width="5.875" style="126" bestFit="1" customWidth="1"/>
    <col min="12296" max="12296" width="12.125" style="126" bestFit="1" customWidth="1"/>
    <col min="12297" max="12297" width="10.5" style="126" bestFit="1" customWidth="1"/>
    <col min="12298" max="12298" width="7" style="126" bestFit="1" customWidth="1"/>
    <col min="12299" max="12299" width="5.875" style="126" bestFit="1" customWidth="1"/>
    <col min="12300" max="12300" width="8.75" style="126" bestFit="1" customWidth="1"/>
    <col min="12301" max="12301" width="8.5" style="126" bestFit="1" customWidth="1"/>
    <col min="12302" max="12302" width="8.625" style="126" bestFit="1" customWidth="1"/>
    <col min="12303" max="12303" width="14.375" style="126" bestFit="1" customWidth="1"/>
    <col min="12304" max="12304" width="10" style="126" bestFit="1" customWidth="1"/>
    <col min="12305" max="12305" width="6" style="126" customWidth="1"/>
    <col min="12306" max="12306" width="25.25" style="126" bestFit="1" customWidth="1"/>
    <col min="12307" max="12307" width="11" style="126" bestFit="1" customWidth="1"/>
    <col min="12308" max="12309" width="8.25" style="126" bestFit="1" customWidth="1"/>
    <col min="12310" max="12544" width="9" style="126"/>
    <col min="12545" max="12545" width="15.875" style="126" customWidth="1"/>
    <col min="12546" max="12546" width="3.875" style="126" bestFit="1" customWidth="1"/>
    <col min="12547" max="12547" width="13.375" style="126" customWidth="1"/>
    <col min="12548" max="12548" width="9" style="126" customWidth="1"/>
    <col min="12549" max="12549" width="17" style="126" customWidth="1"/>
    <col min="12550" max="12550" width="13.125" style="126" bestFit="1" customWidth="1"/>
    <col min="12551" max="12551" width="5.875" style="126" bestFit="1" customWidth="1"/>
    <col min="12552" max="12552" width="12.125" style="126" bestFit="1" customWidth="1"/>
    <col min="12553" max="12553" width="10.5" style="126" bestFit="1" customWidth="1"/>
    <col min="12554" max="12554" width="7" style="126" bestFit="1" customWidth="1"/>
    <col min="12555" max="12555" width="5.875" style="126" bestFit="1" customWidth="1"/>
    <col min="12556" max="12556" width="8.75" style="126" bestFit="1" customWidth="1"/>
    <col min="12557" max="12557" width="8.5" style="126" bestFit="1" customWidth="1"/>
    <col min="12558" max="12558" width="8.625" style="126" bestFit="1" customWidth="1"/>
    <col min="12559" max="12559" width="14.375" style="126" bestFit="1" customWidth="1"/>
    <col min="12560" max="12560" width="10" style="126" bestFit="1" customWidth="1"/>
    <col min="12561" max="12561" width="6" style="126" customWidth="1"/>
    <col min="12562" max="12562" width="25.25" style="126" bestFit="1" customWidth="1"/>
    <col min="12563" max="12563" width="11" style="126" bestFit="1" customWidth="1"/>
    <col min="12564" max="12565" width="8.25" style="126" bestFit="1" customWidth="1"/>
    <col min="12566" max="12800" width="9" style="126"/>
    <col min="12801" max="12801" width="15.875" style="126" customWidth="1"/>
    <col min="12802" max="12802" width="3.875" style="126" bestFit="1" customWidth="1"/>
    <col min="12803" max="12803" width="13.375" style="126" customWidth="1"/>
    <col min="12804" max="12804" width="9" style="126" customWidth="1"/>
    <col min="12805" max="12805" width="17" style="126" customWidth="1"/>
    <col min="12806" max="12806" width="13.125" style="126" bestFit="1" customWidth="1"/>
    <col min="12807" max="12807" width="5.875" style="126" bestFit="1" customWidth="1"/>
    <col min="12808" max="12808" width="12.125" style="126" bestFit="1" customWidth="1"/>
    <col min="12809" max="12809" width="10.5" style="126" bestFit="1" customWidth="1"/>
    <col min="12810" max="12810" width="7" style="126" bestFit="1" customWidth="1"/>
    <col min="12811" max="12811" width="5.875" style="126" bestFit="1" customWidth="1"/>
    <col min="12812" max="12812" width="8.75" style="126" bestFit="1" customWidth="1"/>
    <col min="12813" max="12813" width="8.5" style="126" bestFit="1" customWidth="1"/>
    <col min="12814" max="12814" width="8.625" style="126" bestFit="1" customWidth="1"/>
    <col min="12815" max="12815" width="14.375" style="126" bestFit="1" customWidth="1"/>
    <col min="12816" max="12816" width="10" style="126" bestFit="1" customWidth="1"/>
    <col min="12817" max="12817" width="6" style="126" customWidth="1"/>
    <col min="12818" max="12818" width="25.25" style="126" bestFit="1" customWidth="1"/>
    <col min="12819" max="12819" width="11" style="126" bestFit="1" customWidth="1"/>
    <col min="12820" max="12821" width="8.25" style="126" bestFit="1" customWidth="1"/>
    <col min="12822" max="13056" width="9" style="126"/>
    <col min="13057" max="13057" width="15.875" style="126" customWidth="1"/>
    <col min="13058" max="13058" width="3.875" style="126" bestFit="1" customWidth="1"/>
    <col min="13059" max="13059" width="13.375" style="126" customWidth="1"/>
    <col min="13060" max="13060" width="9" style="126" customWidth="1"/>
    <col min="13061" max="13061" width="17" style="126" customWidth="1"/>
    <col min="13062" max="13062" width="13.125" style="126" bestFit="1" customWidth="1"/>
    <col min="13063" max="13063" width="5.875" style="126" bestFit="1" customWidth="1"/>
    <col min="13064" max="13064" width="12.125" style="126" bestFit="1" customWidth="1"/>
    <col min="13065" max="13065" width="10.5" style="126" bestFit="1" customWidth="1"/>
    <col min="13066" max="13066" width="7" style="126" bestFit="1" customWidth="1"/>
    <col min="13067" max="13067" width="5.875" style="126" bestFit="1" customWidth="1"/>
    <col min="13068" max="13068" width="8.75" style="126" bestFit="1" customWidth="1"/>
    <col min="13069" max="13069" width="8.5" style="126" bestFit="1" customWidth="1"/>
    <col min="13070" max="13070" width="8.625" style="126" bestFit="1" customWidth="1"/>
    <col min="13071" max="13071" width="14.375" style="126" bestFit="1" customWidth="1"/>
    <col min="13072" max="13072" width="10" style="126" bestFit="1" customWidth="1"/>
    <col min="13073" max="13073" width="6" style="126" customWidth="1"/>
    <col min="13074" max="13074" width="25.25" style="126" bestFit="1" customWidth="1"/>
    <col min="13075" max="13075" width="11" style="126" bestFit="1" customWidth="1"/>
    <col min="13076" max="13077" width="8.25" style="126" bestFit="1" customWidth="1"/>
    <col min="13078" max="13312" width="9" style="126"/>
    <col min="13313" max="13313" width="15.875" style="126" customWidth="1"/>
    <col min="13314" max="13314" width="3.875" style="126" bestFit="1" customWidth="1"/>
    <col min="13315" max="13315" width="13.375" style="126" customWidth="1"/>
    <col min="13316" max="13316" width="9" style="126" customWidth="1"/>
    <col min="13317" max="13317" width="17" style="126" customWidth="1"/>
    <col min="13318" max="13318" width="13.125" style="126" bestFit="1" customWidth="1"/>
    <col min="13319" max="13319" width="5.875" style="126" bestFit="1" customWidth="1"/>
    <col min="13320" max="13320" width="12.125" style="126" bestFit="1" customWidth="1"/>
    <col min="13321" max="13321" width="10.5" style="126" bestFit="1" customWidth="1"/>
    <col min="13322" max="13322" width="7" style="126" bestFit="1" customWidth="1"/>
    <col min="13323" max="13323" width="5.875" style="126" bestFit="1" customWidth="1"/>
    <col min="13324" max="13324" width="8.75" style="126" bestFit="1" customWidth="1"/>
    <col min="13325" max="13325" width="8.5" style="126" bestFit="1" customWidth="1"/>
    <col min="13326" max="13326" width="8.625" style="126" bestFit="1" customWidth="1"/>
    <col min="13327" max="13327" width="14.375" style="126" bestFit="1" customWidth="1"/>
    <col min="13328" max="13328" width="10" style="126" bestFit="1" customWidth="1"/>
    <col min="13329" max="13329" width="6" style="126" customWidth="1"/>
    <col min="13330" max="13330" width="25.25" style="126" bestFit="1" customWidth="1"/>
    <col min="13331" max="13331" width="11" style="126" bestFit="1" customWidth="1"/>
    <col min="13332" max="13333" width="8.25" style="126" bestFit="1" customWidth="1"/>
    <col min="13334" max="13568" width="9" style="126"/>
    <col min="13569" max="13569" width="15.875" style="126" customWidth="1"/>
    <col min="13570" max="13570" width="3.875" style="126" bestFit="1" customWidth="1"/>
    <col min="13571" max="13571" width="13.375" style="126" customWidth="1"/>
    <col min="13572" max="13572" width="9" style="126" customWidth="1"/>
    <col min="13573" max="13573" width="17" style="126" customWidth="1"/>
    <col min="13574" max="13574" width="13.125" style="126" bestFit="1" customWidth="1"/>
    <col min="13575" max="13575" width="5.875" style="126" bestFit="1" customWidth="1"/>
    <col min="13576" max="13576" width="12.125" style="126" bestFit="1" customWidth="1"/>
    <col min="13577" max="13577" width="10.5" style="126" bestFit="1" customWidth="1"/>
    <col min="13578" max="13578" width="7" style="126" bestFit="1" customWidth="1"/>
    <col min="13579" max="13579" width="5.875" style="126" bestFit="1" customWidth="1"/>
    <col min="13580" max="13580" width="8.75" style="126" bestFit="1" customWidth="1"/>
    <col min="13581" max="13581" width="8.5" style="126" bestFit="1" customWidth="1"/>
    <col min="13582" max="13582" width="8.625" style="126" bestFit="1" customWidth="1"/>
    <col min="13583" max="13583" width="14.375" style="126" bestFit="1" customWidth="1"/>
    <col min="13584" max="13584" width="10" style="126" bestFit="1" customWidth="1"/>
    <col min="13585" max="13585" width="6" style="126" customWidth="1"/>
    <col min="13586" max="13586" width="25.25" style="126" bestFit="1" customWidth="1"/>
    <col min="13587" max="13587" width="11" style="126" bestFit="1" customWidth="1"/>
    <col min="13588" max="13589" width="8.25" style="126" bestFit="1" customWidth="1"/>
    <col min="13590" max="13824" width="9" style="126"/>
    <col min="13825" max="13825" width="15.875" style="126" customWidth="1"/>
    <col min="13826" max="13826" width="3.875" style="126" bestFit="1" customWidth="1"/>
    <col min="13827" max="13827" width="13.375" style="126" customWidth="1"/>
    <col min="13828" max="13828" width="9" style="126" customWidth="1"/>
    <col min="13829" max="13829" width="17" style="126" customWidth="1"/>
    <col min="13830" max="13830" width="13.125" style="126" bestFit="1" customWidth="1"/>
    <col min="13831" max="13831" width="5.875" style="126" bestFit="1" customWidth="1"/>
    <col min="13832" max="13832" width="12.125" style="126" bestFit="1" customWidth="1"/>
    <col min="13833" max="13833" width="10.5" style="126" bestFit="1" customWidth="1"/>
    <col min="13834" max="13834" width="7" style="126" bestFit="1" customWidth="1"/>
    <col min="13835" max="13835" width="5.875" style="126" bestFit="1" customWidth="1"/>
    <col min="13836" max="13836" width="8.75" style="126" bestFit="1" customWidth="1"/>
    <col min="13837" max="13837" width="8.5" style="126" bestFit="1" customWidth="1"/>
    <col min="13838" max="13838" width="8.625" style="126" bestFit="1" customWidth="1"/>
    <col min="13839" max="13839" width="14.375" style="126" bestFit="1" customWidth="1"/>
    <col min="13840" max="13840" width="10" style="126" bestFit="1" customWidth="1"/>
    <col min="13841" max="13841" width="6" style="126" customWidth="1"/>
    <col min="13842" max="13842" width="25.25" style="126" bestFit="1" customWidth="1"/>
    <col min="13843" max="13843" width="11" style="126" bestFit="1" customWidth="1"/>
    <col min="13844" max="13845" width="8.25" style="126" bestFit="1" customWidth="1"/>
    <col min="13846" max="14080" width="9" style="126"/>
    <col min="14081" max="14081" width="15.875" style="126" customWidth="1"/>
    <col min="14082" max="14082" width="3.875" style="126" bestFit="1" customWidth="1"/>
    <col min="14083" max="14083" width="13.375" style="126" customWidth="1"/>
    <col min="14084" max="14084" width="9" style="126" customWidth="1"/>
    <col min="14085" max="14085" width="17" style="126" customWidth="1"/>
    <col min="14086" max="14086" width="13.125" style="126" bestFit="1" customWidth="1"/>
    <col min="14087" max="14087" width="5.875" style="126" bestFit="1" customWidth="1"/>
    <col min="14088" max="14088" width="12.125" style="126" bestFit="1" customWidth="1"/>
    <col min="14089" max="14089" width="10.5" style="126" bestFit="1" customWidth="1"/>
    <col min="14090" max="14090" width="7" style="126" bestFit="1" customWidth="1"/>
    <col min="14091" max="14091" width="5.875" style="126" bestFit="1" customWidth="1"/>
    <col min="14092" max="14092" width="8.75" style="126" bestFit="1" customWidth="1"/>
    <col min="14093" max="14093" width="8.5" style="126" bestFit="1" customWidth="1"/>
    <col min="14094" max="14094" width="8.625" style="126" bestFit="1" customWidth="1"/>
    <col min="14095" max="14095" width="14.375" style="126" bestFit="1" customWidth="1"/>
    <col min="14096" max="14096" width="10" style="126" bestFit="1" customWidth="1"/>
    <col min="14097" max="14097" width="6" style="126" customWidth="1"/>
    <col min="14098" max="14098" width="25.25" style="126" bestFit="1" customWidth="1"/>
    <col min="14099" max="14099" width="11" style="126" bestFit="1" customWidth="1"/>
    <col min="14100" max="14101" width="8.25" style="126" bestFit="1" customWidth="1"/>
    <col min="14102" max="14336" width="9" style="126"/>
    <col min="14337" max="14337" width="15.875" style="126" customWidth="1"/>
    <col min="14338" max="14338" width="3.875" style="126" bestFit="1" customWidth="1"/>
    <col min="14339" max="14339" width="13.375" style="126" customWidth="1"/>
    <col min="14340" max="14340" width="9" style="126" customWidth="1"/>
    <col min="14341" max="14341" width="17" style="126" customWidth="1"/>
    <col min="14342" max="14342" width="13.125" style="126" bestFit="1" customWidth="1"/>
    <col min="14343" max="14343" width="5.875" style="126" bestFit="1" customWidth="1"/>
    <col min="14344" max="14344" width="12.125" style="126" bestFit="1" customWidth="1"/>
    <col min="14345" max="14345" width="10.5" style="126" bestFit="1" customWidth="1"/>
    <col min="14346" max="14346" width="7" style="126" bestFit="1" customWidth="1"/>
    <col min="14347" max="14347" width="5.875" style="126" bestFit="1" customWidth="1"/>
    <col min="14348" max="14348" width="8.75" style="126" bestFit="1" customWidth="1"/>
    <col min="14349" max="14349" width="8.5" style="126" bestFit="1" customWidth="1"/>
    <col min="14350" max="14350" width="8.625" style="126" bestFit="1" customWidth="1"/>
    <col min="14351" max="14351" width="14.375" style="126" bestFit="1" customWidth="1"/>
    <col min="14352" max="14352" width="10" style="126" bestFit="1" customWidth="1"/>
    <col min="14353" max="14353" width="6" style="126" customWidth="1"/>
    <col min="14354" max="14354" width="25.25" style="126" bestFit="1" customWidth="1"/>
    <col min="14355" max="14355" width="11" style="126" bestFit="1" customWidth="1"/>
    <col min="14356" max="14357" width="8.25" style="126" bestFit="1" customWidth="1"/>
    <col min="14358" max="14592" width="9" style="126"/>
    <col min="14593" max="14593" width="15.875" style="126" customWidth="1"/>
    <col min="14594" max="14594" width="3.875" style="126" bestFit="1" customWidth="1"/>
    <col min="14595" max="14595" width="13.375" style="126" customWidth="1"/>
    <col min="14596" max="14596" width="9" style="126" customWidth="1"/>
    <col min="14597" max="14597" width="17" style="126" customWidth="1"/>
    <col min="14598" max="14598" width="13.125" style="126" bestFit="1" customWidth="1"/>
    <col min="14599" max="14599" width="5.875" style="126" bestFit="1" customWidth="1"/>
    <col min="14600" max="14600" width="12.125" style="126" bestFit="1" customWidth="1"/>
    <col min="14601" max="14601" width="10.5" style="126" bestFit="1" customWidth="1"/>
    <col min="14602" max="14602" width="7" style="126" bestFit="1" customWidth="1"/>
    <col min="14603" max="14603" width="5.875" style="126" bestFit="1" customWidth="1"/>
    <col min="14604" max="14604" width="8.75" style="126" bestFit="1" customWidth="1"/>
    <col min="14605" max="14605" width="8.5" style="126" bestFit="1" customWidth="1"/>
    <col min="14606" max="14606" width="8.625" style="126" bestFit="1" customWidth="1"/>
    <col min="14607" max="14607" width="14.375" style="126" bestFit="1" customWidth="1"/>
    <col min="14608" max="14608" width="10" style="126" bestFit="1" customWidth="1"/>
    <col min="14609" max="14609" width="6" style="126" customWidth="1"/>
    <col min="14610" max="14610" width="25.25" style="126" bestFit="1" customWidth="1"/>
    <col min="14611" max="14611" width="11" style="126" bestFit="1" customWidth="1"/>
    <col min="14612" max="14613" width="8.25" style="126" bestFit="1" customWidth="1"/>
    <col min="14614" max="14848" width="9" style="126"/>
    <col min="14849" max="14849" width="15.875" style="126" customWidth="1"/>
    <col min="14850" max="14850" width="3.875" style="126" bestFit="1" customWidth="1"/>
    <col min="14851" max="14851" width="13.375" style="126" customWidth="1"/>
    <col min="14852" max="14852" width="9" style="126" customWidth="1"/>
    <col min="14853" max="14853" width="17" style="126" customWidth="1"/>
    <col min="14854" max="14854" width="13.125" style="126" bestFit="1" customWidth="1"/>
    <col min="14855" max="14855" width="5.875" style="126" bestFit="1" customWidth="1"/>
    <col min="14856" max="14856" width="12.125" style="126" bestFit="1" customWidth="1"/>
    <col min="14857" max="14857" width="10.5" style="126" bestFit="1" customWidth="1"/>
    <col min="14858" max="14858" width="7" style="126" bestFit="1" customWidth="1"/>
    <col min="14859" max="14859" width="5.875" style="126" bestFit="1" customWidth="1"/>
    <col min="14860" max="14860" width="8.75" style="126" bestFit="1" customWidth="1"/>
    <col min="14861" max="14861" width="8.5" style="126" bestFit="1" customWidth="1"/>
    <col min="14862" max="14862" width="8.625" style="126" bestFit="1" customWidth="1"/>
    <col min="14863" max="14863" width="14.375" style="126" bestFit="1" customWidth="1"/>
    <col min="14864" max="14864" width="10" style="126" bestFit="1" customWidth="1"/>
    <col min="14865" max="14865" width="6" style="126" customWidth="1"/>
    <col min="14866" max="14866" width="25.25" style="126" bestFit="1" customWidth="1"/>
    <col min="14867" max="14867" width="11" style="126" bestFit="1" customWidth="1"/>
    <col min="14868" max="14869" width="8.25" style="126" bestFit="1" customWidth="1"/>
    <col min="14870" max="15104" width="9" style="126"/>
    <col min="15105" max="15105" width="15.875" style="126" customWidth="1"/>
    <col min="15106" max="15106" width="3.875" style="126" bestFit="1" customWidth="1"/>
    <col min="15107" max="15107" width="13.375" style="126" customWidth="1"/>
    <col min="15108" max="15108" width="9" style="126" customWidth="1"/>
    <col min="15109" max="15109" width="17" style="126" customWidth="1"/>
    <col min="15110" max="15110" width="13.125" style="126" bestFit="1" customWidth="1"/>
    <col min="15111" max="15111" width="5.875" style="126" bestFit="1" customWidth="1"/>
    <col min="15112" max="15112" width="12.125" style="126" bestFit="1" customWidth="1"/>
    <col min="15113" max="15113" width="10.5" style="126" bestFit="1" customWidth="1"/>
    <col min="15114" max="15114" width="7" style="126" bestFit="1" customWidth="1"/>
    <col min="15115" max="15115" width="5.875" style="126" bestFit="1" customWidth="1"/>
    <col min="15116" max="15116" width="8.75" style="126" bestFit="1" customWidth="1"/>
    <col min="15117" max="15117" width="8.5" style="126" bestFit="1" customWidth="1"/>
    <col min="15118" max="15118" width="8.625" style="126" bestFit="1" customWidth="1"/>
    <col min="15119" max="15119" width="14.375" style="126" bestFit="1" customWidth="1"/>
    <col min="15120" max="15120" width="10" style="126" bestFit="1" customWidth="1"/>
    <col min="15121" max="15121" width="6" style="126" customWidth="1"/>
    <col min="15122" max="15122" width="25.25" style="126" bestFit="1" customWidth="1"/>
    <col min="15123" max="15123" width="11" style="126" bestFit="1" customWidth="1"/>
    <col min="15124" max="15125" width="8.25" style="126" bestFit="1" customWidth="1"/>
    <col min="15126" max="15360" width="9" style="126"/>
    <col min="15361" max="15361" width="15.875" style="126" customWidth="1"/>
    <col min="15362" max="15362" width="3.875" style="126" bestFit="1" customWidth="1"/>
    <col min="15363" max="15363" width="13.375" style="126" customWidth="1"/>
    <col min="15364" max="15364" width="9" style="126" customWidth="1"/>
    <col min="15365" max="15365" width="17" style="126" customWidth="1"/>
    <col min="15366" max="15366" width="13.125" style="126" bestFit="1" customWidth="1"/>
    <col min="15367" max="15367" width="5.875" style="126" bestFit="1" customWidth="1"/>
    <col min="15368" max="15368" width="12.125" style="126" bestFit="1" customWidth="1"/>
    <col min="15369" max="15369" width="10.5" style="126" bestFit="1" customWidth="1"/>
    <col min="15370" max="15370" width="7" style="126" bestFit="1" customWidth="1"/>
    <col min="15371" max="15371" width="5.875" style="126" bestFit="1" customWidth="1"/>
    <col min="15372" max="15372" width="8.75" style="126" bestFit="1" customWidth="1"/>
    <col min="15373" max="15373" width="8.5" style="126" bestFit="1" customWidth="1"/>
    <col min="15374" max="15374" width="8.625" style="126" bestFit="1" customWidth="1"/>
    <col min="15375" max="15375" width="14.375" style="126" bestFit="1" customWidth="1"/>
    <col min="15376" max="15376" width="10" style="126" bestFit="1" customWidth="1"/>
    <col min="15377" max="15377" width="6" style="126" customWidth="1"/>
    <col min="15378" max="15378" width="25.25" style="126" bestFit="1" customWidth="1"/>
    <col min="15379" max="15379" width="11" style="126" bestFit="1" customWidth="1"/>
    <col min="15380" max="15381" width="8.25" style="126" bestFit="1" customWidth="1"/>
    <col min="15382" max="15616" width="9" style="126"/>
    <col min="15617" max="15617" width="15.875" style="126" customWidth="1"/>
    <col min="15618" max="15618" width="3.875" style="126" bestFit="1" customWidth="1"/>
    <col min="15619" max="15619" width="13.375" style="126" customWidth="1"/>
    <col min="15620" max="15620" width="9" style="126" customWidth="1"/>
    <col min="15621" max="15621" width="17" style="126" customWidth="1"/>
    <col min="15622" max="15622" width="13.125" style="126" bestFit="1" customWidth="1"/>
    <col min="15623" max="15623" width="5.875" style="126" bestFit="1" customWidth="1"/>
    <col min="15624" max="15624" width="12.125" style="126" bestFit="1" customWidth="1"/>
    <col min="15625" max="15625" width="10.5" style="126" bestFit="1" customWidth="1"/>
    <col min="15626" max="15626" width="7" style="126" bestFit="1" customWidth="1"/>
    <col min="15627" max="15627" width="5.875" style="126" bestFit="1" customWidth="1"/>
    <col min="15628" max="15628" width="8.75" style="126" bestFit="1" customWidth="1"/>
    <col min="15629" max="15629" width="8.5" style="126" bestFit="1" customWidth="1"/>
    <col min="15630" max="15630" width="8.625" style="126" bestFit="1" customWidth="1"/>
    <col min="15631" max="15631" width="14.375" style="126" bestFit="1" customWidth="1"/>
    <col min="15632" max="15632" width="10" style="126" bestFit="1" customWidth="1"/>
    <col min="15633" max="15633" width="6" style="126" customWidth="1"/>
    <col min="15634" max="15634" width="25.25" style="126" bestFit="1" customWidth="1"/>
    <col min="15635" max="15635" width="11" style="126" bestFit="1" customWidth="1"/>
    <col min="15636" max="15637" width="8.25" style="126" bestFit="1" customWidth="1"/>
    <col min="15638" max="15872" width="9" style="126"/>
    <col min="15873" max="15873" width="15.875" style="126" customWidth="1"/>
    <col min="15874" max="15874" width="3.875" style="126" bestFit="1" customWidth="1"/>
    <col min="15875" max="15875" width="13.375" style="126" customWidth="1"/>
    <col min="15876" max="15876" width="9" style="126" customWidth="1"/>
    <col min="15877" max="15877" width="17" style="126" customWidth="1"/>
    <col min="15878" max="15878" width="13.125" style="126" bestFit="1" customWidth="1"/>
    <col min="15879" max="15879" width="5.875" style="126" bestFit="1" customWidth="1"/>
    <col min="15880" max="15880" width="12.125" style="126" bestFit="1" customWidth="1"/>
    <col min="15881" max="15881" width="10.5" style="126" bestFit="1" customWidth="1"/>
    <col min="15882" max="15882" width="7" style="126" bestFit="1" customWidth="1"/>
    <col min="15883" max="15883" width="5.875" style="126" bestFit="1" customWidth="1"/>
    <col min="15884" max="15884" width="8.75" style="126" bestFit="1" customWidth="1"/>
    <col min="15885" max="15885" width="8.5" style="126" bestFit="1" customWidth="1"/>
    <col min="15886" max="15886" width="8.625" style="126" bestFit="1" customWidth="1"/>
    <col min="15887" max="15887" width="14.375" style="126" bestFit="1" customWidth="1"/>
    <col min="15888" max="15888" width="10" style="126" bestFit="1" customWidth="1"/>
    <col min="15889" max="15889" width="6" style="126" customWidth="1"/>
    <col min="15890" max="15890" width="25.25" style="126" bestFit="1" customWidth="1"/>
    <col min="15891" max="15891" width="11" style="126" bestFit="1" customWidth="1"/>
    <col min="15892" max="15893" width="8.25" style="126" bestFit="1" customWidth="1"/>
    <col min="15894" max="16128" width="9" style="126"/>
    <col min="16129" max="16129" width="15.875" style="126" customWidth="1"/>
    <col min="16130" max="16130" width="3.875" style="126" bestFit="1" customWidth="1"/>
    <col min="16131" max="16131" width="13.375" style="126" customWidth="1"/>
    <col min="16132" max="16132" width="9" style="126" customWidth="1"/>
    <col min="16133" max="16133" width="17" style="126" customWidth="1"/>
    <col min="16134" max="16134" width="13.125" style="126" bestFit="1" customWidth="1"/>
    <col min="16135" max="16135" width="5.875" style="126" bestFit="1" customWidth="1"/>
    <col min="16136" max="16136" width="12.125" style="126" bestFit="1" customWidth="1"/>
    <col min="16137" max="16137" width="10.5" style="126" bestFit="1" customWidth="1"/>
    <col min="16138" max="16138" width="7" style="126" bestFit="1" customWidth="1"/>
    <col min="16139" max="16139" width="5.875" style="126" bestFit="1" customWidth="1"/>
    <col min="16140" max="16140" width="8.75" style="126" bestFit="1" customWidth="1"/>
    <col min="16141" max="16141" width="8.5" style="126" bestFit="1" customWidth="1"/>
    <col min="16142" max="16142" width="8.625" style="126" bestFit="1" customWidth="1"/>
    <col min="16143" max="16143" width="14.375" style="126" bestFit="1" customWidth="1"/>
    <col min="16144" max="16144" width="10" style="126" bestFit="1" customWidth="1"/>
    <col min="16145" max="16145" width="6" style="126" customWidth="1"/>
    <col min="16146" max="16146" width="25.25" style="126" bestFit="1" customWidth="1"/>
    <col min="16147" max="16147" width="11" style="126" bestFit="1" customWidth="1"/>
    <col min="16148" max="16149" width="8.25" style="126" bestFit="1" customWidth="1"/>
    <col min="16150" max="16384" width="9" style="126"/>
  </cols>
  <sheetData>
    <row r="1" spans="1:23" ht="15.75">
      <c r="A1" s="279"/>
      <c r="B1" s="279"/>
      <c r="Q1" s="278"/>
    </row>
    <row r="2" spans="1:23" s="1" customFormat="1" ht="15">
      <c r="A2" s="126"/>
      <c r="B2" s="126"/>
      <c r="C2" s="126"/>
      <c r="F2" s="277"/>
      <c r="I2" s="126"/>
      <c r="J2" s="276" t="s">
        <v>711</v>
      </c>
      <c r="K2" s="276"/>
      <c r="L2" s="276"/>
      <c r="M2" s="276"/>
      <c r="N2" s="276"/>
      <c r="O2" s="276"/>
      <c r="P2" s="272"/>
      <c r="Q2" s="274" t="s">
        <v>941</v>
      </c>
      <c r="R2" s="274"/>
      <c r="S2" s="274"/>
      <c r="T2" s="274"/>
      <c r="U2" s="274"/>
    </row>
    <row r="3" spans="1:23" s="1" customFormat="1" ht="15.75">
      <c r="A3" s="555" t="s">
        <v>942</v>
      </c>
      <c r="B3" s="273"/>
      <c r="C3" s="126"/>
      <c r="F3" s="126"/>
      <c r="G3" s="126"/>
      <c r="H3" s="126"/>
      <c r="I3" s="126"/>
      <c r="J3" s="272"/>
      <c r="K3" s="126"/>
      <c r="L3" s="126"/>
      <c r="M3" s="126"/>
      <c r="N3" s="126"/>
      <c r="O3" s="126"/>
      <c r="Q3" s="271"/>
      <c r="R3" s="270" t="s">
        <v>943</v>
      </c>
      <c r="S3" s="270"/>
      <c r="T3" s="270"/>
      <c r="U3" s="270"/>
    </row>
    <row r="4" spans="1:23" s="1" customFormat="1" ht="12" thickBot="1">
      <c r="A4" s="243" t="s">
        <v>944</v>
      </c>
      <c r="B4" s="267" t="s">
        <v>707</v>
      </c>
      <c r="C4" s="269"/>
      <c r="D4" s="268"/>
      <c r="E4" s="261"/>
      <c r="F4" s="267" t="s">
        <v>706</v>
      </c>
      <c r="G4" s="266"/>
      <c r="H4" s="242" t="s">
        <v>945</v>
      </c>
      <c r="I4" s="242" t="s">
        <v>946</v>
      </c>
      <c r="J4" s="265" t="s">
        <v>947</v>
      </c>
      <c r="K4" s="264" t="s">
        <v>948</v>
      </c>
      <c r="L4" s="263"/>
      <c r="M4" s="263"/>
      <c r="N4" s="262"/>
      <c r="O4" s="261"/>
      <c r="P4" s="260"/>
      <c r="Q4" s="259"/>
      <c r="R4" s="258"/>
      <c r="S4" s="257"/>
      <c r="T4" s="256" t="s">
        <v>824</v>
      </c>
      <c r="U4" s="255" t="s">
        <v>823</v>
      </c>
    </row>
    <row r="5" spans="1:23" s="1" customFormat="1">
      <c r="A5" s="232"/>
      <c r="B5" s="241"/>
      <c r="C5" s="240"/>
      <c r="D5" s="254"/>
      <c r="E5" s="225"/>
      <c r="F5" s="229"/>
      <c r="G5" s="226"/>
      <c r="H5" s="232"/>
      <c r="I5" s="232"/>
      <c r="J5" s="239"/>
      <c r="K5" s="253" t="s">
        <v>949</v>
      </c>
      <c r="L5" s="252" t="s">
        <v>950</v>
      </c>
      <c r="M5" s="251" t="s">
        <v>951</v>
      </c>
      <c r="N5" s="250" t="s">
        <v>952</v>
      </c>
      <c r="O5" s="249" t="s">
        <v>953</v>
      </c>
      <c r="P5" s="248" t="s">
        <v>954</v>
      </c>
      <c r="Q5" s="247"/>
      <c r="R5" s="246"/>
      <c r="S5" s="245" t="s">
        <v>955</v>
      </c>
      <c r="T5" s="233"/>
      <c r="U5" s="232"/>
    </row>
    <row r="6" spans="1:23" s="1" customFormat="1">
      <c r="A6" s="232"/>
      <c r="B6" s="241"/>
      <c r="C6" s="240"/>
      <c r="D6" s="243" t="s">
        <v>692</v>
      </c>
      <c r="E6" s="244" t="s">
        <v>815</v>
      </c>
      <c r="F6" s="243" t="s">
        <v>692</v>
      </c>
      <c r="G6" s="242" t="s">
        <v>956</v>
      </c>
      <c r="H6" s="232"/>
      <c r="I6" s="232"/>
      <c r="J6" s="239"/>
      <c r="K6" s="237"/>
      <c r="L6" s="238"/>
      <c r="M6" s="237"/>
      <c r="N6" s="236"/>
      <c r="O6" s="235" t="s">
        <v>690</v>
      </c>
      <c r="P6" s="235" t="s">
        <v>689</v>
      </c>
      <c r="Q6" s="235"/>
      <c r="R6" s="235"/>
      <c r="S6" s="234" t="s">
        <v>688</v>
      </c>
      <c r="T6" s="233"/>
      <c r="U6" s="232"/>
    </row>
    <row r="7" spans="1:23" s="1" customFormat="1">
      <c r="A7" s="232"/>
      <c r="B7" s="241"/>
      <c r="C7" s="240"/>
      <c r="D7" s="232"/>
      <c r="E7" s="232"/>
      <c r="F7" s="232"/>
      <c r="G7" s="232"/>
      <c r="H7" s="232"/>
      <c r="I7" s="232"/>
      <c r="J7" s="239"/>
      <c r="K7" s="237"/>
      <c r="L7" s="238"/>
      <c r="M7" s="237"/>
      <c r="N7" s="236"/>
      <c r="O7" s="235" t="s">
        <v>957</v>
      </c>
      <c r="P7" s="235" t="s">
        <v>686</v>
      </c>
      <c r="Q7" s="235" t="s">
        <v>685</v>
      </c>
      <c r="R7" s="235" t="s">
        <v>684</v>
      </c>
      <c r="S7" s="234" t="s">
        <v>683</v>
      </c>
      <c r="T7" s="233"/>
      <c r="U7" s="232"/>
      <c r="V7" s="556"/>
      <c r="W7" s="556"/>
    </row>
    <row r="8" spans="1:23" s="1" customFormat="1">
      <c r="A8" s="221"/>
      <c r="B8" s="231"/>
      <c r="C8" s="230"/>
      <c r="D8" s="221"/>
      <c r="E8" s="221"/>
      <c r="F8" s="221"/>
      <c r="G8" s="221"/>
      <c r="H8" s="221"/>
      <c r="I8" s="221"/>
      <c r="J8" s="229"/>
      <c r="K8" s="227"/>
      <c r="L8" s="228"/>
      <c r="M8" s="227"/>
      <c r="N8" s="226"/>
      <c r="O8" s="225" t="s">
        <v>958</v>
      </c>
      <c r="P8" s="225" t="s">
        <v>681</v>
      </c>
      <c r="Q8" s="225" t="s">
        <v>680</v>
      </c>
      <c r="R8" s="224"/>
      <c r="S8" s="223" t="s">
        <v>679</v>
      </c>
      <c r="T8" s="222"/>
      <c r="U8" s="221"/>
      <c r="V8" s="556"/>
      <c r="W8" s="556"/>
    </row>
    <row r="9" spans="1:23" s="556" customFormat="1" ht="12.75">
      <c r="A9" s="557" t="s">
        <v>959</v>
      </c>
      <c r="B9" s="558"/>
      <c r="C9" s="559" t="s">
        <v>960</v>
      </c>
      <c r="D9" s="560" t="s">
        <v>961</v>
      </c>
      <c r="E9" s="560" t="s">
        <v>159</v>
      </c>
      <c r="F9" s="561" t="s">
        <v>962</v>
      </c>
      <c r="G9" s="561" t="s">
        <v>963</v>
      </c>
      <c r="H9" s="562" t="s">
        <v>964</v>
      </c>
      <c r="I9" s="561">
        <v>1350</v>
      </c>
      <c r="J9" s="563">
        <v>5</v>
      </c>
      <c r="K9" s="564">
        <v>30</v>
      </c>
      <c r="L9" s="565">
        <v>77</v>
      </c>
      <c r="M9" s="566">
        <v>15.8</v>
      </c>
      <c r="N9" s="566">
        <v>19</v>
      </c>
      <c r="O9" s="561" t="s">
        <v>965</v>
      </c>
      <c r="P9" s="561" t="s">
        <v>966</v>
      </c>
      <c r="Q9" s="561" t="s">
        <v>162</v>
      </c>
      <c r="R9" s="561"/>
      <c r="S9" s="567" t="s">
        <v>967</v>
      </c>
      <c r="T9" s="568">
        <v>189</v>
      </c>
      <c r="U9" s="561">
        <v>157</v>
      </c>
    </row>
    <row r="10" spans="1:23" s="556" customFormat="1" ht="12.75">
      <c r="A10" s="569"/>
      <c r="B10" s="570"/>
      <c r="C10" s="570"/>
      <c r="D10" s="570"/>
      <c r="E10" s="570"/>
      <c r="F10" s="571"/>
      <c r="G10" s="571"/>
      <c r="H10" s="571"/>
      <c r="I10" s="571"/>
      <c r="J10" s="571"/>
      <c r="K10" s="572"/>
      <c r="L10" s="573"/>
      <c r="M10" s="574"/>
      <c r="N10" s="574"/>
      <c r="O10" s="571"/>
      <c r="P10" s="571"/>
      <c r="Q10" s="571"/>
      <c r="R10" s="571"/>
      <c r="S10" s="575"/>
      <c r="T10" s="571"/>
      <c r="U10" s="571"/>
    </row>
    <row r="11" spans="1:23">
      <c r="B11" s="1"/>
      <c r="C11" s="1"/>
    </row>
    <row r="12" spans="1:23">
      <c r="B12" s="1"/>
      <c r="C12" s="1"/>
    </row>
    <row r="13" spans="1:23">
      <c r="C13" s="1"/>
    </row>
  </sheetData>
  <mergeCells count="23">
    <mergeCell ref="D6:D8"/>
    <mergeCell ref="E6:E8"/>
    <mergeCell ref="F6:F8"/>
    <mergeCell ref="G6:G8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19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view="pageBreakPreview" zoomScale="112" zoomScaleNormal="55" zoomScaleSheetLayoutView="112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15.875" style="128" customWidth="1"/>
    <col min="2" max="2" width="3.875" style="126" bestFit="1" customWidth="1"/>
    <col min="3" max="3" width="38.25" style="126" customWidth="1"/>
    <col min="4" max="4" width="13.875" style="126" bestFit="1" customWidth="1"/>
    <col min="5" max="5" width="13.875" style="775" customWidth="1"/>
    <col min="6" max="6" width="13.125" style="126" bestFit="1" customWidth="1"/>
    <col min="7" max="7" width="5.875" style="126" bestFit="1" customWidth="1"/>
    <col min="8" max="8" width="12.125" style="126" bestFit="1" customWidth="1"/>
    <col min="9" max="9" width="10.5" style="126" bestFit="1" customWidth="1"/>
    <col min="10" max="10" width="7" style="126" bestFit="1" customWidth="1"/>
    <col min="11" max="11" width="5.875" style="126" bestFit="1" customWidth="1"/>
    <col min="12" max="12" width="8.75" style="126" bestFit="1" customWidth="1"/>
    <col min="13" max="13" width="8.5" style="126" bestFit="1" customWidth="1"/>
    <col min="14" max="14" width="8.625" style="126" bestFit="1" customWidth="1"/>
    <col min="15" max="15" width="14.375" style="126" bestFit="1" customWidth="1"/>
    <col min="16" max="16" width="10" style="126" bestFit="1" customWidth="1"/>
    <col min="17" max="17" width="6" style="126" customWidth="1"/>
    <col min="18" max="18" width="25.25" style="126" bestFit="1" customWidth="1"/>
    <col min="19" max="19" width="11" style="126" bestFit="1" customWidth="1"/>
    <col min="20" max="21" width="8.25" style="126" bestFit="1" customWidth="1"/>
    <col min="22" max="16384" width="9" style="126"/>
  </cols>
  <sheetData>
    <row r="1" spans="1:21" ht="21.75" customHeight="1">
      <c r="A1" s="279"/>
      <c r="B1" s="279"/>
      <c r="Q1" s="278"/>
    </row>
    <row r="2" spans="1:21" s="1" customFormat="1" ht="15">
      <c r="A2" s="126"/>
      <c r="B2" s="126"/>
      <c r="C2" s="126"/>
      <c r="F2" s="277"/>
      <c r="I2" s="126"/>
      <c r="J2" s="276" t="s">
        <v>940</v>
      </c>
      <c r="K2" s="276"/>
      <c r="L2" s="276"/>
      <c r="M2" s="276"/>
      <c r="N2" s="276"/>
      <c r="O2" s="276"/>
      <c r="P2" s="272"/>
      <c r="Q2" s="275" t="s">
        <v>1781</v>
      </c>
      <c r="R2" s="274"/>
      <c r="S2" s="274"/>
      <c r="T2" s="274"/>
      <c r="U2" s="274"/>
    </row>
    <row r="3" spans="1:21" s="1" customFormat="1" ht="23.25" customHeight="1">
      <c r="A3" s="273" t="s">
        <v>1780</v>
      </c>
      <c r="B3" s="273"/>
      <c r="C3" s="126"/>
      <c r="F3" s="126"/>
      <c r="G3" s="126"/>
      <c r="H3" s="126"/>
      <c r="I3" s="126"/>
      <c r="J3" s="272"/>
      <c r="K3" s="126"/>
      <c r="L3" s="126"/>
      <c r="M3" s="126"/>
      <c r="N3" s="126"/>
      <c r="O3" s="126"/>
      <c r="Q3" s="271"/>
      <c r="R3" s="270" t="s">
        <v>1779</v>
      </c>
      <c r="S3" s="270"/>
      <c r="T3" s="270"/>
      <c r="U3" s="270"/>
    </row>
    <row r="4" spans="1:21" s="1" customFormat="1" ht="14.25" customHeight="1" thickBot="1">
      <c r="A4" s="243" t="s">
        <v>936</v>
      </c>
      <c r="B4" s="267" t="s">
        <v>935</v>
      </c>
      <c r="C4" s="269"/>
      <c r="D4" s="268"/>
      <c r="E4" s="261"/>
      <c r="F4" s="267" t="s">
        <v>934</v>
      </c>
      <c r="G4" s="266"/>
      <c r="H4" s="242" t="s">
        <v>933</v>
      </c>
      <c r="I4" s="242" t="s">
        <v>932</v>
      </c>
      <c r="J4" s="265" t="s">
        <v>931</v>
      </c>
      <c r="K4" s="551" t="s">
        <v>702</v>
      </c>
      <c r="L4" s="550"/>
      <c r="M4" s="550"/>
      <c r="N4" s="549"/>
      <c r="O4" s="261"/>
      <c r="P4" s="260"/>
      <c r="Q4" s="259"/>
      <c r="R4" s="258"/>
      <c r="S4" s="257"/>
      <c r="T4" s="256" t="s">
        <v>0</v>
      </c>
      <c r="U4" s="255" t="s">
        <v>136</v>
      </c>
    </row>
    <row r="5" spans="1:21" s="1" customFormat="1" ht="11.25" customHeight="1">
      <c r="A5" s="232"/>
      <c r="B5" s="241"/>
      <c r="C5" s="240"/>
      <c r="D5" s="254"/>
      <c r="E5" s="225"/>
      <c r="F5" s="229"/>
      <c r="G5" s="226"/>
      <c r="H5" s="232"/>
      <c r="I5" s="232"/>
      <c r="J5" s="239"/>
      <c r="K5" s="253" t="s">
        <v>929</v>
      </c>
      <c r="L5" s="252" t="s">
        <v>699</v>
      </c>
      <c r="M5" s="251" t="s">
        <v>1778</v>
      </c>
      <c r="N5" s="250" t="s">
        <v>1777</v>
      </c>
      <c r="O5" s="249" t="s">
        <v>927</v>
      </c>
      <c r="P5" s="248" t="s">
        <v>926</v>
      </c>
      <c r="Q5" s="247"/>
      <c r="R5" s="246"/>
      <c r="S5" s="245" t="s">
        <v>925</v>
      </c>
      <c r="T5" s="233"/>
      <c r="U5" s="232"/>
    </row>
    <row r="6" spans="1:21" s="1" customFormat="1" ht="11.25" customHeight="1">
      <c r="A6" s="232"/>
      <c r="B6" s="241"/>
      <c r="C6" s="240"/>
      <c r="D6" s="243" t="s">
        <v>924</v>
      </c>
      <c r="E6" s="244" t="s">
        <v>693</v>
      </c>
      <c r="F6" s="243" t="s">
        <v>924</v>
      </c>
      <c r="G6" s="242" t="s">
        <v>923</v>
      </c>
      <c r="H6" s="232"/>
      <c r="I6" s="232"/>
      <c r="J6" s="239"/>
      <c r="K6" s="237"/>
      <c r="L6" s="238"/>
      <c r="M6" s="237"/>
      <c r="N6" s="236"/>
      <c r="O6" s="235" t="s">
        <v>922</v>
      </c>
      <c r="P6" s="235" t="s">
        <v>921</v>
      </c>
      <c r="Q6" s="235"/>
      <c r="R6" s="235"/>
      <c r="S6" s="234" t="s">
        <v>920</v>
      </c>
      <c r="T6" s="233"/>
      <c r="U6" s="232"/>
    </row>
    <row r="7" spans="1:21" s="1" customFormat="1" ht="12" customHeight="1">
      <c r="A7" s="232"/>
      <c r="B7" s="241"/>
      <c r="C7" s="240"/>
      <c r="D7" s="232"/>
      <c r="E7" s="232"/>
      <c r="F7" s="232"/>
      <c r="G7" s="232"/>
      <c r="H7" s="232"/>
      <c r="I7" s="232"/>
      <c r="J7" s="239"/>
      <c r="K7" s="237"/>
      <c r="L7" s="238"/>
      <c r="M7" s="237"/>
      <c r="N7" s="236"/>
      <c r="O7" s="235" t="s">
        <v>919</v>
      </c>
      <c r="P7" s="235" t="s">
        <v>918</v>
      </c>
      <c r="Q7" s="235" t="s">
        <v>917</v>
      </c>
      <c r="R7" s="235" t="s">
        <v>916</v>
      </c>
      <c r="S7" s="234" t="s">
        <v>915</v>
      </c>
      <c r="T7" s="233"/>
      <c r="U7" s="232"/>
    </row>
    <row r="8" spans="1:21" s="1" customFormat="1" ht="11.25" customHeight="1">
      <c r="A8" s="221"/>
      <c r="B8" s="231"/>
      <c r="C8" s="230"/>
      <c r="D8" s="221"/>
      <c r="E8" s="221"/>
      <c r="F8" s="221"/>
      <c r="G8" s="221"/>
      <c r="H8" s="221"/>
      <c r="I8" s="221"/>
      <c r="J8" s="229"/>
      <c r="K8" s="227"/>
      <c r="L8" s="228"/>
      <c r="M8" s="227"/>
      <c r="N8" s="226"/>
      <c r="O8" s="225" t="s">
        <v>914</v>
      </c>
      <c r="P8" s="225" t="s">
        <v>913</v>
      </c>
      <c r="Q8" s="225" t="s">
        <v>912</v>
      </c>
      <c r="R8" s="224"/>
      <c r="S8" s="223" t="s">
        <v>911</v>
      </c>
      <c r="T8" s="222"/>
      <c r="U8" s="221"/>
    </row>
    <row r="9" spans="1:21" s="1" customFormat="1" ht="24" customHeight="1">
      <c r="A9" s="858" t="s">
        <v>1808</v>
      </c>
      <c r="B9" s="543" t="s">
        <v>1807</v>
      </c>
      <c r="C9" s="857"/>
      <c r="D9" s="539" t="s">
        <v>1804</v>
      </c>
      <c r="E9" s="856" t="s">
        <v>1806</v>
      </c>
      <c r="F9" s="539" t="s">
        <v>1802</v>
      </c>
      <c r="G9" s="829">
        <v>0.89500000000000002</v>
      </c>
      <c r="H9" s="825" t="s">
        <v>1794</v>
      </c>
      <c r="I9" s="821" t="s">
        <v>1800</v>
      </c>
      <c r="J9" s="538">
        <v>4</v>
      </c>
      <c r="K9" s="849">
        <v>24</v>
      </c>
      <c r="L9" s="799">
        <f>IF(K9&gt;0,1/K9*34.6*67.1,"")</f>
        <v>96.735833333333318</v>
      </c>
      <c r="M9" s="837">
        <v>20.5</v>
      </c>
      <c r="N9" s="783">
        <v>23.4</v>
      </c>
      <c r="O9" s="825" t="s">
        <v>1805</v>
      </c>
      <c r="P9" s="821" t="s">
        <v>1217</v>
      </c>
      <c r="Q9" s="821" t="s">
        <v>7</v>
      </c>
      <c r="R9" s="170"/>
      <c r="S9" s="169"/>
      <c r="T9" s="130">
        <f>IF(K9&lt;&gt;0, IF(K9&gt;=M9,ROUNDDOWN(K9/M9*100,0),""),"")</f>
        <v>117</v>
      </c>
      <c r="U9" s="129">
        <f>IF(K9&lt;&gt;0, IF(K9&gt;=N9,ROUNDDOWN(K9/N9*100,0),""),"")</f>
        <v>102</v>
      </c>
    </row>
    <row r="10" spans="1:21" s="1" customFormat="1" ht="24" customHeight="1">
      <c r="A10" s="848"/>
      <c r="B10" s="854" t="s">
        <v>1798</v>
      </c>
      <c r="C10" s="853"/>
      <c r="D10" s="539" t="s">
        <v>1804</v>
      </c>
      <c r="E10" s="855" t="s">
        <v>1803</v>
      </c>
      <c r="F10" s="539" t="s">
        <v>1802</v>
      </c>
      <c r="G10" s="829">
        <v>0.89500000000000002</v>
      </c>
      <c r="H10" s="825" t="s">
        <v>1801</v>
      </c>
      <c r="I10" s="821" t="s">
        <v>1800</v>
      </c>
      <c r="J10" s="538">
        <v>4</v>
      </c>
      <c r="K10" s="849">
        <v>26.6</v>
      </c>
      <c r="L10" s="799">
        <f>IF(K10&gt;0,1/K10*34.6*67.1,"")</f>
        <v>87.280451127819546</v>
      </c>
      <c r="M10" s="837">
        <v>20.5</v>
      </c>
      <c r="N10" s="783">
        <v>23.4</v>
      </c>
      <c r="O10" s="825" t="s">
        <v>1799</v>
      </c>
      <c r="P10" s="821" t="s">
        <v>1217</v>
      </c>
      <c r="Q10" s="821" t="s">
        <v>7</v>
      </c>
      <c r="R10" s="170"/>
      <c r="S10" s="169"/>
      <c r="T10" s="130">
        <f>IF(K10&lt;&gt;0, IF(K10&gt;=M10,ROUNDDOWN(K10/M10*100,0),""),"")</f>
        <v>129</v>
      </c>
      <c r="U10" s="129">
        <f>IF(K10&lt;&gt;0, IF(K10&gt;=N10,ROUNDDOWN(K10/N10*100,0),""),"")</f>
        <v>113</v>
      </c>
    </row>
    <row r="11" spans="1:21" s="1" customFormat="1" ht="24" customHeight="1">
      <c r="A11" s="848"/>
      <c r="B11" s="854" t="s">
        <v>1798</v>
      </c>
      <c r="C11" s="853"/>
      <c r="D11" s="539" t="s">
        <v>1797</v>
      </c>
      <c r="E11" s="840" t="s">
        <v>1796</v>
      </c>
      <c r="F11" s="821" t="s">
        <v>1795</v>
      </c>
      <c r="G11" s="829">
        <v>1.24</v>
      </c>
      <c r="H11" s="825" t="s">
        <v>1794</v>
      </c>
      <c r="I11" s="821" t="s">
        <v>1793</v>
      </c>
      <c r="J11" s="538">
        <v>4</v>
      </c>
      <c r="K11" s="849">
        <v>19.399999999999999</v>
      </c>
      <c r="L11" s="799">
        <f>IF(K11&gt;0,1/K11*34.6*67.1,"")</f>
        <v>119.67319587628867</v>
      </c>
      <c r="M11" s="837">
        <v>20.5</v>
      </c>
      <c r="N11" s="783">
        <v>23.4</v>
      </c>
      <c r="O11" s="825" t="s">
        <v>1756</v>
      </c>
      <c r="P11" s="821" t="s">
        <v>1217</v>
      </c>
      <c r="Q11" s="821" t="s">
        <v>7</v>
      </c>
      <c r="R11" s="170"/>
      <c r="S11" s="169"/>
      <c r="T11" s="130" t="str">
        <f>IF(K11&lt;&gt;0, IF(K11&gt;=M11,ROUNDDOWN(K11/M11*100,0),""),"")</f>
        <v/>
      </c>
      <c r="U11" s="129" t="str">
        <f>IF(K11&lt;&gt;0, IF(K11&gt;=N11,ROUNDDOWN(K11/N11*100,0),""),"")</f>
        <v/>
      </c>
    </row>
    <row r="12" spans="1:21" s="1" customFormat="1" ht="24" customHeight="1">
      <c r="A12" s="848"/>
      <c r="B12" s="852" t="s">
        <v>1792</v>
      </c>
      <c r="C12" s="851"/>
      <c r="D12" s="244" t="s">
        <v>1791</v>
      </c>
      <c r="E12" s="840" t="s">
        <v>1790</v>
      </c>
      <c r="F12" s="796">
        <v>55263624</v>
      </c>
      <c r="G12" s="850">
        <v>1.3680000000000001</v>
      </c>
      <c r="H12" s="825" t="s">
        <v>1787</v>
      </c>
      <c r="I12" s="821" t="s">
        <v>1789</v>
      </c>
      <c r="J12" s="538">
        <v>5</v>
      </c>
      <c r="K12" s="849">
        <v>15</v>
      </c>
      <c r="L12" s="799">
        <f>IF(K12&gt;0,1/K12*34.6*67.1,"")</f>
        <v>154.77733333333333</v>
      </c>
      <c r="M12" s="837">
        <v>15.8</v>
      </c>
      <c r="N12" s="783">
        <v>19</v>
      </c>
      <c r="O12" s="825" t="s">
        <v>1782</v>
      </c>
      <c r="P12" s="821" t="s">
        <v>1217</v>
      </c>
      <c r="Q12" s="821" t="s">
        <v>7</v>
      </c>
      <c r="R12" s="185"/>
      <c r="S12" s="169"/>
      <c r="T12" s="130" t="str">
        <f>IF(K12&lt;&gt;0, IF(K12&gt;=M12,ROUNDDOWN(K12/M12*100,0),""),"")</f>
        <v/>
      </c>
      <c r="U12" s="129" t="str">
        <f>IF(K12&lt;&gt;0, IF(K12&gt;=N12,ROUNDDOWN(K12/N12*100,0),""),"")</f>
        <v/>
      </c>
    </row>
    <row r="13" spans="1:21" s="1" customFormat="1" ht="24" customHeight="1">
      <c r="A13" s="848"/>
      <c r="B13" s="847"/>
      <c r="C13" s="846"/>
      <c r="D13" s="817"/>
      <c r="E13" s="840" t="s">
        <v>1788</v>
      </c>
      <c r="F13" s="781"/>
      <c r="G13" s="845"/>
      <c r="H13" s="825" t="s">
        <v>1787</v>
      </c>
      <c r="I13" s="821" t="s">
        <v>1786</v>
      </c>
      <c r="J13" s="538">
        <v>5</v>
      </c>
      <c r="K13" s="844">
        <v>14.2</v>
      </c>
      <c r="L13" s="799">
        <f>IF(K13&gt;0,1/K13*34.6*67.1,"")</f>
        <v>163.49718309859156</v>
      </c>
      <c r="M13" s="837">
        <v>14.4</v>
      </c>
      <c r="N13" s="783">
        <v>17.600000000000001</v>
      </c>
      <c r="O13" s="825" t="s">
        <v>1782</v>
      </c>
      <c r="P13" s="821" t="s">
        <v>1217</v>
      </c>
      <c r="Q13" s="821" t="s">
        <v>7</v>
      </c>
      <c r="R13" s="170"/>
      <c r="S13" s="169"/>
      <c r="T13" s="130" t="str">
        <f>IF(K13&lt;&gt;0, IF(K13&gt;=M13,ROUNDDOWN(K13/M13*100,0),""),"")</f>
        <v/>
      </c>
      <c r="U13" s="129" t="str">
        <f>IF(K13&lt;&gt;0, IF(K13&gt;=N13,ROUNDDOWN(K13/N13*100,0),""),"")</f>
        <v/>
      </c>
    </row>
    <row r="14" spans="1:21" s="1" customFormat="1" ht="24" customHeight="1" thickBot="1">
      <c r="A14" s="843"/>
      <c r="B14" s="842"/>
      <c r="C14" s="841"/>
      <c r="D14" s="811"/>
      <c r="E14" s="840" t="s">
        <v>1785</v>
      </c>
      <c r="F14" s="821">
        <v>55263623</v>
      </c>
      <c r="G14" s="839"/>
      <c r="H14" s="825" t="s">
        <v>1784</v>
      </c>
      <c r="I14" s="821" t="s">
        <v>1783</v>
      </c>
      <c r="J14" s="538">
        <v>5</v>
      </c>
      <c r="K14" s="838">
        <v>13.1</v>
      </c>
      <c r="L14" s="785">
        <f>IF(K14&gt;0,1/K14*34.6*67.1,"")</f>
        <v>177.22595419847329</v>
      </c>
      <c r="M14" s="837">
        <v>14.4</v>
      </c>
      <c r="N14" s="783">
        <v>17.600000000000001</v>
      </c>
      <c r="O14" s="825" t="s">
        <v>1782</v>
      </c>
      <c r="P14" s="821" t="s">
        <v>1217</v>
      </c>
      <c r="Q14" s="821" t="s">
        <v>9</v>
      </c>
      <c r="R14" s="170"/>
      <c r="S14" s="169"/>
      <c r="T14" s="130" t="str">
        <f>IF(K14&lt;&gt;0, IF(K14&gt;=M14,ROUNDDOWN(K14/M14*100,0),""),"")</f>
        <v/>
      </c>
      <c r="U14" s="129" t="str">
        <f>IF(K14&lt;&gt;0, IF(K14&gt;=N14,ROUNDDOWN(K14/N14*100,0),""),"")</f>
        <v/>
      </c>
    </row>
    <row r="15" spans="1:21" s="1" customFormat="1" ht="24" hidden="1" customHeight="1">
      <c r="A15" s="146"/>
      <c r="B15" s="194"/>
      <c r="C15" s="779"/>
      <c r="D15" s="170"/>
      <c r="E15" s="170"/>
      <c r="F15" s="171"/>
      <c r="G15" s="175"/>
      <c r="H15" s="171"/>
      <c r="I15" s="171"/>
      <c r="J15" s="174"/>
      <c r="K15" s="155"/>
      <c r="L15" s="154" t="str">
        <f>IF(K15&gt;0,1/K15*34.6*67.1,"")</f>
        <v/>
      </c>
      <c r="M15" s="137"/>
      <c r="N15" s="172"/>
      <c r="O15" s="171"/>
      <c r="P15" s="133"/>
      <c r="Q15" s="171"/>
      <c r="R15" s="170"/>
      <c r="S15" s="169"/>
      <c r="T15" s="130" t="str">
        <f>IF(K15&lt;&gt;0, IF(K15&gt;=M15,ROUNDDOWN(K15/M15*100,0),""),"")</f>
        <v/>
      </c>
      <c r="U15" s="129" t="str">
        <f>IF(K15&lt;&gt;0, IF(K15&gt;=N15,ROUNDDOWN(K15/N15*100,0),""),"")</f>
        <v/>
      </c>
    </row>
    <row r="16" spans="1:21" s="1" customFormat="1" ht="24" hidden="1" customHeight="1">
      <c r="A16" s="146"/>
      <c r="B16" s="217"/>
      <c r="C16" s="542"/>
      <c r="D16" s="170"/>
      <c r="E16" s="170"/>
      <c r="F16" s="171"/>
      <c r="G16" s="175"/>
      <c r="H16" s="171"/>
      <c r="I16" s="171"/>
      <c r="J16" s="174"/>
      <c r="K16" s="137"/>
      <c r="L16" s="136" t="str">
        <f>IF(K16&gt;0,1/K16*34.6*67.1,"")</f>
        <v/>
      </c>
      <c r="M16" s="137"/>
      <c r="N16" s="172"/>
      <c r="O16" s="171"/>
      <c r="P16" s="133"/>
      <c r="Q16" s="171"/>
      <c r="R16" s="170"/>
      <c r="S16" s="169"/>
      <c r="T16" s="130" t="str">
        <f>IF(K16&lt;&gt;0, IF(K16&gt;=M16,ROUNDDOWN(K16/M16*100,0),""),"")</f>
        <v/>
      </c>
      <c r="U16" s="129" t="str">
        <f>IF(K16&lt;&gt;0, IF(K16&gt;=N16,ROUNDDOWN(K16/N16*100,0),""),"")</f>
        <v/>
      </c>
    </row>
    <row r="17" spans="1:21" s="1" customFormat="1" ht="24" hidden="1" customHeight="1">
      <c r="A17" s="146"/>
      <c r="B17" s="217"/>
      <c r="C17" s="542"/>
      <c r="D17" s="170"/>
      <c r="E17" s="170"/>
      <c r="F17" s="171"/>
      <c r="G17" s="175"/>
      <c r="H17" s="171"/>
      <c r="I17" s="171"/>
      <c r="J17" s="174"/>
      <c r="K17" s="137"/>
      <c r="L17" s="136" t="str">
        <f>IF(K17&gt;0,1/K17*34.6*67.1,"")</f>
        <v/>
      </c>
      <c r="M17" s="137"/>
      <c r="N17" s="172"/>
      <c r="O17" s="171"/>
      <c r="P17" s="133"/>
      <c r="Q17" s="171"/>
      <c r="R17" s="170"/>
      <c r="S17" s="169"/>
      <c r="T17" s="130" t="str">
        <f>IF(K17&lt;&gt;0, IF(K17&gt;=M17,ROUNDDOWN(K17/M17*100,0),""),"")</f>
        <v/>
      </c>
      <c r="U17" s="129" t="str">
        <f>IF(K17&lt;&gt;0, IF(K17&gt;=N17,ROUNDDOWN(K17/N17*100,0),""),"")</f>
        <v/>
      </c>
    </row>
    <row r="18" spans="1:21" s="1" customFormat="1" ht="24" hidden="1" customHeight="1">
      <c r="A18" s="146"/>
      <c r="B18" s="217"/>
      <c r="C18" s="542"/>
      <c r="D18" s="170"/>
      <c r="E18" s="170"/>
      <c r="F18" s="171"/>
      <c r="G18" s="175"/>
      <c r="H18" s="171"/>
      <c r="I18" s="171"/>
      <c r="J18" s="174"/>
      <c r="K18" s="137"/>
      <c r="L18" s="136" t="str">
        <f>IF(K18&gt;0,1/K18*34.6*67.1,"")</f>
        <v/>
      </c>
      <c r="M18" s="137"/>
      <c r="N18" s="172"/>
      <c r="O18" s="171"/>
      <c r="P18" s="133"/>
      <c r="Q18" s="171"/>
      <c r="R18" s="170"/>
      <c r="S18" s="169"/>
      <c r="T18" s="130" t="str">
        <f>IF(K18&lt;&gt;0, IF(K18&gt;=M18,ROUNDDOWN(K18/M18*100,0),""),"")</f>
        <v/>
      </c>
      <c r="U18" s="129" t="str">
        <f>IF(K18&lt;&gt;0, IF(K18&gt;=N18,ROUNDDOWN(K18/N18*100,0),""),"")</f>
        <v/>
      </c>
    </row>
    <row r="19" spans="1:21" s="1" customFormat="1" ht="24" hidden="1" customHeight="1">
      <c r="A19" s="146"/>
      <c r="B19" s="217"/>
      <c r="C19" s="542"/>
      <c r="D19" s="170"/>
      <c r="E19" s="170"/>
      <c r="F19" s="171"/>
      <c r="G19" s="175"/>
      <c r="H19" s="171"/>
      <c r="I19" s="171"/>
      <c r="J19" s="174"/>
      <c r="K19" s="137"/>
      <c r="L19" s="136" t="str">
        <f>IF(K19&gt;0,1/K19*34.6*67.1,"")</f>
        <v/>
      </c>
      <c r="M19" s="137"/>
      <c r="N19" s="172"/>
      <c r="O19" s="171"/>
      <c r="P19" s="133"/>
      <c r="Q19" s="171"/>
      <c r="R19" s="170"/>
      <c r="S19" s="169"/>
      <c r="T19" s="130" t="str">
        <f>IF(K19&lt;&gt;0, IF(K19&gt;=M19,ROUNDDOWN(K19/M19*100,0),""),"")</f>
        <v/>
      </c>
      <c r="U19" s="129" t="str">
        <f>IF(K19&lt;&gt;0, IF(K19&gt;=N19,ROUNDDOWN(K19/N19*100,0),""),"")</f>
        <v/>
      </c>
    </row>
    <row r="20" spans="1:21" s="1" customFormat="1" ht="24" hidden="1" customHeight="1">
      <c r="A20" s="146"/>
      <c r="B20" s="217"/>
      <c r="C20" s="542"/>
      <c r="D20" s="170"/>
      <c r="E20" s="170"/>
      <c r="F20" s="171"/>
      <c r="G20" s="175"/>
      <c r="H20" s="171"/>
      <c r="I20" s="171"/>
      <c r="J20" s="174"/>
      <c r="K20" s="137"/>
      <c r="L20" s="136" t="str">
        <f>IF(K20&gt;0,1/K20*34.6*67.1,"")</f>
        <v/>
      </c>
      <c r="M20" s="137"/>
      <c r="N20" s="172"/>
      <c r="O20" s="171"/>
      <c r="P20" s="133"/>
      <c r="Q20" s="171"/>
      <c r="R20" s="170"/>
      <c r="S20" s="169"/>
      <c r="T20" s="130" t="str">
        <f>IF(K20&lt;&gt;0, IF(K20&gt;=M20,ROUNDDOWN(K20/M20*100,0),""),"")</f>
        <v/>
      </c>
      <c r="U20" s="129" t="str">
        <f>IF(K20&lt;&gt;0, IF(K20&gt;=N20,ROUNDDOWN(K20/N20*100,0),""),"")</f>
        <v/>
      </c>
    </row>
    <row r="21" spans="1:21" s="1" customFormat="1" ht="24" hidden="1" customHeight="1">
      <c r="A21" s="146"/>
      <c r="B21" s="217"/>
      <c r="C21" s="542"/>
      <c r="D21" s="170"/>
      <c r="E21" s="170"/>
      <c r="F21" s="171"/>
      <c r="G21" s="175"/>
      <c r="H21" s="171"/>
      <c r="I21" s="171"/>
      <c r="J21" s="174"/>
      <c r="K21" s="137"/>
      <c r="L21" s="136" t="str">
        <f>IF(K21&gt;0,1/K21*34.6*67.1,"")</f>
        <v/>
      </c>
      <c r="M21" s="137"/>
      <c r="N21" s="172"/>
      <c r="O21" s="171"/>
      <c r="P21" s="133"/>
      <c r="Q21" s="171"/>
      <c r="R21" s="170"/>
      <c r="S21" s="169"/>
      <c r="T21" s="130" t="str">
        <f>IF(K21&lt;&gt;0, IF(K21&gt;=M21,ROUNDDOWN(K21/M21*100,0),""),"")</f>
        <v/>
      </c>
      <c r="U21" s="129" t="str">
        <f>IF(K21&lt;&gt;0, IF(K21&gt;=N21,ROUNDDOWN(K21/N21*100,0),""),"")</f>
        <v/>
      </c>
    </row>
    <row r="22" spans="1:21" s="1" customFormat="1" ht="24" hidden="1" customHeight="1">
      <c r="A22" s="146"/>
      <c r="B22" s="199"/>
      <c r="C22" s="713"/>
      <c r="D22" s="170"/>
      <c r="E22" s="170"/>
      <c r="F22" s="171"/>
      <c r="G22" s="175"/>
      <c r="H22" s="171"/>
      <c r="I22" s="171"/>
      <c r="J22" s="174"/>
      <c r="K22" s="137"/>
      <c r="L22" s="136" t="str">
        <f>IF(K22&gt;0,1/K22*34.6*67.1,"")</f>
        <v/>
      </c>
      <c r="M22" s="137"/>
      <c r="N22" s="172"/>
      <c r="O22" s="171"/>
      <c r="P22" s="133"/>
      <c r="Q22" s="171"/>
      <c r="R22" s="170"/>
      <c r="S22" s="169"/>
      <c r="T22" s="130" t="str">
        <f>IF(K22&lt;&gt;0, IF(K22&gt;=M22,ROUNDDOWN(K22/M22*100,0),""),"")</f>
        <v/>
      </c>
      <c r="U22" s="129" t="str">
        <f>IF(K22&lt;&gt;0, IF(K22&gt;=N22,ROUNDDOWN(K22/N22*100,0),""),"")</f>
        <v/>
      </c>
    </row>
    <row r="23" spans="1:21" s="1" customFormat="1" ht="24" hidden="1" customHeight="1">
      <c r="A23" s="146"/>
      <c r="B23" s="194"/>
      <c r="C23" s="779"/>
      <c r="D23" s="170"/>
      <c r="E23" s="170"/>
      <c r="F23" s="171"/>
      <c r="G23" s="175"/>
      <c r="H23" s="171"/>
      <c r="I23" s="171"/>
      <c r="J23" s="174"/>
      <c r="K23" s="137"/>
      <c r="L23" s="136" t="str">
        <f>IF(K23&gt;0,1/K23*34.6*67.1,"")</f>
        <v/>
      </c>
      <c r="M23" s="137"/>
      <c r="N23" s="172"/>
      <c r="O23" s="171"/>
      <c r="P23" s="133"/>
      <c r="Q23" s="171"/>
      <c r="R23" s="170"/>
      <c r="S23" s="169"/>
      <c r="T23" s="130" t="str">
        <f>IF(K23&lt;&gt;0, IF(K23&gt;=M23,ROUNDDOWN(K23/M23*100,0),""),"")</f>
        <v/>
      </c>
      <c r="U23" s="129" t="str">
        <f>IF(K23&lt;&gt;0, IF(K23&gt;=N23,ROUNDDOWN(K23/N23*100,0),""),"")</f>
        <v/>
      </c>
    </row>
    <row r="24" spans="1:21" s="1" customFormat="1" ht="24" hidden="1" customHeight="1">
      <c r="A24" s="146"/>
      <c r="B24" s="217"/>
      <c r="C24" s="542"/>
      <c r="D24" s="170"/>
      <c r="E24" s="170"/>
      <c r="F24" s="171"/>
      <c r="G24" s="175"/>
      <c r="H24" s="171"/>
      <c r="I24" s="171"/>
      <c r="J24" s="174"/>
      <c r="K24" s="137"/>
      <c r="L24" s="136" t="str">
        <f>IF(K24&gt;0,1/K24*34.6*67.1,"")</f>
        <v/>
      </c>
      <c r="M24" s="137"/>
      <c r="N24" s="172"/>
      <c r="O24" s="171"/>
      <c r="P24" s="133"/>
      <c r="Q24" s="171"/>
      <c r="R24" s="170"/>
      <c r="S24" s="169"/>
      <c r="T24" s="130" t="str">
        <f>IF(K24&lt;&gt;0, IF(K24&gt;=M24,ROUNDDOWN(K24/M24*100,0),""),"")</f>
        <v/>
      </c>
      <c r="U24" s="129" t="str">
        <f>IF(K24&lt;&gt;0, IF(K24&gt;=N24,ROUNDDOWN(K24/N24*100,0),""),"")</f>
        <v/>
      </c>
    </row>
    <row r="25" spans="1:21" s="1" customFormat="1" ht="24" hidden="1" customHeight="1">
      <c r="A25" s="146"/>
      <c r="B25" s="199"/>
      <c r="C25" s="713"/>
      <c r="D25" s="170"/>
      <c r="E25" s="170"/>
      <c r="F25" s="171"/>
      <c r="G25" s="175"/>
      <c r="H25" s="171"/>
      <c r="I25" s="171"/>
      <c r="J25" s="174"/>
      <c r="K25" s="137"/>
      <c r="L25" s="136" t="str">
        <f>IF(K25&gt;0,1/K25*34.6*67.1,"")</f>
        <v/>
      </c>
      <c r="M25" s="137"/>
      <c r="N25" s="172"/>
      <c r="O25" s="171"/>
      <c r="P25" s="133"/>
      <c r="Q25" s="171"/>
      <c r="R25" s="170"/>
      <c r="S25" s="169"/>
      <c r="T25" s="130" t="str">
        <f>IF(K25&lt;&gt;0, IF(K25&gt;=M25,ROUNDDOWN(K25/M25*100,0),""),"")</f>
        <v/>
      </c>
      <c r="U25" s="129" t="str">
        <f>IF(K25&lt;&gt;0, IF(K25&gt;=N25,ROUNDDOWN(K25/N25*100,0),""),"")</f>
        <v/>
      </c>
    </row>
    <row r="26" spans="1:21" s="1" customFormat="1" ht="24" hidden="1" customHeight="1">
      <c r="A26" s="146"/>
      <c r="B26" s="165"/>
      <c r="C26" s="177"/>
      <c r="D26" s="170"/>
      <c r="E26" s="170"/>
      <c r="F26" s="133"/>
      <c r="G26" s="175"/>
      <c r="H26" s="133"/>
      <c r="I26" s="171"/>
      <c r="J26" s="174"/>
      <c r="K26" s="137"/>
      <c r="L26" s="136" t="str">
        <f>IF(K26&gt;0,1/K26*34.6*67.1,"")</f>
        <v/>
      </c>
      <c r="M26" s="137"/>
      <c r="N26" s="172"/>
      <c r="O26" s="171"/>
      <c r="P26" s="133"/>
      <c r="Q26" s="171"/>
      <c r="R26" s="170"/>
      <c r="S26" s="169"/>
      <c r="T26" s="130" t="str">
        <f>IF(K26&lt;&gt;0, IF(K26&gt;=M26,ROUNDDOWN(K26/M26*100,0),""),"")</f>
        <v/>
      </c>
      <c r="U26" s="129" t="str">
        <f>IF(K26&lt;&gt;0, IF(K26&gt;=N26,ROUNDDOWN(K26/N26*100,0),""),"")</f>
        <v/>
      </c>
    </row>
    <row r="27" spans="1:21" s="1" customFormat="1" ht="24" hidden="1" customHeight="1">
      <c r="A27" s="146"/>
      <c r="B27" s="165"/>
      <c r="C27" s="177"/>
      <c r="D27" s="170"/>
      <c r="E27" s="170"/>
      <c r="F27" s="171"/>
      <c r="G27" s="175"/>
      <c r="H27" s="171"/>
      <c r="I27" s="171"/>
      <c r="J27" s="174"/>
      <c r="K27" s="137"/>
      <c r="L27" s="136" t="str">
        <f>IF(K27&gt;0,1/K27*34.6*67.1,"")</f>
        <v/>
      </c>
      <c r="M27" s="137"/>
      <c r="N27" s="172"/>
      <c r="O27" s="171"/>
      <c r="P27" s="133"/>
      <c r="Q27" s="171"/>
      <c r="R27" s="170"/>
      <c r="S27" s="169"/>
      <c r="T27" s="130" t="str">
        <f>IF(K27&lt;&gt;0, IF(K27&gt;=M27,ROUNDDOWN(K27/M27*100,0),""),"")</f>
        <v/>
      </c>
      <c r="U27" s="129" t="str">
        <f>IF(K27&lt;&gt;0, IF(K27&gt;=N27,ROUNDDOWN(K27/N27*100,0),""),"")</f>
        <v/>
      </c>
    </row>
    <row r="28" spans="1:21" s="1" customFormat="1" ht="24" hidden="1" customHeight="1">
      <c r="A28" s="146"/>
      <c r="B28" s="194"/>
      <c r="C28" s="779"/>
      <c r="D28" s="170"/>
      <c r="E28" s="170"/>
      <c r="F28" s="171"/>
      <c r="G28" s="175"/>
      <c r="H28" s="171"/>
      <c r="I28" s="171"/>
      <c r="J28" s="174"/>
      <c r="K28" s="137"/>
      <c r="L28" s="136" t="str">
        <f>IF(K28&gt;0,1/K28*34.6*67.1,"")</f>
        <v/>
      </c>
      <c r="M28" s="137"/>
      <c r="N28" s="172"/>
      <c r="O28" s="171"/>
      <c r="P28" s="133"/>
      <c r="Q28" s="171"/>
      <c r="R28" s="170"/>
      <c r="S28" s="169"/>
      <c r="T28" s="130" t="str">
        <f>IF(K28&lt;&gt;0, IF(K28&gt;=M28,ROUNDDOWN(K28/M28*100,0),""),"")</f>
        <v/>
      </c>
      <c r="U28" s="129" t="str">
        <f>IF(K28&lt;&gt;0, IF(K28&gt;=N28,ROUNDDOWN(K28/N28*100,0),""),"")</f>
        <v/>
      </c>
    </row>
    <row r="29" spans="1:21" s="1" customFormat="1" ht="24" hidden="1" customHeight="1">
      <c r="A29" s="146"/>
      <c r="B29" s="217"/>
      <c r="C29" s="542"/>
      <c r="D29" s="170"/>
      <c r="E29" s="170"/>
      <c r="F29" s="171"/>
      <c r="G29" s="175"/>
      <c r="H29" s="171"/>
      <c r="I29" s="171"/>
      <c r="J29" s="778"/>
      <c r="K29" s="777"/>
      <c r="L29" s="776" t="str">
        <f>IF(K29&gt;0,1/K29*34.6*67.1,"")</f>
        <v/>
      </c>
      <c r="M29" s="137"/>
      <c r="N29" s="172"/>
      <c r="O29" s="171"/>
      <c r="P29" s="133"/>
      <c r="Q29" s="171"/>
      <c r="R29" s="170"/>
      <c r="S29" s="169"/>
      <c r="T29" s="130" t="str">
        <f>IF(K29&lt;&gt;0, IF(K29&gt;=M29,ROUNDDOWN(K29/M29*100,0),""),"")</f>
        <v/>
      </c>
      <c r="U29" s="129" t="str">
        <f>IF(K29&lt;&gt;0, IF(K29&gt;=N29,ROUNDDOWN(K29/N29*100,0),""),"")</f>
        <v/>
      </c>
    </row>
    <row r="30" spans="1:21" s="1" customFormat="1" ht="24" hidden="1" customHeight="1">
      <c r="A30" s="144"/>
      <c r="B30" s="199"/>
      <c r="C30" s="713"/>
      <c r="D30" s="170"/>
      <c r="E30" s="170"/>
      <c r="F30" s="171"/>
      <c r="G30" s="175"/>
      <c r="H30" s="171"/>
      <c r="I30" s="171"/>
      <c r="J30" s="174"/>
      <c r="K30" s="137"/>
      <c r="L30" s="136" t="str">
        <f>IF(K30&gt;0,1/K30*34.6*67.1,"")</f>
        <v/>
      </c>
      <c r="M30" s="137"/>
      <c r="N30" s="172"/>
      <c r="O30" s="171"/>
      <c r="P30" s="133"/>
      <c r="Q30" s="171"/>
      <c r="R30" s="170"/>
      <c r="S30" s="169"/>
      <c r="T30" s="130" t="str">
        <f>IF(K30&lt;&gt;0, IF(K30&gt;=M30,ROUNDDOWN(K30/M30*100,0),""),"")</f>
        <v/>
      </c>
      <c r="U30" s="129" t="str">
        <f>IF(K30&lt;&gt;0, IF(K30&gt;=N30,ROUNDDOWN(K30/N30*100,0),""),"")</f>
        <v/>
      </c>
    </row>
    <row r="31" spans="1:21">
      <c r="E31" s="126"/>
    </row>
    <row r="32" spans="1:21">
      <c r="B32" s="1"/>
      <c r="C32" s="1"/>
      <c r="E32" s="126"/>
    </row>
    <row r="33" spans="2:5">
      <c r="B33" s="1"/>
      <c r="C33" s="1"/>
      <c r="E33" s="126"/>
    </row>
    <row r="34" spans="2:5">
      <c r="C34" s="1"/>
      <c r="E34" s="126"/>
    </row>
    <row r="35" spans="2:5">
      <c r="E35" s="126"/>
    </row>
    <row r="36" spans="2:5">
      <c r="E36" s="126"/>
    </row>
    <row r="37" spans="2:5">
      <c r="E37" s="126"/>
    </row>
    <row r="38" spans="2:5">
      <c r="E38" s="126"/>
    </row>
    <row r="39" spans="2:5">
      <c r="E39" s="126"/>
    </row>
  </sheetData>
  <sheetProtection selectLockedCells="1"/>
  <autoFilter ref="A8:U30">
    <filterColumn colId="1" showButton="0"/>
  </autoFilter>
  <mergeCells count="29">
    <mergeCell ref="B12:C14"/>
    <mergeCell ref="D12:D14"/>
    <mergeCell ref="F12:F13"/>
    <mergeCell ref="G12:G14"/>
    <mergeCell ref="D6:D8"/>
    <mergeCell ref="E6:E8"/>
    <mergeCell ref="F6:F8"/>
    <mergeCell ref="G6:G8"/>
    <mergeCell ref="B10:C10"/>
    <mergeCell ref="B11:C11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6" fitToHeight="0" orientation="landscape" r:id="rId1"/>
  <headerFooter alignWithMargins="0">
    <oddHeader>&amp;R様式1-6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view="pageBreakPreview" zoomScaleNormal="55" zoomScaleSheetLayoutView="100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15.875" style="128" customWidth="1"/>
    <col min="2" max="2" width="3.875" style="126" bestFit="1" customWidth="1"/>
    <col min="3" max="3" width="38.25" style="126" customWidth="1"/>
    <col min="4" max="4" width="13.875" style="126" bestFit="1" customWidth="1"/>
    <col min="5" max="5" width="17" style="127" customWidth="1"/>
    <col min="6" max="6" width="13.125" style="126" bestFit="1" customWidth="1"/>
    <col min="7" max="7" width="5.875" style="126" bestFit="1" customWidth="1"/>
    <col min="8" max="8" width="12.125" style="126" bestFit="1" customWidth="1"/>
    <col min="9" max="9" width="10.5" style="126" bestFit="1" customWidth="1"/>
    <col min="10" max="10" width="7" style="126" bestFit="1" customWidth="1"/>
    <col min="11" max="11" width="5.875" style="126" bestFit="1" customWidth="1"/>
    <col min="12" max="12" width="8.75" style="126" bestFit="1" customWidth="1"/>
    <col min="13" max="13" width="8.5" style="126" bestFit="1" customWidth="1"/>
    <col min="14" max="14" width="8.625" style="126" bestFit="1" customWidth="1"/>
    <col min="15" max="15" width="14.375" style="126" bestFit="1" customWidth="1"/>
    <col min="16" max="16" width="10" style="126" bestFit="1" customWidth="1"/>
    <col min="17" max="17" width="6" style="126" customWidth="1"/>
    <col min="18" max="18" width="25.25" style="126" bestFit="1" customWidth="1"/>
    <col min="19" max="19" width="11" style="126" bestFit="1" customWidth="1"/>
    <col min="20" max="21" width="8.25" style="126" bestFit="1" customWidth="1"/>
    <col min="22" max="16384" width="9" style="126"/>
  </cols>
  <sheetData>
    <row r="1" spans="1:21" ht="21.75" customHeight="1">
      <c r="A1" s="279"/>
      <c r="B1" s="279"/>
      <c r="Q1" s="278"/>
    </row>
    <row r="2" spans="1:21" s="1" customFormat="1" ht="15">
      <c r="A2" s="126"/>
      <c r="B2" s="126"/>
      <c r="C2" s="126"/>
      <c r="F2" s="277"/>
      <c r="I2" s="126"/>
      <c r="J2" s="276" t="s">
        <v>711</v>
      </c>
      <c r="K2" s="276"/>
      <c r="L2" s="276"/>
      <c r="M2" s="276"/>
      <c r="N2" s="276"/>
      <c r="O2" s="276"/>
      <c r="P2" s="272"/>
      <c r="Q2" s="275"/>
      <c r="R2" s="274"/>
      <c r="S2" s="274"/>
      <c r="T2" s="274"/>
      <c r="U2" s="274"/>
    </row>
    <row r="3" spans="1:21" s="1" customFormat="1" ht="23.25" customHeight="1">
      <c r="A3" s="273" t="s">
        <v>710</v>
      </c>
      <c r="B3" s="273"/>
      <c r="C3" s="126"/>
      <c r="F3" s="126"/>
      <c r="G3" s="126"/>
      <c r="H3" s="126"/>
      <c r="I3" s="126"/>
      <c r="J3" s="272"/>
      <c r="K3" s="126"/>
      <c r="L3" s="126"/>
      <c r="M3" s="126"/>
      <c r="N3" s="126"/>
      <c r="O3" s="126"/>
      <c r="Q3" s="271"/>
      <c r="R3" s="270" t="s">
        <v>709</v>
      </c>
      <c r="S3" s="270"/>
      <c r="T3" s="270"/>
      <c r="U3" s="270"/>
    </row>
    <row r="4" spans="1:21" s="1" customFormat="1" ht="14.25" customHeight="1" thickBot="1">
      <c r="A4" s="243" t="s">
        <v>708</v>
      </c>
      <c r="B4" s="267" t="s">
        <v>707</v>
      </c>
      <c r="C4" s="269"/>
      <c r="D4" s="268"/>
      <c r="E4" s="261"/>
      <c r="F4" s="267" t="s">
        <v>706</v>
      </c>
      <c r="G4" s="266"/>
      <c r="H4" s="242" t="s">
        <v>705</v>
      </c>
      <c r="I4" s="242" t="s">
        <v>704</v>
      </c>
      <c r="J4" s="265" t="s">
        <v>703</v>
      </c>
      <c r="K4" s="264" t="s">
        <v>702</v>
      </c>
      <c r="L4" s="263"/>
      <c r="M4" s="263"/>
      <c r="N4" s="262"/>
      <c r="O4" s="261"/>
      <c r="P4" s="260"/>
      <c r="Q4" s="259"/>
      <c r="R4" s="258"/>
      <c r="S4" s="257"/>
      <c r="T4" s="256" t="s">
        <v>0</v>
      </c>
      <c r="U4" s="255" t="s">
        <v>701</v>
      </c>
    </row>
    <row r="5" spans="1:21" s="1" customFormat="1" ht="11.25" customHeight="1">
      <c r="A5" s="232"/>
      <c r="B5" s="241"/>
      <c r="C5" s="240"/>
      <c r="D5" s="254"/>
      <c r="E5" s="225"/>
      <c r="F5" s="229"/>
      <c r="G5" s="226"/>
      <c r="H5" s="232"/>
      <c r="I5" s="232"/>
      <c r="J5" s="239"/>
      <c r="K5" s="253" t="s">
        <v>700</v>
      </c>
      <c r="L5" s="252" t="s">
        <v>699</v>
      </c>
      <c r="M5" s="251" t="s">
        <v>698</v>
      </c>
      <c r="N5" s="250" t="s">
        <v>697</v>
      </c>
      <c r="O5" s="249" t="s">
        <v>696</v>
      </c>
      <c r="P5" s="248" t="s">
        <v>695</v>
      </c>
      <c r="Q5" s="247"/>
      <c r="R5" s="246"/>
      <c r="S5" s="245" t="s">
        <v>694</v>
      </c>
      <c r="T5" s="233"/>
      <c r="U5" s="232"/>
    </row>
    <row r="6" spans="1:21" s="1" customFormat="1" ht="11.25" customHeight="1">
      <c r="A6" s="232"/>
      <c r="B6" s="241"/>
      <c r="C6" s="240"/>
      <c r="D6" s="243" t="s">
        <v>692</v>
      </c>
      <c r="E6" s="244" t="s">
        <v>693</v>
      </c>
      <c r="F6" s="243" t="s">
        <v>692</v>
      </c>
      <c r="G6" s="242" t="s">
        <v>691</v>
      </c>
      <c r="H6" s="232"/>
      <c r="I6" s="232"/>
      <c r="J6" s="239"/>
      <c r="K6" s="237"/>
      <c r="L6" s="238"/>
      <c r="M6" s="237"/>
      <c r="N6" s="236"/>
      <c r="O6" s="235" t="s">
        <v>690</v>
      </c>
      <c r="P6" s="235" t="s">
        <v>689</v>
      </c>
      <c r="Q6" s="235"/>
      <c r="R6" s="235"/>
      <c r="S6" s="234" t="s">
        <v>688</v>
      </c>
      <c r="T6" s="233"/>
      <c r="U6" s="232"/>
    </row>
    <row r="7" spans="1:21" s="1" customFormat="1" ht="12" customHeight="1">
      <c r="A7" s="232"/>
      <c r="B7" s="241"/>
      <c r="C7" s="240"/>
      <c r="D7" s="232"/>
      <c r="E7" s="232"/>
      <c r="F7" s="232"/>
      <c r="G7" s="232"/>
      <c r="H7" s="232"/>
      <c r="I7" s="232"/>
      <c r="J7" s="239"/>
      <c r="K7" s="237"/>
      <c r="L7" s="238"/>
      <c r="M7" s="237"/>
      <c r="N7" s="236"/>
      <c r="O7" s="235" t="s">
        <v>687</v>
      </c>
      <c r="P7" s="235" t="s">
        <v>686</v>
      </c>
      <c r="Q7" s="235" t="s">
        <v>685</v>
      </c>
      <c r="R7" s="235" t="s">
        <v>684</v>
      </c>
      <c r="S7" s="234" t="s">
        <v>683</v>
      </c>
      <c r="T7" s="233"/>
      <c r="U7" s="232"/>
    </row>
    <row r="8" spans="1:21" s="1" customFormat="1" ht="11.25" customHeight="1">
      <c r="A8" s="221"/>
      <c r="B8" s="231"/>
      <c r="C8" s="230"/>
      <c r="D8" s="221"/>
      <c r="E8" s="221"/>
      <c r="F8" s="221"/>
      <c r="G8" s="221"/>
      <c r="H8" s="221"/>
      <c r="I8" s="221"/>
      <c r="J8" s="229"/>
      <c r="K8" s="227"/>
      <c r="L8" s="228"/>
      <c r="M8" s="227"/>
      <c r="N8" s="226"/>
      <c r="O8" s="225" t="s">
        <v>682</v>
      </c>
      <c r="P8" s="225" t="s">
        <v>681</v>
      </c>
      <c r="Q8" s="225" t="s">
        <v>680</v>
      </c>
      <c r="R8" s="224"/>
      <c r="S8" s="223" t="s">
        <v>679</v>
      </c>
      <c r="T8" s="222"/>
      <c r="U8" s="221"/>
    </row>
    <row r="9" spans="1:21" s="1" customFormat="1" ht="24" customHeight="1">
      <c r="A9" s="590" t="s">
        <v>1011</v>
      </c>
      <c r="B9" s="165"/>
      <c r="C9" s="142" t="s">
        <v>1010</v>
      </c>
      <c r="D9" s="185" t="s">
        <v>1009</v>
      </c>
      <c r="E9" s="163" t="s">
        <v>419</v>
      </c>
      <c r="F9" s="133" t="s">
        <v>1008</v>
      </c>
      <c r="G9" s="162">
        <v>0.999</v>
      </c>
      <c r="H9" s="133" t="s">
        <v>175</v>
      </c>
      <c r="I9" s="139" t="s">
        <v>1007</v>
      </c>
      <c r="J9" s="138">
        <v>5</v>
      </c>
      <c r="K9" s="137">
        <v>19.3</v>
      </c>
      <c r="L9" s="136">
        <f>IF(K9&gt;0,1/K9*34.6*67.1,"")</f>
        <v>120.29326424870465</v>
      </c>
      <c r="M9" s="135">
        <v>18.7</v>
      </c>
      <c r="N9" s="589">
        <v>21.8</v>
      </c>
      <c r="O9" s="133" t="s">
        <v>463</v>
      </c>
      <c r="P9" s="133" t="s">
        <v>6</v>
      </c>
      <c r="Q9" s="133" t="s">
        <v>162</v>
      </c>
      <c r="R9" s="185"/>
      <c r="S9" s="584"/>
      <c r="T9" s="130">
        <f>IF(K9&lt;&gt;0, IF(K9&gt;=M9,ROUNDDOWN(K9/M9*100,0),""),"")</f>
        <v>103</v>
      </c>
      <c r="U9" s="129" t="str">
        <f>IF(K9&lt;&gt;0, IF(K9&gt;=N9,ROUNDDOWN(K9/N9*100,0),""),"")</f>
        <v/>
      </c>
    </row>
    <row r="10" spans="1:21" s="1" customFormat="1" ht="24" customHeight="1">
      <c r="A10" s="146"/>
      <c r="B10" s="165"/>
      <c r="C10" s="142" t="s">
        <v>1006</v>
      </c>
      <c r="D10" s="185" t="s">
        <v>1005</v>
      </c>
      <c r="E10" s="163" t="s">
        <v>419</v>
      </c>
      <c r="F10" s="133" t="s">
        <v>670</v>
      </c>
      <c r="G10" s="162">
        <v>1.4970000000000001</v>
      </c>
      <c r="H10" s="133" t="s">
        <v>175</v>
      </c>
      <c r="I10" s="139" t="s">
        <v>1004</v>
      </c>
      <c r="J10" s="138">
        <v>5</v>
      </c>
      <c r="K10" s="137">
        <v>17.899999999999999</v>
      </c>
      <c r="L10" s="136">
        <f>IF(K10&gt;0,1/K10*34.6*67.1,"")</f>
        <v>129.70167597765365</v>
      </c>
      <c r="M10" s="135">
        <v>17.2</v>
      </c>
      <c r="N10" s="588">
        <v>20.3</v>
      </c>
      <c r="O10" s="133" t="s">
        <v>546</v>
      </c>
      <c r="P10" s="133" t="s">
        <v>6</v>
      </c>
      <c r="Q10" s="133" t="s">
        <v>162</v>
      </c>
      <c r="R10" s="185"/>
      <c r="S10" s="584"/>
      <c r="T10" s="130">
        <f>IF(K10&lt;&gt;0, IF(K10&gt;=M10,ROUNDDOWN(K10/M10*100,0),""),"")</f>
        <v>104</v>
      </c>
      <c r="U10" s="129" t="str">
        <f>IF(K10&lt;&gt;0, IF(K10&gt;=N10,ROUNDDOWN(K10/N10*100,0),""),"")</f>
        <v/>
      </c>
    </row>
    <row r="11" spans="1:21" s="1" customFormat="1" ht="24" customHeight="1">
      <c r="A11" s="146"/>
      <c r="B11" s="165"/>
      <c r="C11" s="142" t="s">
        <v>1003</v>
      </c>
      <c r="D11" s="185" t="s">
        <v>1002</v>
      </c>
      <c r="E11" s="587" t="s">
        <v>419</v>
      </c>
      <c r="F11" s="133" t="s">
        <v>654</v>
      </c>
      <c r="G11" s="162">
        <v>1.984</v>
      </c>
      <c r="H11" s="133" t="s">
        <v>1001</v>
      </c>
      <c r="I11" s="139" t="s">
        <v>1000</v>
      </c>
      <c r="J11" s="138">
        <v>5</v>
      </c>
      <c r="K11" s="137">
        <v>15.4</v>
      </c>
      <c r="L11" s="136">
        <f>IF(K11&gt;0,1/K11*34.6*67.1,"")</f>
        <v>150.75714285714284</v>
      </c>
      <c r="M11" s="135">
        <v>17.2</v>
      </c>
      <c r="N11" s="586" t="s">
        <v>999</v>
      </c>
      <c r="O11" s="133" t="s">
        <v>463</v>
      </c>
      <c r="P11" s="133" t="s">
        <v>6</v>
      </c>
      <c r="Q11" s="133" t="s">
        <v>162</v>
      </c>
      <c r="R11" s="132"/>
      <c r="S11" s="584"/>
      <c r="T11" s="130" t="str">
        <f>IF(K11&lt;&gt;0, IF(K11&gt;=M11,ROUNDDOWN(K11/M11*100,0),""),"")</f>
        <v/>
      </c>
      <c r="U11" s="129" t="str">
        <f>IF(K11&lt;&gt;0, IF(K11&gt;=N11,ROUNDDOWN(K11/N11*100,0),""),"")</f>
        <v/>
      </c>
    </row>
    <row r="12" spans="1:21" s="1" customFormat="1" ht="24" customHeight="1">
      <c r="A12" s="146"/>
      <c r="B12" s="165"/>
      <c r="C12" s="177" t="s">
        <v>998</v>
      </c>
      <c r="D12" s="170" t="s">
        <v>997</v>
      </c>
      <c r="E12" s="585" t="s">
        <v>419</v>
      </c>
      <c r="F12" s="133" t="s">
        <v>996</v>
      </c>
      <c r="G12" s="175">
        <v>0.999</v>
      </c>
      <c r="H12" s="133" t="s">
        <v>175</v>
      </c>
      <c r="I12" s="214">
        <v>1270</v>
      </c>
      <c r="J12" s="174">
        <v>5</v>
      </c>
      <c r="K12" s="137">
        <v>19.3</v>
      </c>
      <c r="L12" s="136">
        <f>IF(K12&gt;0,1/K12*34.6*67.1,"")</f>
        <v>120.29326424870465</v>
      </c>
      <c r="M12" s="137">
        <v>17.2</v>
      </c>
      <c r="N12" s="172">
        <v>20.3</v>
      </c>
      <c r="O12" s="171" t="s">
        <v>463</v>
      </c>
      <c r="P12" s="133" t="s">
        <v>6</v>
      </c>
      <c r="Q12" s="171" t="s">
        <v>162</v>
      </c>
      <c r="R12" s="132"/>
      <c r="S12" s="584"/>
      <c r="T12" s="130">
        <f>IF(K12&lt;&gt;0, IF(K12&gt;=M12,ROUNDDOWN(K12/M12*100,0),""),"")</f>
        <v>112</v>
      </c>
      <c r="U12" s="129" t="str">
        <f>IF(K12&lt;&gt;0, IF(K12&gt;=N12,ROUNDDOWN(K12/N12*100,0),""),"")</f>
        <v/>
      </c>
    </row>
    <row r="13" spans="1:21" s="19" customFormat="1" ht="24" customHeight="1">
      <c r="A13" s="146"/>
      <c r="B13" s="165"/>
      <c r="C13" s="142" t="s">
        <v>994</v>
      </c>
      <c r="D13" s="185" t="s">
        <v>993</v>
      </c>
      <c r="E13" s="163" t="s">
        <v>995</v>
      </c>
      <c r="F13" s="133" t="s">
        <v>987</v>
      </c>
      <c r="G13" s="133">
        <v>0.999</v>
      </c>
      <c r="H13" s="133" t="s">
        <v>175</v>
      </c>
      <c r="I13" s="145">
        <v>1310</v>
      </c>
      <c r="J13" s="138">
        <v>5</v>
      </c>
      <c r="K13" s="137">
        <v>20.399999999999999</v>
      </c>
      <c r="L13" s="136">
        <f>IF(K13&gt;0,1/K13*34.6*67.1,"")</f>
        <v>113.80686274509804</v>
      </c>
      <c r="M13" s="135">
        <v>17.2</v>
      </c>
      <c r="N13" s="172">
        <v>20.3</v>
      </c>
      <c r="O13" s="133" t="s">
        <v>582</v>
      </c>
      <c r="P13" s="133" t="s">
        <v>6</v>
      </c>
      <c r="Q13" s="133" t="s">
        <v>162</v>
      </c>
      <c r="R13" s="166" t="s">
        <v>481</v>
      </c>
      <c r="S13" s="184"/>
      <c r="T13" s="130">
        <f>IF(K13&lt;&gt;0, IF(K13&gt;=M13,ROUNDDOWN(K13/M13*100,0),""),"")</f>
        <v>118</v>
      </c>
      <c r="U13" s="129">
        <f>IF(K13&lt;&gt;0, IF(K13&gt;=N13,ROUNDDOWN(K13/N13*100,0),""),"")</f>
        <v>100</v>
      </c>
    </row>
    <row r="14" spans="1:21" s="19" customFormat="1" ht="24" customHeight="1">
      <c r="A14" s="146"/>
      <c r="B14" s="165"/>
      <c r="C14" s="142" t="s">
        <v>994</v>
      </c>
      <c r="D14" s="185" t="s">
        <v>993</v>
      </c>
      <c r="E14" s="163" t="s">
        <v>843</v>
      </c>
      <c r="F14" s="133" t="s">
        <v>987</v>
      </c>
      <c r="G14" s="133">
        <v>0.999</v>
      </c>
      <c r="H14" s="133" t="s">
        <v>175</v>
      </c>
      <c r="I14" s="145">
        <v>1330</v>
      </c>
      <c r="J14" s="138">
        <v>5</v>
      </c>
      <c r="K14" s="137">
        <v>20.399999999999999</v>
      </c>
      <c r="L14" s="136">
        <f>IF(K14&gt;0,1/K14*34.6*67.1,"")</f>
        <v>113.80686274509804</v>
      </c>
      <c r="M14" s="135">
        <v>15.8</v>
      </c>
      <c r="N14" s="172">
        <v>19</v>
      </c>
      <c r="O14" s="133" t="s">
        <v>582</v>
      </c>
      <c r="P14" s="133" t="s">
        <v>6</v>
      </c>
      <c r="Q14" s="133" t="s">
        <v>162</v>
      </c>
      <c r="R14" s="166" t="s">
        <v>478</v>
      </c>
      <c r="S14" s="184"/>
      <c r="T14" s="130">
        <f>IF(K14&lt;&gt;0, IF(K14&gt;=M14,ROUNDDOWN(K14/M14*100,0),""),"")</f>
        <v>129</v>
      </c>
      <c r="U14" s="129">
        <f>IF(K14&lt;&gt;0, IF(K14&gt;=N14,ROUNDDOWN(K14/N14*100,0),""),"")</f>
        <v>107</v>
      </c>
    </row>
    <row r="15" spans="1:21" s="19" customFormat="1" ht="24" customHeight="1">
      <c r="A15" s="146"/>
      <c r="B15" s="165"/>
      <c r="C15" s="142" t="s">
        <v>992</v>
      </c>
      <c r="D15" s="185" t="s">
        <v>991</v>
      </c>
      <c r="E15" s="163" t="s">
        <v>419</v>
      </c>
      <c r="F15" s="133" t="s">
        <v>983</v>
      </c>
      <c r="G15" s="133">
        <v>1.4970000000000001</v>
      </c>
      <c r="H15" s="133" t="s">
        <v>175</v>
      </c>
      <c r="I15" s="145" t="s">
        <v>990</v>
      </c>
      <c r="J15" s="138">
        <v>5</v>
      </c>
      <c r="K15" s="137">
        <v>18.7</v>
      </c>
      <c r="L15" s="136">
        <f>IF(K15&gt;0,1/K15*34.6*67.1,"")</f>
        <v>124.15294117647058</v>
      </c>
      <c r="M15" s="135">
        <v>15.8</v>
      </c>
      <c r="N15" s="172">
        <v>19</v>
      </c>
      <c r="O15" s="133" t="s">
        <v>981</v>
      </c>
      <c r="P15" s="133" t="s">
        <v>6</v>
      </c>
      <c r="Q15" s="133" t="s">
        <v>162</v>
      </c>
      <c r="R15" s="166"/>
      <c r="S15" s="184"/>
      <c r="T15" s="130">
        <f>IF(K15&lt;&gt;0, IF(K15&gt;=M15,ROUNDDOWN(K15/M15*100,0),""),"")</f>
        <v>118</v>
      </c>
      <c r="U15" s="129" t="str">
        <f>IF(K15&lt;&gt;0, IF(K15&gt;=N15,ROUNDDOWN(K15/N15*100,0),""),"")</f>
        <v/>
      </c>
    </row>
    <row r="16" spans="1:21" ht="24" customHeight="1">
      <c r="A16" s="146"/>
      <c r="B16" s="165"/>
      <c r="C16" s="142" t="s">
        <v>989</v>
      </c>
      <c r="D16" s="185" t="s">
        <v>988</v>
      </c>
      <c r="E16" s="163" t="s">
        <v>419</v>
      </c>
      <c r="F16" s="133" t="s">
        <v>987</v>
      </c>
      <c r="G16" s="133">
        <v>0.999</v>
      </c>
      <c r="H16" s="133" t="s">
        <v>175</v>
      </c>
      <c r="I16" s="145" t="s">
        <v>986</v>
      </c>
      <c r="J16" s="138">
        <v>5</v>
      </c>
      <c r="K16" s="137">
        <v>20.399999999999999</v>
      </c>
      <c r="L16" s="136">
        <f>IF(K16&gt;0,1/K16*34.6*67.1,"")</f>
        <v>113.80686274509804</v>
      </c>
      <c r="M16" s="135">
        <v>15.8</v>
      </c>
      <c r="N16" s="172">
        <v>19</v>
      </c>
      <c r="O16" s="133" t="s">
        <v>582</v>
      </c>
      <c r="P16" s="133" t="s">
        <v>6</v>
      </c>
      <c r="Q16" s="133" t="s">
        <v>162</v>
      </c>
      <c r="R16" s="166"/>
      <c r="S16" s="184"/>
      <c r="T16" s="130">
        <f>IF(K16&lt;&gt;0, IF(K16&gt;=M16,ROUNDDOWN(K16/M16*100,0),""),"")</f>
        <v>129</v>
      </c>
      <c r="U16" s="129">
        <f>IF(K16&lt;&gt;0, IF(K16&gt;=N16,ROUNDDOWN(K16/N16*100,0),""),"")</f>
        <v>107</v>
      </c>
    </row>
    <row r="17" spans="1:24" ht="24" customHeight="1">
      <c r="A17" s="146"/>
      <c r="B17" s="165"/>
      <c r="C17" s="142" t="s">
        <v>985</v>
      </c>
      <c r="D17" s="185" t="s">
        <v>984</v>
      </c>
      <c r="E17" s="163" t="s">
        <v>419</v>
      </c>
      <c r="F17" s="133" t="s">
        <v>983</v>
      </c>
      <c r="G17" s="133">
        <v>1.4970000000000001</v>
      </c>
      <c r="H17" s="133" t="s">
        <v>175</v>
      </c>
      <c r="I17" s="145" t="s">
        <v>982</v>
      </c>
      <c r="J17" s="138">
        <v>5</v>
      </c>
      <c r="K17" s="137">
        <v>18.2</v>
      </c>
      <c r="L17" s="136">
        <f>IF(K17&gt;0,1/K17*34.6*67.1,"")</f>
        <v>127.56373626373626</v>
      </c>
      <c r="M17" s="135">
        <v>14.4</v>
      </c>
      <c r="N17" s="172">
        <v>17.600000000000001</v>
      </c>
      <c r="O17" s="133" t="s">
        <v>981</v>
      </c>
      <c r="P17" s="133" t="s">
        <v>6</v>
      </c>
      <c r="Q17" s="133" t="s">
        <v>162</v>
      </c>
      <c r="R17" s="166"/>
      <c r="S17" s="184"/>
      <c r="T17" s="130">
        <f>IF(K17&lt;&gt;0, IF(K17&gt;=M17,ROUNDDOWN(K17/M17*100,0),""),"")</f>
        <v>126</v>
      </c>
      <c r="U17" s="129">
        <f>IF(K17&lt;&gt;0, IF(K17&gt;=N17,ROUNDDOWN(K17/N17*100,0),""),"")</f>
        <v>103</v>
      </c>
    </row>
    <row r="18" spans="1:24" ht="24" customHeight="1">
      <c r="A18" s="146"/>
      <c r="B18" s="165"/>
      <c r="C18" s="142" t="s">
        <v>980</v>
      </c>
      <c r="D18" s="185" t="s">
        <v>979</v>
      </c>
      <c r="E18" s="163" t="s">
        <v>419</v>
      </c>
      <c r="F18" s="133" t="s">
        <v>496</v>
      </c>
      <c r="G18" s="133">
        <v>1.984</v>
      </c>
      <c r="H18" s="133" t="s">
        <v>175</v>
      </c>
      <c r="I18" s="145" t="s">
        <v>978</v>
      </c>
      <c r="J18" s="138">
        <v>5</v>
      </c>
      <c r="K18" s="137">
        <v>13.7</v>
      </c>
      <c r="L18" s="136">
        <f>IF(K18&gt;0,1/K18*34.6*67.1,"")</f>
        <v>169.46423357664233</v>
      </c>
      <c r="M18" s="135">
        <v>14.4</v>
      </c>
      <c r="N18" s="172">
        <v>17.600000000000001</v>
      </c>
      <c r="O18" s="133" t="s">
        <v>463</v>
      </c>
      <c r="P18" s="133" t="s">
        <v>6</v>
      </c>
      <c r="Q18" s="133" t="s">
        <v>162</v>
      </c>
      <c r="R18" s="166"/>
      <c r="S18" s="184"/>
      <c r="T18" s="130" t="str">
        <f>IF(K18&lt;&gt;0, IF(K18&gt;=M18,ROUNDDOWN(K18/M18*100,0),""),"")</f>
        <v/>
      </c>
      <c r="U18" s="129" t="str">
        <f>IF(K18&lt;&gt;0, IF(K18&gt;=N18,ROUNDDOWN(K18/N18*100,0),""),"")</f>
        <v/>
      </c>
    </row>
    <row r="19" spans="1:24" ht="24" customHeight="1">
      <c r="A19" s="146"/>
      <c r="B19" s="165"/>
      <c r="C19" s="142" t="s">
        <v>976</v>
      </c>
      <c r="D19" s="185" t="s">
        <v>975</v>
      </c>
      <c r="E19" s="163" t="s">
        <v>977</v>
      </c>
      <c r="F19" s="133" t="s">
        <v>548</v>
      </c>
      <c r="G19" s="133">
        <v>1.4970000000000001</v>
      </c>
      <c r="H19" s="133" t="s">
        <v>175</v>
      </c>
      <c r="I19" s="139">
        <v>1520</v>
      </c>
      <c r="J19" s="138">
        <v>5</v>
      </c>
      <c r="K19" s="137">
        <v>15.5</v>
      </c>
      <c r="L19" s="136">
        <f>IF(K19&gt;0,1/K19*34.6*67.1,"")</f>
        <v>149.78451612903226</v>
      </c>
      <c r="M19" s="135">
        <v>14.4</v>
      </c>
      <c r="N19" s="172">
        <v>17.600000000000001</v>
      </c>
      <c r="O19" s="133" t="s">
        <v>546</v>
      </c>
      <c r="P19" s="133" t="s">
        <v>6</v>
      </c>
      <c r="Q19" s="133" t="s">
        <v>616</v>
      </c>
      <c r="R19" s="132" t="s">
        <v>481</v>
      </c>
      <c r="S19" s="584"/>
      <c r="T19" s="130">
        <f>IF(K19&lt;&gt;0, IF(K19&gt;=M19,ROUNDDOWN(K19/M19*100,0),""),"")</f>
        <v>107</v>
      </c>
      <c r="U19" s="129" t="str">
        <f>IF(K19&lt;&gt;0, IF(K19&gt;=N19,ROUNDDOWN(K19/N19*100,0),""),"")</f>
        <v/>
      </c>
    </row>
    <row r="20" spans="1:24" ht="24" customHeight="1">
      <c r="A20" s="146"/>
      <c r="B20" s="165"/>
      <c r="C20" s="142" t="s">
        <v>976</v>
      </c>
      <c r="D20" s="185" t="s">
        <v>975</v>
      </c>
      <c r="E20" s="163" t="s">
        <v>974</v>
      </c>
      <c r="F20" s="133" t="s">
        <v>548</v>
      </c>
      <c r="G20" s="133">
        <v>1.4970000000000001</v>
      </c>
      <c r="H20" s="133" t="s">
        <v>175</v>
      </c>
      <c r="I20" s="139">
        <v>1550</v>
      </c>
      <c r="J20" s="138">
        <v>5</v>
      </c>
      <c r="K20" s="137">
        <v>15.5</v>
      </c>
      <c r="L20" s="136">
        <f>IF(K20&gt;0,1/K20*34.6*67.1,"")</f>
        <v>149.78451612903226</v>
      </c>
      <c r="M20" s="135">
        <v>13.2</v>
      </c>
      <c r="N20" s="172">
        <v>16.5</v>
      </c>
      <c r="O20" s="133" t="s">
        <v>546</v>
      </c>
      <c r="P20" s="133" t="s">
        <v>6</v>
      </c>
      <c r="Q20" s="133" t="s">
        <v>616</v>
      </c>
      <c r="R20" s="132" t="s">
        <v>478</v>
      </c>
      <c r="S20" s="584"/>
      <c r="T20" s="130">
        <f>IF(K20&lt;&gt;0, IF(K20&gt;=M20,ROUNDDOWN(K20/M20*100,0),""),"")</f>
        <v>117</v>
      </c>
      <c r="U20" s="129" t="str">
        <f>IF(K20&lt;&gt;0, IF(K20&gt;=N20,ROUNDDOWN(K20/N20*100,0),""),"")</f>
        <v/>
      </c>
    </row>
    <row r="21" spans="1:24" ht="24" customHeight="1">
      <c r="A21" s="146"/>
      <c r="B21" s="165"/>
      <c r="C21" s="142" t="s">
        <v>973</v>
      </c>
      <c r="D21" s="185" t="s">
        <v>972</v>
      </c>
      <c r="E21" s="163" t="s">
        <v>971</v>
      </c>
      <c r="F21" s="133" t="s">
        <v>970</v>
      </c>
      <c r="G21" s="133">
        <v>1.984</v>
      </c>
      <c r="H21" s="133" t="s">
        <v>175</v>
      </c>
      <c r="I21" s="145" t="s">
        <v>969</v>
      </c>
      <c r="J21" s="138">
        <v>5</v>
      </c>
      <c r="K21" s="137">
        <v>12.7</v>
      </c>
      <c r="L21" s="136">
        <f>IF(K21&gt;0,1/K21*34.6*67.1,"")</f>
        <v>182.80787401574801</v>
      </c>
      <c r="M21" s="135">
        <v>13.2</v>
      </c>
      <c r="N21" s="172">
        <v>16.5</v>
      </c>
      <c r="O21" s="133" t="s">
        <v>463</v>
      </c>
      <c r="P21" s="133" t="s">
        <v>6</v>
      </c>
      <c r="Q21" s="133" t="s">
        <v>83</v>
      </c>
      <c r="R21" s="132" t="s">
        <v>968</v>
      </c>
      <c r="S21" s="584"/>
      <c r="T21" s="535" t="str">
        <f>IF(K21&lt;&gt;0, IF(K21&gt;=M21,ROUNDDOWN(K21/M21*100,0),""),"")</f>
        <v/>
      </c>
      <c r="U21" s="129" t="str">
        <f>IF(K21&lt;&gt;0, IF(K21&gt;=N21,ROUNDDOWN(K21/N21*100,0),""),"")</f>
        <v/>
      </c>
    </row>
    <row r="22" spans="1:24" s="1" customFormat="1" ht="24" customHeight="1">
      <c r="A22" s="577"/>
      <c r="B22" s="583"/>
      <c r="C22" s="582"/>
      <c r="D22" s="577"/>
      <c r="E22" s="577"/>
      <c r="F22" s="577"/>
      <c r="G22" s="577"/>
      <c r="H22" s="577"/>
      <c r="I22" s="577"/>
      <c r="J22" s="582"/>
      <c r="K22" s="580"/>
      <c r="L22" s="581"/>
      <c r="M22" s="580"/>
      <c r="N22" s="579"/>
      <c r="O22" s="579"/>
      <c r="P22" s="225"/>
      <c r="Q22" s="225"/>
      <c r="R22" s="225"/>
      <c r="S22" s="224"/>
      <c r="T22" s="245"/>
      <c r="U22" s="578"/>
      <c r="V22" s="577"/>
      <c r="W22" s="576"/>
      <c r="X22" s="576"/>
    </row>
    <row r="23" spans="1:24">
      <c r="B23" s="1"/>
      <c r="C23" s="1"/>
      <c r="E23" s="126"/>
    </row>
    <row r="24" spans="1:24">
      <c r="B24" s="1"/>
      <c r="C24" s="1"/>
      <c r="E24" s="126"/>
    </row>
    <row r="25" spans="1:24">
      <c r="C25" s="1"/>
      <c r="E25" s="126"/>
    </row>
    <row r="26" spans="1:24">
      <c r="E26" s="126"/>
    </row>
    <row r="27" spans="1:24">
      <c r="E27" s="126"/>
    </row>
    <row r="28" spans="1:24">
      <c r="E28" s="126"/>
    </row>
    <row r="29" spans="1:24">
      <c r="E29" s="126"/>
    </row>
    <row r="30" spans="1:24">
      <c r="E30" s="126"/>
    </row>
  </sheetData>
  <sheetProtection selectLockedCells="1"/>
  <autoFilter ref="A8:U12">
    <filterColumn colId="1" showButton="0"/>
  </autoFilter>
  <mergeCells count="23">
    <mergeCell ref="D6:D8"/>
    <mergeCell ref="E6:E8"/>
    <mergeCell ref="F6:F8"/>
    <mergeCell ref="G6:G8"/>
    <mergeCell ref="P4:R4"/>
    <mergeCell ref="T4:T8"/>
    <mergeCell ref="U4:U8"/>
    <mergeCell ref="K5:K8"/>
    <mergeCell ref="L5:L8"/>
    <mergeCell ref="M5:M8"/>
    <mergeCell ref="K4:N4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view="pageBreakPreview" zoomScaleNormal="60" zoomScaleSheetLayoutView="100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15.875" style="591" customWidth="1"/>
    <col min="2" max="2" width="3.875" style="281" bestFit="1" customWidth="1"/>
    <col min="3" max="3" width="11.5" style="281" customWidth="1"/>
    <col min="4" max="4" width="13.875" style="281" bestFit="1" customWidth="1"/>
    <col min="5" max="5" width="13.875" style="281" customWidth="1"/>
    <col min="6" max="6" width="13.125" style="281" bestFit="1" customWidth="1"/>
    <col min="7" max="7" width="5.875" style="281" bestFit="1" customWidth="1"/>
    <col min="8" max="8" width="12.125" style="281" bestFit="1" customWidth="1"/>
    <col min="9" max="9" width="10.5" style="281" bestFit="1" customWidth="1"/>
    <col min="10" max="10" width="7" style="281" bestFit="1" customWidth="1"/>
    <col min="11" max="11" width="5.875" style="281" bestFit="1" customWidth="1"/>
    <col min="12" max="12" width="10.125" style="281" bestFit="1" customWidth="1"/>
    <col min="13" max="13" width="8.5" style="281" bestFit="1" customWidth="1"/>
    <col min="14" max="14" width="8.625" style="281" bestFit="1" customWidth="1"/>
    <col min="15" max="15" width="17" style="281" customWidth="1"/>
    <col min="16" max="16" width="10" style="281" bestFit="1" customWidth="1"/>
    <col min="17" max="17" width="6" style="281" customWidth="1"/>
    <col min="18" max="18" width="13.5" style="281" customWidth="1"/>
    <col min="19" max="19" width="11" style="281" bestFit="1" customWidth="1"/>
    <col min="20" max="21" width="8.25" style="281" bestFit="1" customWidth="1"/>
    <col min="22" max="16384" width="9" style="281"/>
  </cols>
  <sheetData>
    <row r="1" spans="1:21" ht="21.75" customHeight="1">
      <c r="A1" s="651"/>
      <c r="B1" s="651"/>
      <c r="Q1" s="650"/>
    </row>
    <row r="2" spans="1:21" s="402" customFormat="1" ht="15">
      <c r="A2" s="281"/>
      <c r="B2" s="281"/>
      <c r="C2" s="281"/>
      <c r="F2" s="649"/>
      <c r="I2" s="281"/>
      <c r="J2" s="648" t="s">
        <v>1053</v>
      </c>
      <c r="K2" s="648"/>
      <c r="L2" s="648"/>
      <c r="M2" s="648"/>
      <c r="N2" s="648"/>
      <c r="O2" s="648"/>
      <c r="P2" s="645"/>
      <c r="Q2" s="647" t="s">
        <v>1052</v>
      </c>
      <c r="R2" s="647"/>
      <c r="S2" s="647"/>
      <c r="T2" s="647"/>
      <c r="U2" s="647"/>
    </row>
    <row r="3" spans="1:21" s="402" customFormat="1" ht="23.25" customHeight="1">
      <c r="A3" s="646" t="s">
        <v>290</v>
      </c>
      <c r="B3" s="646"/>
      <c r="C3" s="281"/>
      <c r="F3" s="281"/>
      <c r="G3" s="281"/>
      <c r="H3" s="281"/>
      <c r="I3" s="281"/>
      <c r="J3" s="645"/>
      <c r="K3" s="280"/>
      <c r="L3" s="280"/>
      <c r="M3" s="280"/>
      <c r="N3" s="280"/>
      <c r="O3" s="280"/>
      <c r="P3" s="25"/>
      <c r="Q3" s="31"/>
      <c r="R3" s="644" t="s">
        <v>291</v>
      </c>
      <c r="S3" s="644"/>
      <c r="T3" s="644"/>
      <c r="U3" s="644"/>
    </row>
    <row r="4" spans="1:21" s="402" customFormat="1" ht="14.25" customHeight="1" thickBot="1">
      <c r="A4" s="353" t="s">
        <v>1051</v>
      </c>
      <c r="B4" s="641" t="s">
        <v>1050</v>
      </c>
      <c r="C4" s="643"/>
      <c r="D4" s="642"/>
      <c r="E4" s="399"/>
      <c r="F4" s="641" t="s">
        <v>292</v>
      </c>
      <c r="G4" s="640"/>
      <c r="H4" s="358" t="s">
        <v>1049</v>
      </c>
      <c r="I4" s="358" t="s">
        <v>1048</v>
      </c>
      <c r="J4" s="639" t="s">
        <v>1047</v>
      </c>
      <c r="K4" s="422" t="s">
        <v>293</v>
      </c>
      <c r="L4" s="421"/>
      <c r="M4" s="421"/>
      <c r="N4" s="420"/>
      <c r="O4" s="34"/>
      <c r="P4" s="109"/>
      <c r="Q4" s="110"/>
      <c r="R4" s="111"/>
      <c r="S4" s="35"/>
      <c r="T4" s="394" t="s">
        <v>0</v>
      </c>
      <c r="U4" s="393" t="s">
        <v>701</v>
      </c>
    </row>
    <row r="5" spans="1:21" s="402" customFormat="1" ht="11.25" customHeight="1">
      <c r="A5" s="384"/>
      <c r="B5" s="636"/>
      <c r="C5" s="635"/>
      <c r="D5" s="638"/>
      <c r="E5" s="391"/>
      <c r="F5" s="631"/>
      <c r="G5" s="637"/>
      <c r="H5" s="384"/>
      <c r="I5" s="384"/>
      <c r="J5" s="634"/>
      <c r="K5" s="390" t="s">
        <v>1046</v>
      </c>
      <c r="L5" s="389" t="s">
        <v>1045</v>
      </c>
      <c r="M5" s="419" t="s">
        <v>1044</v>
      </c>
      <c r="N5" s="388" t="s">
        <v>1043</v>
      </c>
      <c r="O5" s="38" t="s">
        <v>294</v>
      </c>
      <c r="P5" s="115" t="s">
        <v>295</v>
      </c>
      <c r="Q5" s="116"/>
      <c r="R5" s="117"/>
      <c r="S5" s="39" t="s">
        <v>296</v>
      </c>
      <c r="T5" s="378"/>
      <c r="U5" s="125"/>
    </row>
    <row r="6" spans="1:21" s="402" customFormat="1" ht="11.25" customHeight="1">
      <c r="A6" s="384"/>
      <c r="B6" s="636"/>
      <c r="C6" s="635"/>
      <c r="D6" s="353" t="s">
        <v>1042</v>
      </c>
      <c r="E6" s="387" t="s">
        <v>693</v>
      </c>
      <c r="F6" s="353" t="s">
        <v>1042</v>
      </c>
      <c r="G6" s="358" t="s">
        <v>1041</v>
      </c>
      <c r="H6" s="384"/>
      <c r="I6" s="384"/>
      <c r="J6" s="634"/>
      <c r="K6" s="382"/>
      <c r="L6" s="381"/>
      <c r="M6" s="382"/>
      <c r="N6" s="380"/>
      <c r="O6" s="41" t="s">
        <v>297</v>
      </c>
      <c r="P6" s="41" t="s">
        <v>298</v>
      </c>
      <c r="Q6" s="41"/>
      <c r="R6" s="41"/>
      <c r="S6" s="379" t="s">
        <v>300</v>
      </c>
      <c r="T6" s="378"/>
      <c r="U6" s="125"/>
    </row>
    <row r="7" spans="1:21" s="402" customFormat="1" ht="12" customHeight="1">
      <c r="A7" s="384"/>
      <c r="B7" s="636"/>
      <c r="C7" s="635"/>
      <c r="D7" s="384"/>
      <c r="E7" s="384"/>
      <c r="F7" s="384"/>
      <c r="G7" s="384"/>
      <c r="H7" s="384"/>
      <c r="I7" s="384"/>
      <c r="J7" s="634"/>
      <c r="K7" s="382"/>
      <c r="L7" s="381"/>
      <c r="M7" s="382"/>
      <c r="N7" s="380"/>
      <c r="O7" s="41" t="s">
        <v>301</v>
      </c>
      <c r="P7" s="41" t="s">
        <v>302</v>
      </c>
      <c r="Q7" s="41" t="s">
        <v>1040</v>
      </c>
      <c r="R7" s="41" t="s">
        <v>299</v>
      </c>
      <c r="S7" s="379" t="s">
        <v>303</v>
      </c>
      <c r="T7" s="378"/>
      <c r="U7" s="125"/>
    </row>
    <row r="8" spans="1:21" s="402" customFormat="1" ht="11.25" customHeight="1">
      <c r="A8" s="384"/>
      <c r="B8" s="633"/>
      <c r="C8" s="632"/>
      <c r="D8" s="375"/>
      <c r="E8" s="375"/>
      <c r="F8" s="375"/>
      <c r="G8" s="375"/>
      <c r="H8" s="375"/>
      <c r="I8" s="375"/>
      <c r="J8" s="631"/>
      <c r="K8" s="374"/>
      <c r="L8" s="373"/>
      <c r="M8" s="374"/>
      <c r="N8" s="108"/>
      <c r="O8" s="54" t="s">
        <v>304</v>
      </c>
      <c r="P8" s="54" t="s">
        <v>305</v>
      </c>
      <c r="Q8" s="54" t="s">
        <v>1039</v>
      </c>
      <c r="R8" s="55"/>
      <c r="S8" s="56" t="s">
        <v>306</v>
      </c>
      <c r="T8" s="372"/>
      <c r="U8" s="306"/>
    </row>
    <row r="9" spans="1:21" s="402" customFormat="1" ht="48" customHeight="1">
      <c r="A9" s="630" t="s">
        <v>1038</v>
      </c>
      <c r="B9" s="629"/>
      <c r="C9" s="625">
        <v>208</v>
      </c>
      <c r="D9" s="619" t="s">
        <v>1037</v>
      </c>
      <c r="E9" s="628" t="s">
        <v>1036</v>
      </c>
      <c r="F9" s="620" t="s">
        <v>1025</v>
      </c>
      <c r="G9" s="623">
        <v>1.1990000000000001</v>
      </c>
      <c r="H9" s="620" t="s">
        <v>318</v>
      </c>
      <c r="I9" s="620" t="s">
        <v>1035</v>
      </c>
      <c r="J9" s="607">
        <v>5</v>
      </c>
      <c r="K9" s="606">
        <v>22</v>
      </c>
      <c r="L9" s="605">
        <f>IF(K9&gt;0,1/K9*34.6*67.1,"")</f>
        <v>105.52999999999999</v>
      </c>
      <c r="M9" s="606">
        <v>18.7</v>
      </c>
      <c r="N9" s="627">
        <v>21.8</v>
      </c>
      <c r="O9" s="622" t="s">
        <v>1012</v>
      </c>
      <c r="P9" s="621" t="s">
        <v>6</v>
      </c>
      <c r="Q9" s="620" t="s">
        <v>162</v>
      </c>
      <c r="R9" s="619"/>
      <c r="S9" s="618" t="str">
        <f>IF((LEFT(D9,1)="6"),"☆☆☆☆☆",IF((LEFT(D9,1)="5"),"☆☆☆☆",IF((LEFT(D9,1)="4"),"☆☆☆"," ")))</f>
        <v>☆☆☆☆</v>
      </c>
      <c r="T9" s="617">
        <f>IF(K9&lt;&gt;0, IF(K9&gt;=M9,ROUNDDOWN(K9/M9*100,0),""),"")</f>
        <v>117</v>
      </c>
      <c r="U9" s="616">
        <f>IF(K9&lt;&gt;0, IF(K9&gt;=N9,ROUNDDOWN(K9/N9*100,0),""),"")</f>
        <v>100</v>
      </c>
    </row>
    <row r="10" spans="1:21" s="402" customFormat="1" ht="24" customHeight="1">
      <c r="A10" s="610"/>
      <c r="B10" s="612"/>
      <c r="C10" s="611">
        <v>308</v>
      </c>
      <c r="D10" s="595" t="s">
        <v>1034</v>
      </c>
      <c r="E10" s="624" t="s">
        <v>757</v>
      </c>
      <c r="F10" s="620" t="s">
        <v>1025</v>
      </c>
      <c r="G10" s="623">
        <v>1.1990000000000001</v>
      </c>
      <c r="H10" s="620" t="s">
        <v>318</v>
      </c>
      <c r="I10" s="321" t="s">
        <v>1033</v>
      </c>
      <c r="J10" s="607">
        <v>5</v>
      </c>
      <c r="K10" s="597">
        <v>21.4</v>
      </c>
      <c r="L10" s="605">
        <f>IF(K10&gt;0,1/K10*34.6*67.1,"")</f>
        <v>108.48878504672898</v>
      </c>
      <c r="M10" s="597">
        <v>15.8</v>
      </c>
      <c r="N10" s="596">
        <v>19</v>
      </c>
      <c r="O10" s="622" t="s">
        <v>1012</v>
      </c>
      <c r="P10" s="621" t="s">
        <v>6</v>
      </c>
      <c r="Q10" s="620" t="s">
        <v>162</v>
      </c>
      <c r="R10" s="619"/>
      <c r="S10" s="618" t="str">
        <f>IF((LEFT(D10,1)="6"),"☆☆☆☆☆",IF((LEFT(D10,1)="5"),"☆☆☆☆",IF((LEFT(D10,1)="4"),"☆☆☆"," ")))</f>
        <v>☆☆☆☆</v>
      </c>
      <c r="T10" s="617">
        <f>IF(K10&lt;&gt;0, IF(K10&gt;=M10,ROUNDDOWN(K10/M10*100,0),""),"")</f>
        <v>135</v>
      </c>
      <c r="U10" s="616">
        <f>IF(K10&lt;&gt;0, IF(K10&gt;=N10,ROUNDDOWN(K10/N10*100,0),""),"")</f>
        <v>112</v>
      </c>
    </row>
    <row r="11" spans="1:21" s="402" customFormat="1" ht="24" customHeight="1">
      <c r="A11" s="610"/>
      <c r="B11" s="626"/>
      <c r="C11" s="625"/>
      <c r="D11" s="595" t="s">
        <v>1032</v>
      </c>
      <c r="E11" s="624" t="s">
        <v>757</v>
      </c>
      <c r="F11" s="620" t="s">
        <v>1025</v>
      </c>
      <c r="G11" s="623">
        <v>1.1990000000000001</v>
      </c>
      <c r="H11" s="620" t="s">
        <v>318</v>
      </c>
      <c r="I11" s="321" t="s">
        <v>1031</v>
      </c>
      <c r="J11" s="607">
        <v>5</v>
      </c>
      <c r="K11" s="597">
        <v>20.9</v>
      </c>
      <c r="L11" s="605">
        <f>IF(K11&gt;0,1/K11*34.6*67.1,"")</f>
        <v>111.08421052631577</v>
      </c>
      <c r="M11" s="597">
        <v>15.8</v>
      </c>
      <c r="N11" s="596">
        <v>19</v>
      </c>
      <c r="O11" s="622" t="s">
        <v>1012</v>
      </c>
      <c r="P11" s="621" t="s">
        <v>6</v>
      </c>
      <c r="Q11" s="620" t="s">
        <v>162</v>
      </c>
      <c r="R11" s="619"/>
      <c r="S11" s="618" t="str">
        <f>IF((LEFT(D11,1)="6"),"☆☆☆☆☆",IF((LEFT(D11,1)="5"),"☆☆☆☆",IF((LEFT(D11,1)="4"),"☆☆☆"," ")))</f>
        <v>☆☆☆☆</v>
      </c>
      <c r="T11" s="617">
        <f>IF(K11&lt;&gt;0, IF(K11&gt;=M11,ROUNDDOWN(K11/M11*100,0),""),"")</f>
        <v>132</v>
      </c>
      <c r="U11" s="616">
        <f>IF(K11&lt;&gt;0, IF(K11&gt;=N11,ROUNDDOWN(K11/N11*100,0),""),"")</f>
        <v>110</v>
      </c>
    </row>
    <row r="12" spans="1:21" s="402" customFormat="1" ht="24" customHeight="1">
      <c r="A12" s="610"/>
      <c r="B12" s="613"/>
      <c r="C12" s="611" t="s">
        <v>1030</v>
      </c>
      <c r="D12" s="595" t="s">
        <v>1027</v>
      </c>
      <c r="E12" s="601" t="s">
        <v>1029</v>
      </c>
      <c r="F12" s="321" t="s">
        <v>1025</v>
      </c>
      <c r="G12" s="600">
        <v>1.1990000000000001</v>
      </c>
      <c r="H12" s="321" t="s">
        <v>318</v>
      </c>
      <c r="I12" s="321" t="s">
        <v>1028</v>
      </c>
      <c r="J12" s="599">
        <v>5</v>
      </c>
      <c r="K12" s="597">
        <v>19.2</v>
      </c>
      <c r="L12" s="598">
        <f>IF(K12&gt;0,1/K12*34.6*67.1,"")</f>
        <v>120.91979166666667</v>
      </c>
      <c r="M12" s="597">
        <v>17.2</v>
      </c>
      <c r="N12" s="596">
        <v>20.3</v>
      </c>
      <c r="O12" s="65" t="s">
        <v>1012</v>
      </c>
      <c r="P12" s="323" t="s">
        <v>6</v>
      </c>
      <c r="Q12" s="321" t="s">
        <v>162</v>
      </c>
      <c r="R12" s="595"/>
      <c r="S12" s="594" t="str">
        <f>IF((LEFT(D12,1)="6"),"☆☆☆☆☆",IF((LEFT(D12,1)="5"),"☆☆☆☆",IF((LEFT(D12,1)="4"),"☆☆☆"," ")))</f>
        <v>☆☆☆☆</v>
      </c>
      <c r="T12" s="593">
        <f>IF(K12&lt;&gt;0, IF(K12&gt;=M12,ROUNDDOWN(K12/M12*100,0),""),"")</f>
        <v>111</v>
      </c>
      <c r="U12" s="592" t="str">
        <f>IF(K12&lt;&gt;0, IF(K12&gt;=N12,ROUNDDOWN(K12/N12*100,0),""),"")</f>
        <v/>
      </c>
    </row>
    <row r="13" spans="1:21" s="402" customFormat="1" ht="24" customHeight="1">
      <c r="A13" s="610"/>
      <c r="B13" s="615"/>
      <c r="C13" s="608"/>
      <c r="D13" s="595" t="s">
        <v>1027</v>
      </c>
      <c r="E13" s="614" t="s">
        <v>1026</v>
      </c>
      <c r="F13" s="321" t="s">
        <v>1025</v>
      </c>
      <c r="G13" s="600">
        <v>1.1990000000000001</v>
      </c>
      <c r="H13" s="321" t="s">
        <v>318</v>
      </c>
      <c r="I13" s="321">
        <v>1320</v>
      </c>
      <c r="J13" s="599">
        <v>5</v>
      </c>
      <c r="K13" s="597">
        <v>19.2</v>
      </c>
      <c r="L13" s="598">
        <f>IF(K13&gt;0,1/K13*34.6*67.1,"")</f>
        <v>120.91979166666667</v>
      </c>
      <c r="M13" s="597">
        <v>15.8</v>
      </c>
      <c r="N13" s="596">
        <v>19</v>
      </c>
      <c r="O13" s="65" t="s">
        <v>1012</v>
      </c>
      <c r="P13" s="323" t="s">
        <v>6</v>
      </c>
      <c r="Q13" s="321" t="s">
        <v>162</v>
      </c>
      <c r="R13" s="595"/>
      <c r="S13" s="594" t="str">
        <f>IF((LEFT(D13,1)="6"),"☆☆☆☆☆",IF((LEFT(D13,1)="5"),"☆☆☆☆",IF((LEFT(D13,1)="4"),"☆☆☆"," ")))</f>
        <v>☆☆☆☆</v>
      </c>
      <c r="T13" s="593">
        <f>IF(K13&lt;&gt;0, IF(K13&gt;=M13,ROUNDDOWN(K13/M13*100,0),""),"")</f>
        <v>121</v>
      </c>
      <c r="U13" s="592">
        <f>IF(K13&lt;&gt;0, IF(K13&gt;=N13,ROUNDDOWN(K13/N13*100,0),""),"")</f>
        <v>101</v>
      </c>
    </row>
    <row r="14" spans="1:21" s="402" customFormat="1" ht="24" customHeight="1">
      <c r="A14" s="610"/>
      <c r="B14" s="613"/>
      <c r="C14" s="611" t="s">
        <v>1024</v>
      </c>
      <c r="D14" s="595" t="s">
        <v>1023</v>
      </c>
      <c r="E14" s="601" t="s">
        <v>1015</v>
      </c>
      <c r="F14" s="321" t="s">
        <v>1014</v>
      </c>
      <c r="G14" s="600">
        <v>1.5980000000000001</v>
      </c>
      <c r="H14" s="321" t="s">
        <v>318</v>
      </c>
      <c r="I14" s="321" t="s">
        <v>1022</v>
      </c>
      <c r="J14" s="599">
        <v>5</v>
      </c>
      <c r="K14" s="597">
        <v>17.5</v>
      </c>
      <c r="L14" s="598">
        <f>IF(K14&gt;0,1/K14*34.6*67.1,"")</f>
        <v>132.66628571428569</v>
      </c>
      <c r="M14" s="597">
        <v>14.4</v>
      </c>
      <c r="N14" s="596">
        <v>17.600000000000001</v>
      </c>
      <c r="O14" s="65" t="s">
        <v>1012</v>
      </c>
      <c r="P14" s="323" t="s">
        <v>6</v>
      </c>
      <c r="Q14" s="321" t="s">
        <v>162</v>
      </c>
      <c r="R14" s="595"/>
      <c r="S14" s="594" t="str">
        <f>IF((LEFT(D14,1)="6"),"☆☆☆☆☆",IF((LEFT(D14,1)="5"),"☆☆☆☆",IF((LEFT(D14,1)="4"),"☆☆☆"," ")))</f>
        <v>☆☆☆☆</v>
      </c>
      <c r="T14" s="593">
        <f>IF(K14&lt;&gt;0, IF(K14&gt;=M14,ROUNDDOWN(K14/M14*100,0),""),"")</f>
        <v>121</v>
      </c>
      <c r="U14" s="592" t="str">
        <f>IF(K14&lt;&gt;0, IF(K14&gt;=N14,ROUNDDOWN(K14/N14*100,0),""),"")</f>
        <v/>
      </c>
    </row>
    <row r="15" spans="1:21" s="402" customFormat="1" ht="24" customHeight="1">
      <c r="A15" s="610"/>
      <c r="B15" s="612"/>
      <c r="C15" s="611">
        <v>508</v>
      </c>
      <c r="D15" s="595" t="s">
        <v>1019</v>
      </c>
      <c r="E15" s="601" t="s">
        <v>1021</v>
      </c>
      <c r="F15" s="321" t="s">
        <v>1014</v>
      </c>
      <c r="G15" s="600">
        <v>1.5980000000000001</v>
      </c>
      <c r="H15" s="321" t="s">
        <v>318</v>
      </c>
      <c r="I15" s="321" t="s">
        <v>1020</v>
      </c>
      <c r="J15" s="607">
        <v>5</v>
      </c>
      <c r="K15" s="606">
        <v>16.899999999999999</v>
      </c>
      <c r="L15" s="605">
        <f>IF(K15&gt;0,1/K15*34.6*67.1,"")</f>
        <v>137.37633136094675</v>
      </c>
      <c r="M15" s="597">
        <v>14.4</v>
      </c>
      <c r="N15" s="596">
        <v>17.600000000000001</v>
      </c>
      <c r="O15" s="65" t="s">
        <v>1012</v>
      </c>
      <c r="P15" s="323" t="s">
        <v>6</v>
      </c>
      <c r="Q15" s="321" t="s">
        <v>162</v>
      </c>
      <c r="R15" s="595"/>
      <c r="S15" s="594" t="str">
        <f>IF((LEFT(D15,1)="6"),"☆☆☆☆☆",IF((LEFT(D15,1)="5"),"☆☆☆☆",IF((LEFT(D15,1)="4"),"☆☆☆"," ")))</f>
        <v>☆☆☆☆</v>
      </c>
      <c r="T15" s="593">
        <f>IF(K15&lt;&gt;0, IF(K15&gt;=M15,ROUNDDOWN(K15/M15*100,0),""),"")</f>
        <v>117</v>
      </c>
      <c r="U15" s="592" t="str">
        <f>IF(K15&lt;&gt;0, IF(K15&gt;=N15,ROUNDDOWN(K15/N15*100,0),""),"")</f>
        <v/>
      </c>
    </row>
    <row r="16" spans="1:21" s="402" customFormat="1" ht="51.75" customHeight="1">
      <c r="A16" s="610"/>
      <c r="B16" s="609"/>
      <c r="C16" s="608"/>
      <c r="D16" s="595" t="s">
        <v>1019</v>
      </c>
      <c r="E16" s="601" t="s">
        <v>1018</v>
      </c>
      <c r="F16" s="321" t="s">
        <v>1014</v>
      </c>
      <c r="G16" s="600">
        <v>1.5980000000000001</v>
      </c>
      <c r="H16" s="321" t="s">
        <v>318</v>
      </c>
      <c r="I16" s="321" t="s">
        <v>1017</v>
      </c>
      <c r="J16" s="607">
        <v>5</v>
      </c>
      <c r="K16" s="606">
        <v>16.899999999999999</v>
      </c>
      <c r="L16" s="605">
        <f>IF(K16&gt;0,1/K16*34.6*67.1,"")</f>
        <v>137.37633136094675</v>
      </c>
      <c r="M16" s="597">
        <v>13.2</v>
      </c>
      <c r="N16" s="596">
        <v>16.5</v>
      </c>
      <c r="O16" s="65" t="s">
        <v>1012</v>
      </c>
      <c r="P16" s="323" t="s">
        <v>6</v>
      </c>
      <c r="Q16" s="321" t="s">
        <v>162</v>
      </c>
      <c r="R16" s="595"/>
      <c r="S16" s="594" t="str">
        <f>IF((LEFT(D16,1)="6"),"☆☆☆☆☆",IF((LEFT(D16,1)="5"),"☆☆☆☆",IF((LEFT(D16,1)="4"),"☆☆☆"," ")))</f>
        <v>☆☆☆☆</v>
      </c>
      <c r="T16" s="593">
        <f>IF(K16&lt;&gt;0, IF(K16&gt;=M16,ROUNDDOWN(K16/M16*100,0),""),"")</f>
        <v>128</v>
      </c>
      <c r="U16" s="592">
        <f>IF(K16&lt;&gt;0, IF(K16&gt;=N16,ROUNDDOWN(K16/N16*100,0),""),"")</f>
        <v>102</v>
      </c>
    </row>
    <row r="17" spans="1:21" ht="22.5">
      <c r="A17" s="604"/>
      <c r="B17" s="603"/>
      <c r="C17" s="602">
        <v>5008</v>
      </c>
      <c r="D17" s="602" t="s">
        <v>1016</v>
      </c>
      <c r="E17" s="601" t="s">
        <v>1015</v>
      </c>
      <c r="F17" s="321" t="s">
        <v>1014</v>
      </c>
      <c r="G17" s="600">
        <v>1.5980000000000001</v>
      </c>
      <c r="H17" s="321" t="s">
        <v>318</v>
      </c>
      <c r="I17" s="321" t="s">
        <v>1013</v>
      </c>
      <c r="J17" s="599">
        <v>7</v>
      </c>
      <c r="K17" s="597">
        <v>17.5</v>
      </c>
      <c r="L17" s="598">
        <f>IF(K17&gt;0,1/K17*34.6*67.1,"")</f>
        <v>132.66628571428569</v>
      </c>
      <c r="M17" s="597">
        <v>13.2</v>
      </c>
      <c r="N17" s="596">
        <v>16.5</v>
      </c>
      <c r="O17" s="65" t="s">
        <v>1012</v>
      </c>
      <c r="P17" s="323" t="s">
        <v>6</v>
      </c>
      <c r="Q17" s="321" t="s">
        <v>162</v>
      </c>
      <c r="R17" s="595"/>
      <c r="S17" s="594" t="str">
        <f>IF((LEFT(D17,1)="6"),"☆☆☆☆☆",IF((LEFT(D17,1)="5"),"☆☆☆☆",IF((LEFT(D17,1)="4"),"☆☆☆"," ")))</f>
        <v>☆☆☆☆</v>
      </c>
      <c r="T17" s="593">
        <f>IF(K17&lt;&gt;0, IF(K17&gt;=M17,ROUNDDOWN(K17/M17*100,0),""),"")</f>
        <v>132</v>
      </c>
      <c r="U17" s="592">
        <f>IF(K17&lt;&gt;0, IF(K17&gt;=N17,ROUNDDOWN(K17/N17*100,0),""),"")</f>
        <v>106</v>
      </c>
    </row>
    <row r="18" spans="1:21">
      <c r="B18" s="402"/>
      <c r="C18" s="402"/>
    </row>
    <row r="19" spans="1:21">
      <c r="B19" s="25"/>
      <c r="C19" s="402"/>
    </row>
    <row r="20" spans="1:21">
      <c r="B20" s="25"/>
      <c r="C20" s="402"/>
    </row>
    <row r="21" spans="1:21">
      <c r="B21" s="280"/>
    </row>
    <row r="22" spans="1:21">
      <c r="B22" s="280"/>
    </row>
    <row r="23" spans="1:21">
      <c r="B23" s="280"/>
    </row>
    <row r="24" spans="1:21">
      <c r="B24" s="280"/>
    </row>
    <row r="25" spans="1:21">
      <c r="B25" s="280"/>
    </row>
    <row r="26" spans="1:21">
      <c r="B26" s="280"/>
    </row>
  </sheetData>
  <sheetProtection selectLockedCells="1"/>
  <autoFilter ref="A8:U14">
    <filterColumn colId="1" showButton="0"/>
  </autoFilter>
  <mergeCells count="22">
    <mergeCell ref="F6:F8"/>
    <mergeCell ref="G6:G8"/>
    <mergeCell ref="E6:E8"/>
    <mergeCell ref="I4:I8"/>
    <mergeCell ref="J4:J8"/>
    <mergeCell ref="P4:R4"/>
    <mergeCell ref="J2:O2"/>
    <mergeCell ref="N5:N8"/>
    <mergeCell ref="K4:N4"/>
    <mergeCell ref="R3:U3"/>
    <mergeCell ref="A4:A8"/>
    <mergeCell ref="B4:C8"/>
    <mergeCell ref="D4:D5"/>
    <mergeCell ref="F4:G5"/>
    <mergeCell ref="H4:H8"/>
    <mergeCell ref="D6:D8"/>
    <mergeCell ref="U4:U8"/>
    <mergeCell ref="K5:K8"/>
    <mergeCell ref="L5:L8"/>
    <mergeCell ref="M5:M8"/>
    <mergeCell ref="P5:R5"/>
    <mergeCell ref="T4:T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66" fitToHeight="0" orientation="landscape" r:id="rId1"/>
  <headerFooter alignWithMargins="0">
    <oddHeader>&amp;R様式1-6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"/>
  <sheetViews>
    <sheetView showGridLines="0" view="pageBreakPreview" zoomScaleNormal="55" zoomScaleSheetLayoutView="100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15.875" style="128" customWidth="1"/>
    <col min="2" max="2" width="3.875" style="126" bestFit="1" customWidth="1"/>
    <col min="3" max="3" width="38.25" style="126" customWidth="1"/>
    <col min="4" max="4" width="13.875" style="126" bestFit="1" customWidth="1"/>
    <col min="5" max="5" width="10.25" style="126" customWidth="1"/>
    <col min="6" max="6" width="13.125" style="126" bestFit="1" customWidth="1"/>
    <col min="7" max="7" width="5.875" style="126" bestFit="1" customWidth="1"/>
    <col min="8" max="8" width="12.125" style="126" bestFit="1" customWidth="1"/>
    <col min="9" max="9" width="10.5" style="126" bestFit="1" customWidth="1"/>
    <col min="10" max="10" width="7" style="126" bestFit="1" customWidth="1"/>
    <col min="11" max="11" width="5.875" style="126" bestFit="1" customWidth="1"/>
    <col min="12" max="12" width="10.375" style="126" customWidth="1"/>
    <col min="13" max="13" width="8.5" style="126" bestFit="1" customWidth="1"/>
    <col min="14" max="14" width="8.625" style="126" bestFit="1" customWidth="1"/>
    <col min="15" max="15" width="14.375" style="126" bestFit="1" customWidth="1"/>
    <col min="16" max="16" width="10" style="126" bestFit="1" customWidth="1"/>
    <col min="17" max="17" width="6" style="126" customWidth="1"/>
    <col min="18" max="18" width="25.25" style="126" bestFit="1" customWidth="1"/>
    <col min="19" max="19" width="11" style="126" bestFit="1" customWidth="1"/>
    <col min="20" max="21" width="8.25" style="126" bestFit="1" customWidth="1"/>
    <col min="22" max="16384" width="9" style="126"/>
  </cols>
  <sheetData>
    <row r="1" spans="1:21" ht="21.75" customHeight="1">
      <c r="A1" s="279"/>
      <c r="B1" s="279"/>
      <c r="Q1" s="278"/>
    </row>
    <row r="2" spans="1:21" s="1" customFormat="1" ht="15">
      <c r="A2" s="280"/>
      <c r="B2" s="280"/>
      <c r="C2" s="280"/>
      <c r="D2" s="25"/>
      <c r="F2" s="406"/>
      <c r="G2" s="25"/>
      <c r="H2" s="25"/>
      <c r="I2" s="280"/>
      <c r="J2" s="426" t="s">
        <v>792</v>
      </c>
      <c r="K2" s="426"/>
      <c r="L2" s="426"/>
      <c r="M2" s="426"/>
      <c r="N2" s="426"/>
      <c r="O2" s="426"/>
      <c r="P2" s="706" t="s">
        <v>1204</v>
      </c>
      <c r="Q2" s="644"/>
      <c r="R2" s="644"/>
      <c r="S2" s="644"/>
      <c r="T2" s="644"/>
      <c r="U2" s="644"/>
    </row>
    <row r="3" spans="1:21" s="1" customFormat="1" ht="23.25" customHeight="1">
      <c r="A3" s="403" t="s">
        <v>1203</v>
      </c>
      <c r="B3" s="403"/>
      <c r="C3" s="280"/>
      <c r="D3" s="25"/>
      <c r="F3" s="280"/>
      <c r="G3" s="280"/>
      <c r="H3" s="280"/>
      <c r="I3" s="280"/>
      <c r="J3" s="30"/>
      <c r="K3" s="280"/>
      <c r="L3" s="280"/>
      <c r="M3" s="280"/>
      <c r="N3" s="280"/>
      <c r="O3" s="280"/>
      <c r="P3" s="25"/>
      <c r="Q3" s="31"/>
      <c r="R3" s="102" t="s">
        <v>1202</v>
      </c>
      <c r="S3" s="102"/>
      <c r="T3" s="102"/>
      <c r="U3" s="102"/>
    </row>
    <row r="4" spans="1:21" s="1" customFormat="1" ht="14.25" customHeight="1" thickBot="1">
      <c r="A4" s="124" t="s">
        <v>1201</v>
      </c>
      <c r="B4" s="105" t="s">
        <v>787</v>
      </c>
      <c r="C4" s="401"/>
      <c r="D4" s="400"/>
      <c r="E4" s="261"/>
      <c r="F4" s="105" t="s">
        <v>786</v>
      </c>
      <c r="G4" s="106"/>
      <c r="H4" s="300" t="s">
        <v>1200</v>
      </c>
      <c r="I4" s="300" t="s">
        <v>1199</v>
      </c>
      <c r="J4" s="398" t="s">
        <v>1198</v>
      </c>
      <c r="K4" s="397" t="s">
        <v>1197</v>
      </c>
      <c r="L4" s="396"/>
      <c r="M4" s="396"/>
      <c r="N4" s="395"/>
      <c r="O4" s="34"/>
      <c r="P4" s="109"/>
      <c r="Q4" s="110"/>
      <c r="R4" s="111"/>
      <c r="S4" s="35"/>
      <c r="T4" s="394" t="s">
        <v>0</v>
      </c>
      <c r="U4" s="393" t="s">
        <v>136</v>
      </c>
    </row>
    <row r="5" spans="1:21" s="1" customFormat="1" ht="11.25" customHeight="1">
      <c r="A5" s="125"/>
      <c r="B5" s="386"/>
      <c r="C5" s="385"/>
      <c r="D5" s="392"/>
      <c r="E5" s="225"/>
      <c r="F5" s="107"/>
      <c r="G5" s="108"/>
      <c r="H5" s="125"/>
      <c r="I5" s="125"/>
      <c r="J5" s="383"/>
      <c r="K5" s="390" t="s">
        <v>1196</v>
      </c>
      <c r="L5" s="389" t="s">
        <v>1195</v>
      </c>
      <c r="M5" s="388" t="s">
        <v>1194</v>
      </c>
      <c r="N5" s="388" t="s">
        <v>1193</v>
      </c>
      <c r="O5" s="38" t="s">
        <v>1192</v>
      </c>
      <c r="P5" s="115" t="s">
        <v>1191</v>
      </c>
      <c r="Q5" s="116"/>
      <c r="R5" s="117"/>
      <c r="S5" s="39" t="s">
        <v>1190</v>
      </c>
      <c r="T5" s="378"/>
      <c r="U5" s="125"/>
    </row>
    <row r="6" spans="1:21" s="1" customFormat="1" ht="11.25" customHeight="1">
      <c r="A6" s="125"/>
      <c r="B6" s="386"/>
      <c r="C6" s="385"/>
      <c r="D6" s="124" t="s">
        <v>774</v>
      </c>
      <c r="E6" s="244" t="s">
        <v>693</v>
      </c>
      <c r="F6" s="124" t="s">
        <v>774</v>
      </c>
      <c r="G6" s="300" t="s">
        <v>1189</v>
      </c>
      <c r="H6" s="125"/>
      <c r="I6" s="125"/>
      <c r="J6" s="383"/>
      <c r="K6" s="382"/>
      <c r="L6" s="381"/>
      <c r="M6" s="380"/>
      <c r="N6" s="380"/>
      <c r="O6" s="41" t="s">
        <v>772</v>
      </c>
      <c r="P6" s="41" t="s">
        <v>771</v>
      </c>
      <c r="Q6" s="41"/>
      <c r="R6" s="41"/>
      <c r="S6" s="379" t="s">
        <v>770</v>
      </c>
      <c r="T6" s="378"/>
      <c r="U6" s="125"/>
    </row>
    <row r="7" spans="1:21" s="1" customFormat="1" ht="12" customHeight="1">
      <c r="A7" s="125"/>
      <c r="B7" s="386"/>
      <c r="C7" s="385"/>
      <c r="D7" s="125"/>
      <c r="E7" s="232"/>
      <c r="F7" s="125"/>
      <c r="G7" s="125"/>
      <c r="H7" s="125"/>
      <c r="I7" s="125"/>
      <c r="J7" s="383"/>
      <c r="K7" s="382"/>
      <c r="L7" s="381"/>
      <c r="M7" s="380"/>
      <c r="N7" s="380"/>
      <c r="O7" s="41" t="s">
        <v>1188</v>
      </c>
      <c r="P7" s="41" t="s">
        <v>768</v>
      </c>
      <c r="Q7" s="41" t="s">
        <v>767</v>
      </c>
      <c r="R7" s="41" t="s">
        <v>766</v>
      </c>
      <c r="S7" s="379" t="s">
        <v>765</v>
      </c>
      <c r="T7" s="378"/>
      <c r="U7" s="125"/>
    </row>
    <row r="8" spans="1:21" s="1" customFormat="1" ht="11.25" customHeight="1">
      <c r="A8" s="306"/>
      <c r="B8" s="377"/>
      <c r="C8" s="376"/>
      <c r="D8" s="306"/>
      <c r="E8" s="221"/>
      <c r="F8" s="306"/>
      <c r="G8" s="306"/>
      <c r="H8" s="306"/>
      <c r="I8" s="306"/>
      <c r="J8" s="107"/>
      <c r="K8" s="374"/>
      <c r="L8" s="373"/>
      <c r="M8" s="108"/>
      <c r="N8" s="108"/>
      <c r="O8" s="54" t="s">
        <v>1187</v>
      </c>
      <c r="P8" s="54" t="s">
        <v>764</v>
      </c>
      <c r="Q8" s="54" t="s">
        <v>763</v>
      </c>
      <c r="R8" s="55"/>
      <c r="S8" s="56" t="s">
        <v>762</v>
      </c>
      <c r="T8" s="372"/>
      <c r="U8" s="306"/>
    </row>
    <row r="9" spans="1:21" s="1" customFormat="1" ht="67.5">
      <c r="A9" s="707" t="s">
        <v>1205</v>
      </c>
      <c r="B9" s="679"/>
      <c r="C9" s="673" t="s">
        <v>1186</v>
      </c>
      <c r="D9" s="622" t="s">
        <v>1173</v>
      </c>
      <c r="E9" s="696" t="s">
        <v>1185</v>
      </c>
      <c r="F9" s="704" t="s">
        <v>1058</v>
      </c>
      <c r="G9" s="705">
        <v>1.968</v>
      </c>
      <c r="H9" s="704" t="s">
        <v>1057</v>
      </c>
      <c r="I9" s="65" t="s">
        <v>1182</v>
      </c>
      <c r="J9" s="681">
        <v>5</v>
      </c>
      <c r="K9" s="67">
        <v>15.1</v>
      </c>
      <c r="L9" s="68">
        <f>IF(K9&gt;0,1/K9*34.6*67.1,"")</f>
        <v>153.75231788079469</v>
      </c>
      <c r="M9" s="703">
        <v>14.4</v>
      </c>
      <c r="N9" s="702">
        <v>17.600000000000001</v>
      </c>
      <c r="O9" s="701" t="s">
        <v>1184</v>
      </c>
      <c r="P9" s="537" t="s">
        <v>6</v>
      </c>
      <c r="Q9" s="700" t="s">
        <v>7</v>
      </c>
      <c r="R9" s="71"/>
      <c r="S9" s="72" t="s">
        <v>538</v>
      </c>
      <c r="T9" s="73">
        <f>IF(K9&lt;&gt;0, IF(K9&gt;=M9,ROUNDDOWN(K9/M9*100,0),""),"")</f>
        <v>104</v>
      </c>
      <c r="U9" s="74" t="str">
        <f>IF(K9&lt;&gt;0, IF(K9&gt;=N9,ROUNDDOWN(K9/N9*100,0),""),"")</f>
        <v/>
      </c>
    </row>
    <row r="10" spans="1:21" s="1" customFormat="1" ht="112.5">
      <c r="A10" s="671"/>
      <c r="B10" s="679"/>
      <c r="C10" s="699"/>
      <c r="D10" s="65" t="s">
        <v>1173</v>
      </c>
      <c r="E10" s="133" t="s">
        <v>1183</v>
      </c>
      <c r="F10" s="62" t="s">
        <v>1058</v>
      </c>
      <c r="G10" s="63">
        <v>1.968</v>
      </c>
      <c r="H10" s="62" t="s">
        <v>1057</v>
      </c>
      <c r="I10" s="65" t="s">
        <v>1182</v>
      </c>
      <c r="J10" s="681">
        <v>5</v>
      </c>
      <c r="K10" s="698">
        <v>15.9</v>
      </c>
      <c r="L10" s="68">
        <f>IF(K10&gt;0,1/K10*34.6*67.1,"")</f>
        <v>146.01635220125786</v>
      </c>
      <c r="M10" s="663">
        <v>14.4</v>
      </c>
      <c r="N10" s="662">
        <v>17.600000000000001</v>
      </c>
      <c r="O10" s="62" t="s">
        <v>1055</v>
      </c>
      <c r="P10" s="62" t="s">
        <v>6</v>
      </c>
      <c r="Q10" s="65" t="s">
        <v>162</v>
      </c>
      <c r="R10" s="71"/>
      <c r="S10" s="72" t="s">
        <v>538</v>
      </c>
      <c r="T10" s="73">
        <f>IF(K10&lt;&gt;0, IF(K10&gt;=M10,ROUNDDOWN(K10/M10*100,0),""),"")</f>
        <v>110</v>
      </c>
      <c r="U10" s="74" t="str">
        <f>IF(K10&lt;&gt;0, IF(K10&gt;=N10,ROUNDDOWN(K10/N10*100,0),""),"")</f>
        <v/>
      </c>
    </row>
    <row r="11" spans="1:21" s="1" customFormat="1" ht="112.5">
      <c r="A11" s="671"/>
      <c r="B11" s="679"/>
      <c r="C11" s="699"/>
      <c r="D11" s="65" t="s">
        <v>1173</v>
      </c>
      <c r="E11" s="133" t="s">
        <v>1181</v>
      </c>
      <c r="F11" s="62" t="s">
        <v>1058</v>
      </c>
      <c r="G11" s="63">
        <v>1.968</v>
      </c>
      <c r="H11" s="62" t="s">
        <v>1140</v>
      </c>
      <c r="I11" s="65" t="s">
        <v>1171</v>
      </c>
      <c r="J11" s="681">
        <v>5</v>
      </c>
      <c r="K11" s="698">
        <v>16.2</v>
      </c>
      <c r="L11" s="68">
        <f>IF(K11&gt;0,1/K11*34.6*67.1,"")</f>
        <v>143.31234567901234</v>
      </c>
      <c r="M11" s="663">
        <v>14.4</v>
      </c>
      <c r="N11" s="662">
        <v>17.600000000000001</v>
      </c>
      <c r="O11" s="62" t="s">
        <v>1055</v>
      </c>
      <c r="P11" s="62" t="s">
        <v>6</v>
      </c>
      <c r="Q11" s="65" t="s">
        <v>162</v>
      </c>
      <c r="R11" s="71"/>
      <c r="S11" s="72" t="s">
        <v>538</v>
      </c>
      <c r="T11" s="73">
        <f>IF(K11&lt;&gt;0, IF(K11&gt;=M11,ROUNDDOWN(K11/M11*100,0),""),"")</f>
        <v>112</v>
      </c>
      <c r="U11" s="74" t="str">
        <f>IF(K11&lt;&gt;0, IF(K11&gt;=N11,ROUNDDOWN(K11/N11*100,0),""),"")</f>
        <v/>
      </c>
    </row>
    <row r="12" spans="1:21" s="1" customFormat="1" ht="112.5">
      <c r="A12" s="671"/>
      <c r="B12" s="679"/>
      <c r="C12" s="673"/>
      <c r="D12" s="65" t="s">
        <v>1175</v>
      </c>
      <c r="E12" s="696" t="s">
        <v>1180</v>
      </c>
      <c r="F12" s="62" t="s">
        <v>1141</v>
      </c>
      <c r="G12" s="63">
        <v>1.4970000000000001</v>
      </c>
      <c r="H12" s="62" t="s">
        <v>1140</v>
      </c>
      <c r="I12" s="65" t="s">
        <v>1179</v>
      </c>
      <c r="J12" s="681">
        <v>5</v>
      </c>
      <c r="K12" s="67">
        <v>16.5</v>
      </c>
      <c r="L12" s="68">
        <f>IF(K12&gt;0,1/K12*34.6*67.1,"")</f>
        <v>140.70666666666668</v>
      </c>
      <c r="M12" s="663">
        <v>14.4</v>
      </c>
      <c r="N12" s="662">
        <v>17.600000000000001</v>
      </c>
      <c r="O12" s="65" t="s">
        <v>1055</v>
      </c>
      <c r="P12" s="62" t="s">
        <v>6</v>
      </c>
      <c r="Q12" s="65" t="s">
        <v>162</v>
      </c>
      <c r="R12" s="71"/>
      <c r="S12" s="72" t="s">
        <v>538</v>
      </c>
      <c r="T12" s="73">
        <f>IF(K12&lt;&gt;0, IF(K12&gt;=M12,ROUNDDOWN(K12/M12*100,0),""),"")</f>
        <v>114</v>
      </c>
      <c r="U12" s="74" t="str">
        <f>IF(K12&lt;&gt;0, IF(K12&gt;=N12,ROUNDDOWN(K12/N12*100,0),""),"")</f>
        <v/>
      </c>
    </row>
    <row r="13" spans="1:21" s="1" customFormat="1" ht="67.5">
      <c r="A13" s="671"/>
      <c r="B13" s="679"/>
      <c r="C13" s="673"/>
      <c r="D13" s="65" t="s">
        <v>1175</v>
      </c>
      <c r="E13" s="696" t="s">
        <v>1178</v>
      </c>
      <c r="F13" s="62" t="s">
        <v>1141</v>
      </c>
      <c r="G13" s="63">
        <v>1.4970000000000001</v>
      </c>
      <c r="H13" s="62" t="s">
        <v>1140</v>
      </c>
      <c r="I13" s="65" t="s">
        <v>1177</v>
      </c>
      <c r="J13" s="681">
        <v>5</v>
      </c>
      <c r="K13" s="67">
        <v>17.100000000000001</v>
      </c>
      <c r="L13" s="68">
        <f>IF(K13&gt;0,1/K13*34.6*67.1,"")</f>
        <v>135.76959064327482</v>
      </c>
      <c r="M13" s="663">
        <v>14.4</v>
      </c>
      <c r="N13" s="662">
        <v>17.600000000000001</v>
      </c>
      <c r="O13" s="65" t="s">
        <v>1055</v>
      </c>
      <c r="P13" s="62" t="s">
        <v>6</v>
      </c>
      <c r="Q13" s="65" t="s">
        <v>162</v>
      </c>
      <c r="R13" s="71"/>
      <c r="S13" s="72" t="s">
        <v>538</v>
      </c>
      <c r="T13" s="73">
        <f>IF(K13&lt;&gt;0, IF(K13&gt;=M13,ROUNDDOWN(K13/M13*100,0),""),"")</f>
        <v>118</v>
      </c>
      <c r="U13" s="74" t="str">
        <f>IF(K13&lt;&gt;0, IF(K13&gt;=N13,ROUNDDOWN(K13/N13*100,0),""),"")</f>
        <v/>
      </c>
    </row>
    <row r="14" spans="1:21" s="1" customFormat="1" ht="112.5">
      <c r="A14" s="671"/>
      <c r="B14" s="680"/>
      <c r="C14" s="675" t="s">
        <v>1176</v>
      </c>
      <c r="D14" s="65" t="s">
        <v>1175</v>
      </c>
      <c r="E14" s="696" t="s">
        <v>1174</v>
      </c>
      <c r="F14" s="62" t="s">
        <v>1141</v>
      </c>
      <c r="G14" s="63">
        <v>1.4970000000000001</v>
      </c>
      <c r="H14" s="62" t="s">
        <v>1140</v>
      </c>
      <c r="I14" s="65" t="s">
        <v>1171</v>
      </c>
      <c r="J14" s="681">
        <v>5</v>
      </c>
      <c r="K14" s="67">
        <v>16</v>
      </c>
      <c r="L14" s="68">
        <f>IF(K14&gt;0,1/K14*34.6*67.1,"")</f>
        <v>145.10374999999999</v>
      </c>
      <c r="M14" s="663">
        <v>14.4</v>
      </c>
      <c r="N14" s="662">
        <v>17.600000000000001</v>
      </c>
      <c r="O14" s="65" t="s">
        <v>1055</v>
      </c>
      <c r="P14" s="62" t="s">
        <v>6</v>
      </c>
      <c r="Q14" s="65" t="s">
        <v>162</v>
      </c>
      <c r="R14" s="697"/>
      <c r="S14" s="72" t="s">
        <v>538</v>
      </c>
      <c r="T14" s="73">
        <f>IF(K14&lt;&gt;0, IF(K14&gt;=M14,ROUNDDOWN(K14/M14*100,0),""),"")</f>
        <v>111</v>
      </c>
      <c r="U14" s="74" t="str">
        <f>IF(K14&lt;&gt;0, IF(K14&gt;=N14,ROUNDDOWN(K14/N14*100,0),""),"")</f>
        <v/>
      </c>
    </row>
    <row r="15" spans="1:21" s="1" customFormat="1" ht="112.5">
      <c r="A15" s="671"/>
      <c r="B15" s="679"/>
      <c r="C15" s="673"/>
      <c r="D15" s="65" t="s">
        <v>1173</v>
      </c>
      <c r="E15" s="696" t="s">
        <v>1172</v>
      </c>
      <c r="F15" s="62" t="s">
        <v>1058</v>
      </c>
      <c r="G15" s="63">
        <v>1.968</v>
      </c>
      <c r="H15" s="62" t="s">
        <v>1140</v>
      </c>
      <c r="I15" s="65" t="s">
        <v>1171</v>
      </c>
      <c r="J15" s="681">
        <v>5</v>
      </c>
      <c r="K15" s="67">
        <v>16.3</v>
      </c>
      <c r="L15" s="68">
        <f>IF(K15&gt;0,1/K15*34.6*67.1,"")</f>
        <v>142.43312883435584</v>
      </c>
      <c r="M15" s="663">
        <v>14.4</v>
      </c>
      <c r="N15" s="662">
        <v>17.600000000000001</v>
      </c>
      <c r="O15" s="65" t="s">
        <v>1055</v>
      </c>
      <c r="P15" s="62" t="s">
        <v>6</v>
      </c>
      <c r="Q15" s="65" t="s">
        <v>162</v>
      </c>
      <c r="R15" s="71"/>
      <c r="S15" s="72" t="s">
        <v>538</v>
      </c>
      <c r="T15" s="73">
        <f>IF(K15&lt;&gt;0, IF(K15&gt;=M15,ROUNDDOWN(K15/M15*100,0),""),"")</f>
        <v>113</v>
      </c>
      <c r="U15" s="74" t="str">
        <f>IF(K15&lt;&gt;0, IF(K15&gt;=N15,ROUNDDOWN(K15/N15*100,0),""),"")</f>
        <v/>
      </c>
    </row>
    <row r="16" spans="1:21" s="1" customFormat="1" ht="112.5">
      <c r="A16" s="671"/>
      <c r="B16" s="679"/>
      <c r="C16" s="673"/>
      <c r="D16" s="65" t="s">
        <v>1170</v>
      </c>
      <c r="E16" s="696" t="s">
        <v>1169</v>
      </c>
      <c r="F16" s="62" t="s">
        <v>1058</v>
      </c>
      <c r="G16" s="63">
        <v>1.968</v>
      </c>
      <c r="H16" s="62" t="s">
        <v>1057</v>
      </c>
      <c r="I16" s="65" t="s">
        <v>1158</v>
      </c>
      <c r="J16" s="681">
        <v>5</v>
      </c>
      <c r="K16" s="67">
        <v>14.8</v>
      </c>
      <c r="L16" s="68">
        <f>IF(K16&gt;0,1/K16*34.6*67.1,"")</f>
        <v>156.86891891891889</v>
      </c>
      <c r="M16" s="663">
        <v>13.2</v>
      </c>
      <c r="N16" s="662">
        <v>16.5</v>
      </c>
      <c r="O16" s="65" t="s">
        <v>1055</v>
      </c>
      <c r="P16" s="62" t="s">
        <v>6</v>
      </c>
      <c r="Q16" s="65" t="s">
        <v>162</v>
      </c>
      <c r="R16" s="71"/>
      <c r="S16" s="72" t="s">
        <v>1168</v>
      </c>
      <c r="T16" s="73">
        <f>IF(K16&lt;&gt;0, IF(K16&gt;=M16,ROUNDDOWN(K16/M16*100,0),""),"")</f>
        <v>112</v>
      </c>
      <c r="U16" s="74" t="str">
        <f>IF(K16&lt;&gt;0, IF(K16&gt;=N16,ROUNDDOWN(K16/N16*100,0),""),"")</f>
        <v/>
      </c>
    </row>
    <row r="17" spans="1:21" s="1" customFormat="1" ht="45">
      <c r="A17" s="671"/>
      <c r="B17" s="680"/>
      <c r="C17" s="675" t="s">
        <v>1167</v>
      </c>
      <c r="D17" s="65" t="s">
        <v>1131</v>
      </c>
      <c r="E17" s="133" t="s">
        <v>1159</v>
      </c>
      <c r="F17" s="65" t="s">
        <v>1058</v>
      </c>
      <c r="G17" s="63">
        <v>1.968</v>
      </c>
      <c r="H17" s="62" t="s">
        <v>1057</v>
      </c>
      <c r="I17" s="65" t="s">
        <v>1165</v>
      </c>
      <c r="J17" s="681">
        <v>5</v>
      </c>
      <c r="K17" s="67">
        <v>14.6</v>
      </c>
      <c r="L17" s="68">
        <f>IF(K17&gt;0,1/K17*34.6*67.1,"")</f>
        <v>159.01780821917808</v>
      </c>
      <c r="M17" s="663">
        <v>13.2</v>
      </c>
      <c r="N17" s="662">
        <v>16.5</v>
      </c>
      <c r="O17" s="65" t="s">
        <v>1055</v>
      </c>
      <c r="P17" s="62" t="s">
        <v>6</v>
      </c>
      <c r="Q17" s="65" t="s">
        <v>162</v>
      </c>
      <c r="R17" s="71"/>
      <c r="S17" s="72" t="s">
        <v>538</v>
      </c>
      <c r="T17" s="73">
        <f>IF(K17&lt;&gt;0, IF(K17&gt;=M17,ROUNDDOWN(K17/M17*100,0),""),"")</f>
        <v>110</v>
      </c>
      <c r="U17" s="74" t="str">
        <f>IF(K17&lt;&gt;0, IF(K17&gt;=N17,ROUNDDOWN(K17/N17*100,0),""),"")</f>
        <v/>
      </c>
    </row>
    <row r="18" spans="1:21" s="1" customFormat="1" ht="45">
      <c r="A18" s="671"/>
      <c r="B18" s="679"/>
      <c r="C18" s="673"/>
      <c r="D18" s="65" t="s">
        <v>1131</v>
      </c>
      <c r="E18" s="133" t="s">
        <v>1166</v>
      </c>
      <c r="F18" s="65" t="s">
        <v>1058</v>
      </c>
      <c r="G18" s="63">
        <v>1.968</v>
      </c>
      <c r="H18" s="62" t="s">
        <v>1057</v>
      </c>
      <c r="I18" s="65" t="s">
        <v>1165</v>
      </c>
      <c r="J18" s="681">
        <v>5</v>
      </c>
      <c r="K18" s="67">
        <v>14.7</v>
      </c>
      <c r="L18" s="68">
        <f>IF(K18&gt;0,1/K18*34.6*67.1,"")</f>
        <v>157.93605442176872</v>
      </c>
      <c r="M18" s="663">
        <v>13.2</v>
      </c>
      <c r="N18" s="662">
        <v>16.5</v>
      </c>
      <c r="O18" s="65" t="s">
        <v>1055</v>
      </c>
      <c r="P18" s="62" t="s">
        <v>6</v>
      </c>
      <c r="Q18" s="65" t="s">
        <v>162</v>
      </c>
      <c r="R18" s="71"/>
      <c r="S18" s="72" t="s">
        <v>538</v>
      </c>
      <c r="T18" s="73">
        <f>IF(K18&lt;&gt;0, IF(K18&gt;=M18,ROUNDDOWN(K18/M18*100,0),""),"")</f>
        <v>111</v>
      </c>
      <c r="U18" s="74" t="str">
        <f>IF(K18&lt;&gt;0, IF(K18&gt;=N18,ROUNDDOWN(K18/N18*100,0),""),"")</f>
        <v/>
      </c>
    </row>
    <row r="19" spans="1:21" s="1" customFormat="1" ht="45">
      <c r="A19" s="671"/>
      <c r="B19" s="679"/>
      <c r="C19" s="673"/>
      <c r="D19" s="65" t="s">
        <v>1131</v>
      </c>
      <c r="E19" s="133" t="s">
        <v>1164</v>
      </c>
      <c r="F19" s="65" t="s">
        <v>1058</v>
      </c>
      <c r="G19" s="63">
        <v>1.968</v>
      </c>
      <c r="H19" s="62" t="s">
        <v>1140</v>
      </c>
      <c r="I19" s="65" t="s">
        <v>1163</v>
      </c>
      <c r="J19" s="681">
        <v>5</v>
      </c>
      <c r="K19" s="67">
        <v>15.2</v>
      </c>
      <c r="L19" s="68">
        <f>IF(K19&gt;0,1/K19*34.6*67.1,"")</f>
        <v>152.74078947368417</v>
      </c>
      <c r="M19" s="663">
        <v>13.2</v>
      </c>
      <c r="N19" s="662">
        <v>16.5</v>
      </c>
      <c r="O19" s="65" t="s">
        <v>1055</v>
      </c>
      <c r="P19" s="62" t="s">
        <v>6</v>
      </c>
      <c r="Q19" s="65" t="s">
        <v>162</v>
      </c>
      <c r="R19" s="71"/>
      <c r="S19" s="72" t="s">
        <v>538</v>
      </c>
      <c r="T19" s="73">
        <f>IF(K19&lt;&gt;0, IF(K19&gt;=M19,ROUNDDOWN(K19/M19*100,0),""),"")</f>
        <v>115</v>
      </c>
      <c r="U19" s="74" t="str">
        <f>IF(K19&lt;&gt;0, IF(K19&gt;=N19,ROUNDDOWN(K19/N19*100,0),""),"")</f>
        <v/>
      </c>
    </row>
    <row r="20" spans="1:21" s="1" customFormat="1" ht="45">
      <c r="A20" s="671"/>
      <c r="B20" s="679"/>
      <c r="C20" s="673"/>
      <c r="D20" s="171" t="s">
        <v>1131</v>
      </c>
      <c r="E20" s="133" t="s">
        <v>1162</v>
      </c>
      <c r="F20" s="65" t="s">
        <v>1058</v>
      </c>
      <c r="G20" s="63">
        <v>1.968</v>
      </c>
      <c r="H20" s="62" t="s">
        <v>1057</v>
      </c>
      <c r="I20" s="65" t="s">
        <v>1161</v>
      </c>
      <c r="J20" s="681">
        <v>5</v>
      </c>
      <c r="K20" s="67">
        <v>13.6</v>
      </c>
      <c r="L20" s="68">
        <f>IF(K20&gt;0,1/K20*34.6*67.1,"")</f>
        <v>170.71029411764707</v>
      </c>
      <c r="M20" s="663">
        <v>12.2</v>
      </c>
      <c r="N20" s="662">
        <v>15.4</v>
      </c>
      <c r="O20" s="65" t="s">
        <v>1055</v>
      </c>
      <c r="P20" s="62" t="s">
        <v>6</v>
      </c>
      <c r="Q20" s="65" t="s">
        <v>83</v>
      </c>
      <c r="R20" s="71"/>
      <c r="S20" s="72" t="s">
        <v>538</v>
      </c>
      <c r="T20" s="73">
        <f>IF(K20&lt;&gt;0, IF(K20&gt;=M20,ROUNDDOWN(K20/M20*100,0),""),"")</f>
        <v>111</v>
      </c>
      <c r="U20" s="74" t="str">
        <f>IF(K20&lt;&gt;0, IF(K20&gt;=N20,ROUNDDOWN(K20/N20*100,0),""),"")</f>
        <v/>
      </c>
    </row>
    <row r="21" spans="1:21" s="1" customFormat="1" ht="33.75">
      <c r="A21" s="671"/>
      <c r="B21" s="679"/>
      <c r="C21" s="673"/>
      <c r="D21" s="171" t="s">
        <v>1131</v>
      </c>
      <c r="E21" s="133" t="s">
        <v>1160</v>
      </c>
      <c r="F21" s="65" t="s">
        <v>1058</v>
      </c>
      <c r="G21" s="63">
        <v>1.968</v>
      </c>
      <c r="H21" s="62" t="s">
        <v>1057</v>
      </c>
      <c r="I21" s="65">
        <v>1730</v>
      </c>
      <c r="J21" s="681">
        <v>5</v>
      </c>
      <c r="K21" s="67">
        <v>12.2</v>
      </c>
      <c r="L21" s="68">
        <f>IF(K21&gt;0,1/K21*34.6*67.1,"")</f>
        <v>190.3</v>
      </c>
      <c r="M21" s="663">
        <v>12.2</v>
      </c>
      <c r="N21" s="662">
        <v>15.4</v>
      </c>
      <c r="O21" s="65" t="s">
        <v>1055</v>
      </c>
      <c r="P21" s="62" t="s">
        <v>6</v>
      </c>
      <c r="Q21" s="65" t="s">
        <v>83</v>
      </c>
      <c r="R21" s="71"/>
      <c r="S21" s="72" t="s">
        <v>538</v>
      </c>
      <c r="T21" s="73">
        <f>IF(K21&lt;&gt;0, IF(K21&gt;=M21,ROUNDDOWN(K21/M21*100,0),""),"")</f>
        <v>100</v>
      </c>
      <c r="U21" s="74" t="str">
        <f>IF(K21&lt;&gt;0, IF(K21&gt;=N21,ROUNDDOWN(K21/N21*100,0),""),"")</f>
        <v/>
      </c>
    </row>
    <row r="22" spans="1:21" s="1" customFormat="1" ht="45">
      <c r="A22" s="671"/>
      <c r="B22" s="679"/>
      <c r="C22" s="673"/>
      <c r="D22" s="171" t="s">
        <v>1143</v>
      </c>
      <c r="E22" s="133" t="s">
        <v>1159</v>
      </c>
      <c r="F22" s="62" t="s">
        <v>1141</v>
      </c>
      <c r="G22" s="63">
        <v>1.4970000000000001</v>
      </c>
      <c r="H22" s="62" t="s">
        <v>1140</v>
      </c>
      <c r="I22" s="65" t="s">
        <v>1158</v>
      </c>
      <c r="J22" s="681">
        <v>5</v>
      </c>
      <c r="K22" s="67">
        <v>16.5</v>
      </c>
      <c r="L22" s="68">
        <f>IF(K22&gt;0,1/K22*34.6*67.1,"")</f>
        <v>140.70666666666668</v>
      </c>
      <c r="M22" s="663">
        <v>13.2</v>
      </c>
      <c r="N22" s="662">
        <v>16.5</v>
      </c>
      <c r="O22" s="65" t="s">
        <v>1055</v>
      </c>
      <c r="P22" s="62" t="s">
        <v>6</v>
      </c>
      <c r="Q22" s="65" t="s">
        <v>162</v>
      </c>
      <c r="R22" s="71"/>
      <c r="S22" s="72" t="s">
        <v>538</v>
      </c>
      <c r="T22" s="73">
        <f>IF(K22&lt;&gt;0, IF(K22&gt;=M22,ROUNDDOWN(K22/M22*100,0),""),"")</f>
        <v>125</v>
      </c>
      <c r="U22" s="74">
        <f>IF(K22&lt;&gt;0, IF(K22&gt;=N22,ROUNDDOWN(K22/N22*100,0),""),"")</f>
        <v>100</v>
      </c>
    </row>
    <row r="23" spans="1:21" s="689" customFormat="1" ht="45">
      <c r="A23" s="671"/>
      <c r="B23" s="679"/>
      <c r="C23" s="673"/>
      <c r="D23" s="171" t="s">
        <v>1128</v>
      </c>
      <c r="E23" s="133" t="s">
        <v>1157</v>
      </c>
      <c r="F23" s="65" t="s">
        <v>1058</v>
      </c>
      <c r="G23" s="63">
        <v>1.968</v>
      </c>
      <c r="H23" s="62" t="s">
        <v>1136</v>
      </c>
      <c r="I23" s="65" t="s">
        <v>1156</v>
      </c>
      <c r="J23" s="681">
        <v>5</v>
      </c>
      <c r="K23" s="67">
        <v>12.8</v>
      </c>
      <c r="L23" s="68">
        <f>IF(K23&gt;0,1/K23*34.6*67.1,"")</f>
        <v>181.37968749999999</v>
      </c>
      <c r="M23" s="663">
        <v>12.2</v>
      </c>
      <c r="N23" s="662">
        <v>15.4</v>
      </c>
      <c r="O23" s="65" t="s">
        <v>1055</v>
      </c>
      <c r="P23" s="62" t="s">
        <v>6</v>
      </c>
      <c r="Q23" s="65" t="s">
        <v>162</v>
      </c>
      <c r="R23" s="71"/>
      <c r="S23" s="72" t="s">
        <v>538</v>
      </c>
      <c r="T23" s="73">
        <f>IF(K23&lt;&gt;0, IF(K23&gt;=M23,ROUNDDOWN(K23/M23*100,0),""),"")</f>
        <v>104</v>
      </c>
      <c r="U23" s="74" t="str">
        <f>IF(K23&lt;&gt;0, IF(K23&gt;=N23,ROUNDDOWN(K23/N23*100,0),""),"")</f>
        <v/>
      </c>
    </row>
    <row r="24" spans="1:21" s="689" customFormat="1" ht="45">
      <c r="A24" s="671"/>
      <c r="B24" s="678"/>
      <c r="C24" s="677"/>
      <c r="D24" s="171" t="s">
        <v>1128</v>
      </c>
      <c r="E24" s="133" t="s">
        <v>1155</v>
      </c>
      <c r="F24" s="65" t="s">
        <v>1058</v>
      </c>
      <c r="G24" s="63">
        <v>1.968</v>
      </c>
      <c r="H24" s="62" t="s">
        <v>1136</v>
      </c>
      <c r="I24" s="65" t="s">
        <v>1135</v>
      </c>
      <c r="J24" s="681">
        <v>5</v>
      </c>
      <c r="K24" s="67">
        <v>12.9</v>
      </c>
      <c r="L24" s="68">
        <f>IF(K24&gt;0,1/K24*34.6*67.1,"")</f>
        <v>179.9736434108527</v>
      </c>
      <c r="M24" s="663">
        <v>12.2</v>
      </c>
      <c r="N24" s="662">
        <v>15.4</v>
      </c>
      <c r="O24" s="65" t="s">
        <v>1055</v>
      </c>
      <c r="P24" s="62" t="s">
        <v>6</v>
      </c>
      <c r="Q24" s="65" t="s">
        <v>162</v>
      </c>
      <c r="R24" s="71"/>
      <c r="S24" s="72" t="s">
        <v>538</v>
      </c>
      <c r="T24" s="73">
        <f>IF(K24&lt;&gt;0, IF(K24&gt;=M24,ROUNDDOWN(K24/M24*100,0),""),"")</f>
        <v>105</v>
      </c>
      <c r="U24" s="74" t="str">
        <f>IF(K24&lt;&gt;0, IF(K24&gt;=N24,ROUNDDOWN(K24/N24*100,0),""),"")</f>
        <v/>
      </c>
    </row>
    <row r="25" spans="1:21" s="1" customFormat="1" ht="45">
      <c r="A25" s="671"/>
      <c r="B25" s="680"/>
      <c r="C25" s="675" t="s">
        <v>1154</v>
      </c>
      <c r="D25" s="695" t="s">
        <v>1145</v>
      </c>
      <c r="E25" s="133" t="s">
        <v>1142</v>
      </c>
      <c r="F25" s="695" t="s">
        <v>1148</v>
      </c>
      <c r="G25" s="695">
        <v>1.968</v>
      </c>
      <c r="H25" s="692" t="s">
        <v>1152</v>
      </c>
      <c r="I25" s="695" t="s">
        <v>1151</v>
      </c>
      <c r="J25" s="694">
        <v>5</v>
      </c>
      <c r="K25" s="693">
        <v>14.4</v>
      </c>
      <c r="L25" s="68">
        <f>IF(K25&gt;0,1/K25*34.6*67.1,"")</f>
        <v>161.22638888888889</v>
      </c>
      <c r="M25" s="663">
        <v>12.2</v>
      </c>
      <c r="N25" s="662">
        <v>15.4</v>
      </c>
      <c r="O25" s="65" t="s">
        <v>1055</v>
      </c>
      <c r="P25" s="62" t="s">
        <v>6</v>
      </c>
      <c r="Q25" s="65" t="s">
        <v>162</v>
      </c>
      <c r="R25" s="71"/>
      <c r="S25" s="72" t="s">
        <v>538</v>
      </c>
      <c r="T25" s="73">
        <f>IF(K25&lt;&gt;0, IF(K25&gt;=M25,ROUNDDOWN(K25/M25*100,0),""),"")</f>
        <v>118</v>
      </c>
      <c r="U25" s="74" t="str">
        <f>IF(K25&lt;&gt;0, IF(K25&gt;=N25,ROUNDDOWN(K25/N25*100,0),""),"")</f>
        <v/>
      </c>
    </row>
    <row r="26" spans="1:21" s="1" customFormat="1" ht="45">
      <c r="A26" s="671"/>
      <c r="B26" s="679"/>
      <c r="C26" s="673"/>
      <c r="D26" s="577" t="s">
        <v>1145</v>
      </c>
      <c r="E26" s="133" t="s">
        <v>1153</v>
      </c>
      <c r="F26" s="577" t="s">
        <v>1148</v>
      </c>
      <c r="G26" s="577">
        <v>1.968</v>
      </c>
      <c r="H26" s="692" t="s">
        <v>1152</v>
      </c>
      <c r="I26" s="577" t="s">
        <v>1151</v>
      </c>
      <c r="J26" s="691">
        <v>5</v>
      </c>
      <c r="K26" s="690">
        <v>14.5</v>
      </c>
      <c r="L26" s="68">
        <f>IF(K26&gt;0,1/K26*34.6*67.1,"")</f>
        <v>160.11448275862068</v>
      </c>
      <c r="M26" s="663">
        <v>12.2</v>
      </c>
      <c r="N26" s="662">
        <v>15.4</v>
      </c>
      <c r="O26" s="65" t="s">
        <v>1055</v>
      </c>
      <c r="P26" s="62" t="s">
        <v>6</v>
      </c>
      <c r="Q26" s="65" t="s">
        <v>162</v>
      </c>
      <c r="R26" s="71"/>
      <c r="S26" s="72" t="s">
        <v>538</v>
      </c>
      <c r="T26" s="73">
        <f>IF(K26&lt;&gt;0, IF(K26&gt;=M26,ROUNDDOWN(K26/M26*100,0),""),"")</f>
        <v>118</v>
      </c>
      <c r="U26" s="74" t="str">
        <f>IF(K26&lt;&gt;0, IF(K26&gt;=N26,ROUNDDOWN(K26/N26*100,0),""),"")</f>
        <v/>
      </c>
    </row>
    <row r="27" spans="1:21" s="1" customFormat="1" ht="22.5">
      <c r="A27" s="671"/>
      <c r="B27" s="679"/>
      <c r="C27" s="673"/>
      <c r="D27" s="577" t="s">
        <v>1131</v>
      </c>
      <c r="E27" s="133" t="s">
        <v>1150</v>
      </c>
      <c r="F27" s="577" t="s">
        <v>1148</v>
      </c>
      <c r="G27" s="577">
        <v>1.968</v>
      </c>
      <c r="H27" s="692" t="s">
        <v>1140</v>
      </c>
      <c r="I27" s="577">
        <v>1650</v>
      </c>
      <c r="J27" s="691">
        <v>5</v>
      </c>
      <c r="K27" s="690">
        <v>14.9</v>
      </c>
      <c r="L27" s="68">
        <f>IF(K27&gt;0,1/K27*34.6*67.1,"")</f>
        <v>155.81610738255031</v>
      </c>
      <c r="M27" s="663">
        <v>13.2</v>
      </c>
      <c r="N27" s="662">
        <v>16.5</v>
      </c>
      <c r="O27" s="65" t="s">
        <v>1055</v>
      </c>
      <c r="P27" s="62" t="s">
        <v>6</v>
      </c>
      <c r="Q27" s="65" t="s">
        <v>162</v>
      </c>
      <c r="R27" s="71"/>
      <c r="S27" s="72" t="s">
        <v>538</v>
      </c>
      <c r="T27" s="73">
        <f>IF(K27&lt;&gt;0, IF(K27&gt;=M27,ROUNDDOWN(K27/M27*100,0),""),"")</f>
        <v>112</v>
      </c>
      <c r="U27" s="74" t="str">
        <f>IF(K27&lt;&gt;0, IF(K27&gt;=N27,ROUNDDOWN(K27/N27*100,0),""),"")</f>
        <v/>
      </c>
    </row>
    <row r="28" spans="1:21" s="1" customFormat="1" ht="24" customHeight="1">
      <c r="A28" s="671"/>
      <c r="B28" s="679"/>
      <c r="C28" s="673"/>
      <c r="D28" s="577" t="s">
        <v>1145</v>
      </c>
      <c r="E28" s="171" t="s">
        <v>1149</v>
      </c>
      <c r="F28" s="577" t="s">
        <v>1148</v>
      </c>
      <c r="G28" s="577">
        <v>1.968</v>
      </c>
      <c r="H28" s="692" t="s">
        <v>1140</v>
      </c>
      <c r="I28" s="577">
        <v>1660</v>
      </c>
      <c r="J28" s="691">
        <v>5</v>
      </c>
      <c r="K28" s="690">
        <v>14.9</v>
      </c>
      <c r="L28" s="68">
        <f>IF(K28&gt;0,1/K28*34.6*67.1,"")</f>
        <v>155.81610738255031</v>
      </c>
      <c r="M28" s="663">
        <v>12.2</v>
      </c>
      <c r="N28" s="662">
        <v>15.4</v>
      </c>
      <c r="O28" s="65" t="s">
        <v>1055</v>
      </c>
      <c r="P28" s="62" t="s">
        <v>6</v>
      </c>
      <c r="Q28" s="65" t="s">
        <v>162</v>
      </c>
      <c r="R28" s="71"/>
      <c r="S28" s="72" t="s">
        <v>538</v>
      </c>
      <c r="T28" s="73">
        <f>IF(K28&lt;&gt;0, IF(K28&gt;=M28,ROUNDDOWN(K28/M28*100,0),""),"")</f>
        <v>122</v>
      </c>
      <c r="U28" s="74" t="str">
        <f>IF(K28&lt;&gt;0, IF(K28&gt;=N28,ROUNDDOWN(K28/N28*100,0),""),"")</f>
        <v/>
      </c>
    </row>
    <row r="29" spans="1:21" s="1" customFormat="1" ht="45">
      <c r="A29" s="671"/>
      <c r="B29" s="679"/>
      <c r="C29" s="673"/>
      <c r="D29" s="577" t="s">
        <v>1145</v>
      </c>
      <c r="E29" s="133" t="s">
        <v>1147</v>
      </c>
      <c r="F29" s="65" t="s">
        <v>1058</v>
      </c>
      <c r="G29" s="63">
        <v>1.968</v>
      </c>
      <c r="H29" s="62" t="s">
        <v>1136</v>
      </c>
      <c r="I29" s="65" t="s">
        <v>1146</v>
      </c>
      <c r="J29" s="681">
        <v>5</v>
      </c>
      <c r="K29" s="67">
        <v>12.8</v>
      </c>
      <c r="L29" s="68">
        <f>IF(K29&gt;0,1/K29*34.6*67.1,"")</f>
        <v>181.37968749999999</v>
      </c>
      <c r="M29" s="663">
        <v>11.1</v>
      </c>
      <c r="N29" s="662">
        <v>14.4</v>
      </c>
      <c r="O29" s="65" t="s">
        <v>1055</v>
      </c>
      <c r="P29" s="62" t="s">
        <v>6</v>
      </c>
      <c r="Q29" s="65" t="s">
        <v>83</v>
      </c>
      <c r="R29" s="71"/>
      <c r="S29" s="72" t="s">
        <v>538</v>
      </c>
      <c r="T29" s="73">
        <f>IF(K29&lt;&gt;0, IF(K29&gt;=M29,ROUNDDOWN(K29/M29*100,0),""),"")</f>
        <v>115</v>
      </c>
      <c r="U29" s="74" t="str">
        <f>IF(K29&lt;&gt;0, IF(K29&gt;=N29,ROUNDDOWN(K29/N29*100,0),""),"")</f>
        <v/>
      </c>
    </row>
    <row r="30" spans="1:21" s="1" customFormat="1" ht="33.75">
      <c r="A30" s="671"/>
      <c r="B30" s="679"/>
      <c r="C30" s="673"/>
      <c r="D30" s="577" t="s">
        <v>1145</v>
      </c>
      <c r="E30" s="133" t="s">
        <v>1144</v>
      </c>
      <c r="F30" s="65" t="s">
        <v>1058</v>
      </c>
      <c r="G30" s="63">
        <v>1.968</v>
      </c>
      <c r="H30" s="62" t="s">
        <v>1136</v>
      </c>
      <c r="I30" s="65">
        <v>1790</v>
      </c>
      <c r="J30" s="681">
        <v>5</v>
      </c>
      <c r="K30" s="67">
        <v>11.2</v>
      </c>
      <c r="L30" s="68">
        <f>IF(K30&gt;0,1/K30*34.6*67.1,"")</f>
        <v>207.29107142857143</v>
      </c>
      <c r="M30" s="663">
        <v>11.1</v>
      </c>
      <c r="N30" s="662">
        <v>14.4</v>
      </c>
      <c r="O30" s="65" t="s">
        <v>1055</v>
      </c>
      <c r="P30" s="62" t="s">
        <v>6</v>
      </c>
      <c r="Q30" s="65" t="s">
        <v>83</v>
      </c>
      <c r="R30" s="71"/>
      <c r="S30" s="72" t="s">
        <v>538</v>
      </c>
      <c r="T30" s="73">
        <f>IF(K30&lt;&gt;0, IF(K30&gt;=M30,ROUNDDOWN(K30/M30*100,0),""),"")</f>
        <v>100</v>
      </c>
      <c r="U30" s="74" t="str">
        <f>IF(K30&lt;&gt;0, IF(K30&gt;=N30,ROUNDDOWN(K30/N30*100,0),""),"")</f>
        <v/>
      </c>
    </row>
    <row r="31" spans="1:21" s="1" customFormat="1" ht="45">
      <c r="A31" s="671"/>
      <c r="B31" s="679"/>
      <c r="C31" s="673"/>
      <c r="D31" s="171" t="s">
        <v>1143</v>
      </c>
      <c r="E31" s="133" t="s">
        <v>1142</v>
      </c>
      <c r="F31" s="62" t="s">
        <v>1141</v>
      </c>
      <c r="G31" s="63">
        <v>1.4970000000000001</v>
      </c>
      <c r="H31" s="62" t="s">
        <v>1140</v>
      </c>
      <c r="I31" s="65" t="s">
        <v>1139</v>
      </c>
      <c r="J31" s="681">
        <v>5</v>
      </c>
      <c r="K31" s="67">
        <v>16.5</v>
      </c>
      <c r="L31" s="68">
        <f>IF(K31&gt;0,1/K31*34.6*67.1,"")</f>
        <v>140.70666666666668</v>
      </c>
      <c r="M31" s="663">
        <v>13.2</v>
      </c>
      <c r="N31" s="662">
        <v>16.5</v>
      </c>
      <c r="O31" s="65" t="s">
        <v>1055</v>
      </c>
      <c r="P31" s="62" t="s">
        <v>6</v>
      </c>
      <c r="Q31" s="65" t="s">
        <v>162</v>
      </c>
      <c r="R31" s="71"/>
      <c r="S31" s="72" t="s">
        <v>538</v>
      </c>
      <c r="T31" s="73">
        <f>IF(K31&lt;&gt;0, IF(K31&gt;=M31,ROUNDDOWN(K31/M31*100,0),""),"")</f>
        <v>125</v>
      </c>
      <c r="U31" s="74">
        <f>IF(K31&lt;&gt;0, IF(K31&gt;=N31,ROUNDDOWN(K31/N31*100,0),""),"")</f>
        <v>100</v>
      </c>
    </row>
    <row r="32" spans="1:21" s="689" customFormat="1" ht="45">
      <c r="A32" s="671"/>
      <c r="B32" s="679"/>
      <c r="C32" s="673"/>
      <c r="D32" s="171" t="s">
        <v>1128</v>
      </c>
      <c r="E32" s="133" t="s">
        <v>1138</v>
      </c>
      <c r="F32" s="65" t="s">
        <v>1058</v>
      </c>
      <c r="G32" s="63">
        <v>1.968</v>
      </c>
      <c r="H32" s="62" t="s">
        <v>1136</v>
      </c>
      <c r="I32" s="65" t="s">
        <v>1135</v>
      </c>
      <c r="J32" s="681">
        <v>5</v>
      </c>
      <c r="K32" s="67">
        <v>12.8</v>
      </c>
      <c r="L32" s="68">
        <f>IF(K32&gt;0,1/K32*34.6*67.1,"")</f>
        <v>181.37968749999999</v>
      </c>
      <c r="M32" s="663">
        <v>12.2</v>
      </c>
      <c r="N32" s="662">
        <v>15.4</v>
      </c>
      <c r="O32" s="65" t="s">
        <v>1055</v>
      </c>
      <c r="P32" s="62" t="s">
        <v>6</v>
      </c>
      <c r="Q32" s="65" t="s">
        <v>162</v>
      </c>
      <c r="R32" s="71"/>
      <c r="S32" s="72" t="s">
        <v>538</v>
      </c>
      <c r="T32" s="73">
        <f>IF(K32&lt;&gt;0, IF(K32&gt;=M32,ROUNDDOWN(K32/M32*100,0),""),"")</f>
        <v>104</v>
      </c>
      <c r="U32" s="74" t="str">
        <f>IF(K32&lt;&gt;0, IF(K32&gt;=N32,ROUNDDOWN(K32/N32*100,0),""),"")</f>
        <v/>
      </c>
    </row>
    <row r="33" spans="1:21" s="689" customFormat="1" ht="45">
      <c r="A33" s="671"/>
      <c r="B33" s="679"/>
      <c r="C33" s="673"/>
      <c r="D33" s="171" t="s">
        <v>1128</v>
      </c>
      <c r="E33" s="133" t="s">
        <v>1137</v>
      </c>
      <c r="F33" s="65" t="s">
        <v>1058</v>
      </c>
      <c r="G33" s="63">
        <v>1.968</v>
      </c>
      <c r="H33" s="62" t="s">
        <v>1136</v>
      </c>
      <c r="I33" s="65" t="s">
        <v>1135</v>
      </c>
      <c r="J33" s="681">
        <v>5</v>
      </c>
      <c r="K33" s="67">
        <v>12.9</v>
      </c>
      <c r="L33" s="68">
        <f>IF(K33&gt;0,1/K33*34.6*67.1,"")</f>
        <v>179.9736434108527</v>
      </c>
      <c r="M33" s="663">
        <v>12.2</v>
      </c>
      <c r="N33" s="662">
        <v>15.4</v>
      </c>
      <c r="O33" s="65" t="s">
        <v>1055</v>
      </c>
      <c r="P33" s="62" t="s">
        <v>6</v>
      </c>
      <c r="Q33" s="65" t="s">
        <v>162</v>
      </c>
      <c r="R33" s="71"/>
      <c r="S33" s="72" t="s">
        <v>538</v>
      </c>
      <c r="T33" s="73">
        <f>IF(K33&lt;&gt;0, IF(K33&gt;=M33,ROUNDDOWN(K33/M33*100,0),""),"")</f>
        <v>105</v>
      </c>
      <c r="U33" s="74" t="str">
        <f>IF(K33&lt;&gt;0, IF(K33&gt;=N33,ROUNDDOWN(K33/N33*100,0),""),"")</f>
        <v/>
      </c>
    </row>
    <row r="34" spans="1:21" s="1" customFormat="1" ht="45">
      <c r="A34" s="671"/>
      <c r="B34" s="680"/>
      <c r="C34" s="688" t="s">
        <v>1134</v>
      </c>
      <c r="D34" s="65" t="s">
        <v>1131</v>
      </c>
      <c r="E34" s="133" t="s">
        <v>1133</v>
      </c>
      <c r="F34" s="65" t="s">
        <v>1058</v>
      </c>
      <c r="G34" s="63">
        <v>1.968</v>
      </c>
      <c r="H34" s="62" t="s">
        <v>1057</v>
      </c>
      <c r="I34" s="65" t="s">
        <v>1132</v>
      </c>
      <c r="J34" s="682">
        <v>5</v>
      </c>
      <c r="K34" s="668">
        <v>13.8</v>
      </c>
      <c r="L34" s="75">
        <f>IF(K34&gt;0,1/K34*34.6*67.1,"")</f>
        <v>168.23623188405796</v>
      </c>
      <c r="M34" s="663">
        <v>12.2</v>
      </c>
      <c r="N34" s="662">
        <v>15.4</v>
      </c>
      <c r="O34" s="65" t="s">
        <v>1055</v>
      </c>
      <c r="P34" s="62" t="s">
        <v>6</v>
      </c>
      <c r="Q34" s="65" t="s">
        <v>162</v>
      </c>
      <c r="R34" s="71"/>
      <c r="S34" s="72" t="s">
        <v>538</v>
      </c>
      <c r="T34" s="73">
        <f>IF(K34&lt;&gt;0, IF(K34&gt;=M34,ROUNDDOWN(K34/M34*100,0),""),"")</f>
        <v>113</v>
      </c>
      <c r="U34" s="74" t="str">
        <f>IF(K34&lt;&gt;0, IF(K34&gt;=N34,ROUNDDOWN(K34/N34*100,0),""),"")</f>
        <v/>
      </c>
    </row>
    <row r="35" spans="1:21" s="1" customFormat="1" ht="45">
      <c r="A35" s="671"/>
      <c r="B35" s="679"/>
      <c r="C35" s="687"/>
      <c r="D35" s="65" t="s">
        <v>1131</v>
      </c>
      <c r="E35" s="133" t="s">
        <v>1130</v>
      </c>
      <c r="F35" s="65" t="s">
        <v>1058</v>
      </c>
      <c r="G35" s="63">
        <v>1.968</v>
      </c>
      <c r="H35" s="62" t="s">
        <v>1057</v>
      </c>
      <c r="I35" s="65" t="s">
        <v>1129</v>
      </c>
      <c r="J35" s="681">
        <v>5</v>
      </c>
      <c r="K35" s="67">
        <v>13.1</v>
      </c>
      <c r="L35" s="68">
        <f>IF(K35&gt;0,1/K35*34.6*67.1,"")</f>
        <v>177.22595419847329</v>
      </c>
      <c r="M35" s="663">
        <v>12.2</v>
      </c>
      <c r="N35" s="662">
        <v>15.4</v>
      </c>
      <c r="O35" s="65" t="s">
        <v>1055</v>
      </c>
      <c r="P35" s="62" t="s">
        <v>6</v>
      </c>
      <c r="Q35" s="65" t="s">
        <v>9</v>
      </c>
      <c r="R35" s="71"/>
      <c r="S35" s="72" t="s">
        <v>538</v>
      </c>
      <c r="T35" s="73">
        <f>IF(K35&lt;&gt;0, IF(K35&gt;=M35,ROUNDDOWN(K35/M35*100,0),""),"")</f>
        <v>107</v>
      </c>
      <c r="U35" s="74" t="str">
        <f>IF(K35&lt;&gt;0, IF(K35&gt;=N35,ROUNDDOWN(K35/N35*100,0),""),"")</f>
        <v/>
      </c>
    </row>
    <row r="36" spans="1:21" s="1" customFormat="1" ht="45">
      <c r="A36" s="671"/>
      <c r="B36" s="678"/>
      <c r="C36" s="686"/>
      <c r="D36" s="65" t="s">
        <v>1128</v>
      </c>
      <c r="E36" s="133" t="s">
        <v>1127</v>
      </c>
      <c r="F36" s="65" t="s">
        <v>1058</v>
      </c>
      <c r="G36" s="63">
        <v>1.968</v>
      </c>
      <c r="H36" s="62" t="s">
        <v>1057</v>
      </c>
      <c r="I36" s="685" t="s">
        <v>1126</v>
      </c>
      <c r="J36" s="681">
        <v>5</v>
      </c>
      <c r="K36" s="67">
        <v>11.6</v>
      </c>
      <c r="L36" s="68">
        <f>IF(K36&gt;0,1/K36*34.6*67.1,"")</f>
        <v>200.14310344827587</v>
      </c>
      <c r="M36" s="663">
        <v>11.1</v>
      </c>
      <c r="N36" s="662">
        <v>14.4</v>
      </c>
      <c r="O36" s="65" t="s">
        <v>1055</v>
      </c>
      <c r="P36" s="62" t="s">
        <v>6</v>
      </c>
      <c r="Q36" s="65" t="s">
        <v>9</v>
      </c>
      <c r="R36" s="71"/>
      <c r="S36" s="72" t="s">
        <v>538</v>
      </c>
      <c r="T36" s="73">
        <f>IF(K36&lt;&gt;0, IF(K36&gt;=M36,ROUNDDOWN(K36/M36*100,0),""),"")</f>
        <v>104</v>
      </c>
      <c r="U36" s="74" t="str">
        <f>IF(K36&lt;&gt;0, IF(K36&gt;=N36,ROUNDDOWN(K36/N36*100,0),""),"")</f>
        <v/>
      </c>
    </row>
    <row r="37" spans="1:21" s="1" customFormat="1" ht="45">
      <c r="A37" s="671"/>
      <c r="B37" s="680"/>
      <c r="C37" s="675" t="s">
        <v>1125</v>
      </c>
      <c r="D37" s="65" t="s">
        <v>1120</v>
      </c>
      <c r="E37" s="133" t="s">
        <v>1124</v>
      </c>
      <c r="F37" s="65" t="s">
        <v>1058</v>
      </c>
      <c r="G37" s="63">
        <v>1.968</v>
      </c>
      <c r="H37" s="62" t="s">
        <v>1057</v>
      </c>
      <c r="I37" s="65" t="s">
        <v>1123</v>
      </c>
      <c r="J37" s="681">
        <v>5</v>
      </c>
      <c r="K37" s="67">
        <v>12.4</v>
      </c>
      <c r="L37" s="68">
        <f>IF(K37&gt;0,1/K37*34.6*67.1,"")</f>
        <v>187.23064516129031</v>
      </c>
      <c r="M37" s="663">
        <v>12.2</v>
      </c>
      <c r="N37" s="662">
        <v>15.4</v>
      </c>
      <c r="O37" s="65" t="s">
        <v>1055</v>
      </c>
      <c r="P37" s="62" t="s">
        <v>6</v>
      </c>
      <c r="Q37" s="65" t="s">
        <v>1054</v>
      </c>
      <c r="R37" s="71"/>
      <c r="S37" s="72" t="s">
        <v>538</v>
      </c>
      <c r="T37" s="73">
        <f>IF(K37&lt;&gt;0, IF(K37&gt;=M37,ROUNDDOWN(K37/M37*100,0),""),"")</f>
        <v>101</v>
      </c>
      <c r="U37" s="74" t="str">
        <f>IF(K37&lt;&gt;0, IF(K37&gt;=N37,ROUNDDOWN(K37/N37*100,0),""),"")</f>
        <v/>
      </c>
    </row>
    <row r="38" spans="1:21" s="1" customFormat="1" ht="45">
      <c r="A38" s="671"/>
      <c r="B38" s="679"/>
      <c r="C38" s="673"/>
      <c r="D38" s="65" t="s">
        <v>1120</v>
      </c>
      <c r="E38" s="133" t="s">
        <v>1122</v>
      </c>
      <c r="F38" s="65" t="s">
        <v>1058</v>
      </c>
      <c r="G38" s="63">
        <v>1.968</v>
      </c>
      <c r="H38" s="62" t="s">
        <v>1057</v>
      </c>
      <c r="I38" s="65" t="s">
        <v>1121</v>
      </c>
      <c r="J38" s="681">
        <v>5</v>
      </c>
      <c r="K38" s="67">
        <v>13.6</v>
      </c>
      <c r="L38" s="68">
        <f>IF(K38&gt;0,1/K38*34.6*67.1,"")</f>
        <v>170.71029411764707</v>
      </c>
      <c r="M38" s="663">
        <v>13.2</v>
      </c>
      <c r="N38" s="662">
        <v>16.5</v>
      </c>
      <c r="O38" s="65" t="s">
        <v>1055</v>
      </c>
      <c r="P38" s="62" t="s">
        <v>6</v>
      </c>
      <c r="Q38" s="65" t="s">
        <v>1076</v>
      </c>
      <c r="R38" s="71"/>
      <c r="S38" s="72" t="s">
        <v>538</v>
      </c>
      <c r="T38" s="73">
        <f>IF(K38&lt;&gt;0, IF(K38&gt;=M38,ROUNDDOWN(K38/M38*100,0),""),"")</f>
        <v>103</v>
      </c>
      <c r="U38" s="74" t="str">
        <f>IF(K38&lt;&gt;0, IF(K38&gt;=N38,ROUNDDOWN(K38/N38*100,0),""),"")</f>
        <v/>
      </c>
    </row>
    <row r="39" spans="1:21" s="1" customFormat="1" ht="45">
      <c r="A39" s="671"/>
      <c r="B39" s="678"/>
      <c r="C39" s="677"/>
      <c r="D39" s="65" t="s">
        <v>1120</v>
      </c>
      <c r="E39" s="133" t="s">
        <v>1119</v>
      </c>
      <c r="F39" s="65" t="s">
        <v>1058</v>
      </c>
      <c r="G39" s="63">
        <v>1.968</v>
      </c>
      <c r="H39" s="62" t="s">
        <v>1057</v>
      </c>
      <c r="I39" s="65" t="s">
        <v>1118</v>
      </c>
      <c r="J39" s="681">
        <v>5</v>
      </c>
      <c r="K39" s="67">
        <v>13.2</v>
      </c>
      <c r="L39" s="68">
        <f>IF(K39&gt;0,1/K39*34.6*67.1,"")</f>
        <v>175.88333333333335</v>
      </c>
      <c r="M39" s="663">
        <v>12.2</v>
      </c>
      <c r="N39" s="662">
        <v>15.4</v>
      </c>
      <c r="O39" s="65" t="s">
        <v>1055</v>
      </c>
      <c r="P39" s="62" t="s">
        <v>6</v>
      </c>
      <c r="Q39" s="65" t="s">
        <v>1054</v>
      </c>
      <c r="R39" s="71"/>
      <c r="S39" s="72" t="s">
        <v>538</v>
      </c>
      <c r="T39" s="73">
        <f>IF(K39&lt;&gt;0, IF(K39&gt;=M39,ROUNDDOWN(K39/M39*100,0),""),"")</f>
        <v>108</v>
      </c>
      <c r="U39" s="74" t="str">
        <f>IF(K39&lt;&gt;0, IF(K39&gt;=N39,ROUNDDOWN(K39/N39*100,0),""),"")</f>
        <v/>
      </c>
    </row>
    <row r="40" spans="1:21" s="1" customFormat="1" ht="56.25">
      <c r="A40" s="671"/>
      <c r="B40" s="679"/>
      <c r="C40" s="684" t="s">
        <v>1117</v>
      </c>
      <c r="D40" s="65" t="s">
        <v>1114</v>
      </c>
      <c r="E40" s="133" t="s">
        <v>1116</v>
      </c>
      <c r="F40" s="65" t="s">
        <v>1058</v>
      </c>
      <c r="G40" s="63">
        <v>1.968</v>
      </c>
      <c r="H40" s="62" t="s">
        <v>1057</v>
      </c>
      <c r="I40" s="65" t="s">
        <v>1115</v>
      </c>
      <c r="J40" s="681">
        <v>5</v>
      </c>
      <c r="K40" s="67">
        <v>12.6</v>
      </c>
      <c r="L40" s="68">
        <f>IF(K40&gt;0,1/K40*34.6*67.1,"")</f>
        <v>184.25873015873015</v>
      </c>
      <c r="M40" s="663">
        <v>11.1</v>
      </c>
      <c r="N40" s="662">
        <v>14.4</v>
      </c>
      <c r="O40" s="65" t="s">
        <v>1055</v>
      </c>
      <c r="P40" s="62" t="s">
        <v>6</v>
      </c>
      <c r="Q40" s="65" t="s">
        <v>1054</v>
      </c>
      <c r="R40" s="71"/>
      <c r="S40" s="72" t="s">
        <v>538</v>
      </c>
      <c r="T40" s="73">
        <f>IF(K40&lt;&gt;0, IF(K40&gt;=M40,ROUNDDOWN(K40/M40*100,0),""),"")</f>
        <v>113</v>
      </c>
      <c r="U40" s="74" t="str">
        <f>IF(K40&lt;&gt;0, IF(K40&gt;=N40,ROUNDDOWN(K40/N40*100,0),""),"")</f>
        <v/>
      </c>
    </row>
    <row r="41" spans="1:21" s="1" customFormat="1" ht="56.25">
      <c r="A41" s="671"/>
      <c r="B41" s="679"/>
      <c r="C41" s="673"/>
      <c r="D41" s="65" t="s">
        <v>1114</v>
      </c>
      <c r="E41" s="133" t="s">
        <v>1110</v>
      </c>
      <c r="F41" s="65" t="s">
        <v>1058</v>
      </c>
      <c r="G41" s="63">
        <v>1.968</v>
      </c>
      <c r="H41" s="62" t="s">
        <v>1057</v>
      </c>
      <c r="I41" s="65" t="s">
        <v>1056</v>
      </c>
      <c r="J41" s="681">
        <v>5</v>
      </c>
      <c r="K41" s="67">
        <v>11.5</v>
      </c>
      <c r="L41" s="68">
        <f>IF(K41&gt;0,1/K41*34.6*67.1,"")</f>
        <v>201.88347826086954</v>
      </c>
      <c r="M41" s="663">
        <v>10.199999999999999</v>
      </c>
      <c r="N41" s="662">
        <v>13.5</v>
      </c>
      <c r="O41" s="65" t="s">
        <v>1055</v>
      </c>
      <c r="P41" s="62" t="s">
        <v>6</v>
      </c>
      <c r="Q41" s="65" t="s">
        <v>1054</v>
      </c>
      <c r="R41" s="71"/>
      <c r="S41" s="72" t="s">
        <v>538</v>
      </c>
      <c r="T41" s="73">
        <f>IF(K41&lt;&gt;0, IF(K41&gt;=M41,ROUNDDOWN(K41/M41*100,0),""),"")</f>
        <v>112</v>
      </c>
      <c r="U41" s="74" t="str">
        <f>IF(K41&lt;&gt;0, IF(K41&gt;=N41,ROUNDDOWN(K41/N41*100,0),""),"")</f>
        <v/>
      </c>
    </row>
    <row r="42" spans="1:21" s="1" customFormat="1" ht="45">
      <c r="A42" s="671"/>
      <c r="B42" s="679"/>
      <c r="C42" s="673"/>
      <c r="D42" s="171" t="s">
        <v>1111</v>
      </c>
      <c r="E42" s="133" t="s">
        <v>1113</v>
      </c>
      <c r="F42" s="65" t="s">
        <v>1058</v>
      </c>
      <c r="G42" s="63">
        <v>1.968</v>
      </c>
      <c r="H42" s="62" t="s">
        <v>1057</v>
      </c>
      <c r="I42" s="65">
        <v>1860</v>
      </c>
      <c r="J42" s="681">
        <v>5</v>
      </c>
      <c r="K42" s="67">
        <v>12.6</v>
      </c>
      <c r="L42" s="68">
        <f>IF(K42&gt;0,1/K42*34.6*67.1,"")</f>
        <v>184.25873015873015</v>
      </c>
      <c r="M42" s="663">
        <v>11.1</v>
      </c>
      <c r="N42" s="662">
        <v>14.4</v>
      </c>
      <c r="O42" s="65" t="s">
        <v>1055</v>
      </c>
      <c r="P42" s="62" t="s">
        <v>6</v>
      </c>
      <c r="Q42" s="65" t="s">
        <v>83</v>
      </c>
      <c r="R42" s="71"/>
      <c r="S42" s="72" t="s">
        <v>538</v>
      </c>
      <c r="T42" s="73">
        <f>IF(K42&lt;&gt;0, IF(K42&gt;=M42,ROUNDDOWN(K42/M42*100,0),""),"")</f>
        <v>113</v>
      </c>
      <c r="U42" s="74" t="str">
        <f>IF(K42&lt;&gt;0, IF(K42&gt;=N42,ROUNDDOWN(K42/N42*100,0),""),"")</f>
        <v/>
      </c>
    </row>
    <row r="43" spans="1:21" s="1" customFormat="1" ht="45">
      <c r="A43" s="671"/>
      <c r="B43" s="679"/>
      <c r="C43" s="673"/>
      <c r="D43" s="171" t="s">
        <v>1111</v>
      </c>
      <c r="E43" s="133" t="s">
        <v>1112</v>
      </c>
      <c r="F43" s="65" t="s">
        <v>1058</v>
      </c>
      <c r="G43" s="63">
        <v>1.968</v>
      </c>
      <c r="H43" s="62" t="s">
        <v>1057</v>
      </c>
      <c r="I43" s="65">
        <v>1880</v>
      </c>
      <c r="J43" s="681">
        <v>5</v>
      </c>
      <c r="K43" s="67">
        <v>12.6</v>
      </c>
      <c r="L43" s="68">
        <f>IF(K43&gt;0,1/K43*34.6*67.1,"")</f>
        <v>184.25873015873015</v>
      </c>
      <c r="M43" s="663">
        <v>10.199999999999999</v>
      </c>
      <c r="N43" s="662">
        <v>13.5</v>
      </c>
      <c r="O43" s="65" t="s">
        <v>1055</v>
      </c>
      <c r="P43" s="62" t="s">
        <v>6</v>
      </c>
      <c r="Q43" s="65" t="s">
        <v>83</v>
      </c>
      <c r="R43" s="71"/>
      <c r="S43" s="72" t="s">
        <v>538</v>
      </c>
      <c r="T43" s="73">
        <f>IF(K43&lt;&gt;0, IF(K43&gt;=M43,ROUNDDOWN(K43/M43*100,0),""),"")</f>
        <v>123</v>
      </c>
      <c r="U43" s="74" t="str">
        <f>IF(K43&lt;&gt;0, IF(K43&gt;=N43,ROUNDDOWN(K43/N43*100,0),""),"")</f>
        <v/>
      </c>
    </row>
    <row r="44" spans="1:21" s="1" customFormat="1" ht="56.25">
      <c r="A44" s="671"/>
      <c r="B44" s="678"/>
      <c r="C44" s="677"/>
      <c r="D44" s="171" t="s">
        <v>1111</v>
      </c>
      <c r="E44" s="133" t="s">
        <v>1110</v>
      </c>
      <c r="F44" s="65" t="s">
        <v>1058</v>
      </c>
      <c r="G44" s="63">
        <v>1.968</v>
      </c>
      <c r="H44" s="62" t="s">
        <v>1057</v>
      </c>
      <c r="I44" s="65" t="s">
        <v>1109</v>
      </c>
      <c r="J44" s="681">
        <v>5</v>
      </c>
      <c r="K44" s="67">
        <v>11.5</v>
      </c>
      <c r="L44" s="68">
        <f>IF(K44&gt;0,1/K44*34.6*67.1,"")</f>
        <v>201.88347826086954</v>
      </c>
      <c r="M44" s="663">
        <v>10.199999999999999</v>
      </c>
      <c r="N44" s="662">
        <v>13.5</v>
      </c>
      <c r="O44" s="65" t="s">
        <v>1055</v>
      </c>
      <c r="P44" s="62" t="s">
        <v>6</v>
      </c>
      <c r="Q44" s="65" t="s">
        <v>83</v>
      </c>
      <c r="R44" s="71"/>
      <c r="S44" s="72" t="s">
        <v>538</v>
      </c>
      <c r="T44" s="73">
        <f>IF(K44&lt;&gt;0, IF(K44&gt;=M44,ROUNDDOWN(K44/M44*100,0),""),"")</f>
        <v>112</v>
      </c>
      <c r="U44" s="74" t="str">
        <f>IF(K44&lt;&gt;0, IF(K44&gt;=N44,ROUNDDOWN(K44/N44*100,0),""),"")</f>
        <v/>
      </c>
    </row>
    <row r="45" spans="1:21" s="1" customFormat="1" ht="45">
      <c r="A45" s="671"/>
      <c r="B45" s="680"/>
      <c r="C45" s="675" t="s">
        <v>1108</v>
      </c>
      <c r="D45" s="171" t="s">
        <v>1105</v>
      </c>
      <c r="E45" s="133" t="s">
        <v>1103</v>
      </c>
      <c r="F45" s="65" t="s">
        <v>1058</v>
      </c>
      <c r="G45" s="63">
        <v>1.968</v>
      </c>
      <c r="H45" s="62" t="s">
        <v>1057</v>
      </c>
      <c r="I45" s="65" t="s">
        <v>1106</v>
      </c>
      <c r="J45" s="682">
        <v>7</v>
      </c>
      <c r="K45" s="668">
        <v>12.8</v>
      </c>
      <c r="L45" s="75">
        <f>IF(K45&gt;0,1/K45*34.6*67.1,"")</f>
        <v>181.37968749999999</v>
      </c>
      <c r="M45" s="663">
        <v>9.4</v>
      </c>
      <c r="N45" s="662">
        <v>12.7</v>
      </c>
      <c r="O45" s="65" t="s">
        <v>1055</v>
      </c>
      <c r="P45" s="62" t="s">
        <v>6</v>
      </c>
      <c r="Q45" s="65" t="s">
        <v>83</v>
      </c>
      <c r="R45" s="71"/>
      <c r="S45" s="72" t="s">
        <v>538</v>
      </c>
      <c r="T45" s="73">
        <f>IF(K45&lt;&gt;0, IF(K45&gt;=M45,ROUNDDOWN(K45/M45*100,0),""),"")</f>
        <v>136</v>
      </c>
      <c r="U45" s="74">
        <f>IF(K45&lt;&gt;0, IF(K45&gt;=N45,ROUNDDOWN(K45/N45*100,0),""),"")</f>
        <v>100</v>
      </c>
    </row>
    <row r="46" spans="1:21" s="1" customFormat="1" ht="45">
      <c r="A46" s="671"/>
      <c r="B46" s="679"/>
      <c r="C46" s="673"/>
      <c r="D46" s="171" t="s">
        <v>1105</v>
      </c>
      <c r="E46" s="133" t="s">
        <v>1107</v>
      </c>
      <c r="F46" s="65" t="s">
        <v>1058</v>
      </c>
      <c r="G46" s="63">
        <v>1.968</v>
      </c>
      <c r="H46" s="62" t="s">
        <v>1057</v>
      </c>
      <c r="I46" s="65" t="s">
        <v>1098</v>
      </c>
      <c r="J46" s="682">
        <v>7</v>
      </c>
      <c r="K46" s="668">
        <v>11.7</v>
      </c>
      <c r="L46" s="75">
        <f>IF(K46&gt;0,1/K46*34.6*67.1,"")</f>
        <v>198.43247863247862</v>
      </c>
      <c r="M46" s="663">
        <v>9.4</v>
      </c>
      <c r="N46" s="662">
        <v>12.7</v>
      </c>
      <c r="O46" s="65" t="s">
        <v>1055</v>
      </c>
      <c r="P46" s="62" t="s">
        <v>6</v>
      </c>
      <c r="Q46" s="65" t="s">
        <v>83</v>
      </c>
      <c r="R46" s="71"/>
      <c r="S46" s="72" t="s">
        <v>538</v>
      </c>
      <c r="T46" s="73">
        <f>IF(K46&lt;&gt;0, IF(K46&gt;=M46,ROUNDDOWN(K46/M46*100,0),""),"")</f>
        <v>124</v>
      </c>
      <c r="U46" s="74" t="str">
        <f>IF(K46&lt;&gt;0, IF(K46&gt;=N46,ROUNDDOWN(K46/N46*100,0),""),"")</f>
        <v/>
      </c>
    </row>
    <row r="47" spans="1:21" s="1" customFormat="1" ht="67.5">
      <c r="A47" s="671"/>
      <c r="B47" s="679"/>
      <c r="C47" s="673"/>
      <c r="D47" s="171" t="s">
        <v>1105</v>
      </c>
      <c r="E47" s="133" t="s">
        <v>1099</v>
      </c>
      <c r="F47" s="65" t="s">
        <v>1058</v>
      </c>
      <c r="G47" s="63">
        <v>1.968</v>
      </c>
      <c r="H47" s="62" t="s">
        <v>1057</v>
      </c>
      <c r="I47" s="65" t="s">
        <v>1106</v>
      </c>
      <c r="J47" s="682">
        <v>7</v>
      </c>
      <c r="K47" s="668">
        <v>12.9</v>
      </c>
      <c r="L47" s="75">
        <f>IF(K47&gt;0,1/K47*34.6*67.1,"")</f>
        <v>179.9736434108527</v>
      </c>
      <c r="M47" s="663">
        <v>9.4</v>
      </c>
      <c r="N47" s="662">
        <v>12.7</v>
      </c>
      <c r="O47" s="65" t="s">
        <v>1055</v>
      </c>
      <c r="P47" s="62" t="s">
        <v>6</v>
      </c>
      <c r="Q47" s="65" t="s">
        <v>83</v>
      </c>
      <c r="R47" s="71"/>
      <c r="S47" s="72" t="s">
        <v>538</v>
      </c>
      <c r="T47" s="73">
        <f>IF(K47&lt;&gt;0, IF(K47&gt;=M47,ROUNDDOWN(K47/M47*100,0),""),"")</f>
        <v>137</v>
      </c>
      <c r="U47" s="74">
        <f>IF(K47&lt;&gt;0, IF(K47&gt;=N47,ROUNDDOWN(K47/N47*100,0),""),"")</f>
        <v>101</v>
      </c>
    </row>
    <row r="48" spans="1:21" s="1" customFormat="1" ht="67.5">
      <c r="A48" s="671"/>
      <c r="B48" s="679"/>
      <c r="C48" s="673"/>
      <c r="D48" s="171" t="s">
        <v>1105</v>
      </c>
      <c r="E48" s="133" t="s">
        <v>1104</v>
      </c>
      <c r="F48" s="65" t="s">
        <v>1058</v>
      </c>
      <c r="G48" s="63">
        <v>1.968</v>
      </c>
      <c r="H48" s="62" t="s">
        <v>1057</v>
      </c>
      <c r="I48" s="65" t="s">
        <v>1098</v>
      </c>
      <c r="J48" s="683">
        <v>7</v>
      </c>
      <c r="K48" s="668">
        <v>12.5</v>
      </c>
      <c r="L48" s="75">
        <f>IF(K48&gt;0,1/K48*34.6*67.1,"")</f>
        <v>185.7328</v>
      </c>
      <c r="M48" s="663">
        <v>9.4</v>
      </c>
      <c r="N48" s="662">
        <v>12.7</v>
      </c>
      <c r="O48" s="65" t="s">
        <v>1055</v>
      </c>
      <c r="P48" s="62" t="s">
        <v>6</v>
      </c>
      <c r="Q48" s="65" t="s">
        <v>83</v>
      </c>
      <c r="R48" s="71"/>
      <c r="S48" s="72" t="s">
        <v>538</v>
      </c>
      <c r="T48" s="73">
        <f>IF(K48&lt;&gt;0, IF(K48&gt;=M48,ROUNDDOWN(K48/M48*100,0),""),"")</f>
        <v>132</v>
      </c>
      <c r="U48" s="74" t="str">
        <f>IF(K48&lt;&gt;0, IF(K48&gt;=N48,ROUNDDOWN(K48/N48*100,0),""),"")</f>
        <v/>
      </c>
    </row>
    <row r="49" spans="1:21" s="1" customFormat="1" ht="45">
      <c r="A49" s="671"/>
      <c r="B49" s="679"/>
      <c r="C49" s="673"/>
      <c r="D49" s="171" t="s">
        <v>1096</v>
      </c>
      <c r="E49" s="133" t="s">
        <v>1103</v>
      </c>
      <c r="F49" s="65" t="s">
        <v>1058</v>
      </c>
      <c r="G49" s="63">
        <v>1.968</v>
      </c>
      <c r="H49" s="62" t="s">
        <v>1057</v>
      </c>
      <c r="I49" s="65" t="s">
        <v>1098</v>
      </c>
      <c r="J49" s="683">
        <v>7</v>
      </c>
      <c r="K49" s="67">
        <v>12.8</v>
      </c>
      <c r="L49" s="68">
        <f>IF(K49&gt;0,1/K49*34.6*67.1,"")</f>
        <v>181.37968749999999</v>
      </c>
      <c r="M49" s="663">
        <v>9.4</v>
      </c>
      <c r="N49" s="662">
        <v>12.7</v>
      </c>
      <c r="O49" s="65" t="s">
        <v>1055</v>
      </c>
      <c r="P49" s="62" t="s">
        <v>6</v>
      </c>
      <c r="Q49" s="65" t="s">
        <v>83</v>
      </c>
      <c r="R49" s="71"/>
      <c r="S49" s="72" t="s">
        <v>538</v>
      </c>
      <c r="T49" s="73">
        <f>IF(K49&lt;&gt;0, IF(K49&gt;=M49,ROUNDDOWN(K49/M49*100,0),""),"")</f>
        <v>136</v>
      </c>
      <c r="U49" s="74">
        <f>IF(K49&lt;&gt;0, IF(K49&gt;=N49,ROUNDDOWN(K49/N49*100,0),""),"")</f>
        <v>100</v>
      </c>
    </row>
    <row r="50" spans="1:21" s="1" customFormat="1" ht="24" customHeight="1">
      <c r="A50" s="671"/>
      <c r="B50" s="679"/>
      <c r="C50" s="673"/>
      <c r="D50" s="171" t="s">
        <v>1096</v>
      </c>
      <c r="E50" s="133" t="s">
        <v>1102</v>
      </c>
      <c r="F50" s="65" t="s">
        <v>1058</v>
      </c>
      <c r="G50" s="63">
        <v>1.968</v>
      </c>
      <c r="H50" s="62" t="s">
        <v>1057</v>
      </c>
      <c r="I50" s="65">
        <v>2100</v>
      </c>
      <c r="J50" s="682">
        <v>7</v>
      </c>
      <c r="K50" s="668">
        <v>11.7</v>
      </c>
      <c r="L50" s="75">
        <f>IF(K50&gt;0,1/K50*34.6*67.1,"")</f>
        <v>198.43247863247862</v>
      </c>
      <c r="M50" s="663">
        <v>9.4</v>
      </c>
      <c r="N50" s="662">
        <v>12.7</v>
      </c>
      <c r="O50" s="65" t="s">
        <v>1055</v>
      </c>
      <c r="P50" s="62" t="s">
        <v>6</v>
      </c>
      <c r="Q50" s="65" t="s">
        <v>83</v>
      </c>
      <c r="R50" s="71"/>
      <c r="S50" s="72" t="s">
        <v>538</v>
      </c>
      <c r="T50" s="73">
        <f>IF(K50&lt;&gt;0, IF(K50&gt;=M50,ROUNDDOWN(K50/M50*100,0),""),"")</f>
        <v>124</v>
      </c>
      <c r="U50" s="74" t="str">
        <f>IF(K50&lt;&gt;0, IF(K50&gt;=N50,ROUNDDOWN(K50/N50*100,0),""),"")</f>
        <v/>
      </c>
    </row>
    <row r="51" spans="1:21" s="1" customFormat="1" ht="24" customHeight="1">
      <c r="A51" s="671"/>
      <c r="B51" s="679"/>
      <c r="C51" s="673"/>
      <c r="D51" s="171" t="s">
        <v>1096</v>
      </c>
      <c r="E51" s="133" t="s">
        <v>1101</v>
      </c>
      <c r="F51" s="65" t="s">
        <v>1058</v>
      </c>
      <c r="G51" s="63">
        <v>1.968</v>
      </c>
      <c r="H51" s="62" t="s">
        <v>1057</v>
      </c>
      <c r="I51" s="65">
        <v>2120</v>
      </c>
      <c r="J51" s="681">
        <v>7</v>
      </c>
      <c r="K51" s="67">
        <v>11.4</v>
      </c>
      <c r="L51" s="68">
        <f>IF(K51&gt;0,1/K51*34.6*67.1,"")</f>
        <v>203.65438596491228</v>
      </c>
      <c r="M51" s="663">
        <v>8.6999999999999993</v>
      </c>
      <c r="N51" s="662">
        <v>11.9</v>
      </c>
      <c r="O51" s="65" t="s">
        <v>1055</v>
      </c>
      <c r="P51" s="62" t="s">
        <v>6</v>
      </c>
      <c r="Q51" s="65" t="s">
        <v>83</v>
      </c>
      <c r="R51" s="71"/>
      <c r="S51" s="72" t="s">
        <v>538</v>
      </c>
      <c r="T51" s="73">
        <f>IF(K51&lt;&gt;0, IF(K51&gt;=M51,ROUNDDOWN(K51/M51*100,0),""),"")</f>
        <v>131</v>
      </c>
      <c r="U51" s="74" t="str">
        <f>IF(K51&lt;&gt;0, IF(K51&gt;=N51,ROUNDDOWN(K51/N51*100,0),""),"")</f>
        <v/>
      </c>
    </row>
    <row r="52" spans="1:21" s="1" customFormat="1" ht="67.5">
      <c r="A52" s="671"/>
      <c r="B52" s="679"/>
      <c r="C52" s="673"/>
      <c r="D52" s="171" t="s">
        <v>1100</v>
      </c>
      <c r="E52" s="133" t="s">
        <v>1099</v>
      </c>
      <c r="F52" s="65" t="s">
        <v>1058</v>
      </c>
      <c r="G52" s="63">
        <v>1.968</v>
      </c>
      <c r="H52" s="62" t="s">
        <v>1057</v>
      </c>
      <c r="I52" s="65" t="s">
        <v>1098</v>
      </c>
      <c r="J52" s="682">
        <v>7</v>
      </c>
      <c r="K52" s="668">
        <v>12.9</v>
      </c>
      <c r="L52" s="75">
        <f>IF(K52&gt;0,1/K52*34.6*67.1,"")</f>
        <v>179.9736434108527</v>
      </c>
      <c r="M52" s="663">
        <v>9.4</v>
      </c>
      <c r="N52" s="662">
        <v>12.7</v>
      </c>
      <c r="O52" s="65" t="s">
        <v>1055</v>
      </c>
      <c r="P52" s="62" t="s">
        <v>6</v>
      </c>
      <c r="Q52" s="65" t="s">
        <v>83</v>
      </c>
      <c r="R52" s="71"/>
      <c r="S52" s="72" t="s">
        <v>538</v>
      </c>
      <c r="T52" s="73">
        <f>IF(K52&lt;&gt;0, IF(K52&gt;=M52,ROUNDDOWN(K52/M52*100,0),""),"")</f>
        <v>137</v>
      </c>
      <c r="U52" s="74">
        <f>IF(K52&lt;&gt;0, IF(K52&gt;=N52,ROUNDDOWN(K52/N52*100,0),""),"")</f>
        <v>101</v>
      </c>
    </row>
    <row r="53" spans="1:21" s="1" customFormat="1" ht="45">
      <c r="A53" s="671"/>
      <c r="B53" s="679"/>
      <c r="C53" s="673"/>
      <c r="D53" s="171" t="s">
        <v>1096</v>
      </c>
      <c r="E53" s="133" t="s">
        <v>1097</v>
      </c>
      <c r="F53" s="65" t="s">
        <v>1058</v>
      </c>
      <c r="G53" s="63">
        <v>1.968</v>
      </c>
      <c r="H53" s="62" t="s">
        <v>1057</v>
      </c>
      <c r="I53" s="65">
        <v>2100</v>
      </c>
      <c r="J53" s="682">
        <v>7</v>
      </c>
      <c r="K53" s="668">
        <v>12.5</v>
      </c>
      <c r="L53" s="75">
        <f>IF(K53&gt;0,1/K53*34.6*67.1,"")</f>
        <v>185.7328</v>
      </c>
      <c r="M53" s="663">
        <v>9.4</v>
      </c>
      <c r="N53" s="662">
        <v>12.7</v>
      </c>
      <c r="O53" s="65" t="s">
        <v>1055</v>
      </c>
      <c r="P53" s="62" t="s">
        <v>6</v>
      </c>
      <c r="Q53" s="65" t="s">
        <v>83</v>
      </c>
      <c r="R53" s="71"/>
      <c r="S53" s="72" t="s">
        <v>538</v>
      </c>
      <c r="T53" s="73">
        <f>IF(K53&lt;&gt;0, IF(K53&gt;=M53,ROUNDDOWN(K53/M53*100,0),""),"")</f>
        <v>132</v>
      </c>
      <c r="U53" s="74" t="str">
        <f>IF(K53&lt;&gt;0, IF(K53&gt;=N53,ROUNDDOWN(K53/N53*100,0),""),"")</f>
        <v/>
      </c>
    </row>
    <row r="54" spans="1:21" s="1" customFormat="1" ht="45">
      <c r="A54" s="671"/>
      <c r="B54" s="678"/>
      <c r="C54" s="677"/>
      <c r="D54" s="171" t="s">
        <v>1096</v>
      </c>
      <c r="E54" s="133" t="s">
        <v>1095</v>
      </c>
      <c r="F54" s="65" t="s">
        <v>1058</v>
      </c>
      <c r="G54" s="63">
        <v>1.968</v>
      </c>
      <c r="H54" s="62" t="s">
        <v>1057</v>
      </c>
      <c r="I54" s="65">
        <v>2120</v>
      </c>
      <c r="J54" s="681">
        <v>7</v>
      </c>
      <c r="K54" s="67">
        <v>11.9</v>
      </c>
      <c r="L54" s="68">
        <f>IF(K54&gt;0,1/K54*34.6*67.1,"")</f>
        <v>195.0974789915966</v>
      </c>
      <c r="M54" s="663">
        <v>8.6999999999999993</v>
      </c>
      <c r="N54" s="662">
        <v>11.9</v>
      </c>
      <c r="O54" s="65" t="s">
        <v>1055</v>
      </c>
      <c r="P54" s="62" t="s">
        <v>6</v>
      </c>
      <c r="Q54" s="65" t="s">
        <v>83</v>
      </c>
      <c r="R54" s="71"/>
      <c r="S54" s="72" t="s">
        <v>538</v>
      </c>
      <c r="T54" s="73">
        <f>IF(K54&lt;&gt;0, IF(K54&gt;=M54,ROUNDDOWN(K54/M54*100,0),""),"")</f>
        <v>136</v>
      </c>
      <c r="U54" s="74">
        <f>IF(K54&lt;&gt;0, IF(K54&gt;=N54,ROUNDDOWN(K54/N54*100,0),""),"")</f>
        <v>100</v>
      </c>
    </row>
    <row r="55" spans="1:21" s="1" customFormat="1" ht="45">
      <c r="A55" s="671"/>
      <c r="B55" s="680"/>
      <c r="C55" s="675" t="s">
        <v>1094</v>
      </c>
      <c r="D55" s="171" t="s">
        <v>1067</v>
      </c>
      <c r="E55" s="133" t="s">
        <v>1091</v>
      </c>
      <c r="F55" s="65" t="s">
        <v>1058</v>
      </c>
      <c r="G55" s="63">
        <v>1.968</v>
      </c>
      <c r="H55" s="62" t="s">
        <v>1057</v>
      </c>
      <c r="I55" s="65" t="s">
        <v>1093</v>
      </c>
      <c r="J55" s="664">
        <v>5</v>
      </c>
      <c r="K55" s="67">
        <v>14.5</v>
      </c>
      <c r="L55" s="68">
        <f>IF(K55&gt;0,1/K55*34.6*67.1,"")</f>
        <v>160.11448275862068</v>
      </c>
      <c r="M55" s="663">
        <v>12.2</v>
      </c>
      <c r="N55" s="662">
        <v>15.4</v>
      </c>
      <c r="O55" s="65" t="s">
        <v>1055</v>
      </c>
      <c r="P55" s="62" t="s">
        <v>6</v>
      </c>
      <c r="Q55" s="65" t="s">
        <v>1076</v>
      </c>
      <c r="R55" s="71"/>
      <c r="S55" s="72" t="s">
        <v>538</v>
      </c>
      <c r="T55" s="73">
        <f>IF(K55&lt;&gt;0, IF(K55&gt;=M55,ROUNDDOWN(K55/M55*100,0),""),"")</f>
        <v>118</v>
      </c>
      <c r="U55" s="74" t="str">
        <f>IF(K55&lt;&gt;0, IF(K55&gt;=N55,ROUNDDOWN(K55/N55*100,0),""),"")</f>
        <v/>
      </c>
    </row>
    <row r="56" spans="1:21" s="1" customFormat="1" ht="45">
      <c r="A56" s="671"/>
      <c r="B56" s="679"/>
      <c r="C56" s="673"/>
      <c r="D56" s="171" t="s">
        <v>1067</v>
      </c>
      <c r="E56" s="133" t="s">
        <v>1089</v>
      </c>
      <c r="F56" s="65" t="s">
        <v>1058</v>
      </c>
      <c r="G56" s="63">
        <v>1.968</v>
      </c>
      <c r="H56" s="62" t="s">
        <v>1057</v>
      </c>
      <c r="I56" s="65" t="s">
        <v>1092</v>
      </c>
      <c r="J56" s="672">
        <v>5</v>
      </c>
      <c r="K56" s="668">
        <v>12.5</v>
      </c>
      <c r="L56" s="75">
        <f>IF(K56&gt;0,1/K56*34.6*67.1,"")</f>
        <v>185.7328</v>
      </c>
      <c r="M56" s="663">
        <v>11.1</v>
      </c>
      <c r="N56" s="662">
        <v>14.4</v>
      </c>
      <c r="O56" s="65" t="s">
        <v>1055</v>
      </c>
      <c r="P56" s="62" t="s">
        <v>6</v>
      </c>
      <c r="Q56" s="65" t="s">
        <v>1054</v>
      </c>
      <c r="R56" s="71"/>
      <c r="S56" s="72" t="s">
        <v>538</v>
      </c>
      <c r="T56" s="73">
        <f>IF(K56&lt;&gt;0, IF(K56&gt;=M56,ROUNDDOWN(K56/M56*100,0),""),"")</f>
        <v>112</v>
      </c>
      <c r="U56" s="74" t="str">
        <f>IF(K56&lt;&gt;0, IF(K56&gt;=N56,ROUNDDOWN(K56/N56*100,0),""),"")</f>
        <v/>
      </c>
    </row>
    <row r="57" spans="1:21" s="1" customFormat="1" ht="45">
      <c r="A57" s="671"/>
      <c r="B57" s="679"/>
      <c r="C57" s="673"/>
      <c r="D57" s="171" t="s">
        <v>1060</v>
      </c>
      <c r="E57" s="133" t="s">
        <v>1091</v>
      </c>
      <c r="F57" s="65" t="s">
        <v>1058</v>
      </c>
      <c r="G57" s="63">
        <v>1.968</v>
      </c>
      <c r="H57" s="62" t="s">
        <v>1057</v>
      </c>
      <c r="I57" s="65" t="s">
        <v>1090</v>
      </c>
      <c r="J57" s="672">
        <v>5</v>
      </c>
      <c r="K57" s="668">
        <v>14.5</v>
      </c>
      <c r="L57" s="75">
        <f>IF(K57&gt;0,1/K57*34.6*67.1,"")</f>
        <v>160.11448275862068</v>
      </c>
      <c r="M57" s="663">
        <v>12.2</v>
      </c>
      <c r="N57" s="662">
        <v>15.4</v>
      </c>
      <c r="O57" s="65" t="s">
        <v>1055</v>
      </c>
      <c r="P57" s="62" t="s">
        <v>6</v>
      </c>
      <c r="Q57" s="65" t="s">
        <v>1076</v>
      </c>
      <c r="R57" s="71"/>
      <c r="S57" s="72" t="s">
        <v>538</v>
      </c>
      <c r="T57" s="73">
        <f>IF(K57&lt;&gt;0, IF(K57&gt;=M57,ROUNDDOWN(K57/M57*100,0),""),"")</f>
        <v>118</v>
      </c>
      <c r="U57" s="74" t="str">
        <f>IF(K57&lt;&gt;0, IF(K57&gt;=N57,ROUNDDOWN(K57/N57*100,0),""),"")</f>
        <v/>
      </c>
    </row>
    <row r="58" spans="1:21" s="1" customFormat="1" ht="45">
      <c r="A58" s="671"/>
      <c r="B58" s="678"/>
      <c r="C58" s="677"/>
      <c r="D58" s="171" t="s">
        <v>1060</v>
      </c>
      <c r="E58" s="133" t="s">
        <v>1089</v>
      </c>
      <c r="F58" s="65" t="s">
        <v>1058</v>
      </c>
      <c r="G58" s="63">
        <v>1.968</v>
      </c>
      <c r="H58" s="62" t="s">
        <v>1057</v>
      </c>
      <c r="I58" s="65" t="s">
        <v>1088</v>
      </c>
      <c r="J58" s="664">
        <v>5</v>
      </c>
      <c r="K58" s="67">
        <v>12.5</v>
      </c>
      <c r="L58" s="68">
        <f>IF(K58&gt;0,1/K58*34.6*67.1,"")</f>
        <v>185.7328</v>
      </c>
      <c r="M58" s="663">
        <v>11.1</v>
      </c>
      <c r="N58" s="662">
        <v>14.4</v>
      </c>
      <c r="O58" s="65" t="s">
        <v>1055</v>
      </c>
      <c r="P58" s="62" t="s">
        <v>6</v>
      </c>
      <c r="Q58" s="65" t="s">
        <v>1054</v>
      </c>
      <c r="R58" s="71"/>
      <c r="S58" s="72" t="s">
        <v>538</v>
      </c>
      <c r="T58" s="73">
        <f>IF(K58&lt;&gt;0, IF(K58&gt;=M58,ROUNDDOWN(K58/M58*100,0),""),"")</f>
        <v>112</v>
      </c>
      <c r="U58" s="74" t="str">
        <f>IF(K58&lt;&gt;0, IF(K58&gt;=N58,ROUNDDOWN(K58/N58*100,0),""),"")</f>
        <v/>
      </c>
    </row>
    <row r="59" spans="1:21" s="1" customFormat="1" ht="45">
      <c r="A59" s="671"/>
      <c r="B59" s="680"/>
      <c r="C59" s="675" t="s">
        <v>1087</v>
      </c>
      <c r="D59" s="171" t="s">
        <v>1067</v>
      </c>
      <c r="E59" s="133" t="s">
        <v>1086</v>
      </c>
      <c r="F59" s="65" t="s">
        <v>1058</v>
      </c>
      <c r="G59" s="63">
        <v>1.968</v>
      </c>
      <c r="H59" s="62" t="s">
        <v>1057</v>
      </c>
      <c r="I59" s="65" t="s">
        <v>1084</v>
      </c>
      <c r="J59" s="672">
        <v>5</v>
      </c>
      <c r="K59" s="668">
        <v>14.5</v>
      </c>
      <c r="L59" s="75">
        <f>IF(K59&gt;0,1/K59*34.6*67.1,"")</f>
        <v>160.11448275862068</v>
      </c>
      <c r="M59" s="663">
        <v>12.2</v>
      </c>
      <c r="N59" s="662">
        <v>15.4</v>
      </c>
      <c r="O59" s="65" t="s">
        <v>1055</v>
      </c>
      <c r="P59" s="62" t="s">
        <v>6</v>
      </c>
      <c r="Q59" s="65" t="s">
        <v>1076</v>
      </c>
      <c r="R59" s="71"/>
      <c r="S59" s="72" t="s">
        <v>538</v>
      </c>
      <c r="T59" s="73">
        <f>IF(K59&lt;&gt;0, IF(K59&gt;=M59,ROUNDDOWN(K59/M59*100,0),""),"")</f>
        <v>118</v>
      </c>
      <c r="U59" s="74" t="str">
        <f>IF(K59&lt;&gt;0, IF(K59&gt;=N59,ROUNDDOWN(K59/N59*100,0),""),"")</f>
        <v/>
      </c>
    </row>
    <row r="60" spans="1:21" s="1" customFormat="1" ht="45">
      <c r="A60" s="671"/>
      <c r="B60" s="679"/>
      <c r="C60" s="673"/>
      <c r="D60" s="171" t="s">
        <v>1067</v>
      </c>
      <c r="E60" s="133" t="s">
        <v>1080</v>
      </c>
      <c r="F60" s="65" t="s">
        <v>1058</v>
      </c>
      <c r="G60" s="63">
        <v>1.968</v>
      </c>
      <c r="H60" s="62" t="s">
        <v>1057</v>
      </c>
      <c r="I60" s="65" t="s">
        <v>1083</v>
      </c>
      <c r="J60" s="672">
        <v>5</v>
      </c>
      <c r="K60" s="668">
        <v>12.5</v>
      </c>
      <c r="L60" s="75">
        <f>IF(K60&gt;0,1/K60*34.6*67.1,"")</f>
        <v>185.7328</v>
      </c>
      <c r="M60" s="663">
        <v>11.1</v>
      </c>
      <c r="N60" s="662">
        <v>14.4</v>
      </c>
      <c r="O60" s="65" t="s">
        <v>1055</v>
      </c>
      <c r="P60" s="62" t="s">
        <v>6</v>
      </c>
      <c r="Q60" s="65" t="s">
        <v>1054</v>
      </c>
      <c r="R60" s="71"/>
      <c r="S60" s="72" t="s">
        <v>538</v>
      </c>
      <c r="T60" s="73">
        <f>IF(K60&lt;&gt;0, IF(K60&gt;=M60,ROUNDDOWN(K60/M60*100,0),""),"")</f>
        <v>112</v>
      </c>
      <c r="U60" s="74" t="str">
        <f>IF(K60&lt;&gt;0, IF(K60&gt;=N60,ROUNDDOWN(K60/N60*100,0),""),"")</f>
        <v/>
      </c>
    </row>
    <row r="61" spans="1:21" s="1" customFormat="1" ht="45">
      <c r="A61" s="671"/>
      <c r="B61" s="679"/>
      <c r="C61" s="673"/>
      <c r="D61" s="171" t="s">
        <v>1067</v>
      </c>
      <c r="E61" s="133" t="s">
        <v>1085</v>
      </c>
      <c r="F61" s="65" t="s">
        <v>1058</v>
      </c>
      <c r="G61" s="63">
        <v>1.968</v>
      </c>
      <c r="H61" s="62" t="s">
        <v>1057</v>
      </c>
      <c r="I61" s="65" t="s">
        <v>1084</v>
      </c>
      <c r="J61" s="672">
        <v>5</v>
      </c>
      <c r="K61" s="668">
        <v>14.4</v>
      </c>
      <c r="L61" s="75">
        <f>IF(K61&gt;0,1/K61*34.6*67.1,"")</f>
        <v>161.22638888888889</v>
      </c>
      <c r="M61" s="663">
        <v>12.2</v>
      </c>
      <c r="N61" s="662">
        <v>15.4</v>
      </c>
      <c r="O61" s="65" t="s">
        <v>1055</v>
      </c>
      <c r="P61" s="62" t="s">
        <v>6</v>
      </c>
      <c r="Q61" s="65" t="s">
        <v>1076</v>
      </c>
      <c r="R61" s="71"/>
      <c r="S61" s="72" t="s">
        <v>538</v>
      </c>
      <c r="T61" s="73">
        <f>IF(K61&lt;&gt;0, IF(K61&gt;=M61,ROUNDDOWN(K61/M61*100,0),""),"")</f>
        <v>118</v>
      </c>
      <c r="U61" s="74" t="str">
        <f>IF(K61&lt;&gt;0, IF(K61&gt;=N61,ROUNDDOWN(K61/N61*100,0),""),"")</f>
        <v/>
      </c>
    </row>
    <row r="62" spans="1:21" s="1" customFormat="1" ht="45">
      <c r="A62" s="671"/>
      <c r="B62" s="679"/>
      <c r="C62" s="673"/>
      <c r="D62" s="171" t="s">
        <v>1067</v>
      </c>
      <c r="E62" s="133" t="s">
        <v>1075</v>
      </c>
      <c r="F62" s="65" t="s">
        <v>1078</v>
      </c>
      <c r="G62" s="63">
        <v>1.968</v>
      </c>
      <c r="H62" s="62" t="s">
        <v>1057</v>
      </c>
      <c r="I62" s="65" t="s">
        <v>1083</v>
      </c>
      <c r="J62" s="672">
        <v>5</v>
      </c>
      <c r="K62" s="668">
        <v>12.7</v>
      </c>
      <c r="L62" s="75">
        <f>IF(K62&gt;0,1/K62*34.6*67.1,"")</f>
        <v>182.80787401574801</v>
      </c>
      <c r="M62" s="663">
        <v>11.1</v>
      </c>
      <c r="N62" s="662">
        <v>14.4</v>
      </c>
      <c r="O62" s="65" t="s">
        <v>1055</v>
      </c>
      <c r="P62" s="62" t="s">
        <v>6</v>
      </c>
      <c r="Q62" s="65" t="s">
        <v>1054</v>
      </c>
      <c r="R62" s="71"/>
      <c r="S62" s="72" t="s">
        <v>538</v>
      </c>
      <c r="T62" s="73">
        <f>IF(K62&lt;&gt;0, IF(K62&gt;=M62,ROUNDDOWN(K62/M62*100,0),""),"")</f>
        <v>114</v>
      </c>
      <c r="U62" s="74" t="str">
        <f>IF(K62&lt;&gt;0, IF(K62&gt;=N62,ROUNDDOWN(K62/N62*100,0),""),"")</f>
        <v/>
      </c>
    </row>
    <row r="63" spans="1:21" s="1" customFormat="1" ht="24" customHeight="1">
      <c r="A63" s="671"/>
      <c r="B63" s="679"/>
      <c r="C63" s="673"/>
      <c r="D63" s="171" t="s">
        <v>1060</v>
      </c>
      <c r="E63" s="133" t="s">
        <v>1082</v>
      </c>
      <c r="F63" s="65" t="s">
        <v>1058</v>
      </c>
      <c r="G63" s="63">
        <v>1.968</v>
      </c>
      <c r="H63" s="62" t="s">
        <v>1057</v>
      </c>
      <c r="I63" s="65">
        <v>1760</v>
      </c>
      <c r="J63" s="672">
        <v>5</v>
      </c>
      <c r="K63" s="668">
        <v>14.5</v>
      </c>
      <c r="L63" s="75">
        <f>IF(K63&gt;0,1/K63*34.6*67.1,"")</f>
        <v>160.11448275862068</v>
      </c>
      <c r="M63" s="663">
        <v>12.2</v>
      </c>
      <c r="N63" s="662">
        <v>15.4</v>
      </c>
      <c r="O63" s="65" t="s">
        <v>1055</v>
      </c>
      <c r="P63" s="62" t="s">
        <v>6</v>
      </c>
      <c r="Q63" s="65" t="s">
        <v>1076</v>
      </c>
      <c r="R63" s="71"/>
      <c r="S63" s="72" t="s">
        <v>538</v>
      </c>
      <c r="T63" s="73">
        <f>IF(K63&lt;&gt;0, IF(K63&gt;=M63,ROUNDDOWN(K63/M63*100,0),""),"")</f>
        <v>118</v>
      </c>
      <c r="U63" s="74" t="str">
        <f>IF(K63&lt;&gt;0, IF(K63&gt;=N63,ROUNDDOWN(K63/N63*100,0),""),"")</f>
        <v/>
      </c>
    </row>
    <row r="64" spans="1:21" s="1" customFormat="1" ht="24" customHeight="1">
      <c r="A64" s="671"/>
      <c r="B64" s="679"/>
      <c r="C64" s="673"/>
      <c r="D64" s="171" t="s">
        <v>1060</v>
      </c>
      <c r="E64" s="133" t="s">
        <v>1081</v>
      </c>
      <c r="F64" s="65" t="s">
        <v>1058</v>
      </c>
      <c r="G64" s="63">
        <v>1.968</v>
      </c>
      <c r="H64" s="62" t="s">
        <v>1057</v>
      </c>
      <c r="I64" s="65">
        <v>1780</v>
      </c>
      <c r="J64" s="672">
        <v>5</v>
      </c>
      <c r="K64" s="668">
        <v>13.7</v>
      </c>
      <c r="L64" s="75">
        <f>IF(K64&gt;0,1/K64*34.6*67.1,"")</f>
        <v>169.46423357664233</v>
      </c>
      <c r="M64" s="663">
        <v>11.1</v>
      </c>
      <c r="N64" s="662">
        <v>14.4</v>
      </c>
      <c r="O64" s="65" t="s">
        <v>1055</v>
      </c>
      <c r="P64" s="62" t="s">
        <v>6</v>
      </c>
      <c r="Q64" s="65" t="s">
        <v>1076</v>
      </c>
      <c r="R64" s="71"/>
      <c r="S64" s="72" t="s">
        <v>538</v>
      </c>
      <c r="T64" s="73">
        <f>IF(K64&lt;&gt;0, IF(K64&gt;=M64,ROUNDDOWN(K64/M64*100,0),""),"")</f>
        <v>123</v>
      </c>
      <c r="U64" s="74" t="str">
        <f>IF(K64&lt;&gt;0, IF(K64&gt;=N64,ROUNDDOWN(K64/N64*100,0),""),"")</f>
        <v/>
      </c>
    </row>
    <row r="65" spans="1:21" s="1" customFormat="1" ht="45">
      <c r="A65" s="671"/>
      <c r="B65" s="679"/>
      <c r="C65" s="673"/>
      <c r="D65" s="171" t="s">
        <v>1060</v>
      </c>
      <c r="E65" s="133" t="s">
        <v>1080</v>
      </c>
      <c r="F65" s="65" t="s">
        <v>1058</v>
      </c>
      <c r="G65" s="63">
        <v>1.968</v>
      </c>
      <c r="H65" s="62" t="s">
        <v>1057</v>
      </c>
      <c r="I65" s="65" t="s">
        <v>1069</v>
      </c>
      <c r="J65" s="664">
        <v>5</v>
      </c>
      <c r="K65" s="67">
        <v>12.5</v>
      </c>
      <c r="L65" s="68">
        <f>IF(K65&gt;0,1/K65*34.6*67.1,"")</f>
        <v>185.7328</v>
      </c>
      <c r="M65" s="663">
        <v>11.1</v>
      </c>
      <c r="N65" s="662">
        <v>14.4</v>
      </c>
      <c r="O65" s="65" t="s">
        <v>1055</v>
      </c>
      <c r="P65" s="62" t="s">
        <v>6</v>
      </c>
      <c r="Q65" s="65" t="s">
        <v>1054</v>
      </c>
      <c r="R65" s="71"/>
      <c r="S65" s="72" t="s">
        <v>538</v>
      </c>
      <c r="T65" s="73">
        <f>IF(K65&lt;&gt;0, IF(K65&gt;=M65,ROUNDDOWN(K65/M65*100,0),""),"")</f>
        <v>112</v>
      </c>
      <c r="U65" s="74" t="str">
        <f>IF(K65&lt;&gt;0, IF(K65&gt;=N65,ROUNDDOWN(K65/N65*100,0),""),"")</f>
        <v/>
      </c>
    </row>
    <row r="66" spans="1:21" s="1" customFormat="1" ht="24" customHeight="1">
      <c r="A66" s="671"/>
      <c r="B66" s="679"/>
      <c r="C66" s="673"/>
      <c r="D66" s="171" t="s">
        <v>1060</v>
      </c>
      <c r="E66" s="133" t="s">
        <v>1079</v>
      </c>
      <c r="F66" s="65" t="s">
        <v>1078</v>
      </c>
      <c r="G66" s="63">
        <v>1.968</v>
      </c>
      <c r="H66" s="62" t="s">
        <v>1057</v>
      </c>
      <c r="I66" s="65">
        <v>1760</v>
      </c>
      <c r="J66" s="672">
        <v>5</v>
      </c>
      <c r="K66" s="668">
        <v>14.4</v>
      </c>
      <c r="L66" s="75">
        <f>IF(K66&gt;0,1/K66*34.6*67.1,"")</f>
        <v>161.22638888888889</v>
      </c>
      <c r="M66" s="663">
        <v>12.2</v>
      </c>
      <c r="N66" s="662">
        <v>15.4</v>
      </c>
      <c r="O66" s="65" t="s">
        <v>1055</v>
      </c>
      <c r="P66" s="62" t="s">
        <v>6</v>
      </c>
      <c r="Q66" s="65" t="s">
        <v>1076</v>
      </c>
      <c r="R66" s="71"/>
      <c r="S66" s="72" t="s">
        <v>538</v>
      </c>
      <c r="T66" s="73">
        <f>IF(K66&lt;&gt;0, IF(K66&gt;=M66,ROUNDDOWN(K66/M66*100,0),""),"")</f>
        <v>118</v>
      </c>
      <c r="U66" s="74" t="str">
        <f>IF(K66&lt;&gt;0, IF(K66&gt;=N66,ROUNDDOWN(K66/N66*100,0),""),"")</f>
        <v/>
      </c>
    </row>
    <row r="67" spans="1:21" s="1" customFormat="1" ht="24" customHeight="1">
      <c r="A67" s="671"/>
      <c r="B67" s="679"/>
      <c r="C67" s="673"/>
      <c r="D67" s="171" t="s">
        <v>1060</v>
      </c>
      <c r="E67" s="133" t="s">
        <v>1077</v>
      </c>
      <c r="F67" s="65" t="s">
        <v>1058</v>
      </c>
      <c r="G67" s="63">
        <v>1.968</v>
      </c>
      <c r="H67" s="62" t="s">
        <v>1057</v>
      </c>
      <c r="I67" s="65">
        <v>1780</v>
      </c>
      <c r="J67" s="672">
        <v>5</v>
      </c>
      <c r="K67" s="668">
        <v>14</v>
      </c>
      <c r="L67" s="75">
        <f>IF(K67&gt;0,1/K67*34.6*67.1,"")</f>
        <v>165.83285714285714</v>
      </c>
      <c r="M67" s="663">
        <v>11.1</v>
      </c>
      <c r="N67" s="662">
        <v>14.4</v>
      </c>
      <c r="O67" s="65" t="s">
        <v>1055</v>
      </c>
      <c r="P67" s="62" t="s">
        <v>6</v>
      </c>
      <c r="Q67" s="65" t="s">
        <v>1076</v>
      </c>
      <c r="R67" s="71"/>
      <c r="S67" s="72" t="s">
        <v>538</v>
      </c>
      <c r="T67" s="73">
        <f>IF(K67&lt;&gt;0, IF(K67&gt;=M67,ROUNDDOWN(K67/M67*100,0),""),"")</f>
        <v>126</v>
      </c>
      <c r="U67" s="74" t="str">
        <f>IF(K67&lt;&gt;0, IF(K67&gt;=N67,ROUNDDOWN(K67/N67*100,0),""),"")</f>
        <v/>
      </c>
    </row>
    <row r="68" spans="1:21" s="1" customFormat="1" ht="45">
      <c r="A68" s="671"/>
      <c r="B68" s="678"/>
      <c r="C68" s="677"/>
      <c r="D68" s="171" t="s">
        <v>1060</v>
      </c>
      <c r="E68" s="133" t="s">
        <v>1075</v>
      </c>
      <c r="F68" s="65" t="s">
        <v>1058</v>
      </c>
      <c r="G68" s="63">
        <v>1.968</v>
      </c>
      <c r="H68" s="62" t="s">
        <v>1057</v>
      </c>
      <c r="I68" s="65" t="s">
        <v>1069</v>
      </c>
      <c r="J68" s="664">
        <v>5</v>
      </c>
      <c r="K68" s="67">
        <v>12.7</v>
      </c>
      <c r="L68" s="68">
        <f>IF(K68&gt;0,1/K68*34.6*67.1,"")</f>
        <v>182.80787401574801</v>
      </c>
      <c r="M68" s="663">
        <v>11.1</v>
      </c>
      <c r="N68" s="662">
        <v>14.4</v>
      </c>
      <c r="O68" s="65" t="s">
        <v>1055</v>
      </c>
      <c r="P68" s="62" t="s">
        <v>6</v>
      </c>
      <c r="Q68" s="65" t="s">
        <v>1054</v>
      </c>
      <c r="R68" s="71"/>
      <c r="S68" s="72" t="s">
        <v>538</v>
      </c>
      <c r="T68" s="73">
        <f>IF(K68&lt;&gt;0, IF(K68&gt;=M68,ROUNDDOWN(K68/M68*100,0),""),"")</f>
        <v>114</v>
      </c>
      <c r="U68" s="74" t="str">
        <f>IF(K68&lt;&gt;0, IF(K68&gt;=N68,ROUNDDOWN(K68/N68*100,0),""),"")</f>
        <v/>
      </c>
    </row>
    <row r="69" spans="1:21" s="1" customFormat="1" ht="45">
      <c r="A69" s="671"/>
      <c r="B69" s="676"/>
      <c r="C69" s="675" t="s">
        <v>1074</v>
      </c>
      <c r="D69" s="171" t="s">
        <v>1067</v>
      </c>
      <c r="E69" s="133" t="s">
        <v>1073</v>
      </c>
      <c r="F69" s="65" t="s">
        <v>1058</v>
      </c>
      <c r="G69" s="63">
        <v>1.968</v>
      </c>
      <c r="H69" s="62" t="s">
        <v>1057</v>
      </c>
      <c r="I69" s="65" t="s">
        <v>1069</v>
      </c>
      <c r="J69" s="672">
        <v>5</v>
      </c>
      <c r="K69" s="668">
        <v>12.9</v>
      </c>
      <c r="L69" s="75">
        <f>IF(K69&gt;0,1/K69*34.6*67.1,"")</f>
        <v>179.9736434108527</v>
      </c>
      <c r="M69" s="663">
        <v>11.1</v>
      </c>
      <c r="N69" s="662">
        <v>14.4</v>
      </c>
      <c r="O69" s="65" t="s">
        <v>1055</v>
      </c>
      <c r="P69" s="62" t="s">
        <v>6</v>
      </c>
      <c r="Q69" s="65" t="s">
        <v>1054</v>
      </c>
      <c r="R69" s="71"/>
      <c r="S69" s="72" t="s">
        <v>538</v>
      </c>
      <c r="T69" s="73">
        <f>IF(K69&lt;&gt;0, IF(K69&gt;=M69,ROUNDDOWN(K69/M69*100,0),""),"")</f>
        <v>116</v>
      </c>
      <c r="U69" s="74" t="str">
        <f>IF(K69&lt;&gt;0, IF(K69&gt;=N69,ROUNDDOWN(K69/N69*100,0),""),"")</f>
        <v/>
      </c>
    </row>
    <row r="70" spans="1:21" s="1" customFormat="1" ht="24" customHeight="1">
      <c r="A70" s="671"/>
      <c r="B70" s="674"/>
      <c r="C70" s="673"/>
      <c r="D70" s="171" t="s">
        <v>1067</v>
      </c>
      <c r="E70" s="133" t="s">
        <v>1072</v>
      </c>
      <c r="F70" s="65" t="s">
        <v>1058</v>
      </c>
      <c r="G70" s="63">
        <v>1.968</v>
      </c>
      <c r="H70" s="62" t="s">
        <v>1057</v>
      </c>
      <c r="I70" s="65">
        <v>1870</v>
      </c>
      <c r="J70" s="672">
        <v>5</v>
      </c>
      <c r="K70" s="67">
        <v>11.5</v>
      </c>
      <c r="L70" s="68">
        <f>IF(K70&gt;0,1/K70*34.6*67.1,"")</f>
        <v>201.88347826086954</v>
      </c>
      <c r="M70" s="663">
        <v>11.1</v>
      </c>
      <c r="N70" s="662">
        <v>14.4</v>
      </c>
      <c r="O70" s="65" t="s">
        <v>1055</v>
      </c>
      <c r="P70" s="62" t="s">
        <v>6</v>
      </c>
      <c r="Q70" s="65" t="s">
        <v>1054</v>
      </c>
      <c r="R70" s="71"/>
      <c r="S70" s="72" t="s">
        <v>538</v>
      </c>
      <c r="T70" s="73">
        <f>IF(K70&lt;&gt;0, IF(K70&gt;=M70,ROUNDDOWN(K70/M70*100,0),""),"")</f>
        <v>103</v>
      </c>
      <c r="U70" s="74" t="str">
        <f>IF(K70&lt;&gt;0, IF(K70&gt;=N70,ROUNDDOWN(K70/N70*100,0),""),"")</f>
        <v/>
      </c>
    </row>
    <row r="71" spans="1:21" s="1" customFormat="1" ht="24" customHeight="1">
      <c r="A71" s="671"/>
      <c r="B71" s="670"/>
      <c r="C71" s="669"/>
      <c r="D71" s="171" t="s">
        <v>1067</v>
      </c>
      <c r="E71" s="133" t="s">
        <v>1071</v>
      </c>
      <c r="F71" s="65" t="s">
        <v>1058</v>
      </c>
      <c r="G71" s="63">
        <v>1.968</v>
      </c>
      <c r="H71" s="62" t="s">
        <v>1057</v>
      </c>
      <c r="I71" s="65">
        <v>1890</v>
      </c>
      <c r="J71" s="672">
        <v>5</v>
      </c>
      <c r="K71" s="668">
        <v>11.5</v>
      </c>
      <c r="L71" s="75">
        <f>IF(K71&gt;0,1/K71*34.6*67.1,"")</f>
        <v>201.88347826086954</v>
      </c>
      <c r="M71" s="663">
        <v>10.199999999999999</v>
      </c>
      <c r="N71" s="662">
        <v>13.5</v>
      </c>
      <c r="O71" s="65" t="s">
        <v>1055</v>
      </c>
      <c r="P71" s="62" t="s">
        <v>6</v>
      </c>
      <c r="Q71" s="65" t="s">
        <v>1054</v>
      </c>
      <c r="R71" s="71"/>
      <c r="S71" s="72" t="s">
        <v>538</v>
      </c>
      <c r="T71" s="73">
        <f>IF(K71&lt;&gt;0, IF(K71&gt;=M71,ROUNDDOWN(K71/M71*100,0),""),"")</f>
        <v>112</v>
      </c>
      <c r="U71" s="74" t="str">
        <f>IF(K71&lt;&gt;0, IF(K71&gt;=N71,ROUNDDOWN(K71/N71*100,0),""),"")</f>
        <v/>
      </c>
    </row>
    <row r="72" spans="1:21" s="1" customFormat="1" ht="45">
      <c r="A72" s="671"/>
      <c r="B72" s="674"/>
      <c r="C72" s="673"/>
      <c r="D72" s="171" t="s">
        <v>1067</v>
      </c>
      <c r="E72" s="133" t="s">
        <v>1070</v>
      </c>
      <c r="F72" s="65" t="s">
        <v>1058</v>
      </c>
      <c r="G72" s="63">
        <v>1.968</v>
      </c>
      <c r="H72" s="62" t="s">
        <v>1057</v>
      </c>
      <c r="I72" s="65" t="s">
        <v>1069</v>
      </c>
      <c r="J72" s="672">
        <v>5</v>
      </c>
      <c r="K72" s="668">
        <v>13.1</v>
      </c>
      <c r="L72" s="75">
        <f>IF(K72&gt;0,1/K72*34.6*67.1,"")</f>
        <v>177.22595419847329</v>
      </c>
      <c r="M72" s="663">
        <v>11.1</v>
      </c>
      <c r="N72" s="662">
        <v>14.4</v>
      </c>
      <c r="O72" s="65" t="s">
        <v>1055</v>
      </c>
      <c r="P72" s="62" t="s">
        <v>6</v>
      </c>
      <c r="Q72" s="65" t="s">
        <v>1054</v>
      </c>
      <c r="R72" s="71"/>
      <c r="S72" s="72" t="s">
        <v>538</v>
      </c>
      <c r="T72" s="73">
        <f>IF(K72&lt;&gt;0, IF(K72&gt;=M72,ROUNDDOWN(K72/M72*100,0),""),"")</f>
        <v>118</v>
      </c>
      <c r="U72" s="74" t="str">
        <f>IF(K72&lt;&gt;0, IF(K72&gt;=N72,ROUNDDOWN(K72/N72*100,0),""),"")</f>
        <v/>
      </c>
    </row>
    <row r="73" spans="1:21" s="1" customFormat="1" ht="22.5">
      <c r="A73" s="671"/>
      <c r="B73" s="674"/>
      <c r="C73" s="673"/>
      <c r="D73" s="171" t="s">
        <v>1067</v>
      </c>
      <c r="E73" s="133" t="s">
        <v>1068</v>
      </c>
      <c r="F73" s="65" t="s">
        <v>1058</v>
      </c>
      <c r="G73" s="63">
        <v>1.968</v>
      </c>
      <c r="H73" s="62" t="s">
        <v>1057</v>
      </c>
      <c r="I73" s="65">
        <v>1870</v>
      </c>
      <c r="J73" s="672">
        <v>5</v>
      </c>
      <c r="K73" s="668">
        <v>10.7</v>
      </c>
      <c r="L73" s="75">
        <f>IF(K73&gt;0,1/K73*34.6*67.1,"")</f>
        <v>216.97757009345796</v>
      </c>
      <c r="M73" s="663">
        <v>11.1</v>
      </c>
      <c r="N73" s="662">
        <v>14.4</v>
      </c>
      <c r="O73" s="65" t="s">
        <v>1055</v>
      </c>
      <c r="P73" s="62" t="s">
        <v>6</v>
      </c>
      <c r="Q73" s="65" t="s">
        <v>1054</v>
      </c>
      <c r="R73" s="71"/>
      <c r="S73" s="72" t="s">
        <v>538</v>
      </c>
      <c r="T73" s="73" t="str">
        <f>IF(K73&lt;&gt;0, IF(K73&gt;=M73,ROUNDDOWN(K73/M73*100,0),""),"")</f>
        <v/>
      </c>
      <c r="U73" s="74" t="str">
        <f>IF(K73&lt;&gt;0, IF(K73&gt;=N73,ROUNDDOWN(K73/N73*100,0),""),"")</f>
        <v/>
      </c>
    </row>
    <row r="74" spans="1:21" s="1" customFormat="1" ht="22.5">
      <c r="A74" s="671"/>
      <c r="B74" s="670"/>
      <c r="C74" s="669"/>
      <c r="D74" s="171" t="s">
        <v>1067</v>
      </c>
      <c r="E74" s="133" t="s">
        <v>1066</v>
      </c>
      <c r="F74" s="65" t="s">
        <v>1058</v>
      </c>
      <c r="G74" s="63">
        <v>1.968</v>
      </c>
      <c r="H74" s="62" t="s">
        <v>1057</v>
      </c>
      <c r="I74" s="65">
        <v>1890</v>
      </c>
      <c r="J74" s="672">
        <v>5</v>
      </c>
      <c r="K74" s="668">
        <v>10.7</v>
      </c>
      <c r="L74" s="75">
        <f>IF(K74&gt;0,1/K74*34.6*67.1,"")</f>
        <v>216.97757009345796</v>
      </c>
      <c r="M74" s="663">
        <v>10.199999999999999</v>
      </c>
      <c r="N74" s="662">
        <v>13.5</v>
      </c>
      <c r="O74" s="65" t="s">
        <v>1055</v>
      </c>
      <c r="P74" s="62" t="s">
        <v>6</v>
      </c>
      <c r="Q74" s="65" t="s">
        <v>1054</v>
      </c>
      <c r="R74" s="71"/>
      <c r="S74" s="72" t="s">
        <v>538</v>
      </c>
      <c r="T74" s="73">
        <f>IF(K74&lt;&gt;0, IF(K74&gt;=M74,ROUNDDOWN(K74/M74*100,0),""),"")</f>
        <v>104</v>
      </c>
      <c r="U74" s="74" t="str">
        <f>IF(K74&lt;&gt;0, IF(K74&gt;=N74,ROUNDDOWN(K74/N74*100,0),""),"")</f>
        <v/>
      </c>
    </row>
    <row r="75" spans="1:21" s="1" customFormat="1" ht="24" customHeight="1">
      <c r="A75" s="671"/>
      <c r="B75" s="670"/>
      <c r="C75" s="669"/>
      <c r="D75" s="171" t="s">
        <v>1060</v>
      </c>
      <c r="E75" s="133" t="s">
        <v>1065</v>
      </c>
      <c r="F75" s="65" t="s">
        <v>1058</v>
      </c>
      <c r="G75" s="63">
        <v>1.968</v>
      </c>
      <c r="H75" s="62" t="s">
        <v>1057</v>
      </c>
      <c r="I75" s="65">
        <v>1870</v>
      </c>
      <c r="J75" s="672">
        <v>5</v>
      </c>
      <c r="K75" s="668">
        <v>12.9</v>
      </c>
      <c r="L75" s="75">
        <f>IF(K75&gt;0,1/K75*34.6*67.1,"")</f>
        <v>179.9736434108527</v>
      </c>
      <c r="M75" s="663">
        <v>11.1</v>
      </c>
      <c r="N75" s="662">
        <v>14.4</v>
      </c>
      <c r="O75" s="65" t="s">
        <v>1055</v>
      </c>
      <c r="P75" s="62" t="s">
        <v>6</v>
      </c>
      <c r="Q75" s="65" t="s">
        <v>1054</v>
      </c>
      <c r="R75" s="71"/>
      <c r="S75" s="72" t="s">
        <v>538</v>
      </c>
      <c r="T75" s="73">
        <f>IF(K75&lt;&gt;0, IF(K75&gt;=M75,ROUNDDOWN(K75/M75*100,0),""),"")</f>
        <v>116</v>
      </c>
      <c r="U75" s="74" t="str">
        <f>IF(K75&lt;&gt;0, IF(K75&gt;=N75,ROUNDDOWN(K75/N75*100,0),""),"")</f>
        <v/>
      </c>
    </row>
    <row r="76" spans="1:21" s="1" customFormat="1" ht="24" customHeight="1">
      <c r="A76" s="671"/>
      <c r="B76" s="670"/>
      <c r="C76" s="669"/>
      <c r="D76" s="171" t="s">
        <v>1060</v>
      </c>
      <c r="E76" s="133" t="s">
        <v>1064</v>
      </c>
      <c r="F76" s="65" t="s">
        <v>1058</v>
      </c>
      <c r="G76" s="63">
        <v>1.968</v>
      </c>
      <c r="H76" s="62" t="s">
        <v>1057</v>
      </c>
      <c r="I76" s="65">
        <v>1890</v>
      </c>
      <c r="J76" s="664">
        <v>5</v>
      </c>
      <c r="K76" s="668">
        <v>12.6</v>
      </c>
      <c r="L76" s="75">
        <f>IF(K76&gt;0,1/K76*34.6*67.1,"")</f>
        <v>184.25873015873015</v>
      </c>
      <c r="M76" s="663">
        <v>10.199999999999999</v>
      </c>
      <c r="N76" s="662">
        <v>13.5</v>
      </c>
      <c r="O76" s="65" t="s">
        <v>1055</v>
      </c>
      <c r="P76" s="62" t="s">
        <v>6</v>
      </c>
      <c r="Q76" s="65" t="s">
        <v>1054</v>
      </c>
      <c r="R76" s="71"/>
      <c r="S76" s="72" t="s">
        <v>538</v>
      </c>
      <c r="T76" s="73">
        <f>IF(K76&lt;&gt;0, IF(K76&gt;=M76,ROUNDDOWN(K76/M76*100,0),""),"")</f>
        <v>123</v>
      </c>
      <c r="U76" s="74" t="str">
        <f>IF(K76&lt;&gt;0, IF(K76&gt;=N76,ROUNDDOWN(K76/N76*100,0),""),"")</f>
        <v/>
      </c>
    </row>
    <row r="77" spans="1:21" s="1" customFormat="1" ht="45">
      <c r="A77" s="671"/>
      <c r="B77" s="670"/>
      <c r="C77" s="669"/>
      <c r="D77" s="171" t="s">
        <v>1060</v>
      </c>
      <c r="E77" s="133" t="s">
        <v>1063</v>
      </c>
      <c r="F77" s="65" t="s">
        <v>1058</v>
      </c>
      <c r="G77" s="63">
        <v>1.968</v>
      </c>
      <c r="H77" s="62" t="s">
        <v>1057</v>
      </c>
      <c r="I77" s="65" t="s">
        <v>1056</v>
      </c>
      <c r="J77" s="664">
        <v>5</v>
      </c>
      <c r="K77" s="668">
        <v>11.5</v>
      </c>
      <c r="L77" s="75">
        <f>IF(K77&gt;0,1/K77*34.6*67.1,"")</f>
        <v>201.88347826086954</v>
      </c>
      <c r="M77" s="663">
        <v>10.199999999999999</v>
      </c>
      <c r="N77" s="662">
        <v>13.5</v>
      </c>
      <c r="O77" s="65" t="s">
        <v>1055</v>
      </c>
      <c r="P77" s="62" t="s">
        <v>6</v>
      </c>
      <c r="Q77" s="65" t="s">
        <v>1054</v>
      </c>
      <c r="R77" s="71"/>
      <c r="S77" s="72" t="s">
        <v>538</v>
      </c>
      <c r="T77" s="73">
        <f>IF(K77&lt;&gt;0, IF(K77&gt;=M77,ROUNDDOWN(K77/M77*100,0),""),"")</f>
        <v>112</v>
      </c>
      <c r="U77" s="74" t="str">
        <f>IF(K77&lt;&gt;0, IF(K77&gt;=N77,ROUNDDOWN(K77/N77*100,0),""),"")</f>
        <v/>
      </c>
    </row>
    <row r="78" spans="1:21" s="1" customFormat="1" ht="24" customHeight="1">
      <c r="A78" s="671"/>
      <c r="B78" s="670"/>
      <c r="C78" s="669"/>
      <c r="D78" s="171" t="s">
        <v>1060</v>
      </c>
      <c r="E78" s="133" t="s">
        <v>1062</v>
      </c>
      <c r="F78" s="65" t="s">
        <v>1058</v>
      </c>
      <c r="G78" s="63">
        <v>1.968</v>
      </c>
      <c r="H78" s="62" t="s">
        <v>1057</v>
      </c>
      <c r="I78" s="65">
        <v>1870</v>
      </c>
      <c r="J78" s="672">
        <v>5</v>
      </c>
      <c r="K78" s="67">
        <v>13.1</v>
      </c>
      <c r="L78" s="68">
        <f>IF(K78&gt;0,1/K78*34.6*67.1,"")</f>
        <v>177.22595419847329</v>
      </c>
      <c r="M78" s="663">
        <v>11.1</v>
      </c>
      <c r="N78" s="662">
        <v>14.4</v>
      </c>
      <c r="O78" s="65" t="s">
        <v>1055</v>
      </c>
      <c r="P78" s="62" t="s">
        <v>6</v>
      </c>
      <c r="Q78" s="65" t="s">
        <v>1054</v>
      </c>
      <c r="R78" s="71"/>
      <c r="S78" s="72" t="s">
        <v>538</v>
      </c>
      <c r="T78" s="73">
        <f>IF(K78&lt;&gt;0, IF(K78&gt;=M78,ROUNDDOWN(K78/M78*100,0),""),"")</f>
        <v>118</v>
      </c>
      <c r="U78" s="74" t="str">
        <f>IF(K78&lt;&gt;0, IF(K78&gt;=N78,ROUNDDOWN(K78/N78*100,0),""),"")</f>
        <v/>
      </c>
    </row>
    <row r="79" spans="1:21" s="1" customFormat="1" ht="24" customHeight="1">
      <c r="A79" s="671"/>
      <c r="B79" s="670"/>
      <c r="C79" s="669"/>
      <c r="D79" s="171" t="s">
        <v>1060</v>
      </c>
      <c r="E79" s="133" t="s">
        <v>1061</v>
      </c>
      <c r="F79" s="65" t="s">
        <v>1058</v>
      </c>
      <c r="G79" s="63">
        <v>1.968</v>
      </c>
      <c r="H79" s="62" t="s">
        <v>1057</v>
      </c>
      <c r="I79" s="65">
        <v>1890</v>
      </c>
      <c r="J79" s="664">
        <v>5</v>
      </c>
      <c r="K79" s="668">
        <v>12.8</v>
      </c>
      <c r="L79" s="75">
        <f>IF(K79&gt;0,1/K79*34.6*67.1,"")</f>
        <v>181.37968749999999</v>
      </c>
      <c r="M79" s="663">
        <v>10.199999999999999</v>
      </c>
      <c r="N79" s="662">
        <v>13.5</v>
      </c>
      <c r="O79" s="65" t="s">
        <v>1055</v>
      </c>
      <c r="P79" s="62" t="s">
        <v>6</v>
      </c>
      <c r="Q79" s="65" t="s">
        <v>1054</v>
      </c>
      <c r="R79" s="71"/>
      <c r="S79" s="72" t="s">
        <v>538</v>
      </c>
      <c r="T79" s="73">
        <f>IF(K79&lt;&gt;0, IF(K79&gt;=M79,ROUNDDOWN(K79/M79*100,0),""),"")</f>
        <v>125</v>
      </c>
      <c r="U79" s="74" t="str">
        <f>IF(K79&lt;&gt;0, IF(K79&gt;=N79,ROUNDDOWN(K79/N79*100,0),""),"")</f>
        <v/>
      </c>
    </row>
    <row r="80" spans="1:21" s="1" customFormat="1" ht="45.75" thickBot="1">
      <c r="A80" s="667"/>
      <c r="B80" s="666"/>
      <c r="C80" s="665"/>
      <c r="D80" s="171" t="s">
        <v>1060</v>
      </c>
      <c r="E80" s="133" t="s">
        <v>1059</v>
      </c>
      <c r="F80" s="65" t="s">
        <v>1058</v>
      </c>
      <c r="G80" s="63">
        <v>1.968</v>
      </c>
      <c r="H80" s="62" t="s">
        <v>1057</v>
      </c>
      <c r="I80" s="65" t="s">
        <v>1056</v>
      </c>
      <c r="J80" s="664">
        <v>5</v>
      </c>
      <c r="K80" s="414">
        <v>10.7</v>
      </c>
      <c r="L80" s="413">
        <f>IF(K80&gt;0,1/K80*34.6*67.1,"")</f>
        <v>216.97757009345796</v>
      </c>
      <c r="M80" s="663">
        <v>10.199999999999999</v>
      </c>
      <c r="N80" s="662">
        <v>13.5</v>
      </c>
      <c r="O80" s="65" t="s">
        <v>1055</v>
      </c>
      <c r="P80" s="62" t="s">
        <v>6</v>
      </c>
      <c r="Q80" s="65" t="s">
        <v>1054</v>
      </c>
      <c r="R80" s="71"/>
      <c r="S80" s="72" t="s">
        <v>538</v>
      </c>
      <c r="T80" s="73">
        <f>IF(K80&lt;&gt;0, IF(K80&gt;=M80,ROUNDDOWN(K80/M80*100,0),""),"")</f>
        <v>104</v>
      </c>
      <c r="U80" s="74" t="str">
        <f>IF(K80&lt;&gt;0, IF(K80&gt;=N80,ROUNDDOWN(K80/N80*100,0),""),"")</f>
        <v/>
      </c>
    </row>
    <row r="81" spans="1:21" ht="24" customHeight="1">
      <c r="A81" s="661"/>
      <c r="B81" s="661"/>
      <c r="C81" s="654"/>
      <c r="D81" s="654"/>
      <c r="E81" s="660"/>
      <c r="F81" s="655"/>
      <c r="G81" s="659"/>
      <c r="H81" s="655"/>
      <c r="I81" s="655"/>
      <c r="J81" s="655"/>
      <c r="K81" s="657"/>
      <c r="L81" s="658" t="str">
        <f>IF(K81&gt;0,1/K81*34.6*67.1,"")</f>
        <v/>
      </c>
      <c r="M81" s="657"/>
      <c r="N81" s="657"/>
      <c r="O81" s="655"/>
      <c r="P81" s="656"/>
      <c r="Q81" s="655"/>
      <c r="R81" s="654"/>
      <c r="S81" s="653"/>
      <c r="T81" s="652" t="str">
        <f>IF(K81&lt;&gt;0, IF(K81&gt;=M81,ROUNDDOWN(K81/M81*100,0),""),"")</f>
        <v/>
      </c>
      <c r="U81" s="652"/>
    </row>
    <row r="82" spans="1:21" ht="24" customHeight="1">
      <c r="A82" s="661"/>
      <c r="B82" s="661"/>
      <c r="C82" s="654"/>
      <c r="D82" s="654"/>
      <c r="E82" s="660"/>
      <c r="F82" s="655"/>
      <c r="G82" s="659"/>
      <c r="H82" s="655"/>
      <c r="I82" s="655"/>
      <c r="J82" s="655"/>
      <c r="K82" s="657"/>
      <c r="L82" s="658" t="str">
        <f>IF(K82&gt;0,1/K82*34.6*67.1,"")</f>
        <v/>
      </c>
      <c r="M82" s="657"/>
      <c r="N82" s="657"/>
      <c r="O82" s="655"/>
      <c r="P82" s="656"/>
      <c r="Q82" s="655"/>
      <c r="R82" s="654"/>
      <c r="S82" s="653"/>
      <c r="T82" s="652" t="str">
        <f>IF(K82&lt;&gt;0, IF(K82&gt;=M82,ROUNDDOWN(K82/M82*100,0),""),"")</f>
        <v/>
      </c>
      <c r="U82" s="652"/>
    </row>
    <row r="83" spans="1:21" ht="24" customHeight="1">
      <c r="A83" s="661"/>
      <c r="B83" s="661"/>
      <c r="C83" s="654"/>
      <c r="D83" s="654"/>
      <c r="E83" s="660"/>
      <c r="F83" s="655"/>
      <c r="G83" s="659"/>
      <c r="H83" s="655"/>
      <c r="I83" s="655"/>
      <c r="J83" s="655"/>
      <c r="K83" s="657"/>
      <c r="L83" s="658" t="str">
        <f>IF(K83&gt;0,1/K83*34.6*67.1,"")</f>
        <v/>
      </c>
      <c r="M83" s="657"/>
      <c r="N83" s="657"/>
      <c r="O83" s="655"/>
      <c r="P83" s="656"/>
      <c r="Q83" s="655"/>
      <c r="R83" s="654"/>
      <c r="S83" s="653"/>
      <c r="T83" s="652" t="str">
        <f>IF(K83&lt;&gt;0, IF(K83&gt;=M83,ROUNDDOWN(K83/M83*100,0),""),"")</f>
        <v/>
      </c>
      <c r="U83" s="652"/>
    </row>
    <row r="84" spans="1:21" ht="24" customHeight="1">
      <c r="A84" s="661"/>
      <c r="B84" s="661"/>
      <c r="C84" s="654"/>
      <c r="D84" s="654"/>
      <c r="E84" s="660"/>
      <c r="F84" s="655"/>
      <c r="G84" s="659"/>
      <c r="H84" s="655"/>
      <c r="I84" s="655"/>
      <c r="J84" s="655"/>
      <c r="K84" s="657"/>
      <c r="L84" s="658" t="str">
        <f>IF(K84&gt;0,1/K84*34.6*67.1,"")</f>
        <v/>
      </c>
      <c r="M84" s="657"/>
      <c r="N84" s="657"/>
      <c r="O84" s="655"/>
      <c r="P84" s="656"/>
      <c r="Q84" s="655"/>
      <c r="R84" s="654"/>
      <c r="S84" s="653"/>
      <c r="T84" s="652" t="str">
        <f>IF(K84&lt;&gt;0, IF(K84&gt;=M84,ROUNDDOWN(K84/M84*100,0),""),"")</f>
        <v/>
      </c>
      <c r="U84" s="652"/>
    </row>
    <row r="85" spans="1:21" ht="24" customHeight="1">
      <c r="A85" s="661"/>
      <c r="B85" s="661"/>
      <c r="C85" s="654"/>
      <c r="D85" s="654"/>
      <c r="E85" s="660"/>
      <c r="F85" s="655"/>
      <c r="G85" s="659"/>
      <c r="H85" s="655"/>
      <c r="I85" s="655"/>
      <c r="J85" s="655"/>
      <c r="K85" s="657"/>
      <c r="L85" s="658" t="str">
        <f>IF(K85&gt;0,1/K85*34.6*67.1,"")</f>
        <v/>
      </c>
      <c r="M85" s="657"/>
      <c r="N85" s="657"/>
      <c r="O85" s="655"/>
      <c r="P85" s="656"/>
      <c r="Q85" s="655"/>
      <c r="R85" s="654"/>
      <c r="S85" s="653"/>
      <c r="T85" s="652" t="str">
        <f>IF(K85&lt;&gt;0, IF(K85&gt;=M85,ROUNDDOWN(K85/M85*100,0),""),"")</f>
        <v/>
      </c>
      <c r="U85" s="652"/>
    </row>
    <row r="86" spans="1:21" ht="24" customHeight="1">
      <c r="A86" s="661"/>
      <c r="B86" s="661"/>
      <c r="C86" s="654"/>
      <c r="D86" s="654"/>
      <c r="E86" s="660"/>
      <c r="F86" s="655"/>
      <c r="G86" s="659"/>
      <c r="H86" s="655"/>
      <c r="I86" s="655"/>
      <c r="J86" s="655"/>
      <c r="K86" s="657"/>
      <c r="L86" s="658" t="str">
        <f>IF(K86&gt;0,1/K86*34.6*67.1,"")</f>
        <v/>
      </c>
      <c r="M86" s="657"/>
      <c r="N86" s="657"/>
      <c r="O86" s="655"/>
      <c r="P86" s="656"/>
      <c r="Q86" s="655"/>
      <c r="R86" s="654"/>
      <c r="S86" s="653"/>
      <c r="T86" s="652" t="str">
        <f>IF(K86&lt;&gt;0, IF(K86&gt;=M86,ROUNDDOWN(K86/M86*100,0),""),"")</f>
        <v/>
      </c>
      <c r="U86" s="652" t="str">
        <f>IF(K86&lt;&gt;0, IF(K86&gt;=N86,ROUNDDOWN(K86/N86*100,0),""),"")</f>
        <v/>
      </c>
    </row>
    <row r="87" spans="1:21" ht="24" customHeight="1">
      <c r="A87" s="661"/>
      <c r="B87" s="661"/>
      <c r="C87" s="654"/>
      <c r="D87" s="654"/>
      <c r="E87" s="660"/>
      <c r="F87" s="655"/>
      <c r="G87" s="659"/>
      <c r="H87" s="655"/>
      <c r="I87" s="655"/>
      <c r="J87" s="655"/>
      <c r="K87" s="657"/>
      <c r="L87" s="658" t="str">
        <f>IF(K87&gt;0,1/K87*34.6*67.1,"")</f>
        <v/>
      </c>
      <c r="M87" s="657"/>
      <c r="N87" s="657"/>
      <c r="O87" s="655"/>
      <c r="P87" s="656"/>
      <c r="Q87" s="655"/>
      <c r="R87" s="654"/>
      <c r="S87" s="653"/>
      <c r="T87" s="652" t="str">
        <f>IF(K87&lt;&gt;0, IF(K87&gt;=M87,ROUNDDOWN(K87/M87*100,0),""),"")</f>
        <v/>
      </c>
      <c r="U87" s="652" t="str">
        <f>IF(K87&lt;&gt;0, IF(K87&gt;=N87,ROUNDDOWN(K87/N87*100,0),""),"")</f>
        <v/>
      </c>
    </row>
    <row r="88" spans="1:21" ht="24" customHeight="1">
      <c r="A88" s="661"/>
      <c r="B88" s="661"/>
      <c r="C88" s="654"/>
      <c r="D88" s="654"/>
      <c r="E88" s="660"/>
      <c r="F88" s="655"/>
      <c r="G88" s="659"/>
      <c r="H88" s="655"/>
      <c r="I88" s="655"/>
      <c r="J88" s="655"/>
      <c r="K88" s="657"/>
      <c r="L88" s="658" t="str">
        <f>IF(K88&gt;0,1/K88*34.6*67.1,"")</f>
        <v/>
      </c>
      <c r="M88" s="657"/>
      <c r="N88" s="657"/>
      <c r="O88" s="655"/>
      <c r="P88" s="656"/>
      <c r="Q88" s="655"/>
      <c r="R88" s="654"/>
      <c r="S88" s="653"/>
      <c r="T88" s="652" t="str">
        <f>IF(K88&lt;&gt;0, IF(K88&gt;=M88,ROUNDDOWN(K88/M88*100,0),""),"")</f>
        <v/>
      </c>
      <c r="U88" s="652" t="str">
        <f>IF(K88&lt;&gt;0, IF(K88&gt;=N88,ROUNDDOWN(K88/N88*100,0),""),"")</f>
        <v/>
      </c>
    </row>
    <row r="89" spans="1:21" ht="24" customHeight="1">
      <c r="A89" s="661"/>
      <c r="B89" s="661"/>
      <c r="C89" s="654"/>
      <c r="D89" s="654"/>
      <c r="E89" s="660"/>
      <c r="F89" s="655"/>
      <c r="G89" s="659"/>
      <c r="H89" s="655"/>
      <c r="I89" s="655"/>
      <c r="J89" s="655"/>
      <c r="K89" s="657"/>
      <c r="L89" s="658" t="str">
        <f>IF(K89&gt;0,1/K89*34.6*67.1,"")</f>
        <v/>
      </c>
      <c r="M89" s="657"/>
      <c r="N89" s="657"/>
      <c r="O89" s="655"/>
      <c r="P89" s="656"/>
      <c r="Q89" s="655"/>
      <c r="R89" s="654"/>
      <c r="S89" s="653"/>
      <c r="T89" s="652" t="str">
        <f>IF(K89&lt;&gt;0, IF(K89&gt;=M89,ROUNDDOWN(K89/M89*100,0),""),"")</f>
        <v/>
      </c>
      <c r="U89" s="652" t="str">
        <f>IF(K89&lt;&gt;0, IF(K89&gt;=N89,ROUNDDOWN(K89/N89*100,0),""),"")</f>
        <v/>
      </c>
    </row>
    <row r="90" spans="1:21" ht="24" customHeight="1">
      <c r="A90" s="661"/>
      <c r="B90" s="661"/>
      <c r="C90" s="654"/>
      <c r="D90" s="654"/>
      <c r="E90" s="660"/>
      <c r="F90" s="655"/>
      <c r="G90" s="659"/>
      <c r="H90" s="655"/>
      <c r="I90" s="655"/>
      <c r="J90" s="655"/>
      <c r="K90" s="657"/>
      <c r="L90" s="658" t="str">
        <f>IF(K90&gt;0,1/K90*34.6*67.1,"")</f>
        <v/>
      </c>
      <c r="M90" s="657"/>
      <c r="N90" s="657"/>
      <c r="O90" s="655"/>
      <c r="P90" s="656"/>
      <c r="Q90" s="655"/>
      <c r="R90" s="654"/>
      <c r="S90" s="653"/>
      <c r="T90" s="652" t="str">
        <f>IF(K90&lt;&gt;0, IF(K90&gt;=M90,ROUNDDOWN(K90/M90*100,0),""),"")</f>
        <v/>
      </c>
      <c r="U90" s="652"/>
    </row>
    <row r="91" spans="1:21" ht="24" customHeight="1">
      <c r="A91" s="661"/>
      <c r="B91" s="661"/>
      <c r="C91" s="654"/>
      <c r="D91" s="654"/>
      <c r="E91" s="660"/>
      <c r="F91" s="655"/>
      <c r="G91" s="659"/>
      <c r="H91" s="655"/>
      <c r="I91" s="655"/>
      <c r="J91" s="655"/>
      <c r="K91" s="657"/>
      <c r="L91" s="658" t="str">
        <f>IF(K91&gt;0,1/K91*34.6*67.1,"")</f>
        <v/>
      </c>
      <c r="M91" s="657"/>
      <c r="N91" s="657"/>
      <c r="O91" s="655"/>
      <c r="P91" s="656"/>
      <c r="Q91" s="655"/>
      <c r="R91" s="654"/>
      <c r="S91" s="653"/>
      <c r="T91" s="652" t="str">
        <f>IF(K91&lt;&gt;0, IF(K91&gt;=M91,ROUNDDOWN(K91/M91*100,0),""),"")</f>
        <v/>
      </c>
      <c r="U91" s="652"/>
    </row>
    <row r="92" spans="1:21" ht="24" customHeight="1">
      <c r="A92" s="661"/>
      <c r="B92" s="661"/>
      <c r="C92" s="654"/>
      <c r="D92" s="654"/>
      <c r="E92" s="660"/>
      <c r="F92" s="655"/>
      <c r="G92" s="659"/>
      <c r="H92" s="655"/>
      <c r="I92" s="655"/>
      <c r="J92" s="655"/>
      <c r="K92" s="657"/>
      <c r="L92" s="658" t="str">
        <f>IF(K92&gt;0,1/K92*34.6*67.1,"")</f>
        <v/>
      </c>
      <c r="M92" s="657"/>
      <c r="N92" s="657"/>
      <c r="O92" s="655"/>
      <c r="P92" s="656"/>
      <c r="Q92" s="655"/>
      <c r="R92" s="654"/>
      <c r="S92" s="653"/>
      <c r="T92" s="652" t="str">
        <f>IF(K92&lt;&gt;0, IF(K92&gt;=M92,ROUNDDOWN(K92/M92*100,0),""),"")</f>
        <v/>
      </c>
      <c r="U92" s="652" t="str">
        <f>IF(K92&lt;&gt;0, IF(K92&gt;=N92,ROUNDDOWN(K92/N92*100,0),""),"")</f>
        <v/>
      </c>
    </row>
    <row r="93" spans="1:21" ht="24" customHeight="1">
      <c r="A93" s="661"/>
      <c r="B93" s="661"/>
      <c r="C93" s="654"/>
      <c r="D93" s="654"/>
      <c r="E93" s="660"/>
      <c r="F93" s="655"/>
      <c r="G93" s="659"/>
      <c r="H93" s="655"/>
      <c r="I93" s="655"/>
      <c r="J93" s="655"/>
      <c r="K93" s="657"/>
      <c r="L93" s="658" t="str">
        <f>IF(K93&gt;0,1/K93*34.6*67.1,"")</f>
        <v/>
      </c>
      <c r="M93" s="657"/>
      <c r="N93" s="657"/>
      <c r="O93" s="655"/>
      <c r="P93" s="656"/>
      <c r="Q93" s="655"/>
      <c r="R93" s="654"/>
      <c r="S93" s="653"/>
      <c r="T93" s="652" t="str">
        <f>IF(K93&lt;&gt;0, IF(K93&gt;=M93,ROUNDDOWN(K93/M93*100,0),""),"")</f>
        <v/>
      </c>
      <c r="U93" s="652" t="str">
        <f>IF(K93&lt;&gt;0, IF(K93&gt;=N93,ROUNDDOWN(K93/N93*100,0),""),"")</f>
        <v/>
      </c>
    </row>
    <row r="94" spans="1:21" ht="24" customHeight="1">
      <c r="A94" s="661"/>
      <c r="B94" s="661"/>
      <c r="C94" s="654"/>
      <c r="D94" s="654"/>
      <c r="E94" s="660"/>
      <c r="F94" s="655"/>
      <c r="G94" s="659"/>
      <c r="H94" s="655"/>
      <c r="I94" s="655"/>
      <c r="J94" s="655"/>
      <c r="K94" s="657"/>
      <c r="L94" s="658" t="str">
        <f>IF(K94&gt;0,1/K94*34.6*67.1,"")</f>
        <v/>
      </c>
      <c r="M94" s="657"/>
      <c r="N94" s="657"/>
      <c r="O94" s="655"/>
      <c r="P94" s="656"/>
      <c r="Q94" s="655"/>
      <c r="R94" s="654"/>
      <c r="S94" s="653"/>
      <c r="T94" s="652" t="str">
        <f>IF(K94&lt;&gt;0, IF(K94&gt;=M94,ROUNDDOWN(K94/M94*100,0),""),"")</f>
        <v/>
      </c>
      <c r="U94" s="652" t="str">
        <f>IF(K94&lt;&gt;0, IF(K94&gt;=N94,ROUNDDOWN(K94/N94*100,0),""),"")</f>
        <v/>
      </c>
    </row>
    <row r="95" spans="1:21" ht="24" customHeight="1">
      <c r="A95" s="661"/>
      <c r="B95" s="661"/>
      <c r="C95" s="654"/>
      <c r="D95" s="654"/>
      <c r="E95" s="660"/>
      <c r="F95" s="655"/>
      <c r="G95" s="659"/>
      <c r="H95" s="655"/>
      <c r="I95" s="655"/>
      <c r="J95" s="655"/>
      <c r="K95" s="657"/>
      <c r="L95" s="658" t="str">
        <f>IF(K95&gt;0,1/K95*34.6*67.1,"")</f>
        <v/>
      </c>
      <c r="M95" s="657"/>
      <c r="N95" s="657"/>
      <c r="O95" s="655"/>
      <c r="P95" s="656"/>
      <c r="Q95" s="655"/>
      <c r="R95" s="654"/>
      <c r="S95" s="653"/>
      <c r="T95" s="652" t="str">
        <f>IF(K95&lt;&gt;0, IF(K95&gt;=M95,ROUNDDOWN(K95/M95*100,0),""),"")</f>
        <v/>
      </c>
      <c r="U95" s="652" t="str">
        <f>IF(K95&lt;&gt;0, IF(K95&gt;=N95,ROUNDDOWN(K95/N95*100,0),""),"")</f>
        <v/>
      </c>
    </row>
    <row r="96" spans="1:21" ht="24" customHeight="1">
      <c r="A96" s="661"/>
      <c r="B96" s="661"/>
      <c r="C96" s="654"/>
      <c r="D96" s="654"/>
      <c r="E96" s="660"/>
      <c r="F96" s="655"/>
      <c r="G96" s="659"/>
      <c r="H96" s="655"/>
      <c r="I96" s="655"/>
      <c r="J96" s="655"/>
      <c r="K96" s="657"/>
      <c r="L96" s="658" t="str">
        <f>IF(K96&gt;0,1/K96*34.6*67.1,"")</f>
        <v/>
      </c>
      <c r="M96" s="657"/>
      <c r="N96" s="657"/>
      <c r="O96" s="655"/>
      <c r="P96" s="656"/>
      <c r="Q96" s="655"/>
      <c r="R96" s="654"/>
      <c r="S96" s="653"/>
      <c r="T96" s="652" t="str">
        <f>IF(K96&lt;&gt;0, IF(K96&gt;=M96,ROUNDDOWN(K96/M96*100,0),""),"")</f>
        <v/>
      </c>
      <c r="U96" s="652" t="str">
        <f>IF(K96&lt;&gt;0, IF(K96&gt;=N96,ROUNDDOWN(K96/N96*100,0),""),"")</f>
        <v/>
      </c>
    </row>
    <row r="98" spans="2:3">
      <c r="B98" s="1"/>
      <c r="C98" s="1"/>
    </row>
    <row r="99" spans="2:3">
      <c r="B99" s="1"/>
      <c r="C99" s="1"/>
    </row>
    <row r="100" spans="2:3">
      <c r="C100" s="1"/>
    </row>
  </sheetData>
  <sheetProtection selectLockedCells="1"/>
  <autoFilter ref="A8:U96">
    <filterColumn colId="1" showButton="0"/>
  </autoFilter>
  <mergeCells count="23">
    <mergeCell ref="J2:O2"/>
    <mergeCell ref="N5:N8"/>
    <mergeCell ref="K4:N4"/>
    <mergeCell ref="R3:U3"/>
    <mergeCell ref="P2:U2"/>
    <mergeCell ref="A4:A8"/>
    <mergeCell ref="B4:C8"/>
    <mergeCell ref="D4:D5"/>
    <mergeCell ref="F4:G5"/>
    <mergeCell ref="H4:H8"/>
    <mergeCell ref="D6:D8"/>
    <mergeCell ref="F6:F8"/>
    <mergeCell ref="G6:G8"/>
    <mergeCell ref="E6:E8"/>
    <mergeCell ref="I4:I8"/>
    <mergeCell ref="J4:J8"/>
    <mergeCell ref="P4:R4"/>
    <mergeCell ref="U4:U8"/>
    <mergeCell ref="K5:K8"/>
    <mergeCell ref="L5:L8"/>
    <mergeCell ref="M5:M8"/>
    <mergeCell ref="P5:R5"/>
    <mergeCell ref="T4:T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7" fitToHeight="0" orientation="landscape" r:id="rId1"/>
  <headerFooter alignWithMargins="0">
    <oddHeader>&amp;R様式1-1</oddHeader>
  </headerFooter>
  <rowBreaks count="3" manualBreakCount="3">
    <brk id="20" max="20" man="1"/>
    <brk id="43" max="20" man="1"/>
    <brk id="65" max="2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showGridLines="0" zoomScale="115" zoomScaleNormal="115" zoomScaleSheetLayoutView="85" workbookViewId="0">
      <selection activeCell="E29" sqref="E29"/>
    </sheetView>
  </sheetViews>
  <sheetFormatPr defaultRowHeight="11.25"/>
  <cols>
    <col min="1" max="1" width="15.875" style="282" customWidth="1"/>
    <col min="2" max="2" width="3.875" style="280" bestFit="1" customWidth="1"/>
    <col min="3" max="3" width="38.25" style="280" customWidth="1"/>
    <col min="4" max="4" width="13.875" style="280" bestFit="1" customWidth="1"/>
    <col min="5" max="5" width="13.875" style="280" customWidth="1"/>
    <col min="6" max="6" width="13.125" style="280" bestFit="1" customWidth="1"/>
    <col min="7" max="7" width="5.875" style="280" bestFit="1" customWidth="1"/>
    <col min="8" max="8" width="12.125" style="280" bestFit="1" customWidth="1"/>
    <col min="9" max="9" width="10.5" style="280" bestFit="1" customWidth="1"/>
    <col min="10" max="10" width="7" style="280" bestFit="1" customWidth="1"/>
    <col min="11" max="11" width="5.875" style="280" bestFit="1" customWidth="1"/>
    <col min="12" max="12" width="8.75" style="280" bestFit="1" customWidth="1"/>
    <col min="13" max="13" width="8.5" style="280" bestFit="1" customWidth="1"/>
    <col min="14" max="14" width="8.625" style="280" bestFit="1" customWidth="1"/>
    <col min="15" max="15" width="14.375" style="280" bestFit="1" customWidth="1"/>
    <col min="16" max="16" width="10" style="280" bestFit="1" customWidth="1"/>
    <col min="17" max="17" width="6" style="280" customWidth="1"/>
    <col min="18" max="18" width="25.25" style="280" bestFit="1" customWidth="1"/>
    <col min="19" max="19" width="11" style="280" bestFit="1" customWidth="1"/>
    <col min="20" max="21" width="8.25" style="280" bestFit="1" customWidth="1"/>
    <col min="22" max="16384" width="9" style="280"/>
  </cols>
  <sheetData>
    <row r="1" spans="1:21" s="25" customFormat="1" ht="15">
      <c r="A1" s="280"/>
      <c r="B1" s="280"/>
      <c r="C1" s="280"/>
      <c r="F1" s="406"/>
      <c r="I1" s="280"/>
      <c r="J1" s="426" t="s">
        <v>792</v>
      </c>
      <c r="K1" s="426"/>
      <c r="L1" s="426"/>
      <c r="M1" s="426"/>
      <c r="N1" s="426"/>
      <c r="O1" s="426"/>
      <c r="P1" s="30"/>
      <c r="Q1" s="968" t="s">
        <v>1933</v>
      </c>
      <c r="R1" s="967"/>
      <c r="S1" s="967"/>
      <c r="T1" s="967"/>
      <c r="U1" s="967"/>
    </row>
    <row r="2" spans="1:21" s="25" customFormat="1" ht="23.25" customHeight="1">
      <c r="A2" s="423" t="s">
        <v>938</v>
      </c>
      <c r="B2" s="403"/>
      <c r="C2" s="280"/>
      <c r="F2" s="280"/>
      <c r="G2" s="280"/>
      <c r="H2" s="280"/>
      <c r="I2" s="280"/>
      <c r="J2" s="30"/>
      <c r="K2" s="280"/>
      <c r="L2" s="280"/>
      <c r="M2" s="280"/>
      <c r="N2" s="280"/>
      <c r="O2" s="280"/>
      <c r="Q2" s="31"/>
      <c r="R2" s="102" t="s">
        <v>1202</v>
      </c>
      <c r="S2" s="102"/>
      <c r="T2" s="102"/>
      <c r="U2" s="102"/>
    </row>
    <row r="3" spans="1:21" s="25" customFormat="1" ht="14.25" customHeight="1" thickBot="1">
      <c r="A3" s="124" t="s">
        <v>1201</v>
      </c>
      <c r="B3" s="105" t="s">
        <v>787</v>
      </c>
      <c r="C3" s="401"/>
      <c r="D3" s="400"/>
      <c r="E3" s="34"/>
      <c r="F3" s="105" t="s">
        <v>786</v>
      </c>
      <c r="G3" s="106"/>
      <c r="H3" s="300" t="s">
        <v>1200</v>
      </c>
      <c r="I3" s="300" t="s">
        <v>1199</v>
      </c>
      <c r="J3" s="398" t="s">
        <v>1198</v>
      </c>
      <c r="K3" s="935" t="s">
        <v>1197</v>
      </c>
      <c r="L3" s="400"/>
      <c r="M3" s="400"/>
      <c r="N3" s="934"/>
      <c r="O3" s="34"/>
      <c r="P3" s="109"/>
      <c r="Q3" s="110"/>
      <c r="R3" s="111"/>
      <c r="S3" s="35"/>
      <c r="T3" s="394" t="s">
        <v>0</v>
      </c>
      <c r="U3" s="393" t="s">
        <v>136</v>
      </c>
    </row>
    <row r="4" spans="1:21" s="25" customFormat="1" ht="11.25" customHeight="1">
      <c r="A4" s="125"/>
      <c r="B4" s="386"/>
      <c r="C4" s="385"/>
      <c r="D4" s="392"/>
      <c r="E4" s="54"/>
      <c r="F4" s="107"/>
      <c r="G4" s="108"/>
      <c r="H4" s="125"/>
      <c r="I4" s="125"/>
      <c r="J4" s="383"/>
      <c r="K4" s="390" t="s">
        <v>1196</v>
      </c>
      <c r="L4" s="389" t="s">
        <v>1195</v>
      </c>
      <c r="M4" s="419" t="s">
        <v>1194</v>
      </c>
      <c r="N4" s="388" t="s">
        <v>1193</v>
      </c>
      <c r="O4" s="38" t="s">
        <v>1192</v>
      </c>
      <c r="P4" s="115" t="s">
        <v>1191</v>
      </c>
      <c r="Q4" s="116"/>
      <c r="R4" s="117"/>
      <c r="S4" s="39" t="s">
        <v>1190</v>
      </c>
      <c r="T4" s="378"/>
      <c r="U4" s="125"/>
    </row>
    <row r="5" spans="1:21" s="25" customFormat="1" ht="11.25" customHeight="1">
      <c r="A5" s="125"/>
      <c r="B5" s="386"/>
      <c r="C5" s="385"/>
      <c r="D5" s="124" t="s">
        <v>774</v>
      </c>
      <c r="E5" s="418" t="s">
        <v>693</v>
      </c>
      <c r="F5" s="124" t="s">
        <v>774</v>
      </c>
      <c r="G5" s="300" t="s">
        <v>1189</v>
      </c>
      <c r="H5" s="125"/>
      <c r="I5" s="125"/>
      <c r="J5" s="383"/>
      <c r="K5" s="382"/>
      <c r="L5" s="381"/>
      <c r="M5" s="382"/>
      <c r="N5" s="380"/>
      <c r="O5" s="41" t="s">
        <v>772</v>
      </c>
      <c r="P5" s="41" t="s">
        <v>771</v>
      </c>
      <c r="Q5" s="41"/>
      <c r="R5" s="41"/>
      <c r="S5" s="379" t="s">
        <v>770</v>
      </c>
      <c r="T5" s="378"/>
      <c r="U5" s="125"/>
    </row>
    <row r="6" spans="1:21" s="25" customFormat="1" ht="12" customHeight="1">
      <c r="A6" s="125"/>
      <c r="B6" s="386"/>
      <c r="C6" s="385"/>
      <c r="D6" s="125"/>
      <c r="E6" s="125"/>
      <c r="F6" s="125"/>
      <c r="G6" s="125"/>
      <c r="H6" s="125"/>
      <c r="I6" s="125"/>
      <c r="J6" s="383"/>
      <c r="K6" s="382"/>
      <c r="L6" s="381"/>
      <c r="M6" s="382"/>
      <c r="N6" s="380"/>
      <c r="O6" s="41" t="s">
        <v>1188</v>
      </c>
      <c r="P6" s="41" t="s">
        <v>768</v>
      </c>
      <c r="Q6" s="41" t="s">
        <v>767</v>
      </c>
      <c r="R6" s="41" t="s">
        <v>766</v>
      </c>
      <c r="S6" s="379" t="s">
        <v>765</v>
      </c>
      <c r="T6" s="378"/>
      <c r="U6" s="125"/>
    </row>
    <row r="7" spans="1:21" s="25" customFormat="1" ht="11.25" customHeight="1">
      <c r="A7" s="306"/>
      <c r="B7" s="377"/>
      <c r="C7" s="376"/>
      <c r="D7" s="306"/>
      <c r="E7" s="306"/>
      <c r="F7" s="306"/>
      <c r="G7" s="306"/>
      <c r="H7" s="306"/>
      <c r="I7" s="306"/>
      <c r="J7" s="107"/>
      <c r="K7" s="374"/>
      <c r="L7" s="373"/>
      <c r="M7" s="374"/>
      <c r="N7" s="108"/>
      <c r="O7" s="54" t="s">
        <v>1187</v>
      </c>
      <c r="P7" s="54" t="s">
        <v>764</v>
      </c>
      <c r="Q7" s="54" t="s">
        <v>763</v>
      </c>
      <c r="R7" s="55"/>
      <c r="S7" s="56" t="s">
        <v>762</v>
      </c>
      <c r="T7" s="372"/>
      <c r="U7" s="306"/>
    </row>
    <row r="8" spans="1:21" s="25" customFormat="1" ht="24" customHeight="1">
      <c r="A8" s="417" t="s">
        <v>1932</v>
      </c>
      <c r="B8" s="80"/>
      <c r="C8" s="416" t="s">
        <v>1931</v>
      </c>
      <c r="D8" s="71" t="s">
        <v>1930</v>
      </c>
      <c r="E8" s="865" t="s">
        <v>36</v>
      </c>
      <c r="F8" s="62" t="s">
        <v>1929</v>
      </c>
      <c r="G8" s="63">
        <v>1.9930000000000001</v>
      </c>
      <c r="H8" s="62" t="s">
        <v>419</v>
      </c>
      <c r="I8" s="65">
        <v>1560</v>
      </c>
      <c r="J8" s="66" t="s">
        <v>442</v>
      </c>
      <c r="K8" s="67">
        <v>30</v>
      </c>
      <c r="L8" s="68">
        <v>77.388666666666666</v>
      </c>
      <c r="M8" s="67">
        <v>13.2</v>
      </c>
      <c r="N8" s="69">
        <v>16.5</v>
      </c>
      <c r="O8" s="65" t="s">
        <v>1928</v>
      </c>
      <c r="P8" s="62" t="s">
        <v>966</v>
      </c>
      <c r="Q8" s="65" t="s">
        <v>162</v>
      </c>
      <c r="R8" s="71"/>
      <c r="S8" s="72" t="s">
        <v>967</v>
      </c>
      <c r="T8" s="73">
        <f>IF(K8&lt;&gt;0, IF(K8&gt;=M8,ROUNDDOWN(K8/M8*100,0),""),"")</f>
        <v>227</v>
      </c>
      <c r="U8" s="74">
        <f>IF(K8&lt;&gt;0, IF(K8&gt;=N8,ROUNDDOWN(K8/N8*100,0),""),"")</f>
        <v>181</v>
      </c>
    </row>
    <row r="10" spans="1:21">
      <c r="B10" s="25"/>
      <c r="C10" s="25"/>
    </row>
    <row r="11" spans="1:21">
      <c r="B11" s="25"/>
      <c r="C11" s="25"/>
    </row>
    <row r="12" spans="1:21">
      <c r="C12" s="25"/>
    </row>
  </sheetData>
  <sheetProtection selectLockedCells="1"/>
  <mergeCells count="23">
    <mergeCell ref="J1:O1"/>
    <mergeCell ref="Q1:U1"/>
    <mergeCell ref="R2:U2"/>
    <mergeCell ref="A3:A7"/>
    <mergeCell ref="B3:C7"/>
    <mergeCell ref="D3:D4"/>
    <mergeCell ref="F3:G4"/>
    <mergeCell ref="H3:H7"/>
    <mergeCell ref="I3:I7"/>
    <mergeCell ref="J3:J7"/>
    <mergeCell ref="T3:T7"/>
    <mergeCell ref="U3:U7"/>
    <mergeCell ref="K4:K7"/>
    <mergeCell ref="L4:L7"/>
    <mergeCell ref="M4:M7"/>
    <mergeCell ref="N4:N7"/>
    <mergeCell ref="P4:R4"/>
    <mergeCell ref="D5:D7"/>
    <mergeCell ref="E5:E7"/>
    <mergeCell ref="F5:F7"/>
    <mergeCell ref="G5:G7"/>
    <mergeCell ref="K3:N3"/>
    <mergeCell ref="P3:R3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7" fitToHeight="0" orientation="landscape" r:id="rId1"/>
  <headerFooter alignWithMargins="0">
    <oddHeader>&amp;R様式1-6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view="pageBreakPreview" zoomScaleNormal="55" zoomScaleSheetLayoutView="100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ColWidth="9" defaultRowHeight="11.25"/>
  <cols>
    <col min="1" max="1" width="15.875" style="128" customWidth="1"/>
    <col min="2" max="2" width="3.875" style="126" bestFit="1" customWidth="1"/>
    <col min="3" max="3" width="38.25" style="126" customWidth="1"/>
    <col min="4" max="4" width="13.875" style="126" bestFit="1" customWidth="1"/>
    <col min="5" max="5" width="17" style="127" customWidth="1"/>
    <col min="6" max="6" width="13.125" style="126" bestFit="1" customWidth="1"/>
    <col min="7" max="7" width="5.875" style="126" bestFit="1" customWidth="1"/>
    <col min="8" max="8" width="12.125" style="126" bestFit="1" customWidth="1"/>
    <col min="9" max="9" width="10.5" style="126" bestFit="1" customWidth="1"/>
    <col min="10" max="10" width="7" style="126" bestFit="1" customWidth="1"/>
    <col min="11" max="11" width="5.875" style="126" bestFit="1" customWidth="1"/>
    <col min="12" max="12" width="8.75" style="126" bestFit="1" customWidth="1"/>
    <col min="13" max="13" width="8.5" style="126" bestFit="1" customWidth="1"/>
    <col min="14" max="14" width="8.625" style="126" bestFit="1" customWidth="1"/>
    <col min="15" max="15" width="14.375" style="126" bestFit="1" customWidth="1"/>
    <col min="16" max="16" width="10" style="126" bestFit="1" customWidth="1"/>
    <col min="17" max="17" width="6" style="126" customWidth="1"/>
    <col min="18" max="18" width="25.25" style="126" bestFit="1" customWidth="1"/>
    <col min="19" max="19" width="11" style="126" bestFit="1" customWidth="1"/>
    <col min="20" max="21" width="8.25" style="126" bestFit="1" customWidth="1"/>
    <col min="22" max="16384" width="9" style="126"/>
  </cols>
  <sheetData>
    <row r="1" spans="1:21" ht="21.75" customHeight="1">
      <c r="A1" s="279"/>
      <c r="B1" s="279"/>
      <c r="Q1" s="278"/>
    </row>
    <row r="2" spans="1:21" s="1" customFormat="1" ht="15">
      <c r="A2" s="126"/>
      <c r="B2" s="126"/>
      <c r="C2" s="126"/>
      <c r="F2" s="277"/>
      <c r="I2" s="126"/>
      <c r="J2" s="276" t="s">
        <v>711</v>
      </c>
      <c r="K2" s="276"/>
      <c r="L2" s="276"/>
      <c r="M2" s="276"/>
      <c r="N2" s="276"/>
      <c r="O2" s="276"/>
      <c r="P2" s="272"/>
      <c r="Q2" s="275"/>
      <c r="R2" s="274"/>
      <c r="S2" s="274"/>
      <c r="T2" s="274"/>
      <c r="U2" s="274"/>
    </row>
    <row r="3" spans="1:21" s="1" customFormat="1" ht="23.25" customHeight="1">
      <c r="A3" s="553" t="s">
        <v>1216</v>
      </c>
      <c r="B3" s="273"/>
      <c r="C3" s="126"/>
      <c r="F3" s="126"/>
      <c r="G3" s="126"/>
      <c r="H3" s="126"/>
      <c r="I3" s="126"/>
      <c r="J3" s="272"/>
      <c r="K3" s="126"/>
      <c r="L3" s="126"/>
      <c r="M3" s="126"/>
      <c r="N3" s="126"/>
      <c r="O3" s="126"/>
      <c r="Q3" s="271"/>
      <c r="R3" s="270" t="s">
        <v>709</v>
      </c>
      <c r="S3" s="270"/>
      <c r="T3" s="270"/>
      <c r="U3" s="270"/>
    </row>
    <row r="4" spans="1:21" s="1" customFormat="1" ht="14.25" customHeight="1" thickBot="1">
      <c r="A4" s="243" t="s">
        <v>708</v>
      </c>
      <c r="B4" s="267" t="s">
        <v>707</v>
      </c>
      <c r="C4" s="269"/>
      <c r="D4" s="268"/>
      <c r="E4" s="261"/>
      <c r="F4" s="267" t="s">
        <v>706</v>
      </c>
      <c r="G4" s="266"/>
      <c r="H4" s="242" t="s">
        <v>705</v>
      </c>
      <c r="I4" s="242" t="s">
        <v>704</v>
      </c>
      <c r="J4" s="265" t="s">
        <v>703</v>
      </c>
      <c r="K4" s="264" t="s">
        <v>702</v>
      </c>
      <c r="L4" s="263"/>
      <c r="M4" s="263"/>
      <c r="N4" s="262"/>
      <c r="O4" s="261"/>
      <c r="P4" s="260"/>
      <c r="Q4" s="259"/>
      <c r="R4" s="258"/>
      <c r="S4" s="257"/>
      <c r="T4" s="256" t="s">
        <v>0</v>
      </c>
      <c r="U4" s="255" t="s">
        <v>701</v>
      </c>
    </row>
    <row r="5" spans="1:21" s="1" customFormat="1" ht="11.25" customHeight="1">
      <c r="A5" s="232"/>
      <c r="B5" s="241"/>
      <c r="C5" s="240"/>
      <c r="D5" s="254"/>
      <c r="E5" s="225"/>
      <c r="F5" s="229"/>
      <c r="G5" s="226"/>
      <c r="H5" s="232"/>
      <c r="I5" s="232"/>
      <c r="J5" s="239"/>
      <c r="K5" s="253" t="s">
        <v>700</v>
      </c>
      <c r="L5" s="252" t="s">
        <v>699</v>
      </c>
      <c r="M5" s="251" t="s">
        <v>698</v>
      </c>
      <c r="N5" s="250" t="s">
        <v>697</v>
      </c>
      <c r="O5" s="249" t="s">
        <v>696</v>
      </c>
      <c r="P5" s="248" t="s">
        <v>695</v>
      </c>
      <c r="Q5" s="247"/>
      <c r="R5" s="246"/>
      <c r="S5" s="245" t="s">
        <v>694</v>
      </c>
      <c r="T5" s="233"/>
      <c r="U5" s="232"/>
    </row>
    <row r="6" spans="1:21" s="1" customFormat="1" ht="11.25" customHeight="1">
      <c r="A6" s="232"/>
      <c r="B6" s="241"/>
      <c r="C6" s="240"/>
      <c r="D6" s="243" t="s">
        <v>692</v>
      </c>
      <c r="E6" s="244" t="s">
        <v>693</v>
      </c>
      <c r="F6" s="243" t="s">
        <v>692</v>
      </c>
      <c r="G6" s="242" t="s">
        <v>691</v>
      </c>
      <c r="H6" s="232"/>
      <c r="I6" s="232"/>
      <c r="J6" s="239"/>
      <c r="K6" s="237"/>
      <c r="L6" s="238"/>
      <c r="M6" s="237"/>
      <c r="N6" s="236"/>
      <c r="O6" s="235" t="s">
        <v>690</v>
      </c>
      <c r="P6" s="235" t="s">
        <v>689</v>
      </c>
      <c r="Q6" s="235"/>
      <c r="R6" s="235"/>
      <c r="S6" s="234" t="s">
        <v>688</v>
      </c>
      <c r="T6" s="233"/>
      <c r="U6" s="232"/>
    </row>
    <row r="7" spans="1:21" s="1" customFormat="1" ht="12" customHeight="1">
      <c r="A7" s="232"/>
      <c r="B7" s="241"/>
      <c r="C7" s="240"/>
      <c r="D7" s="232"/>
      <c r="E7" s="232"/>
      <c r="F7" s="232"/>
      <c r="G7" s="232"/>
      <c r="H7" s="232"/>
      <c r="I7" s="232"/>
      <c r="J7" s="239"/>
      <c r="K7" s="237"/>
      <c r="L7" s="238"/>
      <c r="M7" s="237"/>
      <c r="N7" s="236"/>
      <c r="O7" s="235" t="s">
        <v>687</v>
      </c>
      <c r="P7" s="235" t="s">
        <v>686</v>
      </c>
      <c r="Q7" s="235" t="s">
        <v>685</v>
      </c>
      <c r="R7" s="235" t="s">
        <v>684</v>
      </c>
      <c r="S7" s="234" t="s">
        <v>683</v>
      </c>
      <c r="T7" s="233"/>
      <c r="U7" s="232"/>
    </row>
    <row r="8" spans="1:21" s="1" customFormat="1" ht="11.25" customHeight="1">
      <c r="A8" s="221"/>
      <c r="B8" s="231"/>
      <c r="C8" s="230"/>
      <c r="D8" s="221"/>
      <c r="E8" s="221"/>
      <c r="F8" s="221"/>
      <c r="G8" s="221"/>
      <c r="H8" s="221"/>
      <c r="I8" s="221"/>
      <c r="J8" s="229"/>
      <c r="K8" s="227"/>
      <c r="L8" s="228"/>
      <c r="M8" s="227"/>
      <c r="N8" s="226"/>
      <c r="O8" s="225" t="s">
        <v>682</v>
      </c>
      <c r="P8" s="225" t="s">
        <v>681</v>
      </c>
      <c r="Q8" s="225" t="s">
        <v>680</v>
      </c>
      <c r="R8" s="224"/>
      <c r="S8" s="223" t="s">
        <v>679</v>
      </c>
      <c r="T8" s="222"/>
      <c r="U8" s="221"/>
    </row>
    <row r="9" spans="1:21" s="1" customFormat="1" ht="24" customHeight="1" thickBot="1">
      <c r="A9" s="714" t="s">
        <v>1215</v>
      </c>
      <c r="B9" s="199"/>
      <c r="C9" s="713" t="s">
        <v>1214</v>
      </c>
      <c r="D9" s="170" t="s">
        <v>1213</v>
      </c>
      <c r="E9" s="712" t="s">
        <v>1212</v>
      </c>
      <c r="F9" s="171" t="s">
        <v>1211</v>
      </c>
      <c r="G9" s="171">
        <v>1.1919999999999999</v>
      </c>
      <c r="H9" s="171" t="s">
        <v>1210</v>
      </c>
      <c r="I9" s="171" t="s">
        <v>1209</v>
      </c>
      <c r="J9" s="174">
        <v>5</v>
      </c>
      <c r="K9" s="711">
        <v>22.8</v>
      </c>
      <c r="L9" s="710">
        <f>IF(K9&gt;0,1/K9*34.6*67.1,"")</f>
        <v>101.82719298245614</v>
      </c>
      <c r="M9" s="709">
        <v>20.8</v>
      </c>
      <c r="N9" s="708">
        <v>23.7</v>
      </c>
      <c r="O9" s="133" t="s">
        <v>1208</v>
      </c>
      <c r="P9" s="171" t="s">
        <v>1207</v>
      </c>
      <c r="Q9" s="171" t="s">
        <v>162</v>
      </c>
      <c r="R9" s="171"/>
      <c r="S9" s="169" t="s">
        <v>1206</v>
      </c>
      <c r="T9" s="130">
        <f>IF(K9&lt;&gt;0, IF(K9&gt;=M9,ROUNDDOWN(K9/M9*100,0),""),"")</f>
        <v>109</v>
      </c>
      <c r="U9" s="129" t="str">
        <f>IF(K9&lt;&gt;0, IF(K9&gt;=N9,ROUNDDOWN(K9/N9*100,0),""),"")</f>
        <v/>
      </c>
    </row>
    <row r="10" spans="1:21">
      <c r="E10" s="126"/>
    </row>
    <row r="11" spans="1:21">
      <c r="B11" s="1"/>
      <c r="C11" s="1"/>
      <c r="E11" s="126"/>
    </row>
    <row r="12" spans="1:21">
      <c r="B12" s="1"/>
      <c r="C12" s="1"/>
      <c r="E12" s="126"/>
    </row>
    <row r="13" spans="1:21">
      <c r="C13" s="1"/>
      <c r="E13" s="126"/>
    </row>
    <row r="14" spans="1:21">
      <c r="E14" s="126"/>
    </row>
    <row r="15" spans="1:21">
      <c r="E15" s="126"/>
    </row>
    <row r="16" spans="1:21">
      <c r="E16" s="126"/>
    </row>
    <row r="17" spans="5:5">
      <c r="E17" s="126"/>
    </row>
    <row r="18" spans="5:5">
      <c r="E18" s="126"/>
    </row>
  </sheetData>
  <sheetProtection selectLockedCells="1"/>
  <autoFilter ref="A8:U9">
    <filterColumn colId="1" showButton="0"/>
  </autoFilter>
  <mergeCells count="23">
    <mergeCell ref="T4:T8"/>
    <mergeCell ref="U4:U8"/>
    <mergeCell ref="K5:K8"/>
    <mergeCell ref="L5:L8"/>
    <mergeCell ref="M5:M8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K4:N4"/>
    <mergeCell ref="N5:N8"/>
    <mergeCell ref="P5:R5"/>
    <mergeCell ref="D6:D8"/>
    <mergeCell ref="E6:E8"/>
    <mergeCell ref="F6:F8"/>
    <mergeCell ref="G6:G8"/>
    <mergeCell ref="P4:R4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32"/>
  <sheetViews>
    <sheetView view="pageBreakPreview" zoomScaleNormal="55" zoomScaleSheetLayoutView="100" workbookViewId="0">
      <pane ySplit="8" topLeftCell="A9" activePane="bottomLeft" state="frozen"/>
      <selection activeCell="E29" sqref="E29"/>
      <selection pane="bottomLeft" activeCell="E29" sqref="E29"/>
    </sheetView>
  </sheetViews>
  <sheetFormatPr defaultRowHeight="11.25"/>
  <cols>
    <col min="1" max="1" width="15.875" style="128" customWidth="1"/>
    <col min="2" max="2" width="3.875" style="126" bestFit="1" customWidth="1"/>
    <col min="3" max="3" width="38.25" style="126" customWidth="1"/>
    <col min="4" max="4" width="13.875" style="126" bestFit="1" customWidth="1"/>
    <col min="5" max="5" width="17" style="127" customWidth="1"/>
    <col min="6" max="6" width="13.125" style="126" bestFit="1" customWidth="1"/>
    <col min="7" max="7" width="7.75" style="126" bestFit="1" customWidth="1"/>
    <col min="8" max="8" width="12.125" style="126" bestFit="1" customWidth="1"/>
    <col min="9" max="9" width="10.5" style="126" bestFit="1" customWidth="1"/>
    <col min="10" max="10" width="7" style="126" bestFit="1" customWidth="1"/>
    <col min="11" max="11" width="5.875" style="126" bestFit="1" customWidth="1"/>
    <col min="12" max="12" width="8.75" style="126" bestFit="1" customWidth="1"/>
    <col min="13" max="13" width="8.5" style="126" bestFit="1" customWidth="1"/>
    <col min="14" max="14" width="8.625" style="126" bestFit="1" customWidth="1"/>
    <col min="15" max="15" width="14.375" style="126" bestFit="1" customWidth="1"/>
    <col min="16" max="16" width="10" style="126" bestFit="1" customWidth="1"/>
    <col min="17" max="17" width="6" style="126" customWidth="1"/>
    <col min="18" max="18" width="25.25" style="126" bestFit="1" customWidth="1"/>
    <col min="19" max="19" width="11" style="126" bestFit="1" customWidth="1"/>
    <col min="20" max="21" width="8.25" style="126" bestFit="1" customWidth="1"/>
    <col min="22" max="16384" width="9" style="126"/>
  </cols>
  <sheetData>
    <row r="1" spans="1:21" ht="21.75" customHeight="1">
      <c r="A1" s="279"/>
      <c r="B1" s="279"/>
      <c r="Q1" s="278"/>
    </row>
    <row r="2" spans="1:21" s="1" customFormat="1" ht="15">
      <c r="A2" s="126"/>
      <c r="B2" s="126"/>
      <c r="C2" s="126"/>
      <c r="F2" s="277"/>
      <c r="I2" s="126"/>
      <c r="J2" s="276" t="s">
        <v>711</v>
      </c>
      <c r="K2" s="276"/>
      <c r="L2" s="276"/>
      <c r="M2" s="276"/>
      <c r="N2" s="276"/>
      <c r="O2" s="276"/>
      <c r="P2" s="272"/>
      <c r="Q2" s="275" t="s">
        <v>1755</v>
      </c>
      <c r="R2" s="274"/>
      <c r="S2" s="274"/>
      <c r="T2" s="274"/>
      <c r="U2" s="274"/>
    </row>
    <row r="3" spans="1:21" s="1" customFormat="1" ht="23.25" customHeight="1">
      <c r="A3" s="273" t="s">
        <v>1753</v>
      </c>
      <c r="B3" s="273"/>
      <c r="C3" s="126"/>
      <c r="F3" s="126"/>
      <c r="G3" s="126"/>
      <c r="H3" s="126"/>
      <c r="I3" s="126"/>
      <c r="J3" s="272"/>
      <c r="K3" s="126"/>
      <c r="L3" s="126"/>
      <c r="M3" s="126"/>
      <c r="N3" s="126"/>
      <c r="O3" s="126"/>
      <c r="Q3" s="271"/>
      <c r="R3" s="270" t="s">
        <v>943</v>
      </c>
      <c r="S3" s="270"/>
      <c r="T3" s="270"/>
      <c r="U3" s="270"/>
    </row>
    <row r="4" spans="1:21" s="1" customFormat="1" ht="14.25" customHeight="1" thickBot="1">
      <c r="A4" s="243" t="s">
        <v>944</v>
      </c>
      <c r="B4" s="267" t="s">
        <v>707</v>
      </c>
      <c r="C4" s="269"/>
      <c r="D4" s="268"/>
      <c r="E4" s="261"/>
      <c r="F4" s="267" t="s">
        <v>706</v>
      </c>
      <c r="G4" s="266"/>
      <c r="H4" s="242" t="s">
        <v>945</v>
      </c>
      <c r="I4" s="242" t="s">
        <v>946</v>
      </c>
      <c r="J4" s="265" t="s">
        <v>947</v>
      </c>
      <c r="K4" s="264" t="s">
        <v>1752</v>
      </c>
      <c r="L4" s="263"/>
      <c r="M4" s="263"/>
      <c r="N4" s="262"/>
      <c r="O4" s="261"/>
      <c r="P4" s="260"/>
      <c r="Q4" s="259"/>
      <c r="R4" s="258"/>
      <c r="S4" s="257"/>
      <c r="T4" s="774" t="s">
        <v>1751</v>
      </c>
      <c r="U4" s="242" t="s">
        <v>1750</v>
      </c>
    </row>
    <row r="5" spans="1:21" s="1" customFormat="1" ht="11.25" customHeight="1">
      <c r="A5" s="232"/>
      <c r="B5" s="241"/>
      <c r="C5" s="240"/>
      <c r="D5" s="254"/>
      <c r="E5" s="225"/>
      <c r="F5" s="229"/>
      <c r="G5" s="226"/>
      <c r="H5" s="232"/>
      <c r="I5" s="232"/>
      <c r="J5" s="239"/>
      <c r="K5" s="253" t="s">
        <v>949</v>
      </c>
      <c r="L5" s="252" t="s">
        <v>1749</v>
      </c>
      <c r="M5" s="251" t="s">
        <v>951</v>
      </c>
      <c r="N5" s="250" t="s">
        <v>952</v>
      </c>
      <c r="O5" s="249" t="s">
        <v>953</v>
      </c>
      <c r="P5" s="248" t="s">
        <v>954</v>
      </c>
      <c r="Q5" s="247"/>
      <c r="R5" s="246"/>
      <c r="S5" s="245" t="s">
        <v>955</v>
      </c>
      <c r="T5" s="233"/>
      <c r="U5" s="232"/>
    </row>
    <row r="6" spans="1:21" s="1" customFormat="1" ht="11.25" customHeight="1">
      <c r="A6" s="232"/>
      <c r="B6" s="241"/>
      <c r="C6" s="240"/>
      <c r="D6" s="243" t="s">
        <v>692</v>
      </c>
      <c r="E6" s="243" t="s">
        <v>1748</v>
      </c>
      <c r="F6" s="243" t="s">
        <v>692</v>
      </c>
      <c r="G6" s="242" t="s">
        <v>956</v>
      </c>
      <c r="H6" s="232"/>
      <c r="I6" s="232"/>
      <c r="J6" s="239"/>
      <c r="K6" s="237"/>
      <c r="L6" s="238"/>
      <c r="M6" s="237"/>
      <c r="N6" s="236"/>
      <c r="O6" s="235" t="s">
        <v>690</v>
      </c>
      <c r="P6" s="235" t="s">
        <v>689</v>
      </c>
      <c r="Q6" s="235"/>
      <c r="R6" s="235"/>
      <c r="S6" s="234" t="s">
        <v>688</v>
      </c>
      <c r="T6" s="233"/>
      <c r="U6" s="232"/>
    </row>
    <row r="7" spans="1:21" s="1" customFormat="1" ht="12" customHeight="1">
      <c r="A7" s="232"/>
      <c r="B7" s="241"/>
      <c r="C7" s="240"/>
      <c r="D7" s="232"/>
      <c r="E7" s="232"/>
      <c r="F7" s="232"/>
      <c r="G7" s="232"/>
      <c r="H7" s="232"/>
      <c r="I7" s="232"/>
      <c r="J7" s="239"/>
      <c r="K7" s="237"/>
      <c r="L7" s="238"/>
      <c r="M7" s="237"/>
      <c r="N7" s="236"/>
      <c r="O7" s="235" t="s">
        <v>957</v>
      </c>
      <c r="P7" s="235" t="s">
        <v>686</v>
      </c>
      <c r="Q7" s="235" t="s">
        <v>685</v>
      </c>
      <c r="R7" s="235" t="s">
        <v>684</v>
      </c>
      <c r="S7" s="234" t="s">
        <v>683</v>
      </c>
      <c r="T7" s="233"/>
      <c r="U7" s="232"/>
    </row>
    <row r="8" spans="1:21" s="1" customFormat="1" ht="11.25" customHeight="1">
      <c r="A8" s="221"/>
      <c r="B8" s="231"/>
      <c r="C8" s="230"/>
      <c r="D8" s="221"/>
      <c r="E8" s="221"/>
      <c r="F8" s="221"/>
      <c r="G8" s="221"/>
      <c r="H8" s="221"/>
      <c r="I8" s="221"/>
      <c r="J8" s="229"/>
      <c r="K8" s="227"/>
      <c r="L8" s="228"/>
      <c r="M8" s="227"/>
      <c r="N8" s="226"/>
      <c r="O8" s="225" t="s">
        <v>958</v>
      </c>
      <c r="P8" s="225" t="s">
        <v>681</v>
      </c>
      <c r="Q8" s="225" t="s">
        <v>680</v>
      </c>
      <c r="R8" s="224"/>
      <c r="S8" s="223" t="s">
        <v>679</v>
      </c>
      <c r="T8" s="222"/>
      <c r="U8" s="221"/>
    </row>
    <row r="9" spans="1:21" s="1" customFormat="1" ht="24" customHeight="1">
      <c r="A9" s="728" t="s">
        <v>1747</v>
      </c>
      <c r="B9" s="751"/>
      <c r="C9" s="773" t="s">
        <v>1746</v>
      </c>
      <c r="D9" s="725" t="s">
        <v>1745</v>
      </c>
      <c r="E9" s="219" t="s">
        <v>1257</v>
      </c>
      <c r="F9" s="176">
        <v>270</v>
      </c>
      <c r="G9" s="218">
        <v>1.595</v>
      </c>
      <c r="H9" s="176" t="s">
        <v>175</v>
      </c>
      <c r="I9" s="171">
        <v>1430</v>
      </c>
      <c r="J9" s="174">
        <v>5</v>
      </c>
      <c r="K9" s="137">
        <v>17.600000000000001</v>
      </c>
      <c r="L9" s="136">
        <f>IF(K9&gt;0,1/K9*34.6*67.1,"")</f>
        <v>131.91249999999999</v>
      </c>
      <c r="M9" s="765">
        <v>14.4</v>
      </c>
      <c r="N9" s="720">
        <v>17.600000000000001</v>
      </c>
      <c r="O9" s="717" t="s">
        <v>1594</v>
      </c>
      <c r="P9" s="717" t="s">
        <v>6</v>
      </c>
      <c r="Q9" s="717" t="s">
        <v>162</v>
      </c>
      <c r="R9" s="718"/>
      <c r="S9" s="717" t="str">
        <f>IF((LEFT(D9,1)="6"),"☆☆☆☆☆",IF((LEFT(D9,1)="5"),"☆☆☆☆",IF((LEFT(D9,1)="4"),"☆☆☆",IF((LEFT(D9,1)="D"),"☆☆☆☆",IF((LEFT(D9,1)="R"),"☆☆☆☆",IF((LEFT(D9,1)="C"),"☆☆☆",IF((LEFT(D9,1)="M"),"☆☆☆"," ")))))))</f>
        <v>☆☆☆☆</v>
      </c>
      <c r="T9" s="716">
        <f>IF(K9&lt;&gt;0, IF(K9&gt;=M9,ROUNDDOWN(K9/M9*100,0),""),"")</f>
        <v>122</v>
      </c>
      <c r="U9" s="715">
        <f>IF(K9&lt;&gt;0, IF(K9&gt;=N9,ROUNDDOWN(K9/N9*100,0),""),"")</f>
        <v>100</v>
      </c>
    </row>
    <row r="10" spans="1:21" s="1" customFormat="1" ht="24" customHeight="1">
      <c r="A10" s="458" t="s">
        <v>1754</v>
      </c>
      <c r="B10" s="749"/>
      <c r="C10" s="771"/>
      <c r="D10" s="725" t="s">
        <v>1745</v>
      </c>
      <c r="E10" s="170" t="s">
        <v>1256</v>
      </c>
      <c r="F10" s="133">
        <v>270</v>
      </c>
      <c r="G10" s="175">
        <v>1.595</v>
      </c>
      <c r="H10" s="133" t="s">
        <v>175</v>
      </c>
      <c r="I10" s="171">
        <v>1460</v>
      </c>
      <c r="J10" s="174">
        <v>5</v>
      </c>
      <c r="K10" s="173">
        <v>17.600000000000001</v>
      </c>
      <c r="L10" s="136">
        <f>IF(K10&gt;0,1/K10*34.6*67.1,"")</f>
        <v>131.91249999999999</v>
      </c>
      <c r="M10" s="765">
        <v>14.4</v>
      </c>
      <c r="N10" s="720">
        <v>17.600000000000001</v>
      </c>
      <c r="O10" s="717" t="s">
        <v>1594</v>
      </c>
      <c r="P10" s="717" t="s">
        <v>6</v>
      </c>
      <c r="Q10" s="717" t="s">
        <v>162</v>
      </c>
      <c r="R10" s="718"/>
      <c r="S10" s="717" t="str">
        <f>IF((LEFT(D10,1)="6"),"☆☆☆☆☆",IF((LEFT(D10,1)="5"),"☆☆☆☆",IF((LEFT(D10,1)="4"),"☆☆☆",IF((LEFT(D10,1)="D"),"☆☆☆☆",IF((LEFT(D10,1)="R"),"☆☆☆☆",IF((LEFT(D10,1)="C"),"☆☆☆",IF((LEFT(D10,1)="M"),"☆☆☆"," ")))))))</f>
        <v>☆☆☆☆</v>
      </c>
      <c r="T10" s="716">
        <f>IF(K10&lt;&gt;0, IF(K10&gt;=M10,ROUNDDOWN(K10/M10*100,0),""),"")</f>
        <v>122</v>
      </c>
      <c r="U10" s="715">
        <f>IF(K10&lt;&gt;0, IF(K10&gt;=N10,ROUNDDOWN(K10/N10*100,0),""),"")</f>
        <v>100</v>
      </c>
    </row>
    <row r="11" spans="1:21" s="1" customFormat="1" ht="24" customHeight="1">
      <c r="A11" s="728"/>
      <c r="B11" s="749"/>
      <c r="C11" s="771"/>
      <c r="D11" s="725" t="s">
        <v>1745</v>
      </c>
      <c r="E11" s="170" t="s">
        <v>1255</v>
      </c>
      <c r="F11" s="133">
        <v>270</v>
      </c>
      <c r="G11" s="175">
        <v>1.595</v>
      </c>
      <c r="H11" s="133" t="s">
        <v>175</v>
      </c>
      <c r="I11" s="171">
        <v>1440</v>
      </c>
      <c r="J11" s="174">
        <v>5</v>
      </c>
      <c r="K11" s="137">
        <v>17.600000000000001</v>
      </c>
      <c r="L11" s="136">
        <f>IF(K11&gt;0,1/K11*34.6*67.1,"")</f>
        <v>131.91249999999999</v>
      </c>
      <c r="M11" s="765">
        <v>14.4</v>
      </c>
      <c r="N11" s="720">
        <v>17.600000000000001</v>
      </c>
      <c r="O11" s="717" t="s">
        <v>1594</v>
      </c>
      <c r="P11" s="717" t="s">
        <v>6</v>
      </c>
      <c r="Q11" s="717" t="s">
        <v>162</v>
      </c>
      <c r="R11" s="718"/>
      <c r="S11" s="717" t="str">
        <f>IF((LEFT(D11,1)="6"),"☆☆☆☆☆",IF((LEFT(D11,1)="5"),"☆☆☆☆",IF((LEFT(D11,1)="4"),"☆☆☆",IF((LEFT(D11,1)="D"),"☆☆☆☆",IF((LEFT(D11,1)="R"),"☆☆☆☆",IF((LEFT(D11,1)="C"),"☆☆☆",IF((LEFT(D11,1)="M"),"☆☆☆"," ")))))))</f>
        <v>☆☆☆☆</v>
      </c>
      <c r="T11" s="716">
        <f>IF(K11&lt;&gt;0, IF(K11&gt;=M11,ROUNDDOWN(K11/M11*100,0),""),"")</f>
        <v>122</v>
      </c>
      <c r="U11" s="715">
        <f>IF(K11&lt;&gt;0, IF(K11&gt;=N11,ROUNDDOWN(K11/N11*100,0),""),"")</f>
        <v>100</v>
      </c>
    </row>
    <row r="12" spans="1:21" s="1" customFormat="1" ht="24" customHeight="1">
      <c r="A12" s="728"/>
      <c r="B12" s="749"/>
      <c r="C12" s="771"/>
      <c r="D12" s="725" t="s">
        <v>1745</v>
      </c>
      <c r="E12" s="170" t="s">
        <v>1254</v>
      </c>
      <c r="F12" s="133">
        <v>270</v>
      </c>
      <c r="G12" s="175">
        <v>1.595</v>
      </c>
      <c r="H12" s="133" t="s">
        <v>175</v>
      </c>
      <c r="I12" s="171">
        <v>1470</v>
      </c>
      <c r="J12" s="174">
        <v>5</v>
      </c>
      <c r="K12" s="137">
        <v>17.600000000000001</v>
      </c>
      <c r="L12" s="136">
        <f>IF(K12&gt;0,1/K12*34.6*67.1,"")</f>
        <v>131.91249999999999</v>
      </c>
      <c r="M12" s="765">
        <v>14.4</v>
      </c>
      <c r="N12" s="720">
        <v>17.600000000000001</v>
      </c>
      <c r="O12" s="717" t="s">
        <v>1594</v>
      </c>
      <c r="P12" s="717" t="s">
        <v>6</v>
      </c>
      <c r="Q12" s="717" t="s">
        <v>162</v>
      </c>
      <c r="R12" s="718"/>
      <c r="S12" s="717" t="str">
        <f>IF((LEFT(D12,1)="6"),"☆☆☆☆☆",IF((LEFT(D12,1)="5"),"☆☆☆☆",IF((LEFT(D12,1)="4"),"☆☆☆",IF((LEFT(D12,1)="D"),"☆☆☆☆",IF((LEFT(D12,1)="R"),"☆☆☆☆",IF((LEFT(D12,1)="C"),"☆☆☆",IF((LEFT(D12,1)="M"),"☆☆☆"," ")))))))</f>
        <v>☆☆☆☆</v>
      </c>
      <c r="T12" s="716">
        <f>IF(K12&lt;&gt;0, IF(K12&gt;=M12,ROUNDDOWN(K12/M12*100,0),""),"")</f>
        <v>122</v>
      </c>
      <c r="U12" s="715">
        <f>IF(K12&lt;&gt;0, IF(K12&gt;=N12,ROUNDDOWN(K12/N12*100,0),""),"")</f>
        <v>100</v>
      </c>
    </row>
    <row r="13" spans="1:21" s="1" customFormat="1" ht="24" customHeight="1">
      <c r="A13" s="728"/>
      <c r="B13" s="749"/>
      <c r="C13" s="771"/>
      <c r="D13" s="725" t="s">
        <v>1745</v>
      </c>
      <c r="E13" s="170" t="s">
        <v>1252</v>
      </c>
      <c r="F13" s="133">
        <v>270</v>
      </c>
      <c r="G13" s="175">
        <v>1.595</v>
      </c>
      <c r="H13" s="133" t="s">
        <v>175</v>
      </c>
      <c r="I13" s="171">
        <v>1430</v>
      </c>
      <c r="J13" s="174">
        <v>5</v>
      </c>
      <c r="K13" s="137">
        <v>17.8</v>
      </c>
      <c r="L13" s="136">
        <f>IF(K13&gt;0,1/K13*34.6*67.1,"")</f>
        <v>130.43033707865169</v>
      </c>
      <c r="M13" s="765">
        <v>14.4</v>
      </c>
      <c r="N13" s="720">
        <v>17.600000000000001</v>
      </c>
      <c r="O13" s="717" t="s">
        <v>1594</v>
      </c>
      <c r="P13" s="717" t="s">
        <v>6</v>
      </c>
      <c r="Q13" s="717" t="s">
        <v>162</v>
      </c>
      <c r="R13" s="718"/>
      <c r="S13" s="717" t="str">
        <f>IF((LEFT(D13,1)="6"),"☆☆☆☆☆",IF((LEFT(D13,1)="5"),"☆☆☆☆",IF((LEFT(D13,1)="4"),"☆☆☆",IF((LEFT(D13,1)="D"),"☆☆☆☆",IF((LEFT(D13,1)="R"),"☆☆☆☆",IF((LEFT(D13,1)="C"),"☆☆☆",IF((LEFT(D13,1)="M"),"☆☆☆"," ")))))))</f>
        <v>☆☆☆☆</v>
      </c>
      <c r="T13" s="716">
        <f>IF(K13&lt;&gt;0, IF(K13&gt;=M13,ROUNDDOWN(K13/M13*100,0),""),"")</f>
        <v>123</v>
      </c>
      <c r="U13" s="715">
        <f>IF(K13&lt;&gt;0, IF(K13&gt;=N13,ROUNDDOWN(K13/N13*100,0),""),"")</f>
        <v>101</v>
      </c>
    </row>
    <row r="14" spans="1:21" s="1" customFormat="1" ht="24" customHeight="1">
      <c r="A14" s="728"/>
      <c r="B14" s="749"/>
      <c r="C14" s="771"/>
      <c r="D14" s="725" t="s">
        <v>1745</v>
      </c>
      <c r="E14" s="170" t="s">
        <v>1251</v>
      </c>
      <c r="F14" s="133">
        <v>270</v>
      </c>
      <c r="G14" s="175">
        <v>1.595</v>
      </c>
      <c r="H14" s="133" t="s">
        <v>175</v>
      </c>
      <c r="I14" s="171">
        <v>1460</v>
      </c>
      <c r="J14" s="174">
        <v>5</v>
      </c>
      <c r="K14" s="137">
        <v>17.8</v>
      </c>
      <c r="L14" s="136">
        <f>IF(K14&gt;0,1/K14*34.6*67.1,"")</f>
        <v>130.43033707865169</v>
      </c>
      <c r="M14" s="765">
        <v>14.4</v>
      </c>
      <c r="N14" s="720">
        <v>17.600000000000001</v>
      </c>
      <c r="O14" s="717" t="s">
        <v>1594</v>
      </c>
      <c r="P14" s="717" t="s">
        <v>6</v>
      </c>
      <c r="Q14" s="717" t="s">
        <v>162</v>
      </c>
      <c r="R14" s="718"/>
      <c r="S14" s="717" t="str">
        <f>IF((LEFT(D14,1)="6"),"☆☆☆☆☆",IF((LEFT(D14,1)="5"),"☆☆☆☆",IF((LEFT(D14,1)="4"),"☆☆☆",IF((LEFT(D14,1)="D"),"☆☆☆☆",IF((LEFT(D14,1)="R"),"☆☆☆☆",IF((LEFT(D14,1)="C"),"☆☆☆",IF((LEFT(D14,1)="M"),"☆☆☆"," ")))))))</f>
        <v>☆☆☆☆</v>
      </c>
      <c r="T14" s="716">
        <f>IF(K14&lt;&gt;0, IF(K14&gt;=M14,ROUNDDOWN(K14/M14*100,0),""),"")</f>
        <v>123</v>
      </c>
      <c r="U14" s="715">
        <f>IF(K14&lt;&gt;0, IF(K14&gt;=N14,ROUNDDOWN(K14/N14*100,0),""),"")</f>
        <v>101</v>
      </c>
    </row>
    <row r="15" spans="1:21" s="1" customFormat="1" ht="24" customHeight="1">
      <c r="A15" s="728"/>
      <c r="B15" s="749"/>
      <c r="C15" s="771"/>
      <c r="D15" s="725" t="s">
        <v>1745</v>
      </c>
      <c r="E15" s="170" t="s">
        <v>1250</v>
      </c>
      <c r="F15" s="171">
        <v>270</v>
      </c>
      <c r="G15" s="175">
        <v>1.595</v>
      </c>
      <c r="H15" s="171" t="s">
        <v>175</v>
      </c>
      <c r="I15" s="171">
        <v>1440</v>
      </c>
      <c r="J15" s="174">
        <v>5</v>
      </c>
      <c r="K15" s="137">
        <v>17.8</v>
      </c>
      <c r="L15" s="136">
        <f>IF(K15&gt;0,1/K15*34.6*67.1,"")</f>
        <v>130.43033707865169</v>
      </c>
      <c r="M15" s="765">
        <v>14.4</v>
      </c>
      <c r="N15" s="720">
        <v>17.600000000000001</v>
      </c>
      <c r="O15" s="717" t="s">
        <v>1594</v>
      </c>
      <c r="P15" s="717" t="s">
        <v>6</v>
      </c>
      <c r="Q15" s="717" t="s">
        <v>162</v>
      </c>
      <c r="R15" s="718"/>
      <c r="S15" s="717" t="str">
        <f>IF((LEFT(D15,1)="6"),"☆☆☆☆☆",IF((LEFT(D15,1)="5"),"☆☆☆☆",IF((LEFT(D15,1)="4"),"☆☆☆",IF((LEFT(D15,1)="D"),"☆☆☆☆",IF((LEFT(D15,1)="R"),"☆☆☆☆",IF((LEFT(D15,1)="C"),"☆☆☆",IF((LEFT(D15,1)="M"),"☆☆☆"," ")))))))</f>
        <v>☆☆☆☆</v>
      </c>
      <c r="T15" s="716">
        <f>IF(K15&lt;&gt;0, IF(K15&gt;=M15,ROUNDDOWN(K15/M15*100,0),""),"")</f>
        <v>123</v>
      </c>
      <c r="U15" s="715">
        <f>IF(K15&lt;&gt;0, IF(K15&gt;=N15,ROUNDDOWN(K15/N15*100,0),""),"")</f>
        <v>101</v>
      </c>
    </row>
    <row r="16" spans="1:21" s="1" customFormat="1" ht="24" customHeight="1">
      <c r="A16" s="728"/>
      <c r="B16" s="749"/>
      <c r="C16" s="771"/>
      <c r="D16" s="725" t="s">
        <v>1745</v>
      </c>
      <c r="E16" s="170" t="s">
        <v>1248</v>
      </c>
      <c r="F16" s="171">
        <v>270</v>
      </c>
      <c r="G16" s="175">
        <v>1.595</v>
      </c>
      <c r="H16" s="171" t="s">
        <v>175</v>
      </c>
      <c r="I16" s="171">
        <v>1470</v>
      </c>
      <c r="J16" s="174">
        <v>5</v>
      </c>
      <c r="K16" s="137">
        <v>17.8</v>
      </c>
      <c r="L16" s="136">
        <f>IF(K16&gt;0,1/K16*34.6*67.1,"")</f>
        <v>130.43033707865169</v>
      </c>
      <c r="M16" s="765">
        <v>14.4</v>
      </c>
      <c r="N16" s="720">
        <v>17.600000000000001</v>
      </c>
      <c r="O16" s="717" t="s">
        <v>1594</v>
      </c>
      <c r="P16" s="717" t="s">
        <v>6</v>
      </c>
      <c r="Q16" s="717" t="s">
        <v>162</v>
      </c>
      <c r="R16" s="718"/>
      <c r="S16" s="717" t="str">
        <f>IF((LEFT(D16,1)="6"),"☆☆☆☆☆",IF((LEFT(D16,1)="5"),"☆☆☆☆",IF((LEFT(D16,1)="4"),"☆☆☆",IF((LEFT(D16,1)="D"),"☆☆☆☆",IF((LEFT(D16,1)="R"),"☆☆☆☆",IF((LEFT(D16,1)="C"),"☆☆☆",IF((LEFT(D16,1)="M"),"☆☆☆"," ")))))))</f>
        <v>☆☆☆☆</v>
      </c>
      <c r="T16" s="716">
        <f>IF(K16&lt;&gt;0, IF(K16&gt;=M16,ROUNDDOWN(K16/M16*100,0),""),"")</f>
        <v>123</v>
      </c>
      <c r="U16" s="715">
        <f>IF(K16&lt;&gt;0, IF(K16&gt;=N16,ROUNDDOWN(K16/N16*100,0),""),"")</f>
        <v>101</v>
      </c>
    </row>
    <row r="17" spans="1:21" s="1" customFormat="1" ht="24" customHeight="1">
      <c r="A17" s="728"/>
      <c r="B17" s="751"/>
      <c r="C17" s="773" t="s">
        <v>1744</v>
      </c>
      <c r="D17" s="725" t="s">
        <v>1742</v>
      </c>
      <c r="E17" s="170" t="s">
        <v>843</v>
      </c>
      <c r="F17" s="171" t="s">
        <v>1452</v>
      </c>
      <c r="G17" s="175">
        <v>1.9910000000000001</v>
      </c>
      <c r="H17" s="171" t="s">
        <v>175</v>
      </c>
      <c r="I17" s="171">
        <v>1530</v>
      </c>
      <c r="J17" s="174">
        <v>5</v>
      </c>
      <c r="K17" s="137">
        <v>13.7</v>
      </c>
      <c r="L17" s="136">
        <f>IF(K17&gt;0,1/K17*34.6*67.1,"")</f>
        <v>169.46423357664233</v>
      </c>
      <c r="M17" s="765">
        <v>14.4</v>
      </c>
      <c r="N17" s="720">
        <v>17.600000000000001</v>
      </c>
      <c r="O17" s="717" t="s">
        <v>1743</v>
      </c>
      <c r="P17" s="717" t="s">
        <v>1217</v>
      </c>
      <c r="Q17" s="742" t="s">
        <v>83</v>
      </c>
      <c r="R17" s="718"/>
      <c r="S17" s="717" t="str">
        <f>IF((LEFT(D17,1)="6"),"☆☆☆☆☆",IF((LEFT(D17,1)="5"),"☆☆☆☆",IF((LEFT(D17,1)="4"),"☆☆☆",IF((LEFT(D17,1)="D"),"☆☆☆☆",IF((LEFT(D17,1)="R"),"☆☆☆☆",IF((LEFT(D17,1)="C"),"☆☆☆",IF((LEFT(D17,1)="M"),"☆☆☆"," ")))))))</f>
        <v>☆☆☆☆</v>
      </c>
      <c r="T17" s="716" t="str">
        <f>IF(K17&lt;&gt;0, IF(K17&gt;=M17,ROUNDDOWN(K17/M17*100,0),""),"")</f>
        <v/>
      </c>
      <c r="U17" s="715" t="str">
        <f>IF(K17&lt;&gt;0, IF(K17&gt;=N17,ROUNDDOWN(K17/N17*100,0),""),"")</f>
        <v/>
      </c>
    </row>
    <row r="18" spans="1:21" s="1" customFormat="1" ht="24" customHeight="1">
      <c r="A18" s="728"/>
      <c r="B18" s="749"/>
      <c r="C18" s="772"/>
      <c r="D18" s="725" t="s">
        <v>1742</v>
      </c>
      <c r="E18" s="170" t="s">
        <v>842</v>
      </c>
      <c r="F18" s="171" t="s">
        <v>1452</v>
      </c>
      <c r="G18" s="175">
        <v>1.9910000000000001</v>
      </c>
      <c r="H18" s="171" t="s">
        <v>175</v>
      </c>
      <c r="I18" s="171">
        <v>1560</v>
      </c>
      <c r="J18" s="174">
        <v>5</v>
      </c>
      <c r="K18" s="137">
        <v>13.2</v>
      </c>
      <c r="L18" s="136">
        <f>IF(K18&gt;0,1/K18*34.6*67.1,"")</f>
        <v>175.88333333333335</v>
      </c>
      <c r="M18" s="765">
        <v>13.2</v>
      </c>
      <c r="N18" s="720">
        <v>16.5</v>
      </c>
      <c r="O18" s="717" t="s">
        <v>1594</v>
      </c>
      <c r="P18" s="717" t="s">
        <v>6</v>
      </c>
      <c r="Q18" s="742" t="s">
        <v>83</v>
      </c>
      <c r="R18" s="718"/>
      <c r="S18" s="717" t="str">
        <f>IF((LEFT(D18,1)="6"),"☆☆☆☆☆",IF((LEFT(D18,1)="5"),"☆☆☆☆",IF((LEFT(D18,1)="4"),"☆☆☆",IF((LEFT(D18,1)="D"),"☆☆☆☆",IF((LEFT(D18,1)="R"),"☆☆☆☆",IF((LEFT(D18,1)="C"),"☆☆☆",IF((LEFT(D18,1)="M"),"☆☆☆"," ")))))))</f>
        <v>☆☆☆☆</v>
      </c>
      <c r="T18" s="716">
        <f>IF(K18&lt;&gt;0, IF(K18&gt;=M18,ROUNDDOWN(K18/M18*100,0),""),"")</f>
        <v>100</v>
      </c>
      <c r="U18" s="715" t="str">
        <f>IF(K18&lt;&gt;0, IF(K18&gt;=N18,ROUNDDOWN(K18/N18*100,0),""),"")</f>
        <v/>
      </c>
    </row>
    <row r="19" spans="1:21" s="1" customFormat="1" ht="24" customHeight="1">
      <c r="A19" s="728"/>
      <c r="B19" s="749"/>
      <c r="C19" s="771"/>
      <c r="D19" s="725" t="s">
        <v>1742</v>
      </c>
      <c r="E19" s="170" t="s">
        <v>1566</v>
      </c>
      <c r="F19" s="171" t="s">
        <v>1452</v>
      </c>
      <c r="G19" s="175">
        <v>1.9910000000000001</v>
      </c>
      <c r="H19" s="171" t="s">
        <v>175</v>
      </c>
      <c r="I19" s="171">
        <v>1530</v>
      </c>
      <c r="J19" s="174">
        <v>5</v>
      </c>
      <c r="K19" s="137">
        <v>13.9</v>
      </c>
      <c r="L19" s="136">
        <f>IF(K19&gt;0,1/K19*34.6*67.1,"")</f>
        <v>167.02589928057554</v>
      </c>
      <c r="M19" s="765">
        <v>14.4</v>
      </c>
      <c r="N19" s="720">
        <v>17.600000000000001</v>
      </c>
      <c r="O19" s="717" t="s">
        <v>1594</v>
      </c>
      <c r="P19" s="717" t="s">
        <v>6</v>
      </c>
      <c r="Q19" s="742" t="s">
        <v>83</v>
      </c>
      <c r="R19" s="718"/>
      <c r="S19" s="717" t="str">
        <f>IF((LEFT(D19,1)="6"),"☆☆☆☆☆",IF((LEFT(D19,1)="5"),"☆☆☆☆",IF((LEFT(D19,1)="4"),"☆☆☆",IF((LEFT(D19,1)="D"),"☆☆☆☆",IF((LEFT(D19,1)="R"),"☆☆☆☆",IF((LEFT(D19,1)="C"),"☆☆☆",IF((LEFT(D19,1)="M"),"☆☆☆"," ")))))))</f>
        <v>☆☆☆☆</v>
      </c>
      <c r="T19" s="716" t="str">
        <f>IF(K19&lt;&gt;0, IF(K19&gt;=M19,ROUNDDOWN(K19/M19*100,0),""),"")</f>
        <v/>
      </c>
      <c r="U19" s="715" t="str">
        <f>IF(K19&lt;&gt;0, IF(K19&gt;=N19,ROUNDDOWN(K19/N19*100,0),""),"")</f>
        <v/>
      </c>
    </row>
    <row r="20" spans="1:21" s="1" customFormat="1" ht="24" customHeight="1">
      <c r="A20" s="728"/>
      <c r="B20" s="746"/>
      <c r="C20" s="770"/>
      <c r="D20" s="725" t="s">
        <v>1742</v>
      </c>
      <c r="E20" s="170" t="s">
        <v>1291</v>
      </c>
      <c r="F20" s="171" t="s">
        <v>1452</v>
      </c>
      <c r="G20" s="175">
        <v>1.9910000000000001</v>
      </c>
      <c r="H20" s="171" t="s">
        <v>175</v>
      </c>
      <c r="I20" s="171">
        <v>1560</v>
      </c>
      <c r="J20" s="174">
        <v>5</v>
      </c>
      <c r="K20" s="137">
        <v>13.8</v>
      </c>
      <c r="L20" s="136">
        <f>IF(K20&gt;0,1/K20*34.6*67.1,"")</f>
        <v>168.23623188405796</v>
      </c>
      <c r="M20" s="765">
        <v>13.2</v>
      </c>
      <c r="N20" s="720">
        <v>16.5</v>
      </c>
      <c r="O20" s="717" t="s">
        <v>1594</v>
      </c>
      <c r="P20" s="717" t="s">
        <v>6</v>
      </c>
      <c r="Q20" s="742" t="s">
        <v>83</v>
      </c>
      <c r="R20" s="718"/>
      <c r="S20" s="717" t="str">
        <f>IF((LEFT(D20,1)="6"),"☆☆☆☆☆",IF((LEFT(D20,1)="5"),"☆☆☆☆",IF((LEFT(D20,1)="4"),"☆☆☆",IF((LEFT(D20,1)="D"),"☆☆☆☆",IF((LEFT(D20,1)="R"),"☆☆☆☆",IF((LEFT(D20,1)="C"),"☆☆☆",IF((LEFT(D20,1)="M"),"☆☆☆"," ")))))))</f>
        <v>☆☆☆☆</v>
      </c>
      <c r="T20" s="716">
        <f>IF(K20&lt;&gt;0, IF(K20&gt;=M20,ROUNDDOWN(K20/M20*100,0),""),"")</f>
        <v>104</v>
      </c>
      <c r="U20" s="715" t="str">
        <f>IF(K20&lt;&gt;0, IF(K20&gt;=N20,ROUNDDOWN(K20/N20*100,0),""),"")</f>
        <v/>
      </c>
    </row>
    <row r="21" spans="1:21" s="1" customFormat="1" ht="24" customHeight="1">
      <c r="A21" s="728"/>
      <c r="B21" s="749"/>
      <c r="C21" s="771" t="s">
        <v>1741</v>
      </c>
      <c r="D21" s="718" t="s">
        <v>1740</v>
      </c>
      <c r="E21" s="170" t="s">
        <v>1666</v>
      </c>
      <c r="F21" s="171">
        <v>133</v>
      </c>
      <c r="G21" s="175">
        <v>1.9910000000000001</v>
      </c>
      <c r="H21" s="171" t="s">
        <v>175</v>
      </c>
      <c r="I21" s="171">
        <v>1560</v>
      </c>
      <c r="J21" s="174">
        <v>5</v>
      </c>
      <c r="K21" s="137">
        <v>12.6</v>
      </c>
      <c r="L21" s="136">
        <f>IF(K21&gt;0,1/K21*34.6*67.1,"")</f>
        <v>184.25873015873015</v>
      </c>
      <c r="M21" s="753">
        <v>13.2</v>
      </c>
      <c r="N21" s="720">
        <v>16.5</v>
      </c>
      <c r="O21" s="717" t="s">
        <v>1594</v>
      </c>
      <c r="P21" s="717" t="s">
        <v>6</v>
      </c>
      <c r="Q21" s="742" t="s">
        <v>83</v>
      </c>
      <c r="R21" s="718"/>
      <c r="S21" s="717" t="str">
        <f>IF((LEFT(D21,1)="6"),"☆☆☆☆☆",IF((LEFT(D21,1)="5"),"☆☆☆☆",IF((LEFT(D21,1)="4"),"☆☆☆",IF((LEFT(D21,1)="D"),"☆☆☆☆",IF((LEFT(D21,1)="R"),"☆☆☆☆",IF((LEFT(D21,1)="C"),"☆☆☆",IF((LEFT(D21,1)="M"),"☆☆☆"," ")))))))</f>
        <v>☆☆☆</v>
      </c>
      <c r="T21" s="716" t="str">
        <f>IF(K21&lt;&gt;0, IF(K21&gt;=M21,ROUNDDOWN(K21/M21*100,0),""),"")</f>
        <v/>
      </c>
      <c r="U21" s="715" t="str">
        <f>IF(K21&lt;&gt;0, IF(K21&gt;=N21,ROUNDDOWN(K21/N21*100,0),""),"")</f>
        <v/>
      </c>
    </row>
    <row r="22" spans="1:21" s="1" customFormat="1" ht="24" customHeight="1">
      <c r="A22" s="728"/>
      <c r="B22" s="749"/>
      <c r="C22" s="771"/>
      <c r="D22" s="718" t="s">
        <v>1738</v>
      </c>
      <c r="E22" s="170" t="s">
        <v>1739</v>
      </c>
      <c r="F22" s="171">
        <v>133</v>
      </c>
      <c r="G22" s="175">
        <v>1.9910000000000001</v>
      </c>
      <c r="H22" s="171" t="s">
        <v>175</v>
      </c>
      <c r="I22" s="171">
        <v>1590</v>
      </c>
      <c r="J22" s="174">
        <v>5</v>
      </c>
      <c r="K22" s="137">
        <v>12.6</v>
      </c>
      <c r="L22" s="136">
        <f>IF(K22&gt;0,1/K22*34.6*67.1,"")</f>
        <v>184.25873015873015</v>
      </c>
      <c r="M22" s="753">
        <v>13.2</v>
      </c>
      <c r="N22" s="720">
        <v>16.5</v>
      </c>
      <c r="O22" s="717" t="s">
        <v>1594</v>
      </c>
      <c r="P22" s="717" t="s">
        <v>6</v>
      </c>
      <c r="Q22" s="742" t="s">
        <v>83</v>
      </c>
      <c r="R22" s="718"/>
      <c r="S22" s="717" t="str">
        <f>IF((LEFT(D22,1)="6"),"☆☆☆☆☆",IF((LEFT(D22,1)="5"),"☆☆☆☆",IF((LEFT(D22,1)="4"),"☆☆☆",IF((LEFT(D22,1)="D"),"☆☆☆☆",IF((LEFT(D22,1)="R"),"☆☆☆☆",IF((LEFT(D22,1)="C"),"☆☆☆",IF((LEFT(D22,1)="M"),"☆☆☆"," ")))))))</f>
        <v>☆☆☆</v>
      </c>
      <c r="T22" s="716" t="str">
        <f>IF(K22&lt;&gt;0, IF(K22&gt;=M22,ROUNDDOWN(K22/M22*100,0),""),"")</f>
        <v/>
      </c>
      <c r="U22" s="715" t="str">
        <f>IF(K22&lt;&gt;0, IF(K22&gt;=N22,ROUNDDOWN(K22/N22*100,0),""),"")</f>
        <v/>
      </c>
    </row>
    <row r="23" spans="1:21" s="1" customFormat="1" ht="24" customHeight="1">
      <c r="A23" s="728"/>
      <c r="B23" s="749"/>
      <c r="C23" s="771"/>
      <c r="D23" s="718" t="s">
        <v>1738</v>
      </c>
      <c r="E23" s="170" t="s">
        <v>1665</v>
      </c>
      <c r="F23" s="171">
        <v>133</v>
      </c>
      <c r="G23" s="175">
        <v>1.9910000000000001</v>
      </c>
      <c r="H23" s="171" t="s">
        <v>175</v>
      </c>
      <c r="I23" s="171">
        <v>1570</v>
      </c>
      <c r="J23" s="174">
        <v>5</v>
      </c>
      <c r="K23" s="137">
        <v>12.6</v>
      </c>
      <c r="L23" s="136">
        <f>IF(K23&gt;0,1/K23*34.6*67.1,"")</f>
        <v>184.25873015873015</v>
      </c>
      <c r="M23" s="753">
        <v>13.2</v>
      </c>
      <c r="N23" s="720">
        <v>16.5</v>
      </c>
      <c r="O23" s="717" t="s">
        <v>1594</v>
      </c>
      <c r="P23" s="717" t="s">
        <v>6</v>
      </c>
      <c r="Q23" s="742" t="s">
        <v>83</v>
      </c>
      <c r="R23" s="718"/>
      <c r="S23" s="717" t="str">
        <f>IF((LEFT(D23,1)="6"),"☆☆☆☆☆",IF((LEFT(D23,1)="5"),"☆☆☆☆",IF((LEFT(D23,1)="4"),"☆☆☆",IF((LEFT(D23,1)="D"),"☆☆☆☆",IF((LEFT(D23,1)="R"),"☆☆☆☆",IF((LEFT(D23,1)="C"),"☆☆☆",IF((LEFT(D23,1)="M"),"☆☆☆"," ")))))))</f>
        <v>☆☆☆</v>
      </c>
      <c r="T23" s="716" t="str">
        <f>IF(K23&lt;&gt;0, IF(K23&gt;=M23,ROUNDDOWN(K23/M23*100,0),""),"")</f>
        <v/>
      </c>
      <c r="U23" s="715" t="str">
        <f>IF(K23&lt;&gt;0, IF(K23&gt;=N23,ROUNDDOWN(K23/N23*100,0),""),"")</f>
        <v/>
      </c>
    </row>
    <row r="24" spans="1:21" s="1" customFormat="1" ht="24" customHeight="1">
      <c r="A24" s="728"/>
      <c r="B24" s="746"/>
      <c r="C24" s="770"/>
      <c r="D24" s="718" t="s">
        <v>1738</v>
      </c>
      <c r="E24" s="170" t="s">
        <v>1737</v>
      </c>
      <c r="F24" s="171">
        <v>133</v>
      </c>
      <c r="G24" s="175">
        <v>1.9910000000000001</v>
      </c>
      <c r="H24" s="171" t="s">
        <v>175</v>
      </c>
      <c r="I24" s="171">
        <v>1600</v>
      </c>
      <c r="J24" s="174">
        <v>5</v>
      </c>
      <c r="K24" s="137">
        <v>12.6</v>
      </c>
      <c r="L24" s="136">
        <f>IF(K24&gt;0,1/K24*34.6*67.1,"")</f>
        <v>184.25873015873015</v>
      </c>
      <c r="M24" s="753">
        <v>13.2</v>
      </c>
      <c r="N24" s="720">
        <v>16.5</v>
      </c>
      <c r="O24" s="717" t="s">
        <v>1594</v>
      </c>
      <c r="P24" s="717" t="s">
        <v>6</v>
      </c>
      <c r="Q24" s="742" t="s">
        <v>83</v>
      </c>
      <c r="R24" s="718"/>
      <c r="S24" s="717" t="str">
        <f>IF((LEFT(D24,1)="6"),"☆☆☆☆☆",IF((LEFT(D24,1)="5"),"☆☆☆☆",IF((LEFT(D24,1)="4"),"☆☆☆",IF((LEFT(D24,1)="D"),"☆☆☆☆",IF((LEFT(D24,1)="R"),"☆☆☆☆",IF((LEFT(D24,1)="C"),"☆☆☆",IF((LEFT(D24,1)="M"),"☆☆☆"," ")))))))</f>
        <v>☆☆☆</v>
      </c>
      <c r="T24" s="716" t="str">
        <f>IF(K24&lt;&gt;0, IF(K24&gt;=M24,ROUNDDOWN(K24/M24*100,0),""),"")</f>
        <v/>
      </c>
      <c r="U24" s="715" t="str">
        <f>IF(K24&lt;&gt;0, IF(K24&gt;=N24,ROUNDDOWN(K24/N24*100,0),""),"")</f>
        <v/>
      </c>
    </row>
    <row r="25" spans="1:21" s="1" customFormat="1" ht="24" customHeight="1">
      <c r="A25" s="728"/>
      <c r="B25" s="749"/>
      <c r="C25" s="769" t="s">
        <v>1736</v>
      </c>
      <c r="D25" s="768" t="s">
        <v>1735</v>
      </c>
      <c r="E25" s="170" t="s">
        <v>1257</v>
      </c>
      <c r="F25" s="171">
        <v>270</v>
      </c>
      <c r="G25" s="175">
        <v>1.595</v>
      </c>
      <c r="H25" s="171" t="s">
        <v>175</v>
      </c>
      <c r="I25" s="171">
        <v>1450</v>
      </c>
      <c r="J25" s="174">
        <v>5</v>
      </c>
      <c r="K25" s="137">
        <v>16.7</v>
      </c>
      <c r="L25" s="136">
        <f>IF(K25&gt;0,1/K25*34.6*67.1,"")</f>
        <v>139.02155688622753</v>
      </c>
      <c r="M25" s="753">
        <v>14.4</v>
      </c>
      <c r="N25" s="720">
        <v>17.600000000000001</v>
      </c>
      <c r="O25" s="717" t="s">
        <v>1583</v>
      </c>
      <c r="P25" s="764" t="s">
        <v>6</v>
      </c>
      <c r="Q25" s="742" t="s">
        <v>162</v>
      </c>
      <c r="R25" s="767"/>
      <c r="S25" s="717" t="str">
        <f>IF((LEFT(D25,1)="6"),"☆☆☆☆☆",IF((LEFT(D25,1)="5"),"☆☆☆☆",IF((LEFT(D25,1)="4"),"☆☆☆",IF((LEFT(D25,1)="D"),"☆☆☆☆",IF((LEFT(D25,1)="R"),"☆☆☆☆",IF((LEFT(D25,1)="C"),"☆☆☆",IF((LEFT(D25,1)="M"),"☆☆☆"," ")))))))</f>
        <v>☆☆☆☆</v>
      </c>
      <c r="T25" s="716">
        <f>IF(K25&lt;&gt;0, IF(K25&gt;=M25,ROUNDDOWN(K25/M25*100,0),""),"")</f>
        <v>115</v>
      </c>
      <c r="U25" s="715" t="str">
        <f>IF(K25&lt;&gt;0, IF(K25&gt;=N25,ROUNDDOWN(K25/N25*100,0),""),"")</f>
        <v/>
      </c>
    </row>
    <row r="26" spans="1:21" s="1" customFormat="1" ht="24" customHeight="1">
      <c r="A26" s="728"/>
      <c r="B26" s="749"/>
      <c r="C26" s="769"/>
      <c r="D26" s="768" t="s">
        <v>1735</v>
      </c>
      <c r="E26" s="170" t="s">
        <v>1256</v>
      </c>
      <c r="F26" s="171">
        <v>270</v>
      </c>
      <c r="G26" s="175">
        <v>1.595</v>
      </c>
      <c r="H26" s="171" t="s">
        <v>175</v>
      </c>
      <c r="I26" s="171">
        <v>1480</v>
      </c>
      <c r="J26" s="174">
        <v>5</v>
      </c>
      <c r="K26" s="137">
        <v>16.7</v>
      </c>
      <c r="L26" s="136">
        <f>IF(K26&gt;0,1/K26*34.6*67.1,"")</f>
        <v>139.02155688622753</v>
      </c>
      <c r="M26" s="753">
        <v>14.4</v>
      </c>
      <c r="N26" s="720">
        <v>17.600000000000001</v>
      </c>
      <c r="O26" s="717" t="s">
        <v>1583</v>
      </c>
      <c r="P26" s="764" t="s">
        <v>6</v>
      </c>
      <c r="Q26" s="742" t="s">
        <v>162</v>
      </c>
      <c r="R26" s="767"/>
      <c r="S26" s="717" t="str">
        <f>IF((LEFT(D26,1)="6"),"☆☆☆☆☆",IF((LEFT(D26,1)="5"),"☆☆☆☆",IF((LEFT(D26,1)="4"),"☆☆☆",IF((LEFT(D26,1)="D"),"☆☆☆☆",IF((LEFT(D26,1)="R"),"☆☆☆☆",IF((LEFT(D26,1)="C"),"☆☆☆",IF((LEFT(D26,1)="M"),"☆☆☆"," ")))))))</f>
        <v>☆☆☆☆</v>
      </c>
      <c r="T26" s="716">
        <f>IF(K26&lt;&gt;0, IF(K26&gt;=M26,ROUNDDOWN(K26/M26*100,0),""),"")</f>
        <v>115</v>
      </c>
      <c r="U26" s="715" t="str">
        <f>IF(K26&lt;&gt;0, IF(K26&gt;=N26,ROUNDDOWN(K26/N26*100,0),""),"")</f>
        <v/>
      </c>
    </row>
    <row r="27" spans="1:21" s="1" customFormat="1" ht="24" customHeight="1">
      <c r="A27" s="728"/>
      <c r="B27" s="749"/>
      <c r="C27" s="769"/>
      <c r="D27" s="768" t="s">
        <v>1735</v>
      </c>
      <c r="E27" s="170" t="s">
        <v>1579</v>
      </c>
      <c r="F27" s="171">
        <v>270</v>
      </c>
      <c r="G27" s="175">
        <v>1.595</v>
      </c>
      <c r="H27" s="171" t="s">
        <v>175</v>
      </c>
      <c r="I27" s="171">
        <v>1480</v>
      </c>
      <c r="J27" s="174">
        <v>5</v>
      </c>
      <c r="K27" s="137">
        <v>16.7</v>
      </c>
      <c r="L27" s="136">
        <f>IF(K27&gt;0,1/K27*34.6*67.1,"")</f>
        <v>139.02155688622753</v>
      </c>
      <c r="M27" s="753">
        <v>14.4</v>
      </c>
      <c r="N27" s="720">
        <v>17.600000000000001</v>
      </c>
      <c r="O27" s="717" t="s">
        <v>1583</v>
      </c>
      <c r="P27" s="764" t="s">
        <v>6</v>
      </c>
      <c r="Q27" s="742" t="s">
        <v>162</v>
      </c>
      <c r="R27" s="767"/>
      <c r="S27" s="717" t="str">
        <f>IF((LEFT(D27,1)="6"),"☆☆☆☆☆",IF((LEFT(D27,1)="5"),"☆☆☆☆",IF((LEFT(D27,1)="4"),"☆☆☆",IF((LEFT(D27,1)="D"),"☆☆☆☆",IF((LEFT(D27,1)="R"),"☆☆☆☆",IF((LEFT(D27,1)="C"),"☆☆☆",IF((LEFT(D27,1)="M"),"☆☆☆"," ")))))))</f>
        <v>☆☆☆☆</v>
      </c>
      <c r="T27" s="716">
        <f>IF(K27&lt;&gt;0, IF(K27&gt;=M27,ROUNDDOWN(K27/M27*100,0),""),"")</f>
        <v>115</v>
      </c>
      <c r="U27" s="715" t="str">
        <f>IF(K27&lt;&gt;0, IF(K27&gt;=N27,ROUNDDOWN(K27/N27*100,0),""),"")</f>
        <v/>
      </c>
    </row>
    <row r="28" spans="1:21" s="1" customFormat="1" ht="24" customHeight="1">
      <c r="A28" s="728"/>
      <c r="B28" s="749"/>
      <c r="C28" s="769"/>
      <c r="D28" s="768" t="s">
        <v>1735</v>
      </c>
      <c r="E28" s="170" t="s">
        <v>1578</v>
      </c>
      <c r="F28" s="171">
        <v>270</v>
      </c>
      <c r="G28" s="175">
        <v>1.595</v>
      </c>
      <c r="H28" s="171" t="s">
        <v>175</v>
      </c>
      <c r="I28" s="171">
        <v>1510</v>
      </c>
      <c r="J28" s="174">
        <v>5</v>
      </c>
      <c r="K28" s="137">
        <v>16.7</v>
      </c>
      <c r="L28" s="136">
        <f>IF(K28&gt;0,1/K28*34.6*67.1,"")</f>
        <v>139.02155688622753</v>
      </c>
      <c r="M28" s="753">
        <v>14.4</v>
      </c>
      <c r="N28" s="720">
        <v>17.600000000000001</v>
      </c>
      <c r="O28" s="717" t="s">
        <v>1583</v>
      </c>
      <c r="P28" s="764" t="s">
        <v>6</v>
      </c>
      <c r="Q28" s="742" t="s">
        <v>162</v>
      </c>
      <c r="R28" s="767"/>
      <c r="S28" s="717" t="str">
        <f>IF((LEFT(D28,1)="6"),"☆☆☆☆☆",IF((LEFT(D28,1)="5"),"☆☆☆☆",IF((LEFT(D28,1)="4"),"☆☆☆",IF((LEFT(D28,1)="D"),"☆☆☆☆",IF((LEFT(D28,1)="R"),"☆☆☆☆",IF((LEFT(D28,1)="C"),"☆☆☆",IF((LEFT(D28,1)="M"),"☆☆☆"," ")))))))</f>
        <v>☆☆☆☆</v>
      </c>
      <c r="T28" s="716">
        <f>IF(K28&lt;&gt;0, IF(K28&gt;=M28,ROUNDDOWN(K28/M28*100,0),""),"")</f>
        <v>115</v>
      </c>
      <c r="U28" s="715" t="str">
        <f>IF(K28&lt;&gt;0, IF(K28&gt;=N28,ROUNDDOWN(K28/N28*100,0),""),"")</f>
        <v/>
      </c>
    </row>
    <row r="29" spans="1:21" s="1" customFormat="1" ht="24" customHeight="1">
      <c r="A29" s="728"/>
      <c r="B29" s="749"/>
      <c r="C29" s="769"/>
      <c r="D29" s="768" t="s">
        <v>1735</v>
      </c>
      <c r="E29" s="170" t="s">
        <v>1651</v>
      </c>
      <c r="F29" s="171">
        <v>270</v>
      </c>
      <c r="G29" s="175">
        <v>1.595</v>
      </c>
      <c r="H29" s="171" t="s">
        <v>175</v>
      </c>
      <c r="I29" s="171">
        <v>1480</v>
      </c>
      <c r="J29" s="174">
        <v>5</v>
      </c>
      <c r="K29" s="137">
        <v>16.7</v>
      </c>
      <c r="L29" s="136">
        <f>IF(K29&gt;0,1/K29*34.6*67.1,"")</f>
        <v>139.02155688622753</v>
      </c>
      <c r="M29" s="753">
        <v>14.4</v>
      </c>
      <c r="N29" s="720">
        <v>17.600000000000001</v>
      </c>
      <c r="O29" s="717" t="s">
        <v>1583</v>
      </c>
      <c r="P29" s="764" t="s">
        <v>6</v>
      </c>
      <c r="Q29" s="742" t="s">
        <v>162</v>
      </c>
      <c r="R29" s="767"/>
      <c r="S29" s="717" t="str">
        <f>IF((LEFT(D29,1)="6"),"☆☆☆☆☆",IF((LEFT(D29,1)="5"),"☆☆☆☆",IF((LEFT(D29,1)="4"),"☆☆☆",IF((LEFT(D29,1)="D"),"☆☆☆☆",IF((LEFT(D29,1)="R"),"☆☆☆☆",IF((LEFT(D29,1)="C"),"☆☆☆",IF((LEFT(D29,1)="M"),"☆☆☆"," ")))))))</f>
        <v>☆☆☆☆</v>
      </c>
      <c r="T29" s="716">
        <f>IF(K29&lt;&gt;0, IF(K29&gt;=M29,ROUNDDOWN(K29/M29*100,0),""),"")</f>
        <v>115</v>
      </c>
      <c r="U29" s="715" t="str">
        <f>IF(K29&lt;&gt;0, IF(K29&gt;=N29,ROUNDDOWN(K29/N29*100,0),""),"")</f>
        <v/>
      </c>
    </row>
    <row r="30" spans="1:21" s="1" customFormat="1" ht="24" customHeight="1">
      <c r="A30" s="728"/>
      <c r="B30" s="749"/>
      <c r="C30" s="769"/>
      <c r="D30" s="768" t="s">
        <v>1735</v>
      </c>
      <c r="E30" s="170" t="s">
        <v>1370</v>
      </c>
      <c r="F30" s="171">
        <v>270</v>
      </c>
      <c r="G30" s="175">
        <v>1.595</v>
      </c>
      <c r="H30" s="171" t="s">
        <v>175</v>
      </c>
      <c r="I30" s="171">
        <v>1510</v>
      </c>
      <c r="J30" s="174">
        <v>5</v>
      </c>
      <c r="K30" s="137">
        <v>16.7</v>
      </c>
      <c r="L30" s="136">
        <f>IF(K30&gt;0,1/K30*34.6*67.1,"")</f>
        <v>139.02155688622753</v>
      </c>
      <c r="M30" s="753">
        <v>14.4</v>
      </c>
      <c r="N30" s="720">
        <v>17.600000000000001</v>
      </c>
      <c r="O30" s="717" t="s">
        <v>1583</v>
      </c>
      <c r="P30" s="764" t="s">
        <v>6</v>
      </c>
      <c r="Q30" s="742" t="s">
        <v>162</v>
      </c>
      <c r="R30" s="767"/>
      <c r="S30" s="717" t="str">
        <f>IF((LEFT(D30,1)="6"),"☆☆☆☆☆",IF((LEFT(D30,1)="5"),"☆☆☆☆",IF((LEFT(D30,1)="4"),"☆☆☆",IF((LEFT(D30,1)="D"),"☆☆☆☆",IF((LEFT(D30,1)="R"),"☆☆☆☆",IF((LEFT(D30,1)="C"),"☆☆☆",IF((LEFT(D30,1)="M"),"☆☆☆"," ")))))))</f>
        <v>☆☆☆☆</v>
      </c>
      <c r="T30" s="716">
        <f>IF(K30&lt;&gt;0, IF(K30&gt;=M30,ROUNDDOWN(K30/M30*100,0),""),"")</f>
        <v>115</v>
      </c>
      <c r="U30" s="715" t="str">
        <f>IF(K30&lt;&gt;0, IF(K30&gt;=N30,ROUNDDOWN(K30/N30*100,0),""),"")</f>
        <v/>
      </c>
    </row>
    <row r="31" spans="1:21" s="1" customFormat="1" ht="24" customHeight="1">
      <c r="A31" s="728"/>
      <c r="B31" s="749"/>
      <c r="C31" s="769"/>
      <c r="D31" s="768" t="s">
        <v>1735</v>
      </c>
      <c r="E31" s="170" t="s">
        <v>1733</v>
      </c>
      <c r="F31" s="171">
        <v>270</v>
      </c>
      <c r="G31" s="175">
        <v>1.595</v>
      </c>
      <c r="H31" s="171" t="s">
        <v>175</v>
      </c>
      <c r="I31" s="171">
        <v>1510</v>
      </c>
      <c r="J31" s="174">
        <v>5</v>
      </c>
      <c r="K31" s="137">
        <v>16.7</v>
      </c>
      <c r="L31" s="136">
        <f>IF(K31&gt;0,1/K31*34.6*67.1,"")</f>
        <v>139.02155688622753</v>
      </c>
      <c r="M31" s="753">
        <v>14.4</v>
      </c>
      <c r="N31" s="720">
        <v>17.600000000000001</v>
      </c>
      <c r="O31" s="717" t="s">
        <v>1583</v>
      </c>
      <c r="P31" s="764" t="s">
        <v>6</v>
      </c>
      <c r="Q31" s="742" t="s">
        <v>162</v>
      </c>
      <c r="R31" s="767"/>
      <c r="S31" s="717" t="str">
        <f>IF((LEFT(D31,1)="6"),"☆☆☆☆☆",IF((LEFT(D31,1)="5"),"☆☆☆☆",IF((LEFT(D31,1)="4"),"☆☆☆",IF((LEFT(D31,1)="D"),"☆☆☆☆",IF((LEFT(D31,1)="R"),"☆☆☆☆",IF((LEFT(D31,1)="C"),"☆☆☆",IF((LEFT(D31,1)="M"),"☆☆☆"," ")))))))</f>
        <v>☆☆☆☆</v>
      </c>
      <c r="T31" s="716">
        <f>IF(K31&lt;&gt;0, IF(K31&gt;=M31,ROUNDDOWN(K31/M31*100,0),""),"")</f>
        <v>115</v>
      </c>
      <c r="U31" s="715" t="str">
        <f>IF(K31&lt;&gt;0, IF(K31&gt;=N31,ROUNDDOWN(K31/N31*100,0),""),"")</f>
        <v/>
      </c>
    </row>
    <row r="32" spans="1:21" s="1" customFormat="1" ht="24" customHeight="1">
      <c r="A32" s="728"/>
      <c r="B32" s="749"/>
      <c r="C32" s="748"/>
      <c r="D32" s="766" t="s">
        <v>1735</v>
      </c>
      <c r="E32" s="170" t="s">
        <v>1732</v>
      </c>
      <c r="F32" s="171">
        <v>270</v>
      </c>
      <c r="G32" s="175">
        <v>1.595</v>
      </c>
      <c r="H32" s="171" t="s">
        <v>175</v>
      </c>
      <c r="I32" s="171">
        <v>1540</v>
      </c>
      <c r="J32" s="174">
        <v>5</v>
      </c>
      <c r="K32" s="137">
        <v>16.5</v>
      </c>
      <c r="L32" s="136">
        <f>IF(K32&gt;0,1/K32*34.6*67.1,"")</f>
        <v>140.70666666666668</v>
      </c>
      <c r="M32" s="753">
        <v>13.2</v>
      </c>
      <c r="N32" s="720">
        <v>16.5</v>
      </c>
      <c r="O32" s="717" t="s">
        <v>1583</v>
      </c>
      <c r="P32" s="764" t="s">
        <v>6</v>
      </c>
      <c r="Q32" s="742" t="s">
        <v>7</v>
      </c>
      <c r="R32" s="767"/>
      <c r="S32" s="717" t="str">
        <f>IF((LEFT(D32,1)="6"),"☆☆☆☆☆",IF((LEFT(D32,1)="5"),"☆☆☆☆",IF((LEFT(D32,1)="4"),"☆☆☆",IF((LEFT(D32,1)="D"),"☆☆☆☆",IF((LEFT(D32,1)="R"),"☆☆☆☆",IF((LEFT(D32,1)="C"),"☆☆☆",IF((LEFT(D32,1)="M"),"☆☆☆"," ")))))))</f>
        <v>☆☆☆☆</v>
      </c>
      <c r="T32" s="716">
        <f>IF(K32&lt;&gt;0, IF(K32&gt;=M32,ROUNDDOWN(K32/M32*100,0),""),"")</f>
        <v>125</v>
      </c>
      <c r="U32" s="715">
        <f>IF(K32&lt;&gt;0, IF(K32&gt;=N32,ROUNDDOWN(K32/N32*100,0),""),"")</f>
        <v>100</v>
      </c>
    </row>
    <row r="33" spans="1:21" s="1" customFormat="1" ht="24" customHeight="1">
      <c r="A33" s="728"/>
      <c r="B33" s="749"/>
      <c r="C33" s="748"/>
      <c r="D33" s="766" t="s">
        <v>1735</v>
      </c>
      <c r="E33" s="170" t="s">
        <v>1252</v>
      </c>
      <c r="F33" s="171">
        <v>270</v>
      </c>
      <c r="G33" s="175">
        <v>1.595</v>
      </c>
      <c r="H33" s="171" t="s">
        <v>175</v>
      </c>
      <c r="I33" s="171">
        <v>1450</v>
      </c>
      <c r="J33" s="174">
        <v>5</v>
      </c>
      <c r="K33" s="137">
        <v>17.3</v>
      </c>
      <c r="L33" s="136">
        <f>IF(K33&gt;0,1/K33*34.6*67.1,"")</f>
        <v>134.19999999999999</v>
      </c>
      <c r="M33" s="753">
        <v>14.4</v>
      </c>
      <c r="N33" s="720">
        <v>17.600000000000001</v>
      </c>
      <c r="O33" s="717" t="s">
        <v>1721</v>
      </c>
      <c r="P33" s="764" t="s">
        <v>6</v>
      </c>
      <c r="Q33" s="742" t="s">
        <v>162</v>
      </c>
      <c r="R33" s="743"/>
      <c r="S33" s="717" t="str">
        <f>IF((LEFT(D33,1)="6"),"☆☆☆☆☆",IF((LEFT(D33,1)="5"),"☆☆☆☆",IF((LEFT(D33,1)="4"),"☆☆☆",IF((LEFT(D33,1)="D"),"☆☆☆☆",IF((LEFT(D33,1)="R"),"☆☆☆☆",IF((LEFT(D33,1)="C"),"☆☆☆",IF((LEFT(D33,1)="M"),"☆☆☆"," ")))))))</f>
        <v>☆☆☆☆</v>
      </c>
      <c r="T33" s="716">
        <f>IF(K33&lt;&gt;0, IF(K33&gt;=M33,ROUNDDOWN(K33/M33*100,0),""),"")</f>
        <v>120</v>
      </c>
      <c r="U33" s="715" t="str">
        <f>IF(K33&lt;&gt;0, IF(K33&gt;=N33,ROUNDDOWN(K33/N33*100,0),""),"")</f>
        <v/>
      </c>
    </row>
    <row r="34" spans="1:21" s="1" customFormat="1" ht="24" customHeight="1">
      <c r="A34" s="728"/>
      <c r="B34" s="749"/>
      <c r="C34" s="748"/>
      <c r="D34" s="766" t="s">
        <v>1735</v>
      </c>
      <c r="E34" s="170" t="s">
        <v>1251</v>
      </c>
      <c r="F34" s="171">
        <v>270</v>
      </c>
      <c r="G34" s="175">
        <v>1.595</v>
      </c>
      <c r="H34" s="171" t="s">
        <v>175</v>
      </c>
      <c r="I34" s="171">
        <v>1480</v>
      </c>
      <c r="J34" s="174">
        <v>5</v>
      </c>
      <c r="K34" s="137">
        <v>17.3</v>
      </c>
      <c r="L34" s="136">
        <f>IF(K34&gt;0,1/K34*34.6*67.1,"")</f>
        <v>134.19999999999999</v>
      </c>
      <c r="M34" s="753">
        <v>14.4</v>
      </c>
      <c r="N34" s="720">
        <v>17.600000000000001</v>
      </c>
      <c r="O34" s="717" t="s">
        <v>1721</v>
      </c>
      <c r="P34" s="764" t="s">
        <v>6</v>
      </c>
      <c r="Q34" s="742" t="s">
        <v>162</v>
      </c>
      <c r="R34" s="743"/>
      <c r="S34" s="717" t="str">
        <f>IF((LEFT(D34,1)="6"),"☆☆☆☆☆",IF((LEFT(D34,1)="5"),"☆☆☆☆",IF((LEFT(D34,1)="4"),"☆☆☆",IF((LEFT(D34,1)="D"),"☆☆☆☆",IF((LEFT(D34,1)="R"),"☆☆☆☆",IF((LEFT(D34,1)="C"),"☆☆☆",IF((LEFT(D34,1)="M"),"☆☆☆"," ")))))))</f>
        <v>☆☆☆☆</v>
      </c>
      <c r="T34" s="716">
        <f>IF(K34&lt;&gt;0, IF(K34&gt;=M34,ROUNDDOWN(K34/M34*100,0),""),"")</f>
        <v>120</v>
      </c>
      <c r="U34" s="715" t="str">
        <f>IF(K34&lt;&gt;0, IF(K34&gt;=N34,ROUNDDOWN(K34/N34*100,0),""),"")</f>
        <v/>
      </c>
    </row>
    <row r="35" spans="1:21" s="1" customFormat="1" ht="24" customHeight="1">
      <c r="A35" s="728"/>
      <c r="B35" s="749"/>
      <c r="C35" s="748"/>
      <c r="D35" s="766" t="s">
        <v>1735</v>
      </c>
      <c r="E35" s="170" t="s">
        <v>1731</v>
      </c>
      <c r="F35" s="171">
        <v>270</v>
      </c>
      <c r="G35" s="175">
        <v>1.595</v>
      </c>
      <c r="H35" s="171" t="s">
        <v>175</v>
      </c>
      <c r="I35" s="171">
        <v>1480</v>
      </c>
      <c r="J35" s="174">
        <v>5</v>
      </c>
      <c r="K35" s="137">
        <v>17.3</v>
      </c>
      <c r="L35" s="136">
        <f>IF(K35&gt;0,1/K35*34.6*67.1,"")</f>
        <v>134.19999999999999</v>
      </c>
      <c r="M35" s="753">
        <v>14.4</v>
      </c>
      <c r="N35" s="720">
        <v>17.600000000000001</v>
      </c>
      <c r="O35" s="717" t="s">
        <v>1721</v>
      </c>
      <c r="P35" s="764" t="s">
        <v>6</v>
      </c>
      <c r="Q35" s="742" t="s">
        <v>162</v>
      </c>
      <c r="R35" s="743"/>
      <c r="S35" s="717" t="str">
        <f>IF((LEFT(D35,1)="6"),"☆☆☆☆☆",IF((LEFT(D35,1)="5"),"☆☆☆☆",IF((LEFT(D35,1)="4"),"☆☆☆",IF((LEFT(D35,1)="D"),"☆☆☆☆",IF((LEFT(D35,1)="R"),"☆☆☆☆",IF((LEFT(D35,1)="C"),"☆☆☆",IF((LEFT(D35,1)="M"),"☆☆☆"," ")))))))</f>
        <v>☆☆☆☆</v>
      </c>
      <c r="T35" s="716">
        <f>IF(K35&lt;&gt;0, IF(K35&gt;=M35,ROUNDDOWN(K35/M35*100,0),""),"")</f>
        <v>120</v>
      </c>
      <c r="U35" s="715" t="str">
        <f>IF(K35&lt;&gt;0, IF(K35&gt;=N35,ROUNDDOWN(K35/N35*100,0),""),"")</f>
        <v/>
      </c>
    </row>
    <row r="36" spans="1:21" s="1" customFormat="1" ht="24" customHeight="1">
      <c r="A36" s="728"/>
      <c r="B36" s="749"/>
      <c r="C36" s="748"/>
      <c r="D36" s="766" t="s">
        <v>1735</v>
      </c>
      <c r="E36" s="170" t="s">
        <v>1730</v>
      </c>
      <c r="F36" s="171">
        <v>270</v>
      </c>
      <c r="G36" s="175">
        <v>1.595</v>
      </c>
      <c r="H36" s="171" t="s">
        <v>175</v>
      </c>
      <c r="I36" s="171">
        <v>1510</v>
      </c>
      <c r="J36" s="174">
        <v>5</v>
      </c>
      <c r="K36" s="137">
        <v>17.3</v>
      </c>
      <c r="L36" s="136">
        <f>IF(K36&gt;0,1/K36*34.6*67.1,"")</f>
        <v>134.19999999999999</v>
      </c>
      <c r="M36" s="753">
        <v>14.4</v>
      </c>
      <c r="N36" s="720">
        <v>17.600000000000001</v>
      </c>
      <c r="O36" s="717" t="s">
        <v>1721</v>
      </c>
      <c r="P36" s="764" t="s">
        <v>6</v>
      </c>
      <c r="Q36" s="742" t="s">
        <v>162</v>
      </c>
      <c r="R36" s="743"/>
      <c r="S36" s="717" t="str">
        <f>IF((LEFT(D36,1)="6"),"☆☆☆☆☆",IF((LEFT(D36,1)="5"),"☆☆☆☆",IF((LEFT(D36,1)="4"),"☆☆☆",IF((LEFT(D36,1)="D"),"☆☆☆☆",IF((LEFT(D36,1)="R"),"☆☆☆☆",IF((LEFT(D36,1)="C"),"☆☆☆",IF((LEFT(D36,1)="M"),"☆☆☆"," ")))))))</f>
        <v>☆☆☆☆</v>
      </c>
      <c r="T36" s="716">
        <f>IF(K36&lt;&gt;0, IF(K36&gt;=M36,ROUNDDOWN(K36/M36*100,0),""),"")</f>
        <v>120</v>
      </c>
      <c r="U36" s="715" t="str">
        <f>IF(K36&lt;&gt;0, IF(K36&gt;=N36,ROUNDDOWN(K36/N36*100,0),""),"")</f>
        <v/>
      </c>
    </row>
    <row r="37" spans="1:21" s="1" customFormat="1" ht="24" customHeight="1">
      <c r="A37" s="728"/>
      <c r="B37" s="749"/>
      <c r="C37" s="748"/>
      <c r="D37" s="766" t="s">
        <v>1735</v>
      </c>
      <c r="E37" s="170" t="s">
        <v>1729</v>
      </c>
      <c r="F37" s="171">
        <v>270</v>
      </c>
      <c r="G37" s="175">
        <v>1.595</v>
      </c>
      <c r="H37" s="171" t="s">
        <v>175</v>
      </c>
      <c r="I37" s="171">
        <v>1480</v>
      </c>
      <c r="J37" s="174">
        <v>5</v>
      </c>
      <c r="K37" s="137">
        <v>17.3</v>
      </c>
      <c r="L37" s="136">
        <f>IF(K37&gt;0,1/K37*34.6*67.1,"")</f>
        <v>134.19999999999999</v>
      </c>
      <c r="M37" s="753">
        <v>14.4</v>
      </c>
      <c r="N37" s="720">
        <v>17.600000000000001</v>
      </c>
      <c r="O37" s="717" t="s">
        <v>1721</v>
      </c>
      <c r="P37" s="764" t="s">
        <v>6</v>
      </c>
      <c r="Q37" s="742" t="s">
        <v>162</v>
      </c>
      <c r="R37" s="743"/>
      <c r="S37" s="717" t="str">
        <f>IF((LEFT(D37,1)="6"),"☆☆☆☆☆",IF((LEFT(D37,1)="5"),"☆☆☆☆",IF((LEFT(D37,1)="4"),"☆☆☆",IF((LEFT(D37,1)="D"),"☆☆☆☆",IF((LEFT(D37,1)="R"),"☆☆☆☆",IF((LEFT(D37,1)="C"),"☆☆☆",IF((LEFT(D37,1)="M"),"☆☆☆"," ")))))))</f>
        <v>☆☆☆☆</v>
      </c>
      <c r="T37" s="716">
        <f>IF(K37&lt;&gt;0, IF(K37&gt;=M37,ROUNDDOWN(K37/M37*100,0),""),"")</f>
        <v>120</v>
      </c>
      <c r="U37" s="715" t="str">
        <f>IF(K37&lt;&gt;0, IF(K37&gt;=N37,ROUNDDOWN(K37/N37*100,0),""),"")</f>
        <v/>
      </c>
    </row>
    <row r="38" spans="1:21" s="1" customFormat="1" ht="24" customHeight="1">
      <c r="A38" s="728"/>
      <c r="B38" s="749"/>
      <c r="C38" s="748"/>
      <c r="D38" s="766" t="s">
        <v>1735</v>
      </c>
      <c r="E38" s="170" t="s">
        <v>1728</v>
      </c>
      <c r="F38" s="171">
        <v>270</v>
      </c>
      <c r="G38" s="175">
        <v>1.595</v>
      </c>
      <c r="H38" s="171" t="s">
        <v>175</v>
      </c>
      <c r="I38" s="171">
        <v>1510</v>
      </c>
      <c r="J38" s="174">
        <v>5</v>
      </c>
      <c r="K38" s="137">
        <v>17.3</v>
      </c>
      <c r="L38" s="136">
        <f>IF(K38&gt;0,1/K38*34.6*67.1,"")</f>
        <v>134.19999999999999</v>
      </c>
      <c r="M38" s="753">
        <v>14.4</v>
      </c>
      <c r="N38" s="720">
        <v>17.600000000000001</v>
      </c>
      <c r="O38" s="717" t="s">
        <v>1721</v>
      </c>
      <c r="P38" s="764" t="s">
        <v>6</v>
      </c>
      <c r="Q38" s="742" t="s">
        <v>162</v>
      </c>
      <c r="R38" s="743"/>
      <c r="S38" s="717" t="str">
        <f>IF((LEFT(D38,1)="6"),"☆☆☆☆☆",IF((LEFT(D38,1)="5"),"☆☆☆☆",IF((LEFT(D38,1)="4"),"☆☆☆",IF((LEFT(D38,1)="D"),"☆☆☆☆",IF((LEFT(D38,1)="R"),"☆☆☆☆",IF((LEFT(D38,1)="C"),"☆☆☆",IF((LEFT(D38,1)="M"),"☆☆☆"," ")))))))</f>
        <v>☆☆☆☆</v>
      </c>
      <c r="T38" s="716">
        <f>IF(K38&lt;&gt;0, IF(K38&gt;=M38,ROUNDDOWN(K38/M38*100,0),""),"")</f>
        <v>120</v>
      </c>
      <c r="U38" s="715" t="str">
        <f>IF(K38&lt;&gt;0, IF(K38&gt;=N38,ROUNDDOWN(K38/N38*100,0),""),"")</f>
        <v/>
      </c>
    </row>
    <row r="39" spans="1:21" s="1" customFormat="1" ht="24" customHeight="1">
      <c r="A39" s="728"/>
      <c r="B39" s="749"/>
      <c r="C39" s="748"/>
      <c r="D39" s="766" t="s">
        <v>1735</v>
      </c>
      <c r="E39" s="170" t="s">
        <v>1727</v>
      </c>
      <c r="F39" s="171">
        <v>270</v>
      </c>
      <c r="G39" s="175">
        <v>1.595</v>
      </c>
      <c r="H39" s="171" t="s">
        <v>175</v>
      </c>
      <c r="I39" s="171">
        <v>1510</v>
      </c>
      <c r="J39" s="174">
        <v>5</v>
      </c>
      <c r="K39" s="137">
        <v>17.3</v>
      </c>
      <c r="L39" s="136">
        <f>IF(K39&gt;0,1/K39*34.6*67.1,"")</f>
        <v>134.19999999999999</v>
      </c>
      <c r="M39" s="753">
        <v>14.4</v>
      </c>
      <c r="N39" s="720">
        <v>17.600000000000001</v>
      </c>
      <c r="O39" s="717" t="s">
        <v>1721</v>
      </c>
      <c r="P39" s="764" t="s">
        <v>6</v>
      </c>
      <c r="Q39" s="742" t="s">
        <v>162</v>
      </c>
      <c r="R39" s="743"/>
      <c r="S39" s="717" t="str">
        <f>IF((LEFT(D39,1)="6"),"☆☆☆☆☆",IF((LEFT(D39,1)="5"),"☆☆☆☆",IF((LEFT(D39,1)="4"),"☆☆☆",IF((LEFT(D39,1)="D"),"☆☆☆☆",IF((LEFT(D39,1)="R"),"☆☆☆☆",IF((LEFT(D39,1)="C"),"☆☆☆",IF((LEFT(D39,1)="M"),"☆☆☆"," ")))))))</f>
        <v>☆☆☆☆</v>
      </c>
      <c r="T39" s="716">
        <f>IF(K39&lt;&gt;0, IF(K39&gt;=M39,ROUNDDOWN(K39/M39*100,0),""),"")</f>
        <v>120</v>
      </c>
      <c r="U39" s="715" t="str">
        <f>IF(K39&lt;&gt;0, IF(K39&gt;=N39,ROUNDDOWN(K39/N39*100,0),""),"")</f>
        <v/>
      </c>
    </row>
    <row r="40" spans="1:21" s="1" customFormat="1" ht="24" customHeight="1">
      <c r="A40" s="728"/>
      <c r="B40" s="746"/>
      <c r="C40" s="745"/>
      <c r="D40" s="766" t="s">
        <v>1735</v>
      </c>
      <c r="E40" s="170" t="s">
        <v>1725</v>
      </c>
      <c r="F40" s="171">
        <v>270</v>
      </c>
      <c r="G40" s="175">
        <v>1.595</v>
      </c>
      <c r="H40" s="171" t="s">
        <v>175</v>
      </c>
      <c r="I40" s="171">
        <v>1540</v>
      </c>
      <c r="J40" s="174">
        <v>5</v>
      </c>
      <c r="K40" s="137">
        <v>16.5</v>
      </c>
      <c r="L40" s="136">
        <f>IF(K40&gt;0,1/K40*34.6*67.1,"")</f>
        <v>140.70666666666668</v>
      </c>
      <c r="M40" s="765">
        <v>13.2</v>
      </c>
      <c r="N40" s="720">
        <v>16.5</v>
      </c>
      <c r="O40" s="717" t="s">
        <v>1721</v>
      </c>
      <c r="P40" s="764" t="s">
        <v>6</v>
      </c>
      <c r="Q40" s="742" t="s">
        <v>162</v>
      </c>
      <c r="R40" s="743"/>
      <c r="S40" s="717" t="str">
        <f>IF((LEFT(D40,1)="6"),"☆☆☆☆☆",IF((LEFT(D40,1)="5"),"☆☆☆☆",IF((LEFT(D40,1)="4"),"☆☆☆",IF((LEFT(D40,1)="D"),"☆☆☆☆",IF((LEFT(D40,1)="R"),"☆☆☆☆",IF((LEFT(D40,1)="C"),"☆☆☆",IF((LEFT(D40,1)="M"),"☆☆☆"," ")))))))</f>
        <v>☆☆☆☆</v>
      </c>
      <c r="T40" s="716">
        <f>IF(K40&lt;&gt;0, IF(K40&gt;=M40,ROUNDDOWN(K40/M40*100,0),""),"")</f>
        <v>125</v>
      </c>
      <c r="U40" s="715">
        <f>IF(K40&lt;&gt;0, IF(K40&gt;=N40,ROUNDDOWN(K40/N40*100,0),""),"")</f>
        <v>100</v>
      </c>
    </row>
    <row r="41" spans="1:21" s="1" customFormat="1" ht="24" customHeight="1">
      <c r="A41" s="728"/>
      <c r="B41" s="749"/>
      <c r="C41" s="748" t="s">
        <v>1734</v>
      </c>
      <c r="D41" s="744" t="s">
        <v>1726</v>
      </c>
      <c r="E41" s="170" t="s">
        <v>1257</v>
      </c>
      <c r="F41" s="171" t="s">
        <v>1452</v>
      </c>
      <c r="G41" s="175">
        <v>1.9910000000000001</v>
      </c>
      <c r="H41" s="171" t="s">
        <v>175</v>
      </c>
      <c r="I41" s="171">
        <v>1540</v>
      </c>
      <c r="J41" s="174">
        <v>5</v>
      </c>
      <c r="K41" s="137">
        <v>14.3</v>
      </c>
      <c r="L41" s="136">
        <f>IF(K41&gt;0,1/K41*34.6*67.1,"")</f>
        <v>162.35384615384615</v>
      </c>
      <c r="M41" s="753">
        <v>13.2</v>
      </c>
      <c r="N41" s="720">
        <v>16.5</v>
      </c>
      <c r="O41" s="717" t="s">
        <v>1583</v>
      </c>
      <c r="P41" s="717" t="s">
        <v>6</v>
      </c>
      <c r="Q41" s="742" t="s">
        <v>9</v>
      </c>
      <c r="R41" s="743"/>
      <c r="S41" s="717" t="str">
        <f>IF((LEFT(D41,1)="6"),"☆☆☆☆☆",IF((LEFT(D41,1)="5"),"☆☆☆☆",IF((LEFT(D41,1)="4"),"☆☆☆",IF((LEFT(D41,1)="D"),"☆☆☆☆",IF((LEFT(D41,1)="R"),"☆☆☆☆",IF((LEFT(D41,1)="C"),"☆☆☆",IF((LEFT(D41,1)="M"),"☆☆☆"," ")))))))</f>
        <v>☆☆☆☆</v>
      </c>
      <c r="T41" s="716">
        <f>IF(K41&lt;&gt;0, IF(K41&gt;=M41,ROUNDDOWN(K41/M41*100,0),""),"")</f>
        <v>108</v>
      </c>
      <c r="U41" s="715" t="str">
        <f>IF(K41&lt;&gt;0, IF(K41&gt;=N41,ROUNDDOWN(K41/N41*100,0),""),"")</f>
        <v/>
      </c>
    </row>
    <row r="42" spans="1:21" s="1" customFormat="1" ht="24" customHeight="1">
      <c r="A42" s="728"/>
      <c r="B42" s="749"/>
      <c r="C42" s="748"/>
      <c r="D42" s="744" t="s">
        <v>1726</v>
      </c>
      <c r="E42" s="170" t="s">
        <v>1256</v>
      </c>
      <c r="F42" s="171" t="s">
        <v>1452</v>
      </c>
      <c r="G42" s="175">
        <v>1.9910000000000001</v>
      </c>
      <c r="H42" s="171" t="s">
        <v>175</v>
      </c>
      <c r="I42" s="171">
        <v>1570</v>
      </c>
      <c r="J42" s="174">
        <v>5</v>
      </c>
      <c r="K42" s="137">
        <v>14.3</v>
      </c>
      <c r="L42" s="136">
        <f>IF(K42&gt;0,1/K42*34.6*67.1,"")</f>
        <v>162.35384615384615</v>
      </c>
      <c r="M42" s="753">
        <v>13.2</v>
      </c>
      <c r="N42" s="720">
        <v>16.5</v>
      </c>
      <c r="O42" s="717" t="s">
        <v>1583</v>
      </c>
      <c r="P42" s="717" t="s">
        <v>6</v>
      </c>
      <c r="Q42" s="742" t="s">
        <v>9</v>
      </c>
      <c r="R42" s="743"/>
      <c r="S42" s="717" t="str">
        <f>IF((LEFT(D42,1)="6"),"☆☆☆☆☆",IF((LEFT(D42,1)="5"),"☆☆☆☆",IF((LEFT(D42,1)="4"),"☆☆☆",IF((LEFT(D42,1)="D"),"☆☆☆☆",IF((LEFT(D42,1)="R"),"☆☆☆☆",IF((LEFT(D42,1)="C"),"☆☆☆",IF((LEFT(D42,1)="M"),"☆☆☆"," ")))))))</f>
        <v>☆☆☆☆</v>
      </c>
      <c r="T42" s="716">
        <f>IF(K42&lt;&gt;0, IF(K42&gt;=M42,ROUNDDOWN(K42/M42*100,0),""),"")</f>
        <v>108</v>
      </c>
      <c r="U42" s="715" t="str">
        <f>IF(K42&lt;&gt;0, IF(K42&gt;=N42,ROUNDDOWN(K42/N42*100,0),""),"")</f>
        <v/>
      </c>
    </row>
    <row r="43" spans="1:21" s="1" customFormat="1" ht="24" customHeight="1">
      <c r="A43" s="728"/>
      <c r="B43" s="749"/>
      <c r="C43" s="748"/>
      <c r="D43" s="744" t="s">
        <v>1726</v>
      </c>
      <c r="E43" s="170" t="s">
        <v>1579</v>
      </c>
      <c r="F43" s="171" t="s">
        <v>1452</v>
      </c>
      <c r="G43" s="175">
        <v>1.9910000000000001</v>
      </c>
      <c r="H43" s="171" t="s">
        <v>175</v>
      </c>
      <c r="I43" s="171">
        <v>1570</v>
      </c>
      <c r="J43" s="174">
        <v>5</v>
      </c>
      <c r="K43" s="137">
        <v>14.3</v>
      </c>
      <c r="L43" s="136">
        <f>IF(K43&gt;0,1/K43*34.6*67.1,"")</f>
        <v>162.35384615384615</v>
      </c>
      <c r="M43" s="753">
        <v>13.2</v>
      </c>
      <c r="N43" s="720">
        <v>16.5</v>
      </c>
      <c r="O43" s="717" t="s">
        <v>1583</v>
      </c>
      <c r="P43" s="717" t="s">
        <v>6</v>
      </c>
      <c r="Q43" s="742" t="s">
        <v>9</v>
      </c>
      <c r="R43" s="743"/>
      <c r="S43" s="717" t="str">
        <f>IF((LEFT(D43,1)="6"),"☆☆☆☆☆",IF((LEFT(D43,1)="5"),"☆☆☆☆",IF((LEFT(D43,1)="4"),"☆☆☆",IF((LEFT(D43,1)="D"),"☆☆☆☆",IF((LEFT(D43,1)="R"),"☆☆☆☆",IF((LEFT(D43,1)="C"),"☆☆☆",IF((LEFT(D43,1)="M"),"☆☆☆"," ")))))))</f>
        <v>☆☆☆☆</v>
      </c>
      <c r="T43" s="716">
        <f>IF(K43&lt;&gt;0, IF(K43&gt;=M43,ROUNDDOWN(K43/M43*100,0),""),"")</f>
        <v>108</v>
      </c>
      <c r="U43" s="715" t="str">
        <f>IF(K43&lt;&gt;0, IF(K43&gt;=N43,ROUNDDOWN(K43/N43*100,0),""),"")</f>
        <v/>
      </c>
    </row>
    <row r="44" spans="1:21" s="1" customFormat="1" ht="24" customHeight="1">
      <c r="A44" s="728"/>
      <c r="B44" s="749"/>
      <c r="C44" s="748"/>
      <c r="D44" s="744" t="s">
        <v>1726</v>
      </c>
      <c r="E44" s="170" t="s">
        <v>1578</v>
      </c>
      <c r="F44" s="171" t="s">
        <v>1452</v>
      </c>
      <c r="G44" s="175">
        <v>1.9910000000000001</v>
      </c>
      <c r="H44" s="171" t="s">
        <v>175</v>
      </c>
      <c r="I44" s="171">
        <v>1600</v>
      </c>
      <c r="J44" s="174">
        <v>5</v>
      </c>
      <c r="K44" s="137">
        <v>14.3</v>
      </c>
      <c r="L44" s="136">
        <f>IF(K44&gt;0,1/K44*34.6*67.1,"")</f>
        <v>162.35384615384615</v>
      </c>
      <c r="M44" s="753">
        <v>13.2</v>
      </c>
      <c r="N44" s="720">
        <v>16.5</v>
      </c>
      <c r="O44" s="717" t="s">
        <v>1583</v>
      </c>
      <c r="P44" s="717" t="s">
        <v>6</v>
      </c>
      <c r="Q44" s="742" t="s">
        <v>9</v>
      </c>
      <c r="R44" s="743"/>
      <c r="S44" s="717" t="str">
        <f>IF((LEFT(D44,1)="6"),"☆☆☆☆☆",IF((LEFT(D44,1)="5"),"☆☆☆☆",IF((LEFT(D44,1)="4"),"☆☆☆",IF((LEFT(D44,1)="D"),"☆☆☆☆",IF((LEFT(D44,1)="R"),"☆☆☆☆",IF((LEFT(D44,1)="C"),"☆☆☆",IF((LEFT(D44,1)="M"),"☆☆☆"," ")))))))</f>
        <v>☆☆☆☆</v>
      </c>
      <c r="T44" s="716">
        <f>IF(K44&lt;&gt;0, IF(K44&gt;=M44,ROUNDDOWN(K44/M44*100,0),""),"")</f>
        <v>108</v>
      </c>
      <c r="U44" s="715" t="str">
        <f>IF(K44&lt;&gt;0, IF(K44&gt;=N44,ROUNDDOWN(K44/N44*100,0),""),"")</f>
        <v/>
      </c>
    </row>
    <row r="45" spans="1:21" s="1" customFormat="1" ht="24" customHeight="1">
      <c r="A45" s="728"/>
      <c r="B45" s="749"/>
      <c r="C45" s="748"/>
      <c r="D45" s="744" t="s">
        <v>1726</v>
      </c>
      <c r="E45" s="170" t="s">
        <v>1651</v>
      </c>
      <c r="F45" s="171" t="s">
        <v>1452</v>
      </c>
      <c r="G45" s="175">
        <v>1.9910000000000001</v>
      </c>
      <c r="H45" s="171" t="s">
        <v>175</v>
      </c>
      <c r="I45" s="171">
        <v>1570</v>
      </c>
      <c r="J45" s="174">
        <v>5</v>
      </c>
      <c r="K45" s="137">
        <v>14.3</v>
      </c>
      <c r="L45" s="136">
        <f>IF(K45&gt;0,1/K45*34.6*67.1,"")</f>
        <v>162.35384615384615</v>
      </c>
      <c r="M45" s="753">
        <v>13.2</v>
      </c>
      <c r="N45" s="720">
        <v>16.5</v>
      </c>
      <c r="O45" s="717" t="s">
        <v>1583</v>
      </c>
      <c r="P45" s="717" t="s">
        <v>6</v>
      </c>
      <c r="Q45" s="742" t="s">
        <v>9</v>
      </c>
      <c r="R45" s="743"/>
      <c r="S45" s="717" t="str">
        <f>IF((LEFT(D45,1)="6"),"☆☆☆☆☆",IF((LEFT(D45,1)="5"),"☆☆☆☆",IF((LEFT(D45,1)="4"),"☆☆☆",IF((LEFT(D45,1)="D"),"☆☆☆☆",IF((LEFT(D45,1)="R"),"☆☆☆☆",IF((LEFT(D45,1)="C"),"☆☆☆",IF((LEFT(D45,1)="M"),"☆☆☆"," ")))))))</f>
        <v>☆☆☆☆</v>
      </c>
      <c r="T45" s="716">
        <f>IF(K45&lt;&gt;0, IF(K45&gt;=M45,ROUNDDOWN(K45/M45*100,0),""),"")</f>
        <v>108</v>
      </c>
      <c r="U45" s="715" t="str">
        <f>IF(K45&lt;&gt;0, IF(K45&gt;=N45,ROUNDDOWN(K45/N45*100,0),""),"")</f>
        <v/>
      </c>
    </row>
    <row r="46" spans="1:21" s="1" customFormat="1" ht="24" customHeight="1">
      <c r="A46" s="728"/>
      <c r="B46" s="749"/>
      <c r="C46" s="748"/>
      <c r="D46" s="744" t="s">
        <v>1726</v>
      </c>
      <c r="E46" s="170" t="s">
        <v>1370</v>
      </c>
      <c r="F46" s="171" t="s">
        <v>1452</v>
      </c>
      <c r="G46" s="175">
        <v>1.9910000000000001</v>
      </c>
      <c r="H46" s="171" t="s">
        <v>175</v>
      </c>
      <c r="I46" s="171">
        <v>1600</v>
      </c>
      <c r="J46" s="174">
        <v>5</v>
      </c>
      <c r="K46" s="137">
        <v>14.3</v>
      </c>
      <c r="L46" s="136">
        <f>IF(K46&gt;0,1/K46*34.6*67.1,"")</f>
        <v>162.35384615384615</v>
      </c>
      <c r="M46" s="753">
        <v>13.2</v>
      </c>
      <c r="N46" s="720">
        <v>16.5</v>
      </c>
      <c r="O46" s="717" t="s">
        <v>1583</v>
      </c>
      <c r="P46" s="717" t="s">
        <v>6</v>
      </c>
      <c r="Q46" s="742" t="s">
        <v>9</v>
      </c>
      <c r="R46" s="743"/>
      <c r="S46" s="717" t="str">
        <f>IF((LEFT(D46,1)="6"),"☆☆☆☆☆",IF((LEFT(D46,1)="5"),"☆☆☆☆",IF((LEFT(D46,1)="4"),"☆☆☆",IF((LEFT(D46,1)="D"),"☆☆☆☆",IF((LEFT(D46,1)="R"),"☆☆☆☆",IF((LEFT(D46,1)="C"),"☆☆☆",IF((LEFT(D46,1)="M"),"☆☆☆"," ")))))))</f>
        <v>☆☆☆☆</v>
      </c>
      <c r="T46" s="716">
        <f>IF(K46&lt;&gt;0, IF(K46&gt;=M46,ROUNDDOWN(K46/M46*100,0),""),"")</f>
        <v>108</v>
      </c>
      <c r="U46" s="715" t="str">
        <f>IF(K46&lt;&gt;0, IF(K46&gt;=N46,ROUNDDOWN(K46/N46*100,0),""),"")</f>
        <v/>
      </c>
    </row>
    <row r="47" spans="1:21" s="1" customFormat="1" ht="24" customHeight="1">
      <c r="A47" s="728"/>
      <c r="B47" s="749"/>
      <c r="C47" s="748"/>
      <c r="D47" s="744" t="s">
        <v>1726</v>
      </c>
      <c r="E47" s="170" t="s">
        <v>1733</v>
      </c>
      <c r="F47" s="171" t="s">
        <v>1452</v>
      </c>
      <c r="G47" s="175">
        <v>1.9910000000000001</v>
      </c>
      <c r="H47" s="171" t="s">
        <v>175</v>
      </c>
      <c r="I47" s="171">
        <v>1600</v>
      </c>
      <c r="J47" s="174">
        <v>5</v>
      </c>
      <c r="K47" s="137">
        <v>14.3</v>
      </c>
      <c r="L47" s="136">
        <f>IF(K47&gt;0,1/K47*34.6*67.1,"")</f>
        <v>162.35384615384615</v>
      </c>
      <c r="M47" s="753">
        <v>13.2</v>
      </c>
      <c r="N47" s="720">
        <v>16.5</v>
      </c>
      <c r="O47" s="717" t="s">
        <v>1583</v>
      </c>
      <c r="P47" s="717" t="s">
        <v>6</v>
      </c>
      <c r="Q47" s="742" t="s">
        <v>9</v>
      </c>
      <c r="R47" s="743"/>
      <c r="S47" s="717" t="str">
        <f>IF((LEFT(D47,1)="6"),"☆☆☆☆☆",IF((LEFT(D47,1)="5"),"☆☆☆☆",IF((LEFT(D47,1)="4"),"☆☆☆",IF((LEFT(D47,1)="D"),"☆☆☆☆",IF((LEFT(D47,1)="R"),"☆☆☆☆",IF((LEFT(D47,1)="C"),"☆☆☆",IF((LEFT(D47,1)="M"),"☆☆☆"," ")))))))</f>
        <v>☆☆☆☆</v>
      </c>
      <c r="T47" s="716">
        <f>IF(K47&lt;&gt;0, IF(K47&gt;=M47,ROUNDDOWN(K47/M47*100,0),""),"")</f>
        <v>108</v>
      </c>
      <c r="U47" s="715" t="str">
        <f>IF(K47&lt;&gt;0, IF(K47&gt;=N47,ROUNDDOWN(K47/N47*100,0),""),"")</f>
        <v/>
      </c>
    </row>
    <row r="48" spans="1:21" s="1" customFormat="1" ht="24" customHeight="1">
      <c r="A48" s="728"/>
      <c r="B48" s="749"/>
      <c r="C48" s="748"/>
      <c r="D48" s="744" t="s">
        <v>1726</v>
      </c>
      <c r="E48" s="170" t="s">
        <v>1732</v>
      </c>
      <c r="F48" s="171" t="s">
        <v>1452</v>
      </c>
      <c r="G48" s="175">
        <v>1.9910000000000001</v>
      </c>
      <c r="H48" s="171" t="s">
        <v>175</v>
      </c>
      <c r="I48" s="171">
        <v>1630</v>
      </c>
      <c r="J48" s="174">
        <v>5</v>
      </c>
      <c r="K48" s="137">
        <v>14.3</v>
      </c>
      <c r="L48" s="136">
        <f>IF(K48&gt;0,1/K48*34.6*67.1,"")</f>
        <v>162.35384615384615</v>
      </c>
      <c r="M48" s="753">
        <v>13.2</v>
      </c>
      <c r="N48" s="720">
        <v>16.5</v>
      </c>
      <c r="O48" s="717" t="s">
        <v>1583</v>
      </c>
      <c r="P48" s="717" t="s">
        <v>6</v>
      </c>
      <c r="Q48" s="742" t="s">
        <v>9</v>
      </c>
      <c r="R48" s="743"/>
      <c r="S48" s="717" t="str">
        <f>IF((LEFT(D48,1)="6"),"☆☆☆☆☆",IF((LEFT(D48,1)="5"),"☆☆☆☆",IF((LEFT(D48,1)="4"),"☆☆☆",IF((LEFT(D48,1)="D"),"☆☆☆☆",IF((LEFT(D48,1)="R"),"☆☆☆☆",IF((LEFT(D48,1)="C"),"☆☆☆",IF((LEFT(D48,1)="M"),"☆☆☆"," ")))))))</f>
        <v>☆☆☆☆</v>
      </c>
      <c r="T48" s="716">
        <f>IF(K48&lt;&gt;0, IF(K48&gt;=M48,ROUNDDOWN(K48/M48*100,0),""),"")</f>
        <v>108</v>
      </c>
      <c r="U48" s="715" t="str">
        <f>IF(K48&lt;&gt;0, IF(K48&gt;=N48,ROUNDDOWN(K48/N48*100,0),""),"")</f>
        <v/>
      </c>
    </row>
    <row r="49" spans="1:21" s="1" customFormat="1" ht="24" customHeight="1">
      <c r="A49" s="728"/>
      <c r="B49" s="749"/>
      <c r="C49" s="748"/>
      <c r="D49" s="744" t="s">
        <v>1726</v>
      </c>
      <c r="E49" s="170" t="s">
        <v>1252</v>
      </c>
      <c r="F49" s="171" t="s">
        <v>1452</v>
      </c>
      <c r="G49" s="175">
        <v>1.9910000000000001</v>
      </c>
      <c r="H49" s="171" t="s">
        <v>175</v>
      </c>
      <c r="I49" s="171">
        <v>1540</v>
      </c>
      <c r="J49" s="174">
        <v>5</v>
      </c>
      <c r="K49" s="137">
        <v>14.1</v>
      </c>
      <c r="L49" s="136">
        <f>IF(K49&gt;0,1/K49*34.6*67.1,"")</f>
        <v>164.65673758865248</v>
      </c>
      <c r="M49" s="753">
        <v>13.2</v>
      </c>
      <c r="N49" s="720">
        <v>16.5</v>
      </c>
      <c r="O49" s="717" t="s">
        <v>1583</v>
      </c>
      <c r="P49" s="717" t="s">
        <v>6</v>
      </c>
      <c r="Q49" s="742" t="s">
        <v>9</v>
      </c>
      <c r="R49" s="743"/>
      <c r="S49" s="717" t="str">
        <f>IF((LEFT(D49,1)="6"),"☆☆☆☆☆",IF((LEFT(D49,1)="5"),"☆☆☆☆",IF((LEFT(D49,1)="4"),"☆☆☆",IF((LEFT(D49,1)="D"),"☆☆☆☆",IF((LEFT(D49,1)="R"),"☆☆☆☆",IF((LEFT(D49,1)="C"),"☆☆☆",IF((LEFT(D49,1)="M"),"☆☆☆"," ")))))))</f>
        <v>☆☆☆☆</v>
      </c>
      <c r="T49" s="716">
        <f>IF(K49&lt;&gt;0, IF(K49&gt;=M49,ROUNDDOWN(K49/M49*100,0),""),"")</f>
        <v>106</v>
      </c>
      <c r="U49" s="715" t="str">
        <f>IF(K49&lt;&gt;0, IF(K49&gt;=N49,ROUNDDOWN(K49/N49*100,0),""),"")</f>
        <v/>
      </c>
    </row>
    <row r="50" spans="1:21" s="1" customFormat="1" ht="24" customHeight="1">
      <c r="A50" s="728"/>
      <c r="B50" s="749"/>
      <c r="C50" s="748"/>
      <c r="D50" s="744" t="s">
        <v>1726</v>
      </c>
      <c r="E50" s="170" t="s">
        <v>1251</v>
      </c>
      <c r="F50" s="171" t="s">
        <v>1452</v>
      </c>
      <c r="G50" s="175">
        <v>1.9910000000000001</v>
      </c>
      <c r="H50" s="171" t="s">
        <v>175</v>
      </c>
      <c r="I50" s="171">
        <v>1570</v>
      </c>
      <c r="J50" s="174">
        <v>5</v>
      </c>
      <c r="K50" s="137">
        <v>14.1</v>
      </c>
      <c r="L50" s="136">
        <f>IF(K50&gt;0,1/K50*34.6*67.1,"")</f>
        <v>164.65673758865248</v>
      </c>
      <c r="M50" s="753">
        <v>13.2</v>
      </c>
      <c r="N50" s="720">
        <v>16.5</v>
      </c>
      <c r="O50" s="717" t="s">
        <v>1583</v>
      </c>
      <c r="P50" s="717" t="s">
        <v>6</v>
      </c>
      <c r="Q50" s="742" t="s">
        <v>9</v>
      </c>
      <c r="R50" s="743"/>
      <c r="S50" s="717" t="str">
        <f>IF((LEFT(D50,1)="6"),"☆☆☆☆☆",IF((LEFT(D50,1)="5"),"☆☆☆☆",IF((LEFT(D50,1)="4"),"☆☆☆",IF((LEFT(D50,1)="D"),"☆☆☆☆",IF((LEFT(D50,1)="R"),"☆☆☆☆",IF((LEFT(D50,1)="C"),"☆☆☆",IF((LEFT(D50,1)="M"),"☆☆☆"," ")))))))</f>
        <v>☆☆☆☆</v>
      </c>
      <c r="T50" s="716">
        <f>IF(K50&lt;&gt;0, IF(K50&gt;=M50,ROUNDDOWN(K50/M50*100,0),""),"")</f>
        <v>106</v>
      </c>
      <c r="U50" s="715" t="str">
        <f>IF(K50&lt;&gt;0, IF(K50&gt;=N50,ROUNDDOWN(K50/N50*100,0),""),"")</f>
        <v/>
      </c>
    </row>
    <row r="51" spans="1:21" s="1" customFormat="1" ht="24" customHeight="1">
      <c r="A51" s="728"/>
      <c r="B51" s="749"/>
      <c r="C51" s="748"/>
      <c r="D51" s="744" t="s">
        <v>1726</v>
      </c>
      <c r="E51" s="170" t="s">
        <v>1731</v>
      </c>
      <c r="F51" s="171" t="s">
        <v>1452</v>
      </c>
      <c r="G51" s="175">
        <v>1.9910000000000001</v>
      </c>
      <c r="H51" s="171" t="s">
        <v>175</v>
      </c>
      <c r="I51" s="171">
        <v>1570</v>
      </c>
      <c r="J51" s="174">
        <v>5</v>
      </c>
      <c r="K51" s="137">
        <v>14.1</v>
      </c>
      <c r="L51" s="136">
        <f>IF(K51&gt;0,1/K51*34.6*67.1,"")</f>
        <v>164.65673758865248</v>
      </c>
      <c r="M51" s="753">
        <v>13.2</v>
      </c>
      <c r="N51" s="720">
        <v>16.5</v>
      </c>
      <c r="O51" s="717" t="s">
        <v>1583</v>
      </c>
      <c r="P51" s="717" t="s">
        <v>6</v>
      </c>
      <c r="Q51" s="742" t="s">
        <v>9</v>
      </c>
      <c r="R51" s="743"/>
      <c r="S51" s="717" t="str">
        <f>IF((LEFT(D51,1)="6"),"☆☆☆☆☆",IF((LEFT(D51,1)="5"),"☆☆☆☆",IF((LEFT(D51,1)="4"),"☆☆☆",IF((LEFT(D51,1)="D"),"☆☆☆☆",IF((LEFT(D51,1)="R"),"☆☆☆☆",IF((LEFT(D51,1)="C"),"☆☆☆",IF((LEFT(D51,1)="M"),"☆☆☆"," ")))))))</f>
        <v>☆☆☆☆</v>
      </c>
      <c r="T51" s="716">
        <f>IF(K51&lt;&gt;0, IF(K51&gt;=M51,ROUNDDOWN(K51/M51*100,0),""),"")</f>
        <v>106</v>
      </c>
      <c r="U51" s="715" t="str">
        <f>IF(K51&lt;&gt;0, IF(K51&gt;=N51,ROUNDDOWN(K51/N51*100,0),""),"")</f>
        <v/>
      </c>
    </row>
    <row r="52" spans="1:21" s="1" customFormat="1" ht="24" customHeight="1">
      <c r="A52" s="728"/>
      <c r="B52" s="749"/>
      <c r="C52" s="748"/>
      <c r="D52" s="744" t="s">
        <v>1726</v>
      </c>
      <c r="E52" s="170" t="s">
        <v>1730</v>
      </c>
      <c r="F52" s="171" t="s">
        <v>1452</v>
      </c>
      <c r="G52" s="175">
        <v>1.9910000000000001</v>
      </c>
      <c r="H52" s="171" t="s">
        <v>175</v>
      </c>
      <c r="I52" s="171">
        <v>1600</v>
      </c>
      <c r="J52" s="174">
        <v>5</v>
      </c>
      <c r="K52" s="137">
        <v>14.1</v>
      </c>
      <c r="L52" s="136">
        <f>IF(K52&gt;0,1/K52*34.6*67.1,"")</f>
        <v>164.65673758865248</v>
      </c>
      <c r="M52" s="753">
        <v>13.2</v>
      </c>
      <c r="N52" s="720">
        <v>16.5</v>
      </c>
      <c r="O52" s="717" t="s">
        <v>1583</v>
      </c>
      <c r="P52" s="717" t="s">
        <v>6</v>
      </c>
      <c r="Q52" s="742" t="s">
        <v>9</v>
      </c>
      <c r="R52" s="743"/>
      <c r="S52" s="717" t="str">
        <f>IF((LEFT(D52,1)="6"),"☆☆☆☆☆",IF((LEFT(D52,1)="5"),"☆☆☆☆",IF((LEFT(D52,1)="4"),"☆☆☆",IF((LEFT(D52,1)="D"),"☆☆☆☆",IF((LEFT(D52,1)="R"),"☆☆☆☆",IF((LEFT(D52,1)="C"),"☆☆☆",IF((LEFT(D52,1)="M"),"☆☆☆"," ")))))))</f>
        <v>☆☆☆☆</v>
      </c>
      <c r="T52" s="716">
        <f>IF(K52&lt;&gt;0, IF(K52&gt;=M52,ROUNDDOWN(K52/M52*100,0),""),"")</f>
        <v>106</v>
      </c>
      <c r="U52" s="715" t="str">
        <f>IF(K52&lt;&gt;0, IF(K52&gt;=N52,ROUNDDOWN(K52/N52*100,0),""),"")</f>
        <v/>
      </c>
    </row>
    <row r="53" spans="1:21" s="1" customFormat="1" ht="24" customHeight="1">
      <c r="A53" s="728"/>
      <c r="B53" s="749"/>
      <c r="C53" s="748"/>
      <c r="D53" s="744" t="s">
        <v>1726</v>
      </c>
      <c r="E53" s="170" t="s">
        <v>1729</v>
      </c>
      <c r="F53" s="171" t="s">
        <v>1452</v>
      </c>
      <c r="G53" s="175">
        <v>1.9910000000000001</v>
      </c>
      <c r="H53" s="171" t="s">
        <v>175</v>
      </c>
      <c r="I53" s="171">
        <v>1570</v>
      </c>
      <c r="J53" s="174">
        <v>5</v>
      </c>
      <c r="K53" s="137">
        <v>14.1</v>
      </c>
      <c r="L53" s="136">
        <f>IF(K53&gt;0,1/K53*34.6*67.1,"")</f>
        <v>164.65673758865248</v>
      </c>
      <c r="M53" s="753">
        <v>13.2</v>
      </c>
      <c r="N53" s="720">
        <v>16.5</v>
      </c>
      <c r="O53" s="717" t="s">
        <v>1583</v>
      </c>
      <c r="P53" s="717" t="s">
        <v>6</v>
      </c>
      <c r="Q53" s="742" t="s">
        <v>9</v>
      </c>
      <c r="R53" s="743"/>
      <c r="S53" s="717" t="str">
        <f>IF((LEFT(D53,1)="6"),"☆☆☆☆☆",IF((LEFT(D53,1)="5"),"☆☆☆☆",IF((LEFT(D53,1)="4"),"☆☆☆",IF((LEFT(D53,1)="D"),"☆☆☆☆",IF((LEFT(D53,1)="R"),"☆☆☆☆",IF((LEFT(D53,1)="C"),"☆☆☆",IF((LEFT(D53,1)="M"),"☆☆☆"," ")))))))</f>
        <v>☆☆☆☆</v>
      </c>
      <c r="T53" s="716">
        <f>IF(K53&lt;&gt;0, IF(K53&gt;=M53,ROUNDDOWN(K53/M53*100,0),""),"")</f>
        <v>106</v>
      </c>
      <c r="U53" s="715" t="str">
        <f>IF(K53&lt;&gt;0, IF(K53&gt;=N53,ROUNDDOWN(K53/N53*100,0),""),"")</f>
        <v/>
      </c>
    </row>
    <row r="54" spans="1:21" s="1" customFormat="1" ht="24" customHeight="1">
      <c r="A54" s="728"/>
      <c r="B54" s="749"/>
      <c r="C54" s="748"/>
      <c r="D54" s="744" t="s">
        <v>1726</v>
      </c>
      <c r="E54" s="170" t="s">
        <v>1728</v>
      </c>
      <c r="F54" s="171" t="s">
        <v>1452</v>
      </c>
      <c r="G54" s="175">
        <v>1.9910000000000001</v>
      </c>
      <c r="H54" s="171" t="s">
        <v>175</v>
      </c>
      <c r="I54" s="171">
        <v>1600</v>
      </c>
      <c r="J54" s="174">
        <v>5</v>
      </c>
      <c r="K54" s="137">
        <v>14.1</v>
      </c>
      <c r="L54" s="136">
        <f>IF(K54&gt;0,1/K54*34.6*67.1,"")</f>
        <v>164.65673758865248</v>
      </c>
      <c r="M54" s="753">
        <v>13.2</v>
      </c>
      <c r="N54" s="720">
        <v>16.5</v>
      </c>
      <c r="O54" s="717" t="s">
        <v>1583</v>
      </c>
      <c r="P54" s="717" t="s">
        <v>6</v>
      </c>
      <c r="Q54" s="742" t="s">
        <v>9</v>
      </c>
      <c r="R54" s="743"/>
      <c r="S54" s="717" t="str">
        <f>IF((LEFT(D54,1)="6"),"☆☆☆☆☆",IF((LEFT(D54,1)="5"),"☆☆☆☆",IF((LEFT(D54,1)="4"),"☆☆☆",IF((LEFT(D54,1)="D"),"☆☆☆☆",IF((LEFT(D54,1)="R"),"☆☆☆☆",IF((LEFT(D54,1)="C"),"☆☆☆",IF((LEFT(D54,1)="M"),"☆☆☆"," ")))))))</f>
        <v>☆☆☆☆</v>
      </c>
      <c r="T54" s="716">
        <f>IF(K54&lt;&gt;0, IF(K54&gt;=M54,ROUNDDOWN(K54/M54*100,0),""),"")</f>
        <v>106</v>
      </c>
      <c r="U54" s="715" t="str">
        <f>IF(K54&lt;&gt;0, IF(K54&gt;=N54,ROUNDDOWN(K54/N54*100,0),""),"")</f>
        <v/>
      </c>
    </row>
    <row r="55" spans="1:21" s="1" customFormat="1" ht="24" customHeight="1">
      <c r="A55" s="728"/>
      <c r="B55" s="749"/>
      <c r="C55" s="748"/>
      <c r="D55" s="744" t="s">
        <v>1726</v>
      </c>
      <c r="E55" s="170" t="s">
        <v>1727</v>
      </c>
      <c r="F55" s="171" t="s">
        <v>1452</v>
      </c>
      <c r="G55" s="175">
        <v>1.9910000000000001</v>
      </c>
      <c r="H55" s="171" t="s">
        <v>175</v>
      </c>
      <c r="I55" s="171">
        <v>1600</v>
      </c>
      <c r="J55" s="174">
        <v>5</v>
      </c>
      <c r="K55" s="137">
        <v>14.1</v>
      </c>
      <c r="L55" s="136">
        <f>IF(K55&gt;0,1/K55*34.6*67.1,"")</f>
        <v>164.65673758865248</v>
      </c>
      <c r="M55" s="753">
        <v>13.2</v>
      </c>
      <c r="N55" s="720">
        <v>16.5</v>
      </c>
      <c r="O55" s="717" t="s">
        <v>1583</v>
      </c>
      <c r="P55" s="717" t="s">
        <v>6</v>
      </c>
      <c r="Q55" s="742" t="s">
        <v>9</v>
      </c>
      <c r="R55" s="743"/>
      <c r="S55" s="717" t="str">
        <f>IF((LEFT(D55,1)="6"),"☆☆☆☆☆",IF((LEFT(D55,1)="5"),"☆☆☆☆",IF((LEFT(D55,1)="4"),"☆☆☆",IF((LEFT(D55,1)="D"),"☆☆☆☆",IF((LEFT(D55,1)="R"),"☆☆☆☆",IF((LEFT(D55,1)="C"),"☆☆☆",IF((LEFT(D55,1)="M"),"☆☆☆"," ")))))))</f>
        <v>☆☆☆☆</v>
      </c>
      <c r="T55" s="716">
        <f>IF(K55&lt;&gt;0, IF(K55&gt;=M55,ROUNDDOWN(K55/M55*100,0),""),"")</f>
        <v>106</v>
      </c>
      <c r="U55" s="715" t="str">
        <f>IF(K55&lt;&gt;0, IF(K55&gt;=N55,ROUNDDOWN(K55/N55*100,0),""),"")</f>
        <v/>
      </c>
    </row>
    <row r="56" spans="1:21" s="1" customFormat="1" ht="24" customHeight="1">
      <c r="A56" s="728"/>
      <c r="B56" s="749"/>
      <c r="C56" s="748"/>
      <c r="D56" s="744" t="s">
        <v>1726</v>
      </c>
      <c r="E56" s="170" t="s">
        <v>1725</v>
      </c>
      <c r="F56" s="171" t="s">
        <v>1452</v>
      </c>
      <c r="G56" s="175">
        <v>1.9910000000000001</v>
      </c>
      <c r="H56" s="171" t="s">
        <v>175</v>
      </c>
      <c r="I56" s="171">
        <v>1630</v>
      </c>
      <c r="J56" s="174">
        <v>5</v>
      </c>
      <c r="K56" s="137">
        <v>14.1</v>
      </c>
      <c r="L56" s="136">
        <f>IF(K56&gt;0,1/K56*34.6*67.1,"")</f>
        <v>164.65673758865248</v>
      </c>
      <c r="M56" s="753">
        <v>13.2</v>
      </c>
      <c r="N56" s="720">
        <v>16.5</v>
      </c>
      <c r="O56" s="717" t="s">
        <v>1583</v>
      </c>
      <c r="P56" s="717" t="s">
        <v>6</v>
      </c>
      <c r="Q56" s="742" t="s">
        <v>9</v>
      </c>
      <c r="R56" s="743"/>
      <c r="S56" s="717" t="str">
        <f>IF((LEFT(D56,1)="6"),"☆☆☆☆☆",IF((LEFT(D56,1)="5"),"☆☆☆☆",IF((LEFT(D56,1)="4"),"☆☆☆",IF((LEFT(D56,1)="D"),"☆☆☆☆",IF((LEFT(D56,1)="R"),"☆☆☆☆",IF((LEFT(D56,1)="C"),"☆☆☆",IF((LEFT(D56,1)="M"),"☆☆☆"," ")))))))</f>
        <v>☆☆☆☆</v>
      </c>
      <c r="T56" s="716">
        <f>IF(K56&lt;&gt;0, IF(K56&gt;=M56,ROUNDDOWN(K56/M56*100,0),""),"")</f>
        <v>106</v>
      </c>
      <c r="U56" s="715" t="str">
        <f>IF(K56&lt;&gt;0, IF(K56&gt;=N56,ROUNDDOWN(K56/N56*100,0),""),"")</f>
        <v/>
      </c>
    </row>
    <row r="57" spans="1:21" s="1" customFormat="1" ht="24" customHeight="1">
      <c r="A57" s="728"/>
      <c r="B57" s="751"/>
      <c r="C57" s="729" t="s">
        <v>1724</v>
      </c>
      <c r="D57" s="739" t="s">
        <v>1720</v>
      </c>
      <c r="E57" s="170"/>
      <c r="F57" s="171" t="s">
        <v>1261</v>
      </c>
      <c r="G57" s="175">
        <v>1.595</v>
      </c>
      <c r="H57" s="171" t="s">
        <v>1282</v>
      </c>
      <c r="I57" s="171" t="s">
        <v>1723</v>
      </c>
      <c r="J57" s="174">
        <v>5</v>
      </c>
      <c r="K57" s="137">
        <v>17.3</v>
      </c>
      <c r="L57" s="136">
        <f>IF(K57&gt;0,1/K57*34.6*67.1,"")</f>
        <v>134.19999999999999</v>
      </c>
      <c r="M57" s="759">
        <v>14.4</v>
      </c>
      <c r="N57" s="720">
        <v>17.600000000000001</v>
      </c>
      <c r="O57" s="717" t="s">
        <v>1583</v>
      </c>
      <c r="P57" s="717" t="s">
        <v>6</v>
      </c>
      <c r="Q57" s="717" t="s">
        <v>54</v>
      </c>
      <c r="R57" s="718"/>
      <c r="S57" s="717" t="str">
        <f>IF((LEFT(D57,1)="6"),"☆☆☆☆☆",IF((LEFT(D57,1)="5"),"☆☆☆☆",IF((LEFT(D57,1)="4"),"☆☆☆",IF((LEFT(D57,1)="D"),"☆☆☆☆",IF((LEFT(D57,1)="R"),"☆☆☆☆",IF((LEFT(D57,1)="C"),"☆☆☆",IF((LEFT(D57,1)="M"),"☆☆☆"," ")))))))</f>
        <v>☆☆☆☆</v>
      </c>
      <c r="T57" s="716">
        <f>IF(K57&lt;&gt;0, IF(K57&gt;=M57,ROUNDDOWN(K57/M57*100,0),""),"")</f>
        <v>120</v>
      </c>
      <c r="U57" s="715" t="str">
        <f>IF(K57&lt;&gt;0, IF(K57&gt;=N57,ROUNDDOWN(K57/N57*100,0),""),"")</f>
        <v/>
      </c>
    </row>
    <row r="58" spans="1:21" s="1" customFormat="1" ht="24" customHeight="1">
      <c r="A58" s="728"/>
      <c r="B58" s="749"/>
      <c r="C58" s="726"/>
      <c r="D58" s="739" t="s">
        <v>1720</v>
      </c>
      <c r="E58" s="170"/>
      <c r="F58" s="171" t="s">
        <v>1261</v>
      </c>
      <c r="G58" s="175">
        <v>1.595</v>
      </c>
      <c r="H58" s="171" t="s">
        <v>1282</v>
      </c>
      <c r="I58" s="171" t="s">
        <v>1722</v>
      </c>
      <c r="J58" s="174">
        <v>5</v>
      </c>
      <c r="K58" s="137">
        <v>16.5</v>
      </c>
      <c r="L58" s="136">
        <f>IF(K58&gt;0,1/K58*34.6*67.1,"")</f>
        <v>140.70666666666668</v>
      </c>
      <c r="M58" s="759">
        <v>13.2</v>
      </c>
      <c r="N58" s="720">
        <v>16.5</v>
      </c>
      <c r="O58" s="717" t="s">
        <v>1583</v>
      </c>
      <c r="P58" s="717" t="s">
        <v>6</v>
      </c>
      <c r="Q58" s="717" t="s">
        <v>54</v>
      </c>
      <c r="R58" s="718"/>
      <c r="S58" s="717" t="str">
        <f>IF((LEFT(D58,1)="6"),"☆☆☆☆☆",IF((LEFT(D58,1)="5"),"☆☆☆☆",IF((LEFT(D58,1)="4"),"☆☆☆",IF((LEFT(D58,1)="D"),"☆☆☆☆",IF((LEFT(D58,1)="R"),"☆☆☆☆",IF((LEFT(D58,1)="C"),"☆☆☆",IF((LEFT(D58,1)="M"),"☆☆☆"," ")))))))</f>
        <v>☆☆☆☆</v>
      </c>
      <c r="T58" s="716">
        <f>IF(K58&lt;&gt;0, IF(K58&gt;=M58,ROUNDDOWN(K58/M58*100,0),""),"")</f>
        <v>125</v>
      </c>
      <c r="U58" s="715">
        <f>IF(K58&lt;&gt;0, IF(K58&gt;=N58,ROUNDDOWN(K58/N58*100,0),""),"")</f>
        <v>100</v>
      </c>
    </row>
    <row r="59" spans="1:21" s="1" customFormat="1" ht="24" customHeight="1">
      <c r="A59" s="728"/>
      <c r="B59" s="749"/>
      <c r="C59" s="726"/>
      <c r="D59" s="739" t="s">
        <v>1720</v>
      </c>
      <c r="E59" s="170" t="s">
        <v>167</v>
      </c>
      <c r="F59" s="171" t="s">
        <v>1261</v>
      </c>
      <c r="G59" s="175">
        <v>1.595</v>
      </c>
      <c r="H59" s="171" t="s">
        <v>1243</v>
      </c>
      <c r="I59" s="171">
        <v>1490</v>
      </c>
      <c r="J59" s="174">
        <v>5</v>
      </c>
      <c r="K59" s="137">
        <v>16.100000000000001</v>
      </c>
      <c r="L59" s="136">
        <f>IF(K59&gt;0,1/K59*34.6*67.1,"")</f>
        <v>144.20248447204966</v>
      </c>
      <c r="M59" s="759">
        <v>14.4</v>
      </c>
      <c r="N59" s="720">
        <v>17.600000000000001</v>
      </c>
      <c r="O59" s="717" t="s">
        <v>1721</v>
      </c>
      <c r="P59" s="717" t="s">
        <v>6</v>
      </c>
      <c r="Q59" s="717" t="s">
        <v>54</v>
      </c>
      <c r="R59" s="718"/>
      <c r="S59" s="717" t="str">
        <f>IF((LEFT(D59,1)="6"),"☆☆☆☆☆",IF((LEFT(D59,1)="5"),"☆☆☆☆",IF((LEFT(D59,1)="4"),"☆☆☆",IF((LEFT(D59,1)="D"),"☆☆☆☆",IF((LEFT(D59,1)="R"),"☆☆☆☆",IF((LEFT(D59,1)="C"),"☆☆☆",IF((LEFT(D59,1)="M"),"☆☆☆"," ")))))))</f>
        <v>☆☆☆☆</v>
      </c>
      <c r="T59" s="716">
        <f>IF(K59&lt;&gt;0, IF(K59&gt;=M59,ROUNDDOWN(K59/M59*100,0),""),"")</f>
        <v>111</v>
      </c>
      <c r="U59" s="715" t="str">
        <f>IF(K59&lt;&gt;0, IF(K59&gt;=N59,ROUNDDOWN(K59/N59*100,0),""),"")</f>
        <v/>
      </c>
    </row>
    <row r="60" spans="1:21" s="1" customFormat="1" ht="24" customHeight="1">
      <c r="A60" s="728"/>
      <c r="B60" s="749"/>
      <c r="C60" s="726"/>
      <c r="D60" s="739" t="s">
        <v>1720</v>
      </c>
      <c r="E60" s="170" t="s">
        <v>200</v>
      </c>
      <c r="F60" s="171" t="s">
        <v>1261</v>
      </c>
      <c r="G60" s="175">
        <v>1.595</v>
      </c>
      <c r="H60" s="171" t="s">
        <v>1243</v>
      </c>
      <c r="I60" s="171">
        <v>1510</v>
      </c>
      <c r="J60" s="174">
        <v>5</v>
      </c>
      <c r="K60" s="137">
        <v>16.100000000000001</v>
      </c>
      <c r="L60" s="136">
        <f>IF(K60&gt;0,1/K60*34.6*67.1,"")</f>
        <v>144.20248447204966</v>
      </c>
      <c r="M60" s="759">
        <v>14.4</v>
      </c>
      <c r="N60" s="720">
        <v>17.600000000000001</v>
      </c>
      <c r="O60" s="717" t="s">
        <v>1721</v>
      </c>
      <c r="P60" s="717" t="s">
        <v>6</v>
      </c>
      <c r="Q60" s="717" t="s">
        <v>54</v>
      </c>
      <c r="R60" s="718"/>
      <c r="S60" s="717" t="str">
        <f>IF((LEFT(D60,1)="6"),"☆☆☆☆☆",IF((LEFT(D60,1)="5"),"☆☆☆☆",IF((LEFT(D60,1)="4"),"☆☆☆",IF((LEFT(D60,1)="D"),"☆☆☆☆",IF((LEFT(D60,1)="R"),"☆☆☆☆",IF((LEFT(D60,1)="C"),"☆☆☆",IF((LEFT(D60,1)="M"),"☆☆☆"," ")))))))</f>
        <v>☆☆☆☆</v>
      </c>
      <c r="T60" s="716">
        <f>IF(K60&lt;&gt;0, IF(K60&gt;=M60,ROUNDDOWN(K60/M60*100,0),""),"")</f>
        <v>111</v>
      </c>
      <c r="U60" s="715" t="str">
        <f>IF(K60&lt;&gt;0, IF(K60&gt;=N60,ROUNDDOWN(K60/N60*100,0),""),"")</f>
        <v/>
      </c>
    </row>
    <row r="61" spans="1:21" s="1" customFormat="1" ht="24" customHeight="1">
      <c r="A61" s="728"/>
      <c r="B61" s="749"/>
      <c r="C61" s="726"/>
      <c r="D61" s="739" t="s">
        <v>1720</v>
      </c>
      <c r="E61" s="170" t="s">
        <v>1666</v>
      </c>
      <c r="F61" s="171" t="s">
        <v>1261</v>
      </c>
      <c r="G61" s="175">
        <v>1.595</v>
      </c>
      <c r="H61" s="171" t="s">
        <v>1243</v>
      </c>
      <c r="I61" s="171">
        <v>1530</v>
      </c>
      <c r="J61" s="174">
        <v>5</v>
      </c>
      <c r="K61" s="137">
        <v>16.100000000000001</v>
      </c>
      <c r="L61" s="136">
        <f>IF(K61&gt;0,1/K61*34.6*67.1,"")</f>
        <v>144.20248447204966</v>
      </c>
      <c r="M61" s="759">
        <v>14.4</v>
      </c>
      <c r="N61" s="720">
        <v>17.600000000000001</v>
      </c>
      <c r="O61" s="717" t="s">
        <v>1721</v>
      </c>
      <c r="P61" s="717" t="s">
        <v>6</v>
      </c>
      <c r="Q61" s="717" t="s">
        <v>54</v>
      </c>
      <c r="R61" s="718"/>
      <c r="S61" s="717" t="str">
        <f>IF((LEFT(D61,1)="6"),"☆☆☆☆☆",IF((LEFT(D61,1)="5"),"☆☆☆☆",IF((LEFT(D61,1)="4"),"☆☆☆",IF((LEFT(D61,1)="D"),"☆☆☆☆",IF((LEFT(D61,1)="R"),"☆☆☆☆",IF((LEFT(D61,1)="C"),"☆☆☆",IF((LEFT(D61,1)="M"),"☆☆☆"," ")))))))</f>
        <v>☆☆☆☆</v>
      </c>
      <c r="T61" s="716">
        <f>IF(K61&lt;&gt;0, IF(K61&gt;=M61,ROUNDDOWN(K61/M61*100,0),""),"")</f>
        <v>111</v>
      </c>
      <c r="U61" s="715" t="str">
        <f>IF(K61&lt;&gt;0, IF(K61&gt;=N61,ROUNDDOWN(K61/N61*100,0),""),"")</f>
        <v/>
      </c>
    </row>
    <row r="62" spans="1:21" s="1" customFormat="1" ht="24" customHeight="1">
      <c r="A62" s="728"/>
      <c r="B62" s="749"/>
      <c r="C62" s="726"/>
      <c r="D62" s="739" t="s">
        <v>1720</v>
      </c>
      <c r="E62" s="170" t="s">
        <v>1566</v>
      </c>
      <c r="F62" s="171" t="s">
        <v>1261</v>
      </c>
      <c r="G62" s="175">
        <v>1.595</v>
      </c>
      <c r="H62" s="171" t="s">
        <v>1243</v>
      </c>
      <c r="I62" s="171">
        <v>1510</v>
      </c>
      <c r="J62" s="174">
        <v>5</v>
      </c>
      <c r="K62" s="137">
        <v>16.100000000000001</v>
      </c>
      <c r="L62" s="136">
        <f>IF(K62&gt;0,1/K62*34.6*67.1,"")</f>
        <v>144.20248447204966</v>
      </c>
      <c r="M62" s="759">
        <v>14.4</v>
      </c>
      <c r="N62" s="720">
        <v>17.600000000000001</v>
      </c>
      <c r="O62" s="717" t="s">
        <v>1721</v>
      </c>
      <c r="P62" s="717" t="s">
        <v>6</v>
      </c>
      <c r="Q62" s="717" t="s">
        <v>54</v>
      </c>
      <c r="R62" s="718"/>
      <c r="S62" s="717" t="str">
        <f>IF((LEFT(D62,1)="6"),"☆☆☆☆☆",IF((LEFT(D62,1)="5"),"☆☆☆☆",IF((LEFT(D62,1)="4"),"☆☆☆",IF((LEFT(D62,1)="D"),"☆☆☆☆",IF((LEFT(D62,1)="R"),"☆☆☆☆",IF((LEFT(D62,1)="C"),"☆☆☆",IF((LEFT(D62,1)="M"),"☆☆☆"," ")))))))</f>
        <v>☆☆☆☆</v>
      </c>
      <c r="T62" s="716">
        <f>IF(K62&lt;&gt;0, IF(K62&gt;=M62,ROUNDDOWN(K62/M62*100,0),""),"")</f>
        <v>111</v>
      </c>
      <c r="U62" s="715" t="str">
        <f>IF(K62&lt;&gt;0, IF(K62&gt;=N62,ROUNDDOWN(K62/N62*100,0),""),"")</f>
        <v/>
      </c>
    </row>
    <row r="63" spans="1:21" s="1" customFormat="1" ht="24" customHeight="1">
      <c r="A63" s="728"/>
      <c r="B63" s="749"/>
      <c r="C63" s="726"/>
      <c r="D63" s="739" t="s">
        <v>1720</v>
      </c>
      <c r="E63" s="170" t="s">
        <v>1291</v>
      </c>
      <c r="F63" s="171" t="s">
        <v>1261</v>
      </c>
      <c r="G63" s="175">
        <v>1.595</v>
      </c>
      <c r="H63" s="171" t="s">
        <v>1243</v>
      </c>
      <c r="I63" s="171">
        <v>1530</v>
      </c>
      <c r="J63" s="174">
        <v>5</v>
      </c>
      <c r="K63" s="137">
        <v>16.100000000000001</v>
      </c>
      <c r="L63" s="136">
        <f>IF(K63&gt;0,1/K63*34.6*67.1,"")</f>
        <v>144.20248447204966</v>
      </c>
      <c r="M63" s="759">
        <v>14.4</v>
      </c>
      <c r="N63" s="720">
        <v>17.600000000000001</v>
      </c>
      <c r="O63" s="717" t="s">
        <v>1721</v>
      </c>
      <c r="P63" s="717" t="s">
        <v>6</v>
      </c>
      <c r="Q63" s="717" t="s">
        <v>54</v>
      </c>
      <c r="R63" s="718"/>
      <c r="S63" s="717" t="str">
        <f>IF((LEFT(D63,1)="6"),"☆☆☆☆☆",IF((LEFT(D63,1)="5"),"☆☆☆☆",IF((LEFT(D63,1)="4"),"☆☆☆",IF((LEFT(D63,1)="D"),"☆☆☆☆",IF((LEFT(D63,1)="R"),"☆☆☆☆",IF((LEFT(D63,1)="C"),"☆☆☆",IF((LEFT(D63,1)="M"),"☆☆☆"," ")))))))</f>
        <v>☆☆☆☆</v>
      </c>
      <c r="T63" s="716">
        <f>IF(K63&lt;&gt;0, IF(K63&gt;=M63,ROUNDDOWN(K63/M63*100,0),""),"")</f>
        <v>111</v>
      </c>
      <c r="U63" s="715" t="str">
        <f>IF(K63&lt;&gt;0, IF(K63&gt;=N63,ROUNDDOWN(K63/N63*100,0),""),"")</f>
        <v/>
      </c>
    </row>
    <row r="64" spans="1:21" s="1" customFormat="1" ht="24" customHeight="1">
      <c r="A64" s="728"/>
      <c r="B64" s="749"/>
      <c r="C64" s="726"/>
      <c r="D64" s="739" t="s">
        <v>1720</v>
      </c>
      <c r="E64" s="170" t="s">
        <v>1665</v>
      </c>
      <c r="F64" s="171" t="s">
        <v>1261</v>
      </c>
      <c r="G64" s="175">
        <v>1.595</v>
      </c>
      <c r="H64" s="171" t="s">
        <v>1243</v>
      </c>
      <c r="I64" s="171">
        <v>1550</v>
      </c>
      <c r="J64" s="174">
        <v>5</v>
      </c>
      <c r="K64" s="137">
        <v>15.7</v>
      </c>
      <c r="L64" s="136">
        <f>IF(K64&gt;0,1/K64*34.6*67.1,"")</f>
        <v>147.87643312101909</v>
      </c>
      <c r="M64" s="759">
        <v>13.2</v>
      </c>
      <c r="N64" s="720">
        <v>16.5</v>
      </c>
      <c r="O64" s="717" t="s">
        <v>1721</v>
      </c>
      <c r="P64" s="717" t="s">
        <v>6</v>
      </c>
      <c r="Q64" s="717" t="s">
        <v>54</v>
      </c>
      <c r="R64" s="718"/>
      <c r="S64" s="717" t="str">
        <f>IF((LEFT(D64,1)="6"),"☆☆☆☆☆",IF((LEFT(D64,1)="5"),"☆☆☆☆",IF((LEFT(D64,1)="4"),"☆☆☆",IF((LEFT(D64,1)="D"),"☆☆☆☆",IF((LEFT(D64,1)="R"),"☆☆☆☆",IF((LEFT(D64,1)="C"),"☆☆☆",IF((LEFT(D64,1)="M"),"☆☆☆"," ")))))))</f>
        <v>☆☆☆☆</v>
      </c>
      <c r="T64" s="716">
        <f>IF(K64&lt;&gt;0, IF(K64&gt;=M64,ROUNDDOWN(K64/M64*100,0),""),"")</f>
        <v>118</v>
      </c>
      <c r="U64" s="715" t="str">
        <f>IF(K64&lt;&gt;0, IF(K64&gt;=N64,ROUNDDOWN(K64/N64*100,0),""),"")</f>
        <v/>
      </c>
    </row>
    <row r="65" spans="1:21" s="1" customFormat="1" ht="24" customHeight="1">
      <c r="A65" s="728"/>
      <c r="B65" s="749"/>
      <c r="C65" s="726"/>
      <c r="D65" s="739" t="s">
        <v>1720</v>
      </c>
      <c r="E65" s="170" t="s">
        <v>1664</v>
      </c>
      <c r="F65" s="171" t="s">
        <v>1261</v>
      </c>
      <c r="G65" s="175">
        <v>1.595</v>
      </c>
      <c r="H65" s="171" t="s">
        <v>1243</v>
      </c>
      <c r="I65" s="171">
        <v>1490</v>
      </c>
      <c r="J65" s="174">
        <v>5</v>
      </c>
      <c r="K65" s="137">
        <v>16.100000000000001</v>
      </c>
      <c r="L65" s="136">
        <f>IF(K65&gt;0,1/K65*34.6*67.1,"")</f>
        <v>144.20248447204966</v>
      </c>
      <c r="M65" s="759">
        <v>14.4</v>
      </c>
      <c r="N65" s="720">
        <v>17.600000000000001</v>
      </c>
      <c r="O65" s="717" t="s">
        <v>1721</v>
      </c>
      <c r="P65" s="717" t="s">
        <v>6</v>
      </c>
      <c r="Q65" s="717" t="s">
        <v>54</v>
      </c>
      <c r="R65" s="718"/>
      <c r="S65" s="717" t="str">
        <f>IF((LEFT(D65,1)="6"),"☆☆☆☆☆",IF((LEFT(D65,1)="5"),"☆☆☆☆",IF((LEFT(D65,1)="4"),"☆☆☆",IF((LEFT(D65,1)="D"),"☆☆☆☆",IF((LEFT(D65,1)="R"),"☆☆☆☆",IF((LEFT(D65,1)="C"),"☆☆☆",IF((LEFT(D65,1)="M"),"☆☆☆"," ")))))))</f>
        <v>☆☆☆☆</v>
      </c>
      <c r="T65" s="716">
        <f>IF(K65&lt;&gt;0, IF(K65&gt;=M65,ROUNDDOWN(K65/M65*100,0),""),"")</f>
        <v>111</v>
      </c>
      <c r="U65" s="715" t="str">
        <f>IF(K65&lt;&gt;0, IF(K65&gt;=N65,ROUNDDOWN(K65/N65*100,0),""),"")</f>
        <v/>
      </c>
    </row>
    <row r="66" spans="1:21" s="1" customFormat="1" ht="24" customHeight="1">
      <c r="A66" s="728"/>
      <c r="B66" s="749"/>
      <c r="C66" s="726"/>
      <c r="D66" s="739" t="s">
        <v>1720</v>
      </c>
      <c r="E66" s="170" t="s">
        <v>1705</v>
      </c>
      <c r="F66" s="171" t="s">
        <v>1261</v>
      </c>
      <c r="G66" s="175">
        <v>1.595</v>
      </c>
      <c r="H66" s="171" t="s">
        <v>1243</v>
      </c>
      <c r="I66" s="171">
        <v>1510</v>
      </c>
      <c r="J66" s="174">
        <v>5</v>
      </c>
      <c r="K66" s="137">
        <v>16.100000000000001</v>
      </c>
      <c r="L66" s="136">
        <f>IF(K66&gt;0,1/K66*34.6*67.1,"")</f>
        <v>144.20248447204966</v>
      </c>
      <c r="M66" s="759">
        <v>14.4</v>
      </c>
      <c r="N66" s="720">
        <v>17.600000000000001</v>
      </c>
      <c r="O66" s="717" t="s">
        <v>1721</v>
      </c>
      <c r="P66" s="717" t="s">
        <v>6</v>
      </c>
      <c r="Q66" s="717" t="s">
        <v>54</v>
      </c>
      <c r="R66" s="718"/>
      <c r="S66" s="717" t="str">
        <f>IF((LEFT(D66,1)="6"),"☆☆☆☆☆",IF((LEFT(D66,1)="5"),"☆☆☆☆",IF((LEFT(D66,1)="4"),"☆☆☆",IF((LEFT(D66,1)="D"),"☆☆☆☆",IF((LEFT(D66,1)="R"),"☆☆☆☆",IF((LEFT(D66,1)="C"),"☆☆☆",IF((LEFT(D66,1)="M"),"☆☆☆"," ")))))))</f>
        <v>☆☆☆☆</v>
      </c>
      <c r="T66" s="716">
        <f>IF(K66&lt;&gt;0, IF(K66&gt;=M66,ROUNDDOWN(K66/M66*100,0),""),"")</f>
        <v>111</v>
      </c>
      <c r="U66" s="715" t="str">
        <f>IF(K66&lt;&gt;0, IF(K66&gt;=N66,ROUNDDOWN(K66/N66*100,0),""),"")</f>
        <v/>
      </c>
    </row>
    <row r="67" spans="1:21" s="1" customFormat="1" ht="24" customHeight="1">
      <c r="A67" s="728"/>
      <c r="B67" s="749"/>
      <c r="C67" s="726"/>
      <c r="D67" s="739" t="s">
        <v>1720</v>
      </c>
      <c r="E67" s="170" t="s">
        <v>1663</v>
      </c>
      <c r="F67" s="171" t="s">
        <v>1261</v>
      </c>
      <c r="G67" s="175">
        <v>1.595</v>
      </c>
      <c r="H67" s="171" t="s">
        <v>1243</v>
      </c>
      <c r="I67" s="171">
        <v>1530</v>
      </c>
      <c r="J67" s="174">
        <v>5</v>
      </c>
      <c r="K67" s="137">
        <v>16.100000000000001</v>
      </c>
      <c r="L67" s="136">
        <f>IF(K67&gt;0,1/K67*34.6*67.1,"")</f>
        <v>144.20248447204966</v>
      </c>
      <c r="M67" s="759">
        <v>14.4</v>
      </c>
      <c r="N67" s="720">
        <v>17.600000000000001</v>
      </c>
      <c r="O67" s="717" t="s">
        <v>1721</v>
      </c>
      <c r="P67" s="717" t="s">
        <v>6</v>
      </c>
      <c r="Q67" s="717" t="s">
        <v>54</v>
      </c>
      <c r="R67" s="718"/>
      <c r="S67" s="717" t="str">
        <f>IF((LEFT(D67,1)="6"),"☆☆☆☆☆",IF((LEFT(D67,1)="5"),"☆☆☆☆",IF((LEFT(D67,1)="4"),"☆☆☆",IF((LEFT(D67,1)="D"),"☆☆☆☆",IF((LEFT(D67,1)="R"),"☆☆☆☆",IF((LEFT(D67,1)="C"),"☆☆☆",IF((LEFT(D67,1)="M"),"☆☆☆"," ")))))))</f>
        <v>☆☆☆☆</v>
      </c>
      <c r="T67" s="716">
        <f>IF(K67&lt;&gt;0, IF(K67&gt;=M67,ROUNDDOWN(K67/M67*100,0),""),"")</f>
        <v>111</v>
      </c>
      <c r="U67" s="715" t="str">
        <f>IF(K67&lt;&gt;0, IF(K67&gt;=N67,ROUNDDOWN(K67/N67*100,0),""),"")</f>
        <v/>
      </c>
    </row>
    <row r="68" spans="1:21" s="1" customFormat="1" ht="24" customHeight="1">
      <c r="A68" s="728"/>
      <c r="B68" s="749"/>
      <c r="C68" s="726"/>
      <c r="D68" s="739" t="s">
        <v>1720</v>
      </c>
      <c r="E68" s="170" t="s">
        <v>1642</v>
      </c>
      <c r="F68" s="171" t="s">
        <v>1261</v>
      </c>
      <c r="G68" s="175">
        <v>1.595</v>
      </c>
      <c r="H68" s="171" t="s">
        <v>1243</v>
      </c>
      <c r="I68" s="171">
        <v>1540</v>
      </c>
      <c r="J68" s="174">
        <v>5</v>
      </c>
      <c r="K68" s="137">
        <v>15.7</v>
      </c>
      <c r="L68" s="136">
        <f>IF(K68&gt;0,1/K68*34.6*67.1,"")</f>
        <v>147.87643312101909</v>
      </c>
      <c r="M68" s="759">
        <v>13.2</v>
      </c>
      <c r="N68" s="720">
        <v>16.5</v>
      </c>
      <c r="O68" s="717" t="s">
        <v>1721</v>
      </c>
      <c r="P68" s="717" t="s">
        <v>6</v>
      </c>
      <c r="Q68" s="717" t="s">
        <v>54</v>
      </c>
      <c r="R68" s="718"/>
      <c r="S68" s="717" t="str">
        <f>IF((LEFT(D68,1)="6"),"☆☆☆☆☆",IF((LEFT(D68,1)="5"),"☆☆☆☆",IF((LEFT(D68,1)="4"),"☆☆☆",IF((LEFT(D68,1)="D"),"☆☆☆☆",IF((LEFT(D68,1)="R"),"☆☆☆☆",IF((LEFT(D68,1)="C"),"☆☆☆",IF((LEFT(D68,1)="M"),"☆☆☆"," ")))))))</f>
        <v>☆☆☆☆</v>
      </c>
      <c r="T68" s="716">
        <f>IF(K68&lt;&gt;0, IF(K68&gt;=M68,ROUNDDOWN(K68/M68*100,0),""),"")</f>
        <v>118</v>
      </c>
      <c r="U68" s="715" t="str">
        <f>IF(K68&lt;&gt;0, IF(K68&gt;=N68,ROUNDDOWN(K68/N68*100,0),""),"")</f>
        <v/>
      </c>
    </row>
    <row r="69" spans="1:21" s="1" customFormat="1" ht="24" customHeight="1">
      <c r="A69" s="728"/>
      <c r="B69" s="749"/>
      <c r="C69" s="726"/>
      <c r="D69" s="739" t="s">
        <v>1720</v>
      </c>
      <c r="E69" s="170" t="s">
        <v>1356</v>
      </c>
      <c r="F69" s="171" t="s">
        <v>1261</v>
      </c>
      <c r="G69" s="175">
        <v>1.595</v>
      </c>
      <c r="H69" s="171" t="s">
        <v>1243</v>
      </c>
      <c r="I69" s="171">
        <v>1560</v>
      </c>
      <c r="J69" s="174">
        <v>5</v>
      </c>
      <c r="K69" s="137">
        <v>15.7</v>
      </c>
      <c r="L69" s="136">
        <f>IF(K69&gt;0,1/K69*34.6*67.1,"")</f>
        <v>147.87643312101909</v>
      </c>
      <c r="M69" s="759">
        <v>13.2</v>
      </c>
      <c r="N69" s="720">
        <v>16.5</v>
      </c>
      <c r="O69" s="717" t="s">
        <v>1721</v>
      </c>
      <c r="P69" s="717" t="s">
        <v>6</v>
      </c>
      <c r="Q69" s="717" t="s">
        <v>54</v>
      </c>
      <c r="R69" s="718"/>
      <c r="S69" s="717" t="str">
        <f>IF((LEFT(D69,1)="6"),"☆☆☆☆☆",IF((LEFT(D69,1)="5"),"☆☆☆☆",IF((LEFT(D69,1)="4"),"☆☆☆",IF((LEFT(D69,1)="D"),"☆☆☆☆",IF((LEFT(D69,1)="R"),"☆☆☆☆",IF((LEFT(D69,1)="C"),"☆☆☆",IF((LEFT(D69,1)="M"),"☆☆☆"," ")))))))</f>
        <v>☆☆☆☆</v>
      </c>
      <c r="T69" s="716">
        <f>IF(K69&lt;&gt;0, IF(K69&gt;=M69,ROUNDDOWN(K69/M69*100,0),""),"")</f>
        <v>118</v>
      </c>
      <c r="U69" s="715" t="str">
        <f>IF(K69&lt;&gt;0, IF(K69&gt;=N69,ROUNDDOWN(K69/N69*100,0),""),"")</f>
        <v/>
      </c>
    </row>
    <row r="70" spans="1:21" s="1" customFormat="1" ht="24" customHeight="1">
      <c r="A70" s="728"/>
      <c r="B70" s="749"/>
      <c r="C70" s="726"/>
      <c r="D70" s="739" t="s">
        <v>1720</v>
      </c>
      <c r="E70" s="170" t="s">
        <v>1640</v>
      </c>
      <c r="F70" s="171" t="s">
        <v>1261</v>
      </c>
      <c r="G70" s="175">
        <v>1.595</v>
      </c>
      <c r="H70" s="171" t="s">
        <v>1243</v>
      </c>
      <c r="I70" s="171">
        <v>1580</v>
      </c>
      <c r="J70" s="174">
        <v>5</v>
      </c>
      <c r="K70" s="137">
        <v>15.7</v>
      </c>
      <c r="L70" s="136">
        <f>IF(K70&gt;0,1/K70*34.6*67.1,"")</f>
        <v>147.87643312101909</v>
      </c>
      <c r="M70" s="759">
        <v>13.2</v>
      </c>
      <c r="N70" s="720">
        <v>16.5</v>
      </c>
      <c r="O70" s="717" t="s">
        <v>1721</v>
      </c>
      <c r="P70" s="717" t="s">
        <v>6</v>
      </c>
      <c r="Q70" s="717" t="s">
        <v>54</v>
      </c>
      <c r="R70" s="718"/>
      <c r="S70" s="717" t="str">
        <f>IF((LEFT(D70,1)="6"),"☆☆☆☆☆",IF((LEFT(D70,1)="5"),"☆☆☆☆",IF((LEFT(D70,1)="4"),"☆☆☆",IF((LEFT(D70,1)="D"),"☆☆☆☆",IF((LEFT(D70,1)="R"),"☆☆☆☆",IF((LEFT(D70,1)="C"),"☆☆☆",IF((LEFT(D70,1)="M"),"☆☆☆"," ")))))))</f>
        <v>☆☆☆☆</v>
      </c>
      <c r="T70" s="716">
        <f>IF(K70&lt;&gt;0, IF(K70&gt;=M70,ROUNDDOWN(K70/M70*100,0),""),"")</f>
        <v>118</v>
      </c>
      <c r="U70" s="715" t="str">
        <f>IF(K70&lt;&gt;0, IF(K70&gt;=N70,ROUNDDOWN(K70/N70*100,0),""),"")</f>
        <v/>
      </c>
    </row>
    <row r="71" spans="1:21" s="1" customFormat="1" ht="24" customHeight="1">
      <c r="A71" s="728"/>
      <c r="B71" s="749"/>
      <c r="C71" s="726"/>
      <c r="D71" s="739" t="s">
        <v>1720</v>
      </c>
      <c r="E71" s="170" t="s">
        <v>1257</v>
      </c>
      <c r="F71" s="171" t="s">
        <v>1261</v>
      </c>
      <c r="G71" s="175">
        <v>1.595</v>
      </c>
      <c r="H71" s="171" t="s">
        <v>1243</v>
      </c>
      <c r="I71" s="171">
        <v>1490</v>
      </c>
      <c r="J71" s="174">
        <v>5</v>
      </c>
      <c r="K71" s="137">
        <v>14.3</v>
      </c>
      <c r="L71" s="136">
        <f>IF(K71&gt;0,1/K71*34.6*67.1,"")</f>
        <v>162.35384615384615</v>
      </c>
      <c r="M71" s="759">
        <v>14.4</v>
      </c>
      <c r="N71" s="720">
        <v>17.600000000000001</v>
      </c>
      <c r="O71" s="717" t="s">
        <v>1265</v>
      </c>
      <c r="P71" s="717" t="s">
        <v>6</v>
      </c>
      <c r="Q71" s="717" t="s">
        <v>45</v>
      </c>
      <c r="R71" s="718"/>
      <c r="S71" s="717" t="str">
        <f>IF((LEFT(D71,1)="6"),"☆☆☆☆☆",IF((LEFT(D71,1)="5"),"☆☆☆☆",IF((LEFT(D71,1)="4"),"☆☆☆",IF((LEFT(D71,1)="D"),"☆☆☆☆",IF((LEFT(D71,1)="R"),"☆☆☆☆",IF((LEFT(D71,1)="C"),"☆☆☆",IF((LEFT(D71,1)="M"),"☆☆☆"," ")))))))</f>
        <v>☆☆☆☆</v>
      </c>
      <c r="T71" s="716" t="str">
        <f>IF(K71&lt;&gt;0, IF(K71&gt;=M71,ROUNDDOWN(K71/M71*100,0),""),"")</f>
        <v/>
      </c>
      <c r="U71" s="715" t="str">
        <f>IF(K71&lt;&gt;0, IF(K71&gt;=N71,ROUNDDOWN(K71/N71*100,0),""),"")</f>
        <v/>
      </c>
    </row>
    <row r="72" spans="1:21" s="1" customFormat="1" ht="24" customHeight="1">
      <c r="A72" s="728"/>
      <c r="B72" s="749"/>
      <c r="C72" s="726"/>
      <c r="D72" s="739" t="s">
        <v>1720</v>
      </c>
      <c r="E72" s="170" t="s">
        <v>1256</v>
      </c>
      <c r="F72" s="171" t="s">
        <v>1261</v>
      </c>
      <c r="G72" s="175">
        <v>1.595</v>
      </c>
      <c r="H72" s="171" t="s">
        <v>1243</v>
      </c>
      <c r="I72" s="171">
        <v>1530</v>
      </c>
      <c r="J72" s="174">
        <v>5</v>
      </c>
      <c r="K72" s="137">
        <v>14.3</v>
      </c>
      <c r="L72" s="136">
        <f>IF(K72&gt;0,1/K72*34.6*67.1,"")</f>
        <v>162.35384615384615</v>
      </c>
      <c r="M72" s="759">
        <v>14.4</v>
      </c>
      <c r="N72" s="720">
        <v>17.600000000000001</v>
      </c>
      <c r="O72" s="717" t="s">
        <v>1265</v>
      </c>
      <c r="P72" s="717" t="s">
        <v>6</v>
      </c>
      <c r="Q72" s="717" t="s">
        <v>45</v>
      </c>
      <c r="R72" s="718"/>
      <c r="S72" s="717" t="str">
        <f>IF((LEFT(D72,1)="6"),"☆☆☆☆☆",IF((LEFT(D72,1)="5"),"☆☆☆☆",IF((LEFT(D72,1)="4"),"☆☆☆",IF((LEFT(D72,1)="D"),"☆☆☆☆",IF((LEFT(D72,1)="R"),"☆☆☆☆",IF((LEFT(D72,1)="C"),"☆☆☆",IF((LEFT(D72,1)="M"),"☆☆☆"," ")))))))</f>
        <v>☆☆☆☆</v>
      </c>
      <c r="T72" s="716" t="str">
        <f>IF(K72&lt;&gt;0, IF(K72&gt;=M72,ROUNDDOWN(K72/M72*100,0),""),"")</f>
        <v/>
      </c>
      <c r="U72" s="715" t="str">
        <f>IF(K72&lt;&gt;0, IF(K72&gt;=N72,ROUNDDOWN(K72/N72*100,0),""),"")</f>
        <v/>
      </c>
    </row>
    <row r="73" spans="1:21" s="1" customFormat="1" ht="24" customHeight="1">
      <c r="A73" s="728"/>
      <c r="B73" s="749"/>
      <c r="C73" s="726"/>
      <c r="D73" s="739" t="s">
        <v>1720</v>
      </c>
      <c r="E73" s="170" t="s">
        <v>1255</v>
      </c>
      <c r="F73" s="171" t="s">
        <v>1261</v>
      </c>
      <c r="G73" s="175">
        <v>1.595</v>
      </c>
      <c r="H73" s="171" t="s">
        <v>1243</v>
      </c>
      <c r="I73" s="171">
        <v>1510</v>
      </c>
      <c r="J73" s="174">
        <v>5</v>
      </c>
      <c r="K73" s="137">
        <v>14.3</v>
      </c>
      <c r="L73" s="136">
        <f>IF(K73&gt;0,1/K73*34.6*67.1,"")</f>
        <v>162.35384615384615</v>
      </c>
      <c r="M73" s="759">
        <v>14.4</v>
      </c>
      <c r="N73" s="720">
        <v>17.600000000000001</v>
      </c>
      <c r="O73" s="717" t="s">
        <v>1265</v>
      </c>
      <c r="P73" s="717" t="s">
        <v>6</v>
      </c>
      <c r="Q73" s="717" t="s">
        <v>45</v>
      </c>
      <c r="R73" s="718"/>
      <c r="S73" s="717" t="str">
        <f>IF((LEFT(D73,1)="6"),"☆☆☆☆☆",IF((LEFT(D73,1)="5"),"☆☆☆☆",IF((LEFT(D73,1)="4"),"☆☆☆",IF((LEFT(D73,1)="D"),"☆☆☆☆",IF((LEFT(D73,1)="R"),"☆☆☆☆",IF((LEFT(D73,1)="C"),"☆☆☆",IF((LEFT(D73,1)="M"),"☆☆☆"," ")))))))</f>
        <v>☆☆☆☆</v>
      </c>
      <c r="T73" s="716" t="str">
        <f>IF(K73&lt;&gt;0, IF(K73&gt;=M73,ROUNDDOWN(K73/M73*100,0),""),"")</f>
        <v/>
      </c>
      <c r="U73" s="715" t="str">
        <f>IF(K73&lt;&gt;0, IF(K73&gt;=N73,ROUNDDOWN(K73/N73*100,0),""),"")</f>
        <v/>
      </c>
    </row>
    <row r="74" spans="1:21" s="1" customFormat="1" ht="24" customHeight="1">
      <c r="A74" s="728"/>
      <c r="B74" s="749"/>
      <c r="C74" s="726"/>
      <c r="D74" s="739" t="s">
        <v>1720</v>
      </c>
      <c r="E74" s="170" t="s">
        <v>1254</v>
      </c>
      <c r="F74" s="171" t="s">
        <v>1261</v>
      </c>
      <c r="G74" s="175">
        <v>1.595</v>
      </c>
      <c r="H74" s="171" t="s">
        <v>1243</v>
      </c>
      <c r="I74" s="171">
        <v>1550</v>
      </c>
      <c r="J74" s="174">
        <v>5</v>
      </c>
      <c r="K74" s="137">
        <v>14.1</v>
      </c>
      <c r="L74" s="136">
        <f>IF(K74&gt;0,1/K74*34.6*67.1,"")</f>
        <v>164.65673758865248</v>
      </c>
      <c r="M74" s="759">
        <v>13.2</v>
      </c>
      <c r="N74" s="720">
        <v>16.5</v>
      </c>
      <c r="O74" s="717" t="s">
        <v>1265</v>
      </c>
      <c r="P74" s="717" t="s">
        <v>6</v>
      </c>
      <c r="Q74" s="717" t="s">
        <v>45</v>
      </c>
      <c r="R74" s="718"/>
      <c r="S74" s="717" t="str">
        <f>IF((LEFT(D74,1)="6"),"☆☆☆☆☆",IF((LEFT(D74,1)="5"),"☆☆☆☆",IF((LEFT(D74,1)="4"),"☆☆☆",IF((LEFT(D74,1)="D"),"☆☆☆☆",IF((LEFT(D74,1)="R"),"☆☆☆☆",IF((LEFT(D74,1)="C"),"☆☆☆",IF((LEFT(D74,1)="M"),"☆☆☆"," ")))))))</f>
        <v>☆☆☆☆</v>
      </c>
      <c r="T74" s="716">
        <f>IF(K74&lt;&gt;0, IF(K74&gt;=M74,ROUNDDOWN(K74/M74*100,0),""),"")</f>
        <v>106</v>
      </c>
      <c r="U74" s="715" t="str">
        <f>IF(K74&lt;&gt;0, IF(K74&gt;=N74,ROUNDDOWN(K74/N74*100,0),""),"")</f>
        <v/>
      </c>
    </row>
    <row r="75" spans="1:21" s="1" customFormat="1" ht="24" customHeight="1">
      <c r="A75" s="728"/>
      <c r="B75" s="749"/>
      <c r="C75" s="726"/>
      <c r="D75" s="739" t="s">
        <v>1720</v>
      </c>
      <c r="E75" s="170" t="s">
        <v>1651</v>
      </c>
      <c r="F75" s="171" t="s">
        <v>1261</v>
      </c>
      <c r="G75" s="175">
        <v>1.595</v>
      </c>
      <c r="H75" s="171" t="s">
        <v>1243</v>
      </c>
      <c r="I75" s="171">
        <v>1490</v>
      </c>
      <c r="J75" s="174">
        <v>5</v>
      </c>
      <c r="K75" s="137">
        <v>14.3</v>
      </c>
      <c r="L75" s="136">
        <f>IF(K75&gt;0,1/K75*34.6*67.1,"")</f>
        <v>162.35384615384615</v>
      </c>
      <c r="M75" s="759">
        <v>14.4</v>
      </c>
      <c r="N75" s="720">
        <v>17.600000000000001</v>
      </c>
      <c r="O75" s="717" t="s">
        <v>1265</v>
      </c>
      <c r="P75" s="717" t="s">
        <v>6</v>
      </c>
      <c r="Q75" s="717" t="s">
        <v>45</v>
      </c>
      <c r="R75" s="718"/>
      <c r="S75" s="717" t="str">
        <f>IF((LEFT(D75,1)="6"),"☆☆☆☆☆",IF((LEFT(D75,1)="5"),"☆☆☆☆",IF((LEFT(D75,1)="4"),"☆☆☆",IF((LEFT(D75,1)="D"),"☆☆☆☆",IF((LEFT(D75,1)="R"),"☆☆☆☆",IF((LEFT(D75,1)="C"),"☆☆☆",IF((LEFT(D75,1)="M"),"☆☆☆"," ")))))))</f>
        <v>☆☆☆☆</v>
      </c>
      <c r="T75" s="716" t="str">
        <f>IF(K75&lt;&gt;0, IF(K75&gt;=M75,ROUNDDOWN(K75/M75*100,0),""),"")</f>
        <v/>
      </c>
      <c r="U75" s="715" t="str">
        <f>IF(K75&lt;&gt;0, IF(K75&gt;=N75,ROUNDDOWN(K75/N75*100,0),""),"")</f>
        <v/>
      </c>
    </row>
    <row r="76" spans="1:21" s="1" customFormat="1" ht="24" customHeight="1">
      <c r="A76" s="728"/>
      <c r="B76" s="749"/>
      <c r="C76" s="726"/>
      <c r="D76" s="739" t="s">
        <v>1720</v>
      </c>
      <c r="E76" s="170" t="s">
        <v>1370</v>
      </c>
      <c r="F76" s="171" t="s">
        <v>1261</v>
      </c>
      <c r="G76" s="175">
        <v>1.595</v>
      </c>
      <c r="H76" s="171" t="s">
        <v>1243</v>
      </c>
      <c r="I76" s="171">
        <v>1530</v>
      </c>
      <c r="J76" s="174">
        <v>5</v>
      </c>
      <c r="K76" s="137">
        <v>14.3</v>
      </c>
      <c r="L76" s="136">
        <f>IF(K76&gt;0,1/K76*34.6*67.1,"")</f>
        <v>162.35384615384615</v>
      </c>
      <c r="M76" s="759">
        <v>14.4</v>
      </c>
      <c r="N76" s="720">
        <v>17.600000000000001</v>
      </c>
      <c r="O76" s="717" t="s">
        <v>1265</v>
      </c>
      <c r="P76" s="717" t="s">
        <v>6</v>
      </c>
      <c r="Q76" s="717" t="s">
        <v>45</v>
      </c>
      <c r="R76" s="718"/>
      <c r="S76" s="717" t="str">
        <f>IF((LEFT(D76,1)="6"),"☆☆☆☆☆",IF((LEFT(D76,1)="5"),"☆☆☆☆",IF((LEFT(D76,1)="4"),"☆☆☆",IF((LEFT(D76,1)="D"),"☆☆☆☆",IF((LEFT(D76,1)="R"),"☆☆☆☆",IF((LEFT(D76,1)="C"),"☆☆☆",IF((LEFT(D76,1)="M"),"☆☆☆"," ")))))))</f>
        <v>☆☆☆☆</v>
      </c>
      <c r="T76" s="716" t="str">
        <f>IF(K76&lt;&gt;0, IF(K76&gt;=M76,ROUNDDOWN(K76/M76*100,0),""),"")</f>
        <v/>
      </c>
      <c r="U76" s="715" t="str">
        <f>IF(K76&lt;&gt;0, IF(K76&gt;=N76,ROUNDDOWN(K76/N76*100,0),""),"")</f>
        <v/>
      </c>
    </row>
    <row r="77" spans="1:21" s="1" customFormat="1" ht="24" customHeight="1">
      <c r="A77" s="728"/>
      <c r="B77" s="749"/>
      <c r="C77" s="726"/>
      <c r="D77" s="739" t="s">
        <v>1720</v>
      </c>
      <c r="E77" s="170" t="s">
        <v>1463</v>
      </c>
      <c r="F77" s="171" t="s">
        <v>1261</v>
      </c>
      <c r="G77" s="175">
        <v>1.595</v>
      </c>
      <c r="H77" s="171" t="s">
        <v>1243</v>
      </c>
      <c r="I77" s="171">
        <v>1540</v>
      </c>
      <c r="J77" s="174">
        <v>5</v>
      </c>
      <c r="K77" s="137">
        <v>14.1</v>
      </c>
      <c r="L77" s="136">
        <f>IF(K77&gt;0,1/K77*34.6*67.1,"")</f>
        <v>164.65673758865248</v>
      </c>
      <c r="M77" s="759">
        <v>13.2</v>
      </c>
      <c r="N77" s="720">
        <v>16.5</v>
      </c>
      <c r="O77" s="717" t="s">
        <v>1265</v>
      </c>
      <c r="P77" s="717" t="s">
        <v>6</v>
      </c>
      <c r="Q77" s="717" t="s">
        <v>45</v>
      </c>
      <c r="R77" s="718"/>
      <c r="S77" s="717" t="str">
        <f>IF((LEFT(D77,1)="6"),"☆☆☆☆☆",IF((LEFT(D77,1)="5"),"☆☆☆☆",IF((LEFT(D77,1)="4"),"☆☆☆",IF((LEFT(D77,1)="D"),"☆☆☆☆",IF((LEFT(D77,1)="R"),"☆☆☆☆",IF((LEFT(D77,1)="C"),"☆☆☆",IF((LEFT(D77,1)="M"),"☆☆☆"," ")))))))</f>
        <v>☆☆☆☆</v>
      </c>
      <c r="T77" s="716">
        <f>IF(K77&lt;&gt;0, IF(K77&gt;=M77,ROUNDDOWN(K77/M77*100,0),""),"")</f>
        <v>106</v>
      </c>
      <c r="U77" s="715" t="str">
        <f>IF(K77&lt;&gt;0, IF(K77&gt;=N77,ROUNDDOWN(K77/N77*100,0),""),"")</f>
        <v/>
      </c>
    </row>
    <row r="78" spans="1:21" s="1" customFormat="1" ht="24" customHeight="1">
      <c r="A78" s="728"/>
      <c r="B78" s="749"/>
      <c r="C78" s="726"/>
      <c r="D78" s="739" t="s">
        <v>1720</v>
      </c>
      <c r="E78" s="170" t="s">
        <v>1368</v>
      </c>
      <c r="F78" s="171" t="s">
        <v>1261</v>
      </c>
      <c r="G78" s="175">
        <v>1.595</v>
      </c>
      <c r="H78" s="171" t="s">
        <v>1243</v>
      </c>
      <c r="I78" s="171">
        <v>1580</v>
      </c>
      <c r="J78" s="174">
        <v>5</v>
      </c>
      <c r="K78" s="137">
        <v>14.1</v>
      </c>
      <c r="L78" s="136">
        <f>IF(K78&gt;0,1/K78*34.6*67.1,"")</f>
        <v>164.65673758865248</v>
      </c>
      <c r="M78" s="759">
        <v>13.2</v>
      </c>
      <c r="N78" s="720">
        <v>16.5</v>
      </c>
      <c r="O78" s="717" t="s">
        <v>1265</v>
      </c>
      <c r="P78" s="717" t="s">
        <v>6</v>
      </c>
      <c r="Q78" s="717" t="s">
        <v>45</v>
      </c>
      <c r="R78" s="718"/>
      <c r="S78" s="717" t="str">
        <f>IF((LEFT(D78,1)="6"),"☆☆☆☆☆",IF((LEFT(D78,1)="5"),"☆☆☆☆",IF((LEFT(D78,1)="4"),"☆☆☆",IF((LEFT(D78,1)="D"),"☆☆☆☆",IF((LEFT(D78,1)="R"),"☆☆☆☆",IF((LEFT(D78,1)="C"),"☆☆☆",IF((LEFT(D78,1)="M"),"☆☆☆"," ")))))))</f>
        <v>☆☆☆☆</v>
      </c>
      <c r="T78" s="716">
        <f>IF(K78&lt;&gt;0, IF(K78&gt;=M78,ROUNDDOWN(K78/M78*100,0),""),"")</f>
        <v>106</v>
      </c>
      <c r="U78" s="715" t="str">
        <f>IF(K78&lt;&gt;0, IF(K78&gt;=N78,ROUNDDOWN(K78/N78*100,0),""),"")</f>
        <v/>
      </c>
    </row>
    <row r="79" spans="1:21" s="1" customFormat="1" ht="24" customHeight="1">
      <c r="A79" s="728"/>
      <c r="B79" s="749"/>
      <c r="C79" s="726"/>
      <c r="D79" s="739" t="s">
        <v>1718</v>
      </c>
      <c r="E79" s="763" t="s">
        <v>1719</v>
      </c>
      <c r="F79" s="171" t="s">
        <v>1656</v>
      </c>
      <c r="G79" s="175">
        <v>1.494</v>
      </c>
      <c r="H79" s="171" t="s">
        <v>1243</v>
      </c>
      <c r="I79" s="171">
        <v>1650</v>
      </c>
      <c r="J79" s="174">
        <v>5</v>
      </c>
      <c r="K79" s="137">
        <v>16.8</v>
      </c>
      <c r="L79" s="136">
        <f>IF(K79&gt;0,1/K79*34.6*67.1,"")</f>
        <v>138.19404761904758</v>
      </c>
      <c r="M79" s="759">
        <v>13.2</v>
      </c>
      <c r="N79" s="720">
        <v>16.5</v>
      </c>
      <c r="O79" s="717" t="s">
        <v>1374</v>
      </c>
      <c r="P79" s="717" t="s">
        <v>6</v>
      </c>
      <c r="Q79" s="717" t="s">
        <v>45</v>
      </c>
      <c r="R79" s="718"/>
      <c r="S79" s="717" t="str">
        <f>IF((LEFT(D79,1)="6"),"☆☆☆☆☆",IF((LEFT(D79,1)="5"),"☆☆☆☆",IF((LEFT(D79,1)="4"),"☆☆☆",IF((LEFT(D79,1)="D"),"☆☆☆☆",IF((LEFT(D79,1)="R"),"☆☆☆☆",IF((LEFT(D79,1)="C"),"☆☆☆",IF((LEFT(D79,1)="M"),"☆☆☆"," ")))))))</f>
        <v>☆☆☆☆</v>
      </c>
      <c r="T79" s="716">
        <f>IF(K79&lt;&gt;0, IF(K79&gt;=M79,ROUNDDOWN(K79/M79*100,0),""),"")</f>
        <v>127</v>
      </c>
      <c r="U79" s="715">
        <f>IF(K79&lt;&gt;0, IF(K79&gt;=N79,ROUNDDOWN(K79/N79*100,0),""),"")</f>
        <v>101</v>
      </c>
    </row>
    <row r="80" spans="1:21" s="1" customFormat="1" ht="24" customHeight="1">
      <c r="A80" s="728"/>
      <c r="B80" s="746"/>
      <c r="C80" s="723"/>
      <c r="D80" s="739" t="s">
        <v>1718</v>
      </c>
      <c r="E80" s="740" t="s">
        <v>1717</v>
      </c>
      <c r="F80" s="171" t="s">
        <v>1656</v>
      </c>
      <c r="G80" s="175">
        <v>1.494</v>
      </c>
      <c r="H80" s="171" t="s">
        <v>1243</v>
      </c>
      <c r="I80" s="171" t="s">
        <v>1716</v>
      </c>
      <c r="J80" s="174">
        <v>5</v>
      </c>
      <c r="K80" s="137">
        <v>16.8</v>
      </c>
      <c r="L80" s="136">
        <f>IF(K80&gt;0,1/K80*34.6*67.1,"")</f>
        <v>138.19404761904758</v>
      </c>
      <c r="M80" s="759">
        <v>12.2</v>
      </c>
      <c r="N80" s="720">
        <v>15.4</v>
      </c>
      <c r="O80" s="717" t="s">
        <v>1374</v>
      </c>
      <c r="P80" s="717" t="s">
        <v>6</v>
      </c>
      <c r="Q80" s="717" t="s">
        <v>45</v>
      </c>
      <c r="R80" s="718"/>
      <c r="S80" s="717" t="str">
        <f>IF((LEFT(D80,1)="6"),"☆☆☆☆☆",IF((LEFT(D80,1)="5"),"☆☆☆☆",IF((LEFT(D80,1)="4"),"☆☆☆",IF((LEFT(D80,1)="D"),"☆☆☆☆",IF((LEFT(D80,1)="R"),"☆☆☆☆",IF((LEFT(D80,1)="C"),"☆☆☆",IF((LEFT(D80,1)="M"),"☆☆☆"," ")))))))</f>
        <v>☆☆☆☆</v>
      </c>
      <c r="T80" s="716">
        <f>IF(K80&lt;&gt;0, IF(K80&gt;=M80,ROUNDDOWN(K80/M80*100,0),""),"")</f>
        <v>137</v>
      </c>
      <c r="U80" s="715">
        <f>IF(K80&lt;&gt;0, IF(K80&gt;=N80,ROUNDDOWN(K80/N80*100,0),""),"")</f>
        <v>109</v>
      </c>
    </row>
    <row r="81" spans="1:21" s="1" customFormat="1" ht="24" customHeight="1">
      <c r="A81" s="728"/>
      <c r="B81" s="749"/>
      <c r="C81" s="726" t="s">
        <v>1715</v>
      </c>
      <c r="D81" s="739" t="s">
        <v>1714</v>
      </c>
      <c r="E81" s="170"/>
      <c r="F81" s="171">
        <v>274</v>
      </c>
      <c r="G81" s="175">
        <v>1.9910000000000001</v>
      </c>
      <c r="H81" s="171" t="s">
        <v>1282</v>
      </c>
      <c r="I81" s="171" t="s">
        <v>1713</v>
      </c>
      <c r="J81" s="174">
        <v>5</v>
      </c>
      <c r="K81" s="137">
        <v>16.5</v>
      </c>
      <c r="L81" s="136">
        <f>IF(K81&gt;0,1/K81*34.6*67.1,"")</f>
        <v>140.70666666666668</v>
      </c>
      <c r="M81" s="759">
        <v>13.2</v>
      </c>
      <c r="N81" s="720">
        <v>16.5</v>
      </c>
      <c r="O81" s="717" t="s">
        <v>1691</v>
      </c>
      <c r="P81" s="717" t="s">
        <v>1500</v>
      </c>
      <c r="Q81" s="717" t="s">
        <v>54</v>
      </c>
      <c r="R81" s="718"/>
      <c r="S81" s="717" t="str">
        <f>IF((LEFT(D81,1)="6"),"☆☆☆☆☆",IF((LEFT(D81,1)="5"),"☆☆☆☆",IF((LEFT(D81,1)="4"),"☆☆☆",IF((LEFT(D81,1)="D"),"☆☆☆☆",IF((LEFT(D81,1)="R"),"☆☆☆☆",IF((LEFT(D81,1)="C"),"☆☆☆",IF((LEFT(D81,1)="M"),"☆☆☆"," ")))))))</f>
        <v>☆☆☆☆</v>
      </c>
      <c r="T81" s="716">
        <f>IF(K81&lt;&gt;0, IF(K81&gt;=M81,ROUNDDOWN(K81/M81*100,0),""),"")</f>
        <v>125</v>
      </c>
      <c r="U81" s="715">
        <f>IF(K81&lt;&gt;0, IF(K81&gt;=N81,ROUNDDOWN(K81/N81*100,0),""),"")</f>
        <v>100</v>
      </c>
    </row>
    <row r="82" spans="1:21" s="1" customFormat="1" ht="24" customHeight="1">
      <c r="A82" s="728"/>
      <c r="B82" s="749"/>
      <c r="C82" s="726"/>
      <c r="D82" s="739" t="s">
        <v>1712</v>
      </c>
      <c r="E82" s="170" t="s">
        <v>169</v>
      </c>
      <c r="F82" s="171">
        <v>274</v>
      </c>
      <c r="G82" s="175">
        <v>1.9910000000000001</v>
      </c>
      <c r="H82" s="171" t="s">
        <v>1243</v>
      </c>
      <c r="I82" s="171">
        <v>1540</v>
      </c>
      <c r="J82" s="174">
        <v>5</v>
      </c>
      <c r="K82" s="137">
        <v>14.2</v>
      </c>
      <c r="L82" s="136">
        <f>IF(K82&gt;0,1/K82*34.6*67.1,"")</f>
        <v>163.49718309859156</v>
      </c>
      <c r="M82" s="759">
        <v>13.2</v>
      </c>
      <c r="N82" s="720">
        <v>16.5</v>
      </c>
      <c r="O82" s="717" t="s">
        <v>1691</v>
      </c>
      <c r="P82" s="717" t="s">
        <v>1500</v>
      </c>
      <c r="Q82" s="717" t="s">
        <v>54</v>
      </c>
      <c r="R82" s="718"/>
      <c r="S82" s="717" t="str">
        <f>IF((LEFT(D82,1)="6"),"☆☆☆☆☆",IF((LEFT(D82,1)="5"),"☆☆☆☆",IF((LEFT(D82,1)="4"),"☆☆☆",IF((LEFT(D82,1)="D"),"☆☆☆☆",IF((LEFT(D82,1)="R"),"☆☆☆☆",IF((LEFT(D82,1)="C"),"☆☆☆",IF((LEFT(D82,1)="M"),"☆☆☆"," ")))))))</f>
        <v>☆☆☆☆</v>
      </c>
      <c r="T82" s="716">
        <f>IF(K82&lt;&gt;0, IF(K82&gt;=M82,ROUNDDOWN(K82/M82*100,0),""),"")</f>
        <v>107</v>
      </c>
      <c r="U82" s="715" t="str">
        <f>IF(K82&lt;&gt;0, IF(K82&gt;=N82,ROUNDDOWN(K82/N82*100,0),""),"")</f>
        <v/>
      </c>
    </row>
    <row r="83" spans="1:21" s="1" customFormat="1" ht="24" customHeight="1">
      <c r="A83" s="728"/>
      <c r="B83" s="749"/>
      <c r="C83" s="726"/>
      <c r="D83" s="739" t="s">
        <v>1712</v>
      </c>
      <c r="E83" s="170" t="s">
        <v>167</v>
      </c>
      <c r="F83" s="171">
        <v>274</v>
      </c>
      <c r="G83" s="175">
        <v>1.9910000000000001</v>
      </c>
      <c r="H83" s="171" t="s">
        <v>1243</v>
      </c>
      <c r="I83" s="171">
        <v>1540</v>
      </c>
      <c r="J83" s="174">
        <v>5</v>
      </c>
      <c r="K83" s="137">
        <v>14.2</v>
      </c>
      <c r="L83" s="136">
        <f>IF(K83&gt;0,1/K83*34.6*67.1,"")</f>
        <v>163.49718309859156</v>
      </c>
      <c r="M83" s="759">
        <v>13.2</v>
      </c>
      <c r="N83" s="720">
        <v>16.5</v>
      </c>
      <c r="O83" s="717" t="s">
        <v>1691</v>
      </c>
      <c r="P83" s="717" t="s">
        <v>1500</v>
      </c>
      <c r="Q83" s="717" t="s">
        <v>54</v>
      </c>
      <c r="R83" s="718"/>
      <c r="S83" s="717" t="str">
        <f>IF((LEFT(D83,1)="6"),"☆☆☆☆☆",IF((LEFT(D83,1)="5"),"☆☆☆☆",IF((LEFT(D83,1)="4"),"☆☆☆",IF((LEFT(D83,1)="D"),"☆☆☆☆",IF((LEFT(D83,1)="R"),"☆☆☆☆",IF((LEFT(D83,1)="C"),"☆☆☆",IF((LEFT(D83,1)="M"),"☆☆☆"," ")))))))</f>
        <v>☆☆☆☆</v>
      </c>
      <c r="T83" s="716">
        <f>IF(K83&lt;&gt;0, IF(K83&gt;=M83,ROUNDDOWN(K83/M83*100,0),""),"")</f>
        <v>107</v>
      </c>
      <c r="U83" s="715" t="str">
        <f>IF(K83&lt;&gt;0, IF(K83&gt;=N83,ROUNDDOWN(K83/N83*100,0),""),"")</f>
        <v/>
      </c>
    </row>
    <row r="84" spans="1:21" s="1" customFormat="1" ht="24" customHeight="1">
      <c r="A84" s="728"/>
      <c r="B84" s="749"/>
      <c r="C84" s="726"/>
      <c r="D84" s="739" t="s">
        <v>1712</v>
      </c>
      <c r="E84" s="170" t="s">
        <v>199</v>
      </c>
      <c r="F84" s="171">
        <v>274</v>
      </c>
      <c r="G84" s="175">
        <v>1.9910000000000001</v>
      </c>
      <c r="H84" s="171" t="s">
        <v>1243</v>
      </c>
      <c r="I84" s="171">
        <v>1560</v>
      </c>
      <c r="J84" s="174">
        <v>5</v>
      </c>
      <c r="K84" s="137">
        <v>14.2</v>
      </c>
      <c r="L84" s="136">
        <f>IF(K84&gt;0,1/K84*34.6*67.1,"")</f>
        <v>163.49718309859156</v>
      </c>
      <c r="M84" s="759">
        <v>13.2</v>
      </c>
      <c r="N84" s="720">
        <v>16.5</v>
      </c>
      <c r="O84" s="717" t="s">
        <v>1691</v>
      </c>
      <c r="P84" s="717" t="s">
        <v>1500</v>
      </c>
      <c r="Q84" s="717" t="s">
        <v>54</v>
      </c>
      <c r="R84" s="718"/>
      <c r="S84" s="717" t="str">
        <f>IF((LEFT(D84,1)="6"),"☆☆☆☆☆",IF((LEFT(D84,1)="5"),"☆☆☆☆",IF((LEFT(D84,1)="4"),"☆☆☆",IF((LEFT(D84,1)="D"),"☆☆☆☆",IF((LEFT(D84,1)="R"),"☆☆☆☆",IF((LEFT(D84,1)="C"),"☆☆☆",IF((LEFT(D84,1)="M"),"☆☆☆"," ")))))))</f>
        <v>☆☆☆☆</v>
      </c>
      <c r="T84" s="716">
        <f>IF(K84&lt;&gt;0, IF(K84&gt;=M84,ROUNDDOWN(K84/M84*100,0),""),"")</f>
        <v>107</v>
      </c>
      <c r="U84" s="715" t="str">
        <f>IF(K84&lt;&gt;0, IF(K84&gt;=N84,ROUNDDOWN(K84/N84*100,0),""),"")</f>
        <v/>
      </c>
    </row>
    <row r="85" spans="1:21" s="1" customFormat="1" ht="24" customHeight="1">
      <c r="A85" s="728"/>
      <c r="B85" s="749"/>
      <c r="C85" s="726"/>
      <c r="D85" s="739" t="s">
        <v>1712</v>
      </c>
      <c r="E85" s="170" t="s">
        <v>200</v>
      </c>
      <c r="F85" s="171">
        <v>274</v>
      </c>
      <c r="G85" s="175">
        <v>1.9910000000000001</v>
      </c>
      <c r="H85" s="171" t="s">
        <v>1243</v>
      </c>
      <c r="I85" s="171">
        <v>1560</v>
      </c>
      <c r="J85" s="174">
        <v>5</v>
      </c>
      <c r="K85" s="137">
        <v>14.2</v>
      </c>
      <c r="L85" s="136">
        <f>IF(K85&gt;0,1/K85*34.6*67.1,"")</f>
        <v>163.49718309859156</v>
      </c>
      <c r="M85" s="759">
        <v>13.2</v>
      </c>
      <c r="N85" s="720">
        <v>16.5</v>
      </c>
      <c r="O85" s="717" t="s">
        <v>1691</v>
      </c>
      <c r="P85" s="717" t="s">
        <v>1500</v>
      </c>
      <c r="Q85" s="717" t="s">
        <v>54</v>
      </c>
      <c r="R85" s="718"/>
      <c r="S85" s="717" t="str">
        <f>IF((LEFT(D85,1)="6"),"☆☆☆☆☆",IF((LEFT(D85,1)="5"),"☆☆☆☆",IF((LEFT(D85,1)="4"),"☆☆☆",IF((LEFT(D85,1)="D"),"☆☆☆☆",IF((LEFT(D85,1)="R"),"☆☆☆☆",IF((LEFT(D85,1)="C"),"☆☆☆",IF((LEFT(D85,1)="M"),"☆☆☆"," ")))))))</f>
        <v>☆☆☆☆</v>
      </c>
      <c r="T85" s="716">
        <f>IF(K85&lt;&gt;0, IF(K85&gt;=M85,ROUNDDOWN(K85/M85*100,0),""),"")</f>
        <v>107</v>
      </c>
      <c r="U85" s="715" t="str">
        <f>IF(K85&lt;&gt;0, IF(K85&gt;=N85,ROUNDDOWN(K85/N85*100,0),""),"")</f>
        <v/>
      </c>
    </row>
    <row r="86" spans="1:21" s="1" customFormat="1" ht="24" customHeight="1">
      <c r="A86" s="728"/>
      <c r="B86" s="749"/>
      <c r="C86" s="726"/>
      <c r="D86" s="739" t="s">
        <v>1712</v>
      </c>
      <c r="E86" s="170" t="s">
        <v>1709</v>
      </c>
      <c r="F86" s="171">
        <v>274</v>
      </c>
      <c r="G86" s="175">
        <v>1.9910000000000001</v>
      </c>
      <c r="H86" s="171" t="s">
        <v>1243</v>
      </c>
      <c r="I86" s="171">
        <v>1580</v>
      </c>
      <c r="J86" s="174">
        <v>5</v>
      </c>
      <c r="K86" s="137">
        <v>14.2</v>
      </c>
      <c r="L86" s="136">
        <f>IF(K86&gt;0,1/K86*34.6*67.1,"")</f>
        <v>163.49718309859156</v>
      </c>
      <c r="M86" s="759">
        <v>13.2</v>
      </c>
      <c r="N86" s="720">
        <v>16.5</v>
      </c>
      <c r="O86" s="717" t="s">
        <v>1691</v>
      </c>
      <c r="P86" s="717" t="s">
        <v>1500</v>
      </c>
      <c r="Q86" s="717" t="s">
        <v>54</v>
      </c>
      <c r="R86" s="718"/>
      <c r="S86" s="717" t="str">
        <f>IF((LEFT(D86,1)="6"),"☆☆☆☆☆",IF((LEFT(D86,1)="5"),"☆☆☆☆",IF((LEFT(D86,1)="4"),"☆☆☆",IF((LEFT(D86,1)="D"),"☆☆☆☆",IF((LEFT(D86,1)="R"),"☆☆☆☆",IF((LEFT(D86,1)="C"),"☆☆☆",IF((LEFT(D86,1)="M"),"☆☆☆"," ")))))))</f>
        <v>☆☆☆☆</v>
      </c>
      <c r="T86" s="716">
        <f>IF(K86&lt;&gt;0, IF(K86&gt;=M86,ROUNDDOWN(K86/M86*100,0),""),"")</f>
        <v>107</v>
      </c>
      <c r="U86" s="715" t="str">
        <f>IF(K86&lt;&gt;0, IF(K86&gt;=N86,ROUNDDOWN(K86/N86*100,0),""),"")</f>
        <v/>
      </c>
    </row>
    <row r="87" spans="1:21" s="1" customFormat="1" ht="24" customHeight="1">
      <c r="A87" s="728"/>
      <c r="B87" s="749"/>
      <c r="C87" s="726"/>
      <c r="D87" s="739" t="s">
        <v>1712</v>
      </c>
      <c r="E87" s="170" t="s">
        <v>1666</v>
      </c>
      <c r="F87" s="171">
        <v>274</v>
      </c>
      <c r="G87" s="175">
        <v>1.9910000000000001</v>
      </c>
      <c r="H87" s="171" t="s">
        <v>1243</v>
      </c>
      <c r="I87" s="171">
        <v>1580</v>
      </c>
      <c r="J87" s="174">
        <v>5</v>
      </c>
      <c r="K87" s="137">
        <v>14.2</v>
      </c>
      <c r="L87" s="136">
        <f>IF(K87&gt;0,1/K87*34.6*67.1,"")</f>
        <v>163.49718309859156</v>
      </c>
      <c r="M87" s="759">
        <v>13.2</v>
      </c>
      <c r="N87" s="720">
        <v>16.5</v>
      </c>
      <c r="O87" s="717" t="s">
        <v>1691</v>
      </c>
      <c r="P87" s="717" t="s">
        <v>1500</v>
      </c>
      <c r="Q87" s="717" t="s">
        <v>54</v>
      </c>
      <c r="R87" s="718"/>
      <c r="S87" s="717" t="str">
        <f>IF((LEFT(D87,1)="6"),"☆☆☆☆☆",IF((LEFT(D87,1)="5"),"☆☆☆☆",IF((LEFT(D87,1)="4"),"☆☆☆",IF((LEFT(D87,1)="D"),"☆☆☆☆",IF((LEFT(D87,1)="R"),"☆☆☆☆",IF((LEFT(D87,1)="C"),"☆☆☆",IF((LEFT(D87,1)="M"),"☆☆☆"," ")))))))</f>
        <v>☆☆☆☆</v>
      </c>
      <c r="T87" s="716">
        <f>IF(K87&lt;&gt;0, IF(K87&gt;=M87,ROUNDDOWN(K87/M87*100,0),""),"")</f>
        <v>107</v>
      </c>
      <c r="U87" s="715" t="str">
        <f>IF(K87&lt;&gt;0, IF(K87&gt;=N87,ROUNDDOWN(K87/N87*100,0),""),"")</f>
        <v/>
      </c>
    </row>
    <row r="88" spans="1:21" s="1" customFormat="1" ht="24" customHeight="1">
      <c r="A88" s="728"/>
      <c r="B88" s="749"/>
      <c r="C88" s="726"/>
      <c r="D88" s="739" t="s">
        <v>1712</v>
      </c>
      <c r="E88" s="170" t="s">
        <v>236</v>
      </c>
      <c r="F88" s="171">
        <v>274</v>
      </c>
      <c r="G88" s="175">
        <v>1.9910000000000001</v>
      </c>
      <c r="H88" s="171" t="s">
        <v>1243</v>
      </c>
      <c r="I88" s="171">
        <v>1560</v>
      </c>
      <c r="J88" s="174">
        <v>5</v>
      </c>
      <c r="K88" s="137">
        <v>14.2</v>
      </c>
      <c r="L88" s="136">
        <f>IF(K88&gt;0,1/K88*34.6*67.1,"")</f>
        <v>163.49718309859156</v>
      </c>
      <c r="M88" s="759">
        <v>13.2</v>
      </c>
      <c r="N88" s="720">
        <v>16.5</v>
      </c>
      <c r="O88" s="717" t="s">
        <v>1691</v>
      </c>
      <c r="P88" s="717" t="s">
        <v>1500</v>
      </c>
      <c r="Q88" s="717" t="s">
        <v>54</v>
      </c>
      <c r="R88" s="718"/>
      <c r="S88" s="717" t="str">
        <f>IF((LEFT(D88,1)="6"),"☆☆☆☆☆",IF((LEFT(D88,1)="5"),"☆☆☆☆",IF((LEFT(D88,1)="4"),"☆☆☆",IF((LEFT(D88,1)="D"),"☆☆☆☆",IF((LEFT(D88,1)="R"),"☆☆☆☆",IF((LEFT(D88,1)="C"),"☆☆☆",IF((LEFT(D88,1)="M"),"☆☆☆"," ")))))))</f>
        <v>☆☆☆☆</v>
      </c>
      <c r="T88" s="716">
        <f>IF(K88&lt;&gt;0, IF(K88&gt;=M88,ROUNDDOWN(K88/M88*100,0),""),"")</f>
        <v>107</v>
      </c>
      <c r="U88" s="715" t="str">
        <f>IF(K88&lt;&gt;0, IF(K88&gt;=N88,ROUNDDOWN(K88/N88*100,0),""),"")</f>
        <v/>
      </c>
    </row>
    <row r="89" spans="1:21" s="1" customFormat="1" ht="24" customHeight="1">
      <c r="A89" s="728"/>
      <c r="B89" s="749"/>
      <c r="C89" s="726"/>
      <c r="D89" s="739" t="s">
        <v>1712</v>
      </c>
      <c r="E89" s="170" t="s">
        <v>1566</v>
      </c>
      <c r="F89" s="171">
        <v>274</v>
      </c>
      <c r="G89" s="175">
        <v>1.9910000000000001</v>
      </c>
      <c r="H89" s="171" t="s">
        <v>1243</v>
      </c>
      <c r="I89" s="171">
        <v>1560</v>
      </c>
      <c r="J89" s="174">
        <v>5</v>
      </c>
      <c r="K89" s="137">
        <v>14.2</v>
      </c>
      <c r="L89" s="136">
        <f>IF(K89&gt;0,1/K89*34.6*67.1,"")</f>
        <v>163.49718309859156</v>
      </c>
      <c r="M89" s="759">
        <v>13.2</v>
      </c>
      <c r="N89" s="720">
        <v>16.5</v>
      </c>
      <c r="O89" s="717" t="s">
        <v>1691</v>
      </c>
      <c r="P89" s="717" t="s">
        <v>1500</v>
      </c>
      <c r="Q89" s="717" t="s">
        <v>54</v>
      </c>
      <c r="R89" s="718"/>
      <c r="S89" s="717" t="str">
        <f>IF((LEFT(D89,1)="6"),"☆☆☆☆☆",IF((LEFT(D89,1)="5"),"☆☆☆☆",IF((LEFT(D89,1)="4"),"☆☆☆",IF((LEFT(D89,1)="D"),"☆☆☆☆",IF((LEFT(D89,1)="R"),"☆☆☆☆",IF((LEFT(D89,1)="C"),"☆☆☆",IF((LEFT(D89,1)="M"),"☆☆☆"," ")))))))</f>
        <v>☆☆☆☆</v>
      </c>
      <c r="T89" s="716">
        <f>IF(K89&lt;&gt;0, IF(K89&gt;=M89,ROUNDDOWN(K89/M89*100,0),""),"")</f>
        <v>107</v>
      </c>
      <c r="U89" s="715" t="str">
        <f>IF(K89&lt;&gt;0, IF(K89&gt;=N89,ROUNDDOWN(K89/N89*100,0),""),"")</f>
        <v/>
      </c>
    </row>
    <row r="90" spans="1:21" s="1" customFormat="1" ht="24" customHeight="1">
      <c r="A90" s="728"/>
      <c r="B90" s="749"/>
      <c r="C90" s="726"/>
      <c r="D90" s="739" t="s">
        <v>1712</v>
      </c>
      <c r="E90" s="170" t="s">
        <v>1286</v>
      </c>
      <c r="F90" s="171">
        <v>274</v>
      </c>
      <c r="G90" s="175">
        <v>1.9910000000000001</v>
      </c>
      <c r="H90" s="171" t="s">
        <v>1243</v>
      </c>
      <c r="I90" s="171">
        <v>1580</v>
      </c>
      <c r="J90" s="174">
        <v>5</v>
      </c>
      <c r="K90" s="137">
        <v>14.2</v>
      </c>
      <c r="L90" s="136">
        <f>IF(K90&gt;0,1/K90*34.6*67.1,"")</f>
        <v>163.49718309859156</v>
      </c>
      <c r="M90" s="759">
        <v>13.2</v>
      </c>
      <c r="N90" s="720">
        <v>16.5</v>
      </c>
      <c r="O90" s="717" t="s">
        <v>1691</v>
      </c>
      <c r="P90" s="717" t="s">
        <v>1500</v>
      </c>
      <c r="Q90" s="717" t="s">
        <v>54</v>
      </c>
      <c r="R90" s="718"/>
      <c r="S90" s="717" t="str">
        <f>IF((LEFT(D90,1)="6"),"☆☆☆☆☆",IF((LEFT(D90,1)="5"),"☆☆☆☆",IF((LEFT(D90,1)="4"),"☆☆☆",IF((LEFT(D90,1)="D"),"☆☆☆☆",IF((LEFT(D90,1)="R"),"☆☆☆☆",IF((LEFT(D90,1)="C"),"☆☆☆",IF((LEFT(D90,1)="M"),"☆☆☆"," ")))))))</f>
        <v>☆☆☆☆</v>
      </c>
      <c r="T90" s="716">
        <f>IF(K90&lt;&gt;0, IF(K90&gt;=M90,ROUNDDOWN(K90/M90*100,0),""),"")</f>
        <v>107</v>
      </c>
      <c r="U90" s="715" t="str">
        <f>IF(K90&lt;&gt;0, IF(K90&gt;=N90,ROUNDDOWN(K90/N90*100,0),""),"")</f>
        <v/>
      </c>
    </row>
    <row r="91" spans="1:21" s="1" customFormat="1" ht="24" customHeight="1">
      <c r="A91" s="728"/>
      <c r="B91" s="749"/>
      <c r="C91" s="726"/>
      <c r="D91" s="739" t="s">
        <v>1712</v>
      </c>
      <c r="E91" s="170" t="s">
        <v>1291</v>
      </c>
      <c r="F91" s="171">
        <v>274</v>
      </c>
      <c r="G91" s="175">
        <v>1.9910000000000001</v>
      </c>
      <c r="H91" s="171" t="s">
        <v>1243</v>
      </c>
      <c r="I91" s="171">
        <v>1580</v>
      </c>
      <c r="J91" s="174">
        <v>5</v>
      </c>
      <c r="K91" s="137">
        <v>14.2</v>
      </c>
      <c r="L91" s="136">
        <f>IF(K91&gt;0,1/K91*34.6*67.1,"")</f>
        <v>163.49718309859156</v>
      </c>
      <c r="M91" s="759">
        <v>13.2</v>
      </c>
      <c r="N91" s="720">
        <v>16.5</v>
      </c>
      <c r="O91" s="717" t="s">
        <v>1691</v>
      </c>
      <c r="P91" s="717" t="s">
        <v>1500</v>
      </c>
      <c r="Q91" s="717" t="s">
        <v>54</v>
      </c>
      <c r="R91" s="718"/>
      <c r="S91" s="717" t="str">
        <f>IF((LEFT(D91,1)="6"),"☆☆☆☆☆",IF((LEFT(D91,1)="5"),"☆☆☆☆",IF((LEFT(D91,1)="4"),"☆☆☆",IF((LEFT(D91,1)="D"),"☆☆☆☆",IF((LEFT(D91,1)="R"),"☆☆☆☆",IF((LEFT(D91,1)="C"),"☆☆☆",IF((LEFT(D91,1)="M"),"☆☆☆"," ")))))))</f>
        <v>☆☆☆☆</v>
      </c>
      <c r="T91" s="716">
        <f>IF(K91&lt;&gt;0, IF(K91&gt;=M91,ROUNDDOWN(K91/M91*100,0),""),"")</f>
        <v>107</v>
      </c>
      <c r="U91" s="715" t="str">
        <f>IF(K91&lt;&gt;0, IF(K91&gt;=N91,ROUNDDOWN(K91/N91*100,0),""),"")</f>
        <v/>
      </c>
    </row>
    <row r="92" spans="1:21" s="1" customFormat="1" ht="24" customHeight="1">
      <c r="A92" s="728"/>
      <c r="B92" s="749"/>
      <c r="C92" s="726"/>
      <c r="D92" s="739" t="s">
        <v>1712</v>
      </c>
      <c r="E92" s="170" t="s">
        <v>1708</v>
      </c>
      <c r="F92" s="171">
        <v>274</v>
      </c>
      <c r="G92" s="175">
        <v>1.9910000000000001</v>
      </c>
      <c r="H92" s="171" t="s">
        <v>1243</v>
      </c>
      <c r="I92" s="171">
        <v>1600</v>
      </c>
      <c r="J92" s="174">
        <v>5</v>
      </c>
      <c r="K92" s="137">
        <v>14.2</v>
      </c>
      <c r="L92" s="136">
        <f>IF(K92&gt;0,1/K92*34.6*67.1,"")</f>
        <v>163.49718309859156</v>
      </c>
      <c r="M92" s="759">
        <v>13.2</v>
      </c>
      <c r="N92" s="720">
        <v>16.5</v>
      </c>
      <c r="O92" s="717" t="s">
        <v>1691</v>
      </c>
      <c r="P92" s="717" t="s">
        <v>1500</v>
      </c>
      <c r="Q92" s="717" t="s">
        <v>54</v>
      </c>
      <c r="R92" s="718"/>
      <c r="S92" s="717" t="str">
        <f>IF((LEFT(D92,1)="6"),"☆☆☆☆☆",IF((LEFT(D92,1)="5"),"☆☆☆☆",IF((LEFT(D92,1)="4"),"☆☆☆",IF((LEFT(D92,1)="D"),"☆☆☆☆",IF((LEFT(D92,1)="R"),"☆☆☆☆",IF((LEFT(D92,1)="C"),"☆☆☆",IF((LEFT(D92,1)="M"),"☆☆☆"," ")))))))</f>
        <v>☆☆☆☆</v>
      </c>
      <c r="T92" s="716">
        <f>IF(K92&lt;&gt;0, IF(K92&gt;=M92,ROUNDDOWN(K92/M92*100,0),""),"")</f>
        <v>107</v>
      </c>
      <c r="U92" s="715" t="str">
        <f>IF(K92&lt;&gt;0, IF(K92&gt;=N92,ROUNDDOWN(K92/N92*100,0),""),"")</f>
        <v/>
      </c>
    </row>
    <row r="93" spans="1:21" s="1" customFormat="1" ht="24" customHeight="1">
      <c r="A93" s="728"/>
      <c r="B93" s="749"/>
      <c r="C93" s="726"/>
      <c r="D93" s="739" t="s">
        <v>1712</v>
      </c>
      <c r="E93" s="170" t="s">
        <v>1665</v>
      </c>
      <c r="F93" s="171">
        <v>274</v>
      </c>
      <c r="G93" s="175">
        <v>1.9910000000000001</v>
      </c>
      <c r="H93" s="171" t="s">
        <v>1243</v>
      </c>
      <c r="I93" s="171">
        <v>1600</v>
      </c>
      <c r="J93" s="174">
        <v>5</v>
      </c>
      <c r="K93" s="137">
        <v>14.2</v>
      </c>
      <c r="L93" s="136">
        <f>IF(K93&gt;0,1/K93*34.6*67.1,"")</f>
        <v>163.49718309859156</v>
      </c>
      <c r="M93" s="759">
        <v>13.2</v>
      </c>
      <c r="N93" s="720">
        <v>16.5</v>
      </c>
      <c r="O93" s="717" t="s">
        <v>1691</v>
      </c>
      <c r="P93" s="717" t="s">
        <v>1500</v>
      </c>
      <c r="Q93" s="717" t="s">
        <v>54</v>
      </c>
      <c r="R93" s="718"/>
      <c r="S93" s="717" t="str">
        <f>IF((LEFT(D93,1)="6"),"☆☆☆☆☆",IF((LEFT(D93,1)="5"),"☆☆☆☆",IF((LEFT(D93,1)="4"),"☆☆☆",IF((LEFT(D93,1)="D"),"☆☆☆☆",IF((LEFT(D93,1)="R"),"☆☆☆☆",IF((LEFT(D93,1)="C"),"☆☆☆",IF((LEFT(D93,1)="M"),"☆☆☆"," ")))))))</f>
        <v>☆☆☆☆</v>
      </c>
      <c r="T93" s="716">
        <f>IF(K93&lt;&gt;0, IF(K93&gt;=M93,ROUNDDOWN(K93/M93*100,0),""),"")</f>
        <v>107</v>
      </c>
      <c r="U93" s="715" t="str">
        <f>IF(K93&lt;&gt;0, IF(K93&gt;=N93,ROUNDDOWN(K93/N93*100,0),""),"")</f>
        <v/>
      </c>
    </row>
    <row r="94" spans="1:21" s="1" customFormat="1" ht="24" customHeight="1">
      <c r="A94" s="728"/>
      <c r="B94" s="749"/>
      <c r="C94" s="726"/>
      <c r="D94" s="739" t="s">
        <v>1712</v>
      </c>
      <c r="E94" s="170" t="s">
        <v>1707</v>
      </c>
      <c r="F94" s="171">
        <v>274</v>
      </c>
      <c r="G94" s="175">
        <v>1.9910000000000001</v>
      </c>
      <c r="H94" s="171" t="s">
        <v>1243</v>
      </c>
      <c r="I94" s="171">
        <v>1540</v>
      </c>
      <c r="J94" s="174">
        <v>5</v>
      </c>
      <c r="K94" s="137">
        <v>14.2</v>
      </c>
      <c r="L94" s="136">
        <f>IF(K94&gt;0,1/K94*34.6*67.1,"")</f>
        <v>163.49718309859156</v>
      </c>
      <c r="M94" s="759">
        <v>13.2</v>
      </c>
      <c r="N94" s="720">
        <v>16.5</v>
      </c>
      <c r="O94" s="717" t="s">
        <v>1691</v>
      </c>
      <c r="P94" s="717" t="s">
        <v>1500</v>
      </c>
      <c r="Q94" s="717" t="s">
        <v>54</v>
      </c>
      <c r="R94" s="718"/>
      <c r="S94" s="717" t="str">
        <f>IF((LEFT(D94,1)="6"),"☆☆☆☆☆",IF((LEFT(D94,1)="5"),"☆☆☆☆",IF((LEFT(D94,1)="4"),"☆☆☆",IF((LEFT(D94,1)="D"),"☆☆☆☆",IF((LEFT(D94,1)="R"),"☆☆☆☆",IF((LEFT(D94,1)="C"),"☆☆☆",IF((LEFT(D94,1)="M"),"☆☆☆"," ")))))))</f>
        <v>☆☆☆☆</v>
      </c>
      <c r="T94" s="716">
        <f>IF(K94&lt;&gt;0, IF(K94&gt;=M94,ROUNDDOWN(K94/M94*100,0),""),"")</f>
        <v>107</v>
      </c>
      <c r="U94" s="715" t="str">
        <f>IF(K94&lt;&gt;0, IF(K94&gt;=N94,ROUNDDOWN(K94/N94*100,0),""),"")</f>
        <v/>
      </c>
    </row>
    <row r="95" spans="1:21" s="1" customFormat="1" ht="24" customHeight="1">
      <c r="A95" s="728"/>
      <c r="B95" s="749"/>
      <c r="C95" s="726"/>
      <c r="D95" s="739" t="s">
        <v>1712</v>
      </c>
      <c r="E95" s="170" t="s">
        <v>1664</v>
      </c>
      <c r="F95" s="171">
        <v>274</v>
      </c>
      <c r="G95" s="175">
        <v>1.9910000000000001</v>
      </c>
      <c r="H95" s="171" t="s">
        <v>1243</v>
      </c>
      <c r="I95" s="171">
        <v>1540</v>
      </c>
      <c r="J95" s="174">
        <v>5</v>
      </c>
      <c r="K95" s="137">
        <v>14.2</v>
      </c>
      <c r="L95" s="136">
        <f>IF(K95&gt;0,1/K95*34.6*67.1,"")</f>
        <v>163.49718309859156</v>
      </c>
      <c r="M95" s="759">
        <v>13.2</v>
      </c>
      <c r="N95" s="720">
        <v>16.5</v>
      </c>
      <c r="O95" s="717" t="s">
        <v>1691</v>
      </c>
      <c r="P95" s="717" t="s">
        <v>1500</v>
      </c>
      <c r="Q95" s="717" t="s">
        <v>54</v>
      </c>
      <c r="R95" s="718"/>
      <c r="S95" s="717" t="str">
        <f>IF((LEFT(D95,1)="6"),"☆☆☆☆☆",IF((LEFT(D95,1)="5"),"☆☆☆☆",IF((LEFT(D95,1)="4"),"☆☆☆",IF((LEFT(D95,1)="D"),"☆☆☆☆",IF((LEFT(D95,1)="R"),"☆☆☆☆",IF((LEFT(D95,1)="C"),"☆☆☆",IF((LEFT(D95,1)="M"),"☆☆☆"," ")))))))</f>
        <v>☆☆☆☆</v>
      </c>
      <c r="T95" s="716">
        <f>IF(K95&lt;&gt;0, IF(K95&gt;=M95,ROUNDDOWN(K95/M95*100,0),""),"")</f>
        <v>107</v>
      </c>
      <c r="U95" s="715" t="str">
        <f>IF(K95&lt;&gt;0, IF(K95&gt;=N95,ROUNDDOWN(K95/N95*100,0),""),"")</f>
        <v/>
      </c>
    </row>
    <row r="96" spans="1:21" s="1" customFormat="1" ht="24" customHeight="1">
      <c r="A96" s="728"/>
      <c r="B96" s="749"/>
      <c r="C96" s="726"/>
      <c r="D96" s="739" t="s">
        <v>1712</v>
      </c>
      <c r="E96" s="170" t="s">
        <v>1706</v>
      </c>
      <c r="F96" s="171">
        <v>274</v>
      </c>
      <c r="G96" s="175">
        <v>1.9910000000000001</v>
      </c>
      <c r="H96" s="171" t="s">
        <v>1243</v>
      </c>
      <c r="I96" s="171">
        <v>1560</v>
      </c>
      <c r="J96" s="174">
        <v>5</v>
      </c>
      <c r="K96" s="137">
        <v>14.2</v>
      </c>
      <c r="L96" s="136">
        <f>IF(K96&gt;0,1/K96*34.6*67.1,"")</f>
        <v>163.49718309859156</v>
      </c>
      <c r="M96" s="759">
        <v>13.2</v>
      </c>
      <c r="N96" s="720">
        <v>16.5</v>
      </c>
      <c r="O96" s="717" t="s">
        <v>1691</v>
      </c>
      <c r="P96" s="717" t="s">
        <v>1500</v>
      </c>
      <c r="Q96" s="717" t="s">
        <v>54</v>
      </c>
      <c r="R96" s="718"/>
      <c r="S96" s="717" t="str">
        <f>IF((LEFT(D96,1)="6"),"☆☆☆☆☆",IF((LEFT(D96,1)="5"),"☆☆☆☆",IF((LEFT(D96,1)="4"),"☆☆☆",IF((LEFT(D96,1)="D"),"☆☆☆☆",IF((LEFT(D96,1)="R"),"☆☆☆☆",IF((LEFT(D96,1)="C"),"☆☆☆",IF((LEFT(D96,1)="M"),"☆☆☆"," ")))))))</f>
        <v>☆☆☆☆</v>
      </c>
      <c r="T96" s="716">
        <f>IF(K96&lt;&gt;0, IF(K96&gt;=M96,ROUNDDOWN(K96/M96*100,0),""),"")</f>
        <v>107</v>
      </c>
      <c r="U96" s="715" t="str">
        <f>IF(K96&lt;&gt;0, IF(K96&gt;=N96,ROUNDDOWN(K96/N96*100,0),""),"")</f>
        <v/>
      </c>
    </row>
    <row r="97" spans="1:21" s="1" customFormat="1" ht="24" customHeight="1">
      <c r="A97" s="728"/>
      <c r="B97" s="749"/>
      <c r="C97" s="726"/>
      <c r="D97" s="739" t="s">
        <v>1712</v>
      </c>
      <c r="E97" s="170" t="s">
        <v>1705</v>
      </c>
      <c r="F97" s="171">
        <v>274</v>
      </c>
      <c r="G97" s="175">
        <v>1.9910000000000001</v>
      </c>
      <c r="H97" s="171" t="s">
        <v>1243</v>
      </c>
      <c r="I97" s="171">
        <v>1560</v>
      </c>
      <c r="J97" s="174">
        <v>5</v>
      </c>
      <c r="K97" s="137">
        <v>14.2</v>
      </c>
      <c r="L97" s="136">
        <f>IF(K97&gt;0,1/K97*34.6*67.1,"")</f>
        <v>163.49718309859156</v>
      </c>
      <c r="M97" s="759">
        <v>13.2</v>
      </c>
      <c r="N97" s="720">
        <v>16.5</v>
      </c>
      <c r="O97" s="717" t="s">
        <v>1691</v>
      </c>
      <c r="P97" s="717" t="s">
        <v>1500</v>
      </c>
      <c r="Q97" s="717" t="s">
        <v>54</v>
      </c>
      <c r="R97" s="718"/>
      <c r="S97" s="717" t="str">
        <f>IF((LEFT(D97,1)="6"),"☆☆☆☆☆",IF((LEFT(D97,1)="5"),"☆☆☆☆",IF((LEFT(D97,1)="4"),"☆☆☆",IF((LEFT(D97,1)="D"),"☆☆☆☆",IF((LEFT(D97,1)="R"),"☆☆☆☆",IF((LEFT(D97,1)="C"),"☆☆☆",IF((LEFT(D97,1)="M"),"☆☆☆"," ")))))))</f>
        <v>☆☆☆☆</v>
      </c>
      <c r="T97" s="716">
        <f>IF(K97&lt;&gt;0, IF(K97&gt;=M97,ROUNDDOWN(K97/M97*100,0),""),"")</f>
        <v>107</v>
      </c>
      <c r="U97" s="715" t="str">
        <f>IF(K97&lt;&gt;0, IF(K97&gt;=N97,ROUNDDOWN(K97/N97*100,0),""),"")</f>
        <v/>
      </c>
    </row>
    <row r="98" spans="1:21" s="1" customFormat="1" ht="24" customHeight="1">
      <c r="A98" s="728"/>
      <c r="B98" s="749"/>
      <c r="C98" s="726"/>
      <c r="D98" s="739" t="s">
        <v>1712</v>
      </c>
      <c r="E98" s="170" t="s">
        <v>1704</v>
      </c>
      <c r="F98" s="171">
        <v>274</v>
      </c>
      <c r="G98" s="175">
        <v>1.9910000000000001</v>
      </c>
      <c r="H98" s="171" t="s">
        <v>1243</v>
      </c>
      <c r="I98" s="171">
        <v>1580</v>
      </c>
      <c r="J98" s="174">
        <v>5</v>
      </c>
      <c r="K98" s="137">
        <v>14.2</v>
      </c>
      <c r="L98" s="136">
        <f>IF(K98&gt;0,1/K98*34.6*67.1,"")</f>
        <v>163.49718309859156</v>
      </c>
      <c r="M98" s="759">
        <v>13.2</v>
      </c>
      <c r="N98" s="720">
        <v>16.5</v>
      </c>
      <c r="O98" s="717" t="s">
        <v>1691</v>
      </c>
      <c r="P98" s="717" t="s">
        <v>1500</v>
      </c>
      <c r="Q98" s="717" t="s">
        <v>54</v>
      </c>
      <c r="R98" s="718"/>
      <c r="S98" s="717" t="str">
        <f>IF((LEFT(D98,1)="6"),"☆☆☆☆☆",IF((LEFT(D98,1)="5"),"☆☆☆☆",IF((LEFT(D98,1)="4"),"☆☆☆",IF((LEFT(D98,1)="D"),"☆☆☆☆",IF((LEFT(D98,1)="R"),"☆☆☆☆",IF((LEFT(D98,1)="C"),"☆☆☆",IF((LEFT(D98,1)="M"),"☆☆☆"," ")))))))</f>
        <v>☆☆☆☆</v>
      </c>
      <c r="T98" s="716">
        <f>IF(K98&lt;&gt;0, IF(K98&gt;=M98,ROUNDDOWN(K98/M98*100,0),""),"")</f>
        <v>107</v>
      </c>
      <c r="U98" s="715" t="str">
        <f>IF(K98&lt;&gt;0, IF(K98&gt;=N98,ROUNDDOWN(K98/N98*100,0),""),"")</f>
        <v/>
      </c>
    </row>
    <row r="99" spans="1:21" s="1" customFormat="1" ht="24" customHeight="1">
      <c r="A99" s="728"/>
      <c r="B99" s="749"/>
      <c r="C99" s="726"/>
      <c r="D99" s="739" t="s">
        <v>1712</v>
      </c>
      <c r="E99" s="170" t="s">
        <v>1663</v>
      </c>
      <c r="F99" s="171">
        <v>274</v>
      </c>
      <c r="G99" s="175">
        <v>1.9910000000000001</v>
      </c>
      <c r="H99" s="171" t="s">
        <v>1243</v>
      </c>
      <c r="I99" s="171">
        <v>1580</v>
      </c>
      <c r="J99" s="174">
        <v>5</v>
      </c>
      <c r="K99" s="137">
        <v>14.2</v>
      </c>
      <c r="L99" s="136">
        <f>IF(K99&gt;0,1/K99*34.6*67.1,"")</f>
        <v>163.49718309859156</v>
      </c>
      <c r="M99" s="759">
        <v>13.2</v>
      </c>
      <c r="N99" s="720">
        <v>16.5</v>
      </c>
      <c r="O99" s="717" t="s">
        <v>1691</v>
      </c>
      <c r="P99" s="717" t="s">
        <v>1500</v>
      </c>
      <c r="Q99" s="717" t="s">
        <v>54</v>
      </c>
      <c r="R99" s="718"/>
      <c r="S99" s="717" t="str">
        <f>IF((LEFT(D99,1)="6"),"☆☆☆☆☆",IF((LEFT(D99,1)="5"),"☆☆☆☆",IF((LEFT(D99,1)="4"),"☆☆☆",IF((LEFT(D99,1)="D"),"☆☆☆☆",IF((LEFT(D99,1)="R"),"☆☆☆☆",IF((LEFT(D99,1)="C"),"☆☆☆",IF((LEFT(D99,1)="M"),"☆☆☆"," ")))))))</f>
        <v>☆☆☆☆</v>
      </c>
      <c r="T99" s="716">
        <f>IF(K99&lt;&gt;0, IF(K99&gt;=M99,ROUNDDOWN(K99/M99*100,0),""),"")</f>
        <v>107</v>
      </c>
      <c r="U99" s="715" t="str">
        <f>IF(K99&lt;&gt;0, IF(K99&gt;=N99,ROUNDDOWN(K99/N99*100,0),""),"")</f>
        <v/>
      </c>
    </row>
    <row r="100" spans="1:21" s="1" customFormat="1" ht="24" customHeight="1">
      <c r="A100" s="728"/>
      <c r="B100" s="749"/>
      <c r="C100" s="726"/>
      <c r="D100" s="739" t="s">
        <v>1712</v>
      </c>
      <c r="E100" s="170" t="s">
        <v>1643</v>
      </c>
      <c r="F100" s="171">
        <v>274</v>
      </c>
      <c r="G100" s="175">
        <v>1.9910000000000001</v>
      </c>
      <c r="H100" s="171" t="s">
        <v>1243</v>
      </c>
      <c r="I100" s="171">
        <v>1590</v>
      </c>
      <c r="J100" s="174">
        <v>5</v>
      </c>
      <c r="K100" s="137">
        <v>14.2</v>
      </c>
      <c r="L100" s="136">
        <f>IF(K100&gt;0,1/K100*34.6*67.1,"")</f>
        <v>163.49718309859156</v>
      </c>
      <c r="M100" s="759">
        <v>13.2</v>
      </c>
      <c r="N100" s="720">
        <v>16.5</v>
      </c>
      <c r="O100" s="717" t="s">
        <v>1691</v>
      </c>
      <c r="P100" s="717" t="s">
        <v>1500</v>
      </c>
      <c r="Q100" s="717" t="s">
        <v>54</v>
      </c>
      <c r="R100" s="718"/>
      <c r="S100" s="717" t="str">
        <f>IF((LEFT(D100,1)="6"),"☆☆☆☆☆",IF((LEFT(D100,1)="5"),"☆☆☆☆",IF((LEFT(D100,1)="4"),"☆☆☆",IF((LEFT(D100,1)="D"),"☆☆☆☆",IF((LEFT(D100,1)="R"),"☆☆☆☆",IF((LEFT(D100,1)="C"),"☆☆☆",IF((LEFT(D100,1)="M"),"☆☆☆"," ")))))))</f>
        <v>☆☆☆☆</v>
      </c>
      <c r="T100" s="716">
        <f>IF(K100&lt;&gt;0, IF(K100&gt;=M100,ROUNDDOWN(K100/M100*100,0),""),"")</f>
        <v>107</v>
      </c>
      <c r="U100" s="715" t="str">
        <f>IF(K100&lt;&gt;0, IF(K100&gt;=N100,ROUNDDOWN(K100/N100*100,0),""),"")</f>
        <v/>
      </c>
    </row>
    <row r="101" spans="1:21" s="1" customFormat="1" ht="24" customHeight="1">
      <c r="A101" s="728"/>
      <c r="B101" s="749"/>
      <c r="C101" s="726"/>
      <c r="D101" s="739" t="s">
        <v>1712</v>
      </c>
      <c r="E101" s="170" t="s">
        <v>1642</v>
      </c>
      <c r="F101" s="171">
        <v>274</v>
      </c>
      <c r="G101" s="175">
        <v>1.9910000000000001</v>
      </c>
      <c r="H101" s="171" t="s">
        <v>1243</v>
      </c>
      <c r="I101" s="171">
        <v>1590</v>
      </c>
      <c r="J101" s="174">
        <v>5</v>
      </c>
      <c r="K101" s="137">
        <v>14.2</v>
      </c>
      <c r="L101" s="136">
        <f>IF(K101&gt;0,1/K101*34.6*67.1,"")</f>
        <v>163.49718309859156</v>
      </c>
      <c r="M101" s="759">
        <v>13.2</v>
      </c>
      <c r="N101" s="720">
        <v>16.5</v>
      </c>
      <c r="O101" s="717" t="s">
        <v>1691</v>
      </c>
      <c r="P101" s="717" t="s">
        <v>1500</v>
      </c>
      <c r="Q101" s="717" t="s">
        <v>54</v>
      </c>
      <c r="R101" s="718"/>
      <c r="S101" s="717" t="str">
        <f>IF((LEFT(D101,1)="6"),"☆☆☆☆☆",IF((LEFT(D101,1)="5"),"☆☆☆☆",IF((LEFT(D101,1)="4"),"☆☆☆",IF((LEFT(D101,1)="D"),"☆☆☆☆",IF((LEFT(D101,1)="R"),"☆☆☆☆",IF((LEFT(D101,1)="C"),"☆☆☆",IF((LEFT(D101,1)="M"),"☆☆☆"," ")))))))</f>
        <v>☆☆☆☆</v>
      </c>
      <c r="T101" s="716">
        <f>IF(K101&lt;&gt;0, IF(K101&gt;=M101,ROUNDDOWN(K101/M101*100,0),""),"")</f>
        <v>107</v>
      </c>
      <c r="U101" s="715" t="str">
        <f>IF(K101&lt;&gt;0, IF(K101&gt;=N101,ROUNDDOWN(K101/N101*100,0),""),"")</f>
        <v/>
      </c>
    </row>
    <row r="102" spans="1:21" s="1" customFormat="1" ht="24" customHeight="1">
      <c r="A102" s="728"/>
      <c r="B102" s="749"/>
      <c r="C102" s="726"/>
      <c r="D102" s="739" t="s">
        <v>1712</v>
      </c>
      <c r="E102" s="170" t="s">
        <v>1266</v>
      </c>
      <c r="F102" s="171">
        <v>274</v>
      </c>
      <c r="G102" s="175">
        <v>1.9910000000000001</v>
      </c>
      <c r="H102" s="171" t="s">
        <v>1243</v>
      </c>
      <c r="I102" s="171">
        <v>1610</v>
      </c>
      <c r="J102" s="174">
        <v>5</v>
      </c>
      <c r="K102" s="137">
        <v>14.2</v>
      </c>
      <c r="L102" s="136">
        <f>IF(K102&gt;0,1/K102*34.6*67.1,"")</f>
        <v>163.49718309859156</v>
      </c>
      <c r="M102" s="759">
        <v>13.2</v>
      </c>
      <c r="N102" s="720">
        <v>16.5</v>
      </c>
      <c r="O102" s="717" t="s">
        <v>1691</v>
      </c>
      <c r="P102" s="717" t="s">
        <v>1500</v>
      </c>
      <c r="Q102" s="717" t="s">
        <v>54</v>
      </c>
      <c r="R102" s="718"/>
      <c r="S102" s="717" t="str">
        <f>IF((LEFT(D102,1)="6"),"☆☆☆☆☆",IF((LEFT(D102,1)="5"),"☆☆☆☆",IF((LEFT(D102,1)="4"),"☆☆☆",IF((LEFT(D102,1)="D"),"☆☆☆☆",IF((LEFT(D102,1)="R"),"☆☆☆☆",IF((LEFT(D102,1)="C"),"☆☆☆",IF((LEFT(D102,1)="M"),"☆☆☆"," ")))))))</f>
        <v>☆☆☆☆</v>
      </c>
      <c r="T102" s="716">
        <f>IF(K102&lt;&gt;0, IF(K102&gt;=M102,ROUNDDOWN(K102/M102*100,0),""),"")</f>
        <v>107</v>
      </c>
      <c r="U102" s="715" t="str">
        <f>IF(K102&lt;&gt;0, IF(K102&gt;=N102,ROUNDDOWN(K102/N102*100,0),""),"")</f>
        <v/>
      </c>
    </row>
    <row r="103" spans="1:21" s="1" customFormat="1" ht="24" customHeight="1">
      <c r="A103" s="728"/>
      <c r="B103" s="749"/>
      <c r="C103" s="726"/>
      <c r="D103" s="739" t="s">
        <v>1712</v>
      </c>
      <c r="E103" s="170" t="s">
        <v>1356</v>
      </c>
      <c r="F103" s="171">
        <v>274</v>
      </c>
      <c r="G103" s="175">
        <v>1.9910000000000001</v>
      </c>
      <c r="H103" s="171" t="s">
        <v>1243</v>
      </c>
      <c r="I103" s="171">
        <v>1610</v>
      </c>
      <c r="J103" s="174">
        <v>5</v>
      </c>
      <c r="K103" s="137">
        <v>14.2</v>
      </c>
      <c r="L103" s="136">
        <f>IF(K103&gt;0,1/K103*34.6*67.1,"")</f>
        <v>163.49718309859156</v>
      </c>
      <c r="M103" s="759">
        <v>13.2</v>
      </c>
      <c r="N103" s="720">
        <v>16.5</v>
      </c>
      <c r="O103" s="717" t="s">
        <v>1691</v>
      </c>
      <c r="P103" s="717" t="s">
        <v>1500</v>
      </c>
      <c r="Q103" s="717" t="s">
        <v>54</v>
      </c>
      <c r="R103" s="718"/>
      <c r="S103" s="717" t="str">
        <f>IF((LEFT(D103,1)="6"),"☆☆☆☆☆",IF((LEFT(D103,1)="5"),"☆☆☆☆",IF((LEFT(D103,1)="4"),"☆☆☆",IF((LEFT(D103,1)="D"),"☆☆☆☆",IF((LEFT(D103,1)="R"),"☆☆☆☆",IF((LEFT(D103,1)="C"),"☆☆☆",IF((LEFT(D103,1)="M"),"☆☆☆"," ")))))))</f>
        <v>☆☆☆☆</v>
      </c>
      <c r="T103" s="716">
        <f>IF(K103&lt;&gt;0, IF(K103&gt;=M103,ROUNDDOWN(K103/M103*100,0),""),"")</f>
        <v>107</v>
      </c>
      <c r="U103" s="715" t="str">
        <f>IF(K103&lt;&gt;0, IF(K103&gt;=N103,ROUNDDOWN(K103/N103*100,0),""),"")</f>
        <v/>
      </c>
    </row>
    <row r="104" spans="1:21" s="1" customFormat="1" ht="24" customHeight="1">
      <c r="A104" s="728"/>
      <c r="B104" s="749"/>
      <c r="C104" s="726"/>
      <c r="D104" s="739" t="s">
        <v>1712</v>
      </c>
      <c r="E104" s="170" t="s">
        <v>1641</v>
      </c>
      <c r="F104" s="171">
        <v>274</v>
      </c>
      <c r="G104" s="175">
        <v>1.9910000000000001</v>
      </c>
      <c r="H104" s="171" t="s">
        <v>1243</v>
      </c>
      <c r="I104" s="171">
        <v>1630</v>
      </c>
      <c r="J104" s="174">
        <v>5</v>
      </c>
      <c r="K104" s="137">
        <v>14.2</v>
      </c>
      <c r="L104" s="136">
        <f>IF(K104&gt;0,1/K104*34.6*67.1,"")</f>
        <v>163.49718309859156</v>
      </c>
      <c r="M104" s="759">
        <v>13.2</v>
      </c>
      <c r="N104" s="720">
        <v>16.5</v>
      </c>
      <c r="O104" s="717" t="s">
        <v>1691</v>
      </c>
      <c r="P104" s="717" t="s">
        <v>1500</v>
      </c>
      <c r="Q104" s="717" t="s">
        <v>54</v>
      </c>
      <c r="R104" s="718"/>
      <c r="S104" s="717" t="str">
        <f>IF((LEFT(D104,1)="6"),"☆☆☆☆☆",IF((LEFT(D104,1)="5"),"☆☆☆☆",IF((LEFT(D104,1)="4"),"☆☆☆",IF((LEFT(D104,1)="D"),"☆☆☆☆",IF((LEFT(D104,1)="R"),"☆☆☆☆",IF((LEFT(D104,1)="C"),"☆☆☆",IF((LEFT(D104,1)="M"),"☆☆☆"," ")))))))</f>
        <v>☆☆☆☆</v>
      </c>
      <c r="T104" s="716">
        <f>IF(K104&lt;&gt;0, IF(K104&gt;=M104,ROUNDDOWN(K104/M104*100,0),""),"")</f>
        <v>107</v>
      </c>
      <c r="U104" s="715" t="str">
        <f>IF(K104&lt;&gt;0, IF(K104&gt;=N104,ROUNDDOWN(K104/N104*100,0),""),"")</f>
        <v/>
      </c>
    </row>
    <row r="105" spans="1:21" s="1" customFormat="1" ht="24" customHeight="1">
      <c r="A105" s="728"/>
      <c r="B105" s="749"/>
      <c r="C105" s="726"/>
      <c r="D105" s="739" t="s">
        <v>1712</v>
      </c>
      <c r="E105" s="170" t="s">
        <v>1640</v>
      </c>
      <c r="F105" s="171">
        <v>274</v>
      </c>
      <c r="G105" s="175">
        <v>1.9910000000000001</v>
      </c>
      <c r="H105" s="171" t="s">
        <v>1243</v>
      </c>
      <c r="I105" s="171">
        <v>1630</v>
      </c>
      <c r="J105" s="174">
        <v>5</v>
      </c>
      <c r="K105" s="137">
        <v>14.2</v>
      </c>
      <c r="L105" s="136">
        <f>IF(K105&gt;0,1/K105*34.6*67.1,"")</f>
        <v>163.49718309859156</v>
      </c>
      <c r="M105" s="759">
        <v>13.2</v>
      </c>
      <c r="N105" s="720">
        <v>16.5</v>
      </c>
      <c r="O105" s="717" t="s">
        <v>1691</v>
      </c>
      <c r="P105" s="717" t="s">
        <v>1500</v>
      </c>
      <c r="Q105" s="717" t="s">
        <v>54</v>
      </c>
      <c r="R105" s="718"/>
      <c r="S105" s="717" t="str">
        <f>IF((LEFT(D105,1)="6"),"☆☆☆☆☆",IF((LEFT(D105,1)="5"),"☆☆☆☆",IF((LEFT(D105,1)="4"),"☆☆☆",IF((LEFT(D105,1)="D"),"☆☆☆☆",IF((LEFT(D105,1)="R"),"☆☆☆☆",IF((LEFT(D105,1)="C"),"☆☆☆",IF((LEFT(D105,1)="M"),"☆☆☆"," ")))))))</f>
        <v>☆☆☆☆</v>
      </c>
      <c r="T105" s="716">
        <f>IF(K105&lt;&gt;0, IF(K105&gt;=M105,ROUNDDOWN(K105/M105*100,0),""),"")</f>
        <v>107</v>
      </c>
      <c r="U105" s="715" t="str">
        <f>IF(K105&lt;&gt;0, IF(K105&gt;=N105,ROUNDDOWN(K105/N105*100,0),""),"")</f>
        <v/>
      </c>
    </row>
    <row r="106" spans="1:21" s="1" customFormat="1" ht="24" customHeight="1">
      <c r="A106" s="728"/>
      <c r="B106" s="749"/>
      <c r="C106" s="726"/>
      <c r="D106" s="739" t="s">
        <v>1711</v>
      </c>
      <c r="E106" s="170"/>
      <c r="F106" s="171">
        <v>274</v>
      </c>
      <c r="G106" s="175">
        <v>1.9910000000000001</v>
      </c>
      <c r="H106" s="171" t="s">
        <v>1282</v>
      </c>
      <c r="I106" s="171">
        <v>1520</v>
      </c>
      <c r="J106" s="174">
        <v>5</v>
      </c>
      <c r="K106" s="137">
        <v>16.5</v>
      </c>
      <c r="L106" s="136">
        <f>IF(K106&gt;0,1/K106*34.6*67.1,"")</f>
        <v>140.70666666666668</v>
      </c>
      <c r="M106" s="759">
        <v>14.4</v>
      </c>
      <c r="N106" s="720">
        <v>17.600000000000001</v>
      </c>
      <c r="O106" s="717" t="s">
        <v>1691</v>
      </c>
      <c r="P106" s="717" t="s">
        <v>1500</v>
      </c>
      <c r="Q106" s="717" t="s">
        <v>54</v>
      </c>
      <c r="R106" s="718"/>
      <c r="S106" s="717" t="str">
        <f>IF((LEFT(D106,1)="6"),"☆☆☆☆☆",IF((LEFT(D106,1)="5"),"☆☆☆☆",IF((LEFT(D106,1)="4"),"☆☆☆",IF((LEFT(D106,1)="D"),"☆☆☆☆",IF((LEFT(D106,1)="R"),"☆☆☆☆",IF((LEFT(D106,1)="C"),"☆☆☆",IF((LEFT(D106,1)="M"),"☆☆☆"," ")))))))</f>
        <v>☆☆☆☆</v>
      </c>
      <c r="T106" s="716">
        <f>IF(K106&lt;&gt;0, IF(K106&gt;=M106,ROUNDDOWN(K106/M106*100,0),""),"")</f>
        <v>114</v>
      </c>
      <c r="U106" s="715" t="str">
        <f>IF(K106&lt;&gt;0, IF(K106&gt;=N106,ROUNDDOWN(K106/N106*100,0),""),"")</f>
        <v/>
      </c>
    </row>
    <row r="107" spans="1:21" s="1" customFormat="1" ht="24" customHeight="1">
      <c r="A107" s="728"/>
      <c r="B107" s="749"/>
      <c r="C107" s="726"/>
      <c r="D107" s="739" t="s">
        <v>1711</v>
      </c>
      <c r="E107" s="170"/>
      <c r="F107" s="171">
        <v>274</v>
      </c>
      <c r="G107" s="175">
        <v>1.9910000000000001</v>
      </c>
      <c r="H107" s="171" t="s">
        <v>1282</v>
      </c>
      <c r="I107" s="171" t="s">
        <v>1710</v>
      </c>
      <c r="J107" s="174">
        <v>5</v>
      </c>
      <c r="K107" s="137">
        <v>16.5</v>
      </c>
      <c r="L107" s="136">
        <f>IF(K107&gt;0,1/K107*34.6*67.1,"")</f>
        <v>140.70666666666668</v>
      </c>
      <c r="M107" s="759">
        <v>13.2</v>
      </c>
      <c r="N107" s="720">
        <v>16.5</v>
      </c>
      <c r="O107" s="717" t="s">
        <v>1691</v>
      </c>
      <c r="P107" s="717" t="s">
        <v>1500</v>
      </c>
      <c r="Q107" s="717" t="s">
        <v>54</v>
      </c>
      <c r="R107" s="718"/>
      <c r="S107" s="717" t="str">
        <f>IF((LEFT(D107,1)="6"),"☆☆☆☆☆",IF((LEFT(D107,1)="5"),"☆☆☆☆",IF((LEFT(D107,1)="4"),"☆☆☆",IF((LEFT(D107,1)="D"),"☆☆☆☆",IF((LEFT(D107,1)="R"),"☆☆☆☆",IF((LEFT(D107,1)="C"),"☆☆☆",IF((LEFT(D107,1)="M"),"☆☆☆"," ")))))))</f>
        <v>☆☆☆☆</v>
      </c>
      <c r="T107" s="716">
        <f>IF(K107&lt;&gt;0, IF(K107&gt;=M107,ROUNDDOWN(K107/M107*100,0),""),"")</f>
        <v>125</v>
      </c>
      <c r="U107" s="715">
        <f>IF(K107&lt;&gt;0, IF(K107&gt;=N107,ROUNDDOWN(K107/N107*100,0),""),"")</f>
        <v>100</v>
      </c>
    </row>
    <row r="108" spans="1:21" s="1" customFormat="1" ht="24" customHeight="1">
      <c r="A108" s="728"/>
      <c r="B108" s="749"/>
      <c r="C108" s="726"/>
      <c r="D108" s="739" t="s">
        <v>1703</v>
      </c>
      <c r="E108" s="170" t="s">
        <v>169</v>
      </c>
      <c r="F108" s="171">
        <v>274</v>
      </c>
      <c r="G108" s="175">
        <v>1.9910000000000001</v>
      </c>
      <c r="H108" s="171" t="s">
        <v>1243</v>
      </c>
      <c r="I108" s="171">
        <v>1520</v>
      </c>
      <c r="J108" s="174">
        <v>5</v>
      </c>
      <c r="K108" s="137">
        <v>15</v>
      </c>
      <c r="L108" s="136">
        <f>IF(K108&gt;0,1/K108*34.6*67.1,"")</f>
        <v>154.77733333333333</v>
      </c>
      <c r="M108" s="758">
        <v>14.4</v>
      </c>
      <c r="N108" s="720">
        <v>17.600000000000001</v>
      </c>
      <c r="O108" s="717" t="s">
        <v>1645</v>
      </c>
      <c r="P108" s="717" t="s">
        <v>1482</v>
      </c>
      <c r="Q108" s="717" t="s">
        <v>45</v>
      </c>
      <c r="R108" s="718"/>
      <c r="S108" s="717" t="str">
        <f>IF((LEFT(D108,1)="6"),"☆☆☆☆☆",IF((LEFT(D108,1)="5"),"☆☆☆☆",IF((LEFT(D108,1)="4"),"☆☆☆",IF((LEFT(D108,1)="D"),"☆☆☆☆",IF((LEFT(D108,1)="R"),"☆☆☆☆",IF((LEFT(D108,1)="C"),"☆☆☆",IF((LEFT(D108,1)="M"),"☆☆☆"," ")))))))</f>
        <v>☆☆☆☆</v>
      </c>
      <c r="T108" s="716">
        <f>IF(K108&lt;&gt;0, IF(K108&gt;=M108,ROUNDDOWN(K108/M108*100,0),""),"")</f>
        <v>104</v>
      </c>
      <c r="U108" s="715" t="str">
        <f>IF(K108&lt;&gt;0, IF(K108&gt;=N108,ROUNDDOWN(K108/N108*100,0),""),"")</f>
        <v/>
      </c>
    </row>
    <row r="109" spans="1:21" s="1" customFormat="1" ht="24" customHeight="1">
      <c r="A109" s="728"/>
      <c r="B109" s="749"/>
      <c r="C109" s="726"/>
      <c r="D109" s="739" t="s">
        <v>1703</v>
      </c>
      <c r="E109" s="170" t="s">
        <v>167</v>
      </c>
      <c r="F109" s="171">
        <v>274</v>
      </c>
      <c r="G109" s="175">
        <v>1.9910000000000001</v>
      </c>
      <c r="H109" s="171" t="s">
        <v>1243</v>
      </c>
      <c r="I109" s="171">
        <v>1520</v>
      </c>
      <c r="J109" s="174">
        <v>5</v>
      </c>
      <c r="K109" s="137">
        <v>15</v>
      </c>
      <c r="L109" s="136">
        <f>IF(K109&gt;0,1/K109*34.6*67.1,"")</f>
        <v>154.77733333333333</v>
      </c>
      <c r="M109" s="758">
        <v>14.4</v>
      </c>
      <c r="N109" s="720">
        <v>17.600000000000001</v>
      </c>
      <c r="O109" s="717" t="s">
        <v>1645</v>
      </c>
      <c r="P109" s="717" t="s">
        <v>1482</v>
      </c>
      <c r="Q109" s="717" t="s">
        <v>45</v>
      </c>
      <c r="R109" s="718"/>
      <c r="S109" s="717" t="str">
        <f>IF((LEFT(D109,1)="6"),"☆☆☆☆☆",IF((LEFT(D109,1)="5"),"☆☆☆☆",IF((LEFT(D109,1)="4"),"☆☆☆",IF((LEFT(D109,1)="D"),"☆☆☆☆",IF((LEFT(D109,1)="R"),"☆☆☆☆",IF((LEFT(D109,1)="C"),"☆☆☆",IF((LEFT(D109,1)="M"),"☆☆☆"," ")))))))</f>
        <v>☆☆☆☆</v>
      </c>
      <c r="T109" s="716">
        <f>IF(K109&lt;&gt;0, IF(K109&gt;=M109,ROUNDDOWN(K109/M109*100,0),""),"")</f>
        <v>104</v>
      </c>
      <c r="U109" s="715" t="str">
        <f>IF(K109&lt;&gt;0, IF(K109&gt;=N109,ROUNDDOWN(K109/N109*100,0),""),"")</f>
        <v/>
      </c>
    </row>
    <row r="110" spans="1:21" s="1" customFormat="1" ht="24" customHeight="1">
      <c r="A110" s="728"/>
      <c r="B110" s="749"/>
      <c r="C110" s="726"/>
      <c r="D110" s="739" t="s">
        <v>1703</v>
      </c>
      <c r="E110" s="170" t="s">
        <v>199</v>
      </c>
      <c r="F110" s="171">
        <v>274</v>
      </c>
      <c r="G110" s="175">
        <v>1.9910000000000001</v>
      </c>
      <c r="H110" s="171" t="s">
        <v>1243</v>
      </c>
      <c r="I110" s="171">
        <v>1540</v>
      </c>
      <c r="J110" s="174">
        <v>5</v>
      </c>
      <c r="K110" s="137">
        <v>14.2</v>
      </c>
      <c r="L110" s="136">
        <f>IF(K110&gt;0,1/K110*34.6*67.1,"")</f>
        <v>163.49718309859156</v>
      </c>
      <c r="M110" s="758">
        <v>13.2</v>
      </c>
      <c r="N110" s="720">
        <v>16.5</v>
      </c>
      <c r="O110" s="717" t="s">
        <v>1645</v>
      </c>
      <c r="P110" s="717" t="s">
        <v>1482</v>
      </c>
      <c r="Q110" s="717" t="s">
        <v>45</v>
      </c>
      <c r="R110" s="718"/>
      <c r="S110" s="717" t="str">
        <f>IF((LEFT(D110,1)="6"),"☆☆☆☆☆",IF((LEFT(D110,1)="5"),"☆☆☆☆",IF((LEFT(D110,1)="4"),"☆☆☆",IF((LEFT(D110,1)="D"),"☆☆☆☆",IF((LEFT(D110,1)="R"),"☆☆☆☆",IF((LEFT(D110,1)="C"),"☆☆☆",IF((LEFT(D110,1)="M"),"☆☆☆"," ")))))))</f>
        <v>☆☆☆☆</v>
      </c>
      <c r="T110" s="716">
        <f>IF(K110&lt;&gt;0, IF(K110&gt;=M110,ROUNDDOWN(K110/M110*100,0),""),"")</f>
        <v>107</v>
      </c>
      <c r="U110" s="715" t="str">
        <f>IF(K110&lt;&gt;0, IF(K110&gt;=N110,ROUNDDOWN(K110/N110*100,0),""),"")</f>
        <v/>
      </c>
    </row>
    <row r="111" spans="1:21" s="1" customFormat="1" ht="24" customHeight="1">
      <c r="A111" s="728"/>
      <c r="B111" s="749"/>
      <c r="C111" s="726"/>
      <c r="D111" s="739" t="s">
        <v>1703</v>
      </c>
      <c r="E111" s="170" t="s">
        <v>200</v>
      </c>
      <c r="F111" s="171">
        <v>274</v>
      </c>
      <c r="G111" s="175">
        <v>1.9910000000000001</v>
      </c>
      <c r="H111" s="171" t="s">
        <v>1243</v>
      </c>
      <c r="I111" s="171">
        <v>1540</v>
      </c>
      <c r="J111" s="174">
        <v>5</v>
      </c>
      <c r="K111" s="137">
        <v>14.2</v>
      </c>
      <c r="L111" s="136">
        <f>IF(K111&gt;0,1/K111*34.6*67.1,"")</f>
        <v>163.49718309859156</v>
      </c>
      <c r="M111" s="758">
        <v>13.2</v>
      </c>
      <c r="N111" s="720">
        <v>16.5</v>
      </c>
      <c r="O111" s="717" t="s">
        <v>1645</v>
      </c>
      <c r="P111" s="717" t="s">
        <v>1482</v>
      </c>
      <c r="Q111" s="717" t="s">
        <v>45</v>
      </c>
      <c r="R111" s="718"/>
      <c r="S111" s="717" t="str">
        <f>IF((LEFT(D111,1)="6"),"☆☆☆☆☆",IF((LEFT(D111,1)="5"),"☆☆☆☆",IF((LEFT(D111,1)="4"),"☆☆☆",IF((LEFT(D111,1)="D"),"☆☆☆☆",IF((LEFT(D111,1)="R"),"☆☆☆☆",IF((LEFT(D111,1)="C"),"☆☆☆",IF((LEFT(D111,1)="M"),"☆☆☆"," ")))))))</f>
        <v>☆☆☆☆</v>
      </c>
      <c r="T111" s="716">
        <f>IF(K111&lt;&gt;0, IF(K111&gt;=M111,ROUNDDOWN(K111/M111*100,0),""),"")</f>
        <v>107</v>
      </c>
      <c r="U111" s="715" t="str">
        <f>IF(K111&lt;&gt;0, IF(K111&gt;=N111,ROUNDDOWN(K111/N111*100,0),""),"")</f>
        <v/>
      </c>
    </row>
    <row r="112" spans="1:21" s="1" customFormat="1" ht="24" customHeight="1">
      <c r="A112" s="728"/>
      <c r="B112" s="749"/>
      <c r="C112" s="726"/>
      <c r="D112" s="739" t="s">
        <v>1703</v>
      </c>
      <c r="E112" s="170" t="s">
        <v>1709</v>
      </c>
      <c r="F112" s="171">
        <v>274</v>
      </c>
      <c r="G112" s="175">
        <v>1.9910000000000001</v>
      </c>
      <c r="H112" s="171" t="s">
        <v>1243</v>
      </c>
      <c r="I112" s="171">
        <v>1560</v>
      </c>
      <c r="J112" s="174">
        <v>5</v>
      </c>
      <c r="K112" s="137">
        <v>14.2</v>
      </c>
      <c r="L112" s="136">
        <f>IF(K112&gt;0,1/K112*34.6*67.1,"")</f>
        <v>163.49718309859156</v>
      </c>
      <c r="M112" s="758">
        <v>13.2</v>
      </c>
      <c r="N112" s="720">
        <v>16.5</v>
      </c>
      <c r="O112" s="717" t="s">
        <v>1645</v>
      </c>
      <c r="P112" s="717" t="s">
        <v>1482</v>
      </c>
      <c r="Q112" s="717" t="s">
        <v>45</v>
      </c>
      <c r="R112" s="718"/>
      <c r="S112" s="717" t="str">
        <f>IF((LEFT(D112,1)="6"),"☆☆☆☆☆",IF((LEFT(D112,1)="5"),"☆☆☆☆",IF((LEFT(D112,1)="4"),"☆☆☆",IF((LEFT(D112,1)="D"),"☆☆☆☆",IF((LEFT(D112,1)="R"),"☆☆☆☆",IF((LEFT(D112,1)="C"),"☆☆☆",IF((LEFT(D112,1)="M"),"☆☆☆"," ")))))))</f>
        <v>☆☆☆☆</v>
      </c>
      <c r="T112" s="716">
        <f>IF(K112&lt;&gt;0, IF(K112&gt;=M112,ROUNDDOWN(K112/M112*100,0),""),"")</f>
        <v>107</v>
      </c>
      <c r="U112" s="715" t="str">
        <f>IF(K112&lt;&gt;0, IF(K112&gt;=N112,ROUNDDOWN(K112/N112*100,0),""),"")</f>
        <v/>
      </c>
    </row>
    <row r="113" spans="1:21" s="1" customFormat="1" ht="24" customHeight="1">
      <c r="A113" s="728"/>
      <c r="B113" s="749"/>
      <c r="C113" s="726"/>
      <c r="D113" s="739" t="s">
        <v>1703</v>
      </c>
      <c r="E113" s="170" t="s">
        <v>1666</v>
      </c>
      <c r="F113" s="171">
        <v>274</v>
      </c>
      <c r="G113" s="175">
        <v>1.9910000000000001</v>
      </c>
      <c r="H113" s="171" t="s">
        <v>1243</v>
      </c>
      <c r="I113" s="171">
        <v>1560</v>
      </c>
      <c r="J113" s="174">
        <v>5</v>
      </c>
      <c r="K113" s="137">
        <v>14.2</v>
      </c>
      <c r="L113" s="136">
        <f>IF(K113&gt;0,1/K113*34.6*67.1,"")</f>
        <v>163.49718309859156</v>
      </c>
      <c r="M113" s="758">
        <v>13.2</v>
      </c>
      <c r="N113" s="720">
        <v>16.5</v>
      </c>
      <c r="O113" s="717" t="s">
        <v>1645</v>
      </c>
      <c r="P113" s="717" t="s">
        <v>1482</v>
      </c>
      <c r="Q113" s="717" t="s">
        <v>45</v>
      </c>
      <c r="R113" s="718"/>
      <c r="S113" s="717" t="str">
        <f>IF((LEFT(D113,1)="6"),"☆☆☆☆☆",IF((LEFT(D113,1)="5"),"☆☆☆☆",IF((LEFT(D113,1)="4"),"☆☆☆",IF((LEFT(D113,1)="D"),"☆☆☆☆",IF((LEFT(D113,1)="R"),"☆☆☆☆",IF((LEFT(D113,1)="C"),"☆☆☆",IF((LEFT(D113,1)="M"),"☆☆☆"," ")))))))</f>
        <v>☆☆☆☆</v>
      </c>
      <c r="T113" s="716">
        <f>IF(K113&lt;&gt;0, IF(K113&gt;=M113,ROUNDDOWN(K113/M113*100,0),""),"")</f>
        <v>107</v>
      </c>
      <c r="U113" s="715" t="str">
        <f>IF(K113&lt;&gt;0, IF(K113&gt;=N113,ROUNDDOWN(K113/N113*100,0),""),"")</f>
        <v/>
      </c>
    </row>
    <row r="114" spans="1:21" s="1" customFormat="1" ht="24" customHeight="1">
      <c r="A114" s="728"/>
      <c r="B114" s="749"/>
      <c r="C114" s="726"/>
      <c r="D114" s="739" t="s">
        <v>1703</v>
      </c>
      <c r="E114" s="170" t="s">
        <v>236</v>
      </c>
      <c r="F114" s="171">
        <v>274</v>
      </c>
      <c r="G114" s="175">
        <v>1.9910000000000001</v>
      </c>
      <c r="H114" s="171" t="s">
        <v>1243</v>
      </c>
      <c r="I114" s="171">
        <v>1540</v>
      </c>
      <c r="J114" s="174">
        <v>5</v>
      </c>
      <c r="K114" s="137">
        <v>14.2</v>
      </c>
      <c r="L114" s="136">
        <f>IF(K114&gt;0,1/K114*34.6*67.1,"")</f>
        <v>163.49718309859156</v>
      </c>
      <c r="M114" s="758">
        <v>13.2</v>
      </c>
      <c r="N114" s="720">
        <v>16.5</v>
      </c>
      <c r="O114" s="717" t="s">
        <v>1645</v>
      </c>
      <c r="P114" s="717" t="s">
        <v>1482</v>
      </c>
      <c r="Q114" s="717" t="s">
        <v>45</v>
      </c>
      <c r="R114" s="718"/>
      <c r="S114" s="717" t="str">
        <f>IF((LEFT(D114,1)="6"),"☆☆☆☆☆",IF((LEFT(D114,1)="5"),"☆☆☆☆",IF((LEFT(D114,1)="4"),"☆☆☆",IF((LEFT(D114,1)="D"),"☆☆☆☆",IF((LEFT(D114,1)="R"),"☆☆☆☆",IF((LEFT(D114,1)="C"),"☆☆☆",IF((LEFT(D114,1)="M"),"☆☆☆"," ")))))))</f>
        <v>☆☆☆☆</v>
      </c>
      <c r="T114" s="716">
        <f>IF(K114&lt;&gt;0, IF(K114&gt;=M114,ROUNDDOWN(K114/M114*100,0),""),"")</f>
        <v>107</v>
      </c>
      <c r="U114" s="715" t="str">
        <f>IF(K114&lt;&gt;0, IF(K114&gt;=N114,ROUNDDOWN(K114/N114*100,0),""),"")</f>
        <v/>
      </c>
    </row>
    <row r="115" spans="1:21" s="1" customFormat="1" ht="24" customHeight="1">
      <c r="A115" s="728"/>
      <c r="B115" s="749"/>
      <c r="C115" s="726"/>
      <c r="D115" s="739" t="s">
        <v>1703</v>
      </c>
      <c r="E115" s="170" t="s">
        <v>1566</v>
      </c>
      <c r="F115" s="171">
        <v>274</v>
      </c>
      <c r="G115" s="175">
        <v>1.9910000000000001</v>
      </c>
      <c r="H115" s="171" t="s">
        <v>1243</v>
      </c>
      <c r="I115" s="171">
        <v>1540</v>
      </c>
      <c r="J115" s="174">
        <v>5</v>
      </c>
      <c r="K115" s="137">
        <v>14.2</v>
      </c>
      <c r="L115" s="136">
        <f>IF(K115&gt;0,1/K115*34.6*67.1,"")</f>
        <v>163.49718309859156</v>
      </c>
      <c r="M115" s="758">
        <v>13.2</v>
      </c>
      <c r="N115" s="720">
        <v>16.5</v>
      </c>
      <c r="O115" s="717" t="s">
        <v>1645</v>
      </c>
      <c r="P115" s="717" t="s">
        <v>1482</v>
      </c>
      <c r="Q115" s="717" t="s">
        <v>45</v>
      </c>
      <c r="R115" s="718"/>
      <c r="S115" s="717" t="str">
        <f>IF((LEFT(D115,1)="6"),"☆☆☆☆☆",IF((LEFT(D115,1)="5"),"☆☆☆☆",IF((LEFT(D115,1)="4"),"☆☆☆",IF((LEFT(D115,1)="D"),"☆☆☆☆",IF((LEFT(D115,1)="R"),"☆☆☆☆",IF((LEFT(D115,1)="C"),"☆☆☆",IF((LEFT(D115,1)="M"),"☆☆☆"," ")))))))</f>
        <v>☆☆☆☆</v>
      </c>
      <c r="T115" s="716">
        <f>IF(K115&lt;&gt;0, IF(K115&gt;=M115,ROUNDDOWN(K115/M115*100,0),""),"")</f>
        <v>107</v>
      </c>
      <c r="U115" s="715" t="str">
        <f>IF(K115&lt;&gt;0, IF(K115&gt;=N115,ROUNDDOWN(K115/N115*100,0),""),"")</f>
        <v/>
      </c>
    </row>
    <row r="116" spans="1:21" s="1" customFormat="1" ht="24" customHeight="1">
      <c r="A116" s="728"/>
      <c r="B116" s="749"/>
      <c r="C116" s="726"/>
      <c r="D116" s="739" t="s">
        <v>1703</v>
      </c>
      <c r="E116" s="170" t="s">
        <v>1286</v>
      </c>
      <c r="F116" s="171">
        <v>274</v>
      </c>
      <c r="G116" s="175">
        <v>1.9910000000000001</v>
      </c>
      <c r="H116" s="171" t="s">
        <v>1243</v>
      </c>
      <c r="I116" s="171">
        <v>1560</v>
      </c>
      <c r="J116" s="174">
        <v>5</v>
      </c>
      <c r="K116" s="137">
        <v>14.2</v>
      </c>
      <c r="L116" s="136">
        <f>IF(K116&gt;0,1/K116*34.6*67.1,"")</f>
        <v>163.49718309859156</v>
      </c>
      <c r="M116" s="758">
        <v>13.2</v>
      </c>
      <c r="N116" s="720">
        <v>16.5</v>
      </c>
      <c r="O116" s="717" t="s">
        <v>1645</v>
      </c>
      <c r="P116" s="717" t="s">
        <v>1482</v>
      </c>
      <c r="Q116" s="717" t="s">
        <v>45</v>
      </c>
      <c r="R116" s="718"/>
      <c r="S116" s="717" t="str">
        <f>IF((LEFT(D116,1)="6"),"☆☆☆☆☆",IF((LEFT(D116,1)="5"),"☆☆☆☆",IF((LEFT(D116,1)="4"),"☆☆☆",IF((LEFT(D116,1)="D"),"☆☆☆☆",IF((LEFT(D116,1)="R"),"☆☆☆☆",IF((LEFT(D116,1)="C"),"☆☆☆",IF((LEFT(D116,1)="M"),"☆☆☆"," ")))))))</f>
        <v>☆☆☆☆</v>
      </c>
      <c r="T116" s="716">
        <f>IF(K116&lt;&gt;0, IF(K116&gt;=M116,ROUNDDOWN(K116/M116*100,0),""),"")</f>
        <v>107</v>
      </c>
      <c r="U116" s="715" t="str">
        <f>IF(K116&lt;&gt;0, IF(K116&gt;=N116,ROUNDDOWN(K116/N116*100,0),""),"")</f>
        <v/>
      </c>
    </row>
    <row r="117" spans="1:21" s="1" customFormat="1" ht="24" customHeight="1">
      <c r="A117" s="728"/>
      <c r="B117" s="749"/>
      <c r="C117" s="726"/>
      <c r="D117" s="739" t="s">
        <v>1703</v>
      </c>
      <c r="E117" s="170" t="s">
        <v>1291</v>
      </c>
      <c r="F117" s="171">
        <v>274</v>
      </c>
      <c r="G117" s="175">
        <v>1.9910000000000001</v>
      </c>
      <c r="H117" s="171" t="s">
        <v>1243</v>
      </c>
      <c r="I117" s="171">
        <v>1560</v>
      </c>
      <c r="J117" s="174">
        <v>5</v>
      </c>
      <c r="K117" s="137">
        <v>14.2</v>
      </c>
      <c r="L117" s="136">
        <f>IF(K117&gt;0,1/K117*34.6*67.1,"")</f>
        <v>163.49718309859156</v>
      </c>
      <c r="M117" s="758">
        <v>13.2</v>
      </c>
      <c r="N117" s="720">
        <v>16.5</v>
      </c>
      <c r="O117" s="717" t="s">
        <v>1645</v>
      </c>
      <c r="P117" s="717" t="s">
        <v>1482</v>
      </c>
      <c r="Q117" s="717" t="s">
        <v>45</v>
      </c>
      <c r="R117" s="718"/>
      <c r="S117" s="717" t="str">
        <f>IF((LEFT(D117,1)="6"),"☆☆☆☆☆",IF((LEFT(D117,1)="5"),"☆☆☆☆",IF((LEFT(D117,1)="4"),"☆☆☆",IF((LEFT(D117,1)="D"),"☆☆☆☆",IF((LEFT(D117,1)="R"),"☆☆☆☆",IF((LEFT(D117,1)="C"),"☆☆☆",IF((LEFT(D117,1)="M"),"☆☆☆"," ")))))))</f>
        <v>☆☆☆☆</v>
      </c>
      <c r="T117" s="716">
        <f>IF(K117&lt;&gt;0, IF(K117&gt;=M117,ROUNDDOWN(K117/M117*100,0),""),"")</f>
        <v>107</v>
      </c>
      <c r="U117" s="715" t="str">
        <f>IF(K117&lt;&gt;0, IF(K117&gt;=N117,ROUNDDOWN(K117/N117*100,0),""),"")</f>
        <v/>
      </c>
    </row>
    <row r="118" spans="1:21" s="1" customFormat="1" ht="24" customHeight="1">
      <c r="A118" s="728"/>
      <c r="B118" s="749"/>
      <c r="C118" s="726"/>
      <c r="D118" s="739" t="s">
        <v>1703</v>
      </c>
      <c r="E118" s="170" t="s">
        <v>1708</v>
      </c>
      <c r="F118" s="171">
        <v>274</v>
      </c>
      <c r="G118" s="175">
        <v>1.9910000000000001</v>
      </c>
      <c r="H118" s="171" t="s">
        <v>1243</v>
      </c>
      <c r="I118" s="171">
        <v>1580</v>
      </c>
      <c r="J118" s="174">
        <v>5</v>
      </c>
      <c r="K118" s="137">
        <v>14.2</v>
      </c>
      <c r="L118" s="136">
        <f>IF(K118&gt;0,1/K118*34.6*67.1,"")</f>
        <v>163.49718309859156</v>
      </c>
      <c r="M118" s="758">
        <v>13.2</v>
      </c>
      <c r="N118" s="720">
        <v>16.5</v>
      </c>
      <c r="O118" s="717" t="s">
        <v>1645</v>
      </c>
      <c r="P118" s="717" t="s">
        <v>1482</v>
      </c>
      <c r="Q118" s="717" t="s">
        <v>45</v>
      </c>
      <c r="R118" s="718"/>
      <c r="S118" s="717" t="str">
        <f>IF((LEFT(D118,1)="6"),"☆☆☆☆☆",IF((LEFT(D118,1)="5"),"☆☆☆☆",IF((LEFT(D118,1)="4"),"☆☆☆",IF((LEFT(D118,1)="D"),"☆☆☆☆",IF((LEFT(D118,1)="R"),"☆☆☆☆",IF((LEFT(D118,1)="C"),"☆☆☆",IF((LEFT(D118,1)="M"),"☆☆☆"," ")))))))</f>
        <v>☆☆☆☆</v>
      </c>
      <c r="T118" s="716">
        <f>IF(K118&lt;&gt;0, IF(K118&gt;=M118,ROUNDDOWN(K118/M118*100,0),""),"")</f>
        <v>107</v>
      </c>
      <c r="U118" s="715" t="str">
        <f>IF(K118&lt;&gt;0, IF(K118&gt;=N118,ROUNDDOWN(K118/N118*100,0),""),"")</f>
        <v/>
      </c>
    </row>
    <row r="119" spans="1:21" s="1" customFormat="1" ht="24" customHeight="1">
      <c r="A119" s="728"/>
      <c r="B119" s="749"/>
      <c r="C119" s="726"/>
      <c r="D119" s="739" t="s">
        <v>1703</v>
      </c>
      <c r="E119" s="170" t="s">
        <v>1665</v>
      </c>
      <c r="F119" s="171">
        <v>274</v>
      </c>
      <c r="G119" s="175">
        <v>1.9910000000000001</v>
      </c>
      <c r="H119" s="171" t="s">
        <v>1243</v>
      </c>
      <c r="I119" s="171">
        <v>1580</v>
      </c>
      <c r="J119" s="174">
        <v>5</v>
      </c>
      <c r="K119" s="137">
        <v>14.2</v>
      </c>
      <c r="L119" s="136">
        <f>IF(K119&gt;0,1/K119*34.6*67.1,"")</f>
        <v>163.49718309859156</v>
      </c>
      <c r="M119" s="758">
        <v>13.2</v>
      </c>
      <c r="N119" s="720">
        <v>16.5</v>
      </c>
      <c r="O119" s="717" t="s">
        <v>1645</v>
      </c>
      <c r="P119" s="717" t="s">
        <v>1482</v>
      </c>
      <c r="Q119" s="717" t="s">
        <v>45</v>
      </c>
      <c r="R119" s="718"/>
      <c r="S119" s="717" t="str">
        <f>IF((LEFT(D119,1)="6"),"☆☆☆☆☆",IF((LEFT(D119,1)="5"),"☆☆☆☆",IF((LEFT(D119,1)="4"),"☆☆☆",IF((LEFT(D119,1)="D"),"☆☆☆☆",IF((LEFT(D119,1)="R"),"☆☆☆☆",IF((LEFT(D119,1)="C"),"☆☆☆",IF((LEFT(D119,1)="M"),"☆☆☆"," ")))))))</f>
        <v>☆☆☆☆</v>
      </c>
      <c r="T119" s="716">
        <f>IF(K119&lt;&gt;0, IF(K119&gt;=M119,ROUNDDOWN(K119/M119*100,0),""),"")</f>
        <v>107</v>
      </c>
      <c r="U119" s="715" t="str">
        <f>IF(K119&lt;&gt;0, IF(K119&gt;=N119,ROUNDDOWN(K119/N119*100,0),""),"")</f>
        <v/>
      </c>
    </row>
    <row r="120" spans="1:21" s="1" customFormat="1" ht="24" customHeight="1">
      <c r="A120" s="728"/>
      <c r="B120" s="749"/>
      <c r="C120" s="726"/>
      <c r="D120" s="739" t="s">
        <v>1703</v>
      </c>
      <c r="E120" s="170" t="s">
        <v>1707</v>
      </c>
      <c r="F120" s="171">
        <v>274</v>
      </c>
      <c r="G120" s="175">
        <v>1.9910000000000001</v>
      </c>
      <c r="H120" s="171" t="s">
        <v>1243</v>
      </c>
      <c r="I120" s="171">
        <v>1520</v>
      </c>
      <c r="J120" s="174">
        <v>5</v>
      </c>
      <c r="K120" s="137">
        <v>15</v>
      </c>
      <c r="L120" s="136">
        <f>IF(K120&gt;0,1/K120*34.6*67.1,"")</f>
        <v>154.77733333333333</v>
      </c>
      <c r="M120" s="758">
        <v>14.4</v>
      </c>
      <c r="N120" s="720">
        <v>17.600000000000001</v>
      </c>
      <c r="O120" s="717" t="s">
        <v>1645</v>
      </c>
      <c r="P120" s="717" t="s">
        <v>1482</v>
      </c>
      <c r="Q120" s="717" t="s">
        <v>45</v>
      </c>
      <c r="R120" s="718"/>
      <c r="S120" s="717" t="str">
        <f>IF((LEFT(D120,1)="6"),"☆☆☆☆☆",IF((LEFT(D120,1)="5"),"☆☆☆☆",IF((LEFT(D120,1)="4"),"☆☆☆",IF((LEFT(D120,1)="D"),"☆☆☆☆",IF((LEFT(D120,1)="R"),"☆☆☆☆",IF((LEFT(D120,1)="C"),"☆☆☆",IF((LEFT(D120,1)="M"),"☆☆☆"," ")))))))</f>
        <v>☆☆☆☆</v>
      </c>
      <c r="T120" s="716">
        <f>IF(K120&lt;&gt;0, IF(K120&gt;=M120,ROUNDDOWN(K120/M120*100,0),""),"")</f>
        <v>104</v>
      </c>
      <c r="U120" s="715" t="str">
        <f>IF(K120&lt;&gt;0, IF(K120&gt;=N120,ROUNDDOWN(K120/N120*100,0),""),"")</f>
        <v/>
      </c>
    </row>
    <row r="121" spans="1:21" s="1" customFormat="1" ht="24" customHeight="1">
      <c r="A121" s="728"/>
      <c r="B121" s="749"/>
      <c r="C121" s="726"/>
      <c r="D121" s="739" t="s">
        <v>1703</v>
      </c>
      <c r="E121" s="170" t="s">
        <v>1664</v>
      </c>
      <c r="F121" s="171">
        <v>274</v>
      </c>
      <c r="G121" s="175">
        <v>1.9910000000000001</v>
      </c>
      <c r="H121" s="171" t="s">
        <v>1243</v>
      </c>
      <c r="I121" s="171">
        <v>1520</v>
      </c>
      <c r="J121" s="174">
        <v>5</v>
      </c>
      <c r="K121" s="137">
        <v>15</v>
      </c>
      <c r="L121" s="136">
        <f>IF(K121&gt;0,1/K121*34.6*67.1,"")</f>
        <v>154.77733333333333</v>
      </c>
      <c r="M121" s="758">
        <v>14.4</v>
      </c>
      <c r="N121" s="720">
        <v>17.600000000000001</v>
      </c>
      <c r="O121" s="717" t="s">
        <v>1645</v>
      </c>
      <c r="P121" s="717" t="s">
        <v>1482</v>
      </c>
      <c r="Q121" s="717" t="s">
        <v>45</v>
      </c>
      <c r="R121" s="718"/>
      <c r="S121" s="717" t="str">
        <f>IF((LEFT(D121,1)="6"),"☆☆☆☆☆",IF((LEFT(D121,1)="5"),"☆☆☆☆",IF((LEFT(D121,1)="4"),"☆☆☆",IF((LEFT(D121,1)="D"),"☆☆☆☆",IF((LEFT(D121,1)="R"),"☆☆☆☆",IF((LEFT(D121,1)="C"),"☆☆☆",IF((LEFT(D121,1)="M"),"☆☆☆"," ")))))))</f>
        <v>☆☆☆☆</v>
      </c>
      <c r="T121" s="716">
        <f>IF(K121&lt;&gt;0, IF(K121&gt;=M121,ROUNDDOWN(K121/M121*100,0),""),"")</f>
        <v>104</v>
      </c>
      <c r="U121" s="715" t="str">
        <f>IF(K121&lt;&gt;0, IF(K121&gt;=N121,ROUNDDOWN(K121/N121*100,0),""),"")</f>
        <v/>
      </c>
    </row>
    <row r="122" spans="1:21" s="1" customFormat="1" ht="24" customHeight="1">
      <c r="A122" s="728"/>
      <c r="B122" s="749"/>
      <c r="C122" s="726"/>
      <c r="D122" s="739" t="s">
        <v>1703</v>
      </c>
      <c r="E122" s="170" t="s">
        <v>1706</v>
      </c>
      <c r="F122" s="171">
        <v>274</v>
      </c>
      <c r="G122" s="175">
        <v>1.9910000000000001</v>
      </c>
      <c r="H122" s="171" t="s">
        <v>1243</v>
      </c>
      <c r="I122" s="171">
        <v>1540</v>
      </c>
      <c r="J122" s="174">
        <v>5</v>
      </c>
      <c r="K122" s="137">
        <v>14.2</v>
      </c>
      <c r="L122" s="136">
        <f>IF(K122&gt;0,1/K122*34.6*67.1,"")</f>
        <v>163.49718309859156</v>
      </c>
      <c r="M122" s="758">
        <v>13.2</v>
      </c>
      <c r="N122" s="720">
        <v>16.5</v>
      </c>
      <c r="O122" s="717" t="s">
        <v>1645</v>
      </c>
      <c r="P122" s="717" t="s">
        <v>1482</v>
      </c>
      <c r="Q122" s="717" t="s">
        <v>45</v>
      </c>
      <c r="R122" s="718"/>
      <c r="S122" s="717" t="str">
        <f>IF((LEFT(D122,1)="6"),"☆☆☆☆☆",IF((LEFT(D122,1)="5"),"☆☆☆☆",IF((LEFT(D122,1)="4"),"☆☆☆",IF((LEFT(D122,1)="D"),"☆☆☆☆",IF((LEFT(D122,1)="R"),"☆☆☆☆",IF((LEFT(D122,1)="C"),"☆☆☆",IF((LEFT(D122,1)="M"),"☆☆☆"," ")))))))</f>
        <v>☆☆☆☆</v>
      </c>
      <c r="T122" s="716">
        <f>IF(K122&lt;&gt;0, IF(K122&gt;=M122,ROUNDDOWN(K122/M122*100,0),""),"")</f>
        <v>107</v>
      </c>
      <c r="U122" s="715" t="str">
        <f>IF(K122&lt;&gt;0, IF(K122&gt;=N122,ROUNDDOWN(K122/N122*100,0),""),"")</f>
        <v/>
      </c>
    </row>
    <row r="123" spans="1:21" s="1" customFormat="1" ht="24" customHeight="1">
      <c r="A123" s="728"/>
      <c r="B123" s="749"/>
      <c r="C123" s="726"/>
      <c r="D123" s="739" t="s">
        <v>1703</v>
      </c>
      <c r="E123" s="170" t="s">
        <v>1705</v>
      </c>
      <c r="F123" s="171">
        <v>274</v>
      </c>
      <c r="G123" s="175">
        <v>1.9910000000000001</v>
      </c>
      <c r="H123" s="171" t="s">
        <v>1243</v>
      </c>
      <c r="I123" s="171">
        <v>1540</v>
      </c>
      <c r="J123" s="174">
        <v>5</v>
      </c>
      <c r="K123" s="137">
        <v>14.2</v>
      </c>
      <c r="L123" s="136">
        <f>IF(K123&gt;0,1/K123*34.6*67.1,"")</f>
        <v>163.49718309859156</v>
      </c>
      <c r="M123" s="758">
        <v>13.2</v>
      </c>
      <c r="N123" s="720">
        <v>16.5</v>
      </c>
      <c r="O123" s="717" t="s">
        <v>1645</v>
      </c>
      <c r="P123" s="717" t="s">
        <v>1482</v>
      </c>
      <c r="Q123" s="717" t="s">
        <v>45</v>
      </c>
      <c r="R123" s="718"/>
      <c r="S123" s="717" t="str">
        <f>IF((LEFT(D123,1)="6"),"☆☆☆☆☆",IF((LEFT(D123,1)="5"),"☆☆☆☆",IF((LEFT(D123,1)="4"),"☆☆☆",IF((LEFT(D123,1)="D"),"☆☆☆☆",IF((LEFT(D123,1)="R"),"☆☆☆☆",IF((LEFT(D123,1)="C"),"☆☆☆",IF((LEFT(D123,1)="M"),"☆☆☆"," ")))))))</f>
        <v>☆☆☆☆</v>
      </c>
      <c r="T123" s="716">
        <f>IF(K123&lt;&gt;0, IF(K123&gt;=M123,ROUNDDOWN(K123/M123*100,0),""),"")</f>
        <v>107</v>
      </c>
      <c r="U123" s="715" t="str">
        <f>IF(K123&lt;&gt;0, IF(K123&gt;=N123,ROUNDDOWN(K123/N123*100,0),""),"")</f>
        <v/>
      </c>
    </row>
    <row r="124" spans="1:21" s="1" customFormat="1" ht="24" customHeight="1">
      <c r="A124" s="728"/>
      <c r="B124" s="749"/>
      <c r="C124" s="726"/>
      <c r="D124" s="739" t="s">
        <v>1703</v>
      </c>
      <c r="E124" s="170" t="s">
        <v>1704</v>
      </c>
      <c r="F124" s="171">
        <v>274</v>
      </c>
      <c r="G124" s="175">
        <v>1.9910000000000001</v>
      </c>
      <c r="H124" s="171" t="s">
        <v>1243</v>
      </c>
      <c r="I124" s="171">
        <v>1560</v>
      </c>
      <c r="J124" s="174">
        <v>5</v>
      </c>
      <c r="K124" s="137">
        <v>14.2</v>
      </c>
      <c r="L124" s="136">
        <f>IF(K124&gt;0,1/K124*34.6*67.1,"")</f>
        <v>163.49718309859156</v>
      </c>
      <c r="M124" s="758">
        <v>13.2</v>
      </c>
      <c r="N124" s="720">
        <v>16.5</v>
      </c>
      <c r="O124" s="717" t="s">
        <v>1645</v>
      </c>
      <c r="P124" s="717" t="s">
        <v>1482</v>
      </c>
      <c r="Q124" s="717" t="s">
        <v>45</v>
      </c>
      <c r="R124" s="718"/>
      <c r="S124" s="717" t="str">
        <f>IF((LEFT(D124,1)="6"),"☆☆☆☆☆",IF((LEFT(D124,1)="5"),"☆☆☆☆",IF((LEFT(D124,1)="4"),"☆☆☆",IF((LEFT(D124,1)="D"),"☆☆☆☆",IF((LEFT(D124,1)="R"),"☆☆☆☆",IF((LEFT(D124,1)="C"),"☆☆☆",IF((LEFT(D124,1)="M"),"☆☆☆"," ")))))))</f>
        <v>☆☆☆☆</v>
      </c>
      <c r="T124" s="716">
        <f>IF(K124&lt;&gt;0, IF(K124&gt;=M124,ROUNDDOWN(K124/M124*100,0),""),"")</f>
        <v>107</v>
      </c>
      <c r="U124" s="715" t="str">
        <f>IF(K124&lt;&gt;0, IF(K124&gt;=N124,ROUNDDOWN(K124/N124*100,0),""),"")</f>
        <v/>
      </c>
    </row>
    <row r="125" spans="1:21" s="1" customFormat="1" ht="24" customHeight="1">
      <c r="A125" s="728"/>
      <c r="B125" s="749"/>
      <c r="C125" s="726"/>
      <c r="D125" s="739" t="s">
        <v>1703</v>
      </c>
      <c r="E125" s="170" t="s">
        <v>1663</v>
      </c>
      <c r="F125" s="171">
        <v>274</v>
      </c>
      <c r="G125" s="175">
        <v>1.9910000000000001</v>
      </c>
      <c r="H125" s="171" t="s">
        <v>1243</v>
      </c>
      <c r="I125" s="171">
        <v>1560</v>
      </c>
      <c r="J125" s="174">
        <v>5</v>
      </c>
      <c r="K125" s="137">
        <v>14.2</v>
      </c>
      <c r="L125" s="136">
        <f>IF(K125&gt;0,1/K125*34.6*67.1,"")</f>
        <v>163.49718309859156</v>
      </c>
      <c r="M125" s="758">
        <v>13.2</v>
      </c>
      <c r="N125" s="720">
        <v>16.5</v>
      </c>
      <c r="O125" s="717" t="s">
        <v>1645</v>
      </c>
      <c r="P125" s="717" t="s">
        <v>1482</v>
      </c>
      <c r="Q125" s="717" t="s">
        <v>45</v>
      </c>
      <c r="R125" s="718"/>
      <c r="S125" s="717" t="str">
        <f>IF((LEFT(D125,1)="6"),"☆☆☆☆☆",IF((LEFT(D125,1)="5"),"☆☆☆☆",IF((LEFT(D125,1)="4"),"☆☆☆",IF((LEFT(D125,1)="D"),"☆☆☆☆",IF((LEFT(D125,1)="R"),"☆☆☆☆",IF((LEFT(D125,1)="C"),"☆☆☆",IF((LEFT(D125,1)="M"),"☆☆☆"," ")))))))</f>
        <v>☆☆☆☆</v>
      </c>
      <c r="T125" s="716">
        <f>IF(K125&lt;&gt;0, IF(K125&gt;=M125,ROUNDDOWN(K125/M125*100,0),""),"")</f>
        <v>107</v>
      </c>
      <c r="U125" s="715" t="str">
        <f>IF(K125&lt;&gt;0, IF(K125&gt;=N125,ROUNDDOWN(K125/N125*100,0),""),"")</f>
        <v/>
      </c>
    </row>
    <row r="126" spans="1:21" s="1" customFormat="1" ht="24" customHeight="1">
      <c r="A126" s="728"/>
      <c r="B126" s="749"/>
      <c r="C126" s="726"/>
      <c r="D126" s="739" t="s">
        <v>1703</v>
      </c>
      <c r="E126" s="170" t="s">
        <v>1643</v>
      </c>
      <c r="F126" s="171">
        <v>274</v>
      </c>
      <c r="G126" s="175">
        <v>1.9910000000000001</v>
      </c>
      <c r="H126" s="171" t="s">
        <v>1243</v>
      </c>
      <c r="I126" s="171">
        <v>1570</v>
      </c>
      <c r="J126" s="174">
        <v>5</v>
      </c>
      <c r="K126" s="137">
        <v>14.2</v>
      </c>
      <c r="L126" s="136">
        <f>IF(K126&gt;0,1/K126*34.6*67.1,"")</f>
        <v>163.49718309859156</v>
      </c>
      <c r="M126" s="758">
        <v>13.2</v>
      </c>
      <c r="N126" s="720">
        <v>16.5</v>
      </c>
      <c r="O126" s="717" t="s">
        <v>1645</v>
      </c>
      <c r="P126" s="717" t="s">
        <v>1482</v>
      </c>
      <c r="Q126" s="717" t="s">
        <v>45</v>
      </c>
      <c r="R126" s="718"/>
      <c r="S126" s="717" t="str">
        <f>IF((LEFT(D126,1)="6"),"☆☆☆☆☆",IF((LEFT(D126,1)="5"),"☆☆☆☆",IF((LEFT(D126,1)="4"),"☆☆☆",IF((LEFT(D126,1)="D"),"☆☆☆☆",IF((LEFT(D126,1)="R"),"☆☆☆☆",IF((LEFT(D126,1)="C"),"☆☆☆",IF((LEFT(D126,1)="M"),"☆☆☆"," ")))))))</f>
        <v>☆☆☆☆</v>
      </c>
      <c r="T126" s="716">
        <f>IF(K126&lt;&gt;0, IF(K126&gt;=M126,ROUNDDOWN(K126/M126*100,0),""),"")</f>
        <v>107</v>
      </c>
      <c r="U126" s="715" t="str">
        <f>IF(K126&lt;&gt;0, IF(K126&gt;=N126,ROUNDDOWN(K126/N126*100,0),""),"")</f>
        <v/>
      </c>
    </row>
    <row r="127" spans="1:21" s="1" customFormat="1" ht="24" customHeight="1">
      <c r="A127" s="728"/>
      <c r="B127" s="749"/>
      <c r="C127" s="726"/>
      <c r="D127" s="739" t="s">
        <v>1703</v>
      </c>
      <c r="E127" s="170" t="s">
        <v>1642</v>
      </c>
      <c r="F127" s="171">
        <v>274</v>
      </c>
      <c r="G127" s="175">
        <v>1.9910000000000001</v>
      </c>
      <c r="H127" s="171" t="s">
        <v>1243</v>
      </c>
      <c r="I127" s="171">
        <v>1570</v>
      </c>
      <c r="J127" s="174">
        <v>5</v>
      </c>
      <c r="K127" s="137">
        <v>14.2</v>
      </c>
      <c r="L127" s="136">
        <f>IF(K127&gt;0,1/K127*34.6*67.1,"")</f>
        <v>163.49718309859156</v>
      </c>
      <c r="M127" s="758">
        <v>13.2</v>
      </c>
      <c r="N127" s="720">
        <v>16.5</v>
      </c>
      <c r="O127" s="717" t="s">
        <v>1645</v>
      </c>
      <c r="P127" s="717" t="s">
        <v>1482</v>
      </c>
      <c r="Q127" s="717" t="s">
        <v>45</v>
      </c>
      <c r="R127" s="718"/>
      <c r="S127" s="717" t="str">
        <f>IF((LEFT(D127,1)="6"),"☆☆☆☆☆",IF((LEFT(D127,1)="5"),"☆☆☆☆",IF((LEFT(D127,1)="4"),"☆☆☆",IF((LEFT(D127,1)="D"),"☆☆☆☆",IF((LEFT(D127,1)="R"),"☆☆☆☆",IF((LEFT(D127,1)="C"),"☆☆☆",IF((LEFT(D127,1)="M"),"☆☆☆"," ")))))))</f>
        <v>☆☆☆☆</v>
      </c>
      <c r="T127" s="716">
        <f>IF(K127&lt;&gt;0, IF(K127&gt;=M127,ROUNDDOWN(K127/M127*100,0),""),"")</f>
        <v>107</v>
      </c>
      <c r="U127" s="715" t="str">
        <f>IF(K127&lt;&gt;0, IF(K127&gt;=N127,ROUNDDOWN(K127/N127*100,0),""),"")</f>
        <v/>
      </c>
    </row>
    <row r="128" spans="1:21" s="1" customFormat="1" ht="24" customHeight="1">
      <c r="A128" s="728"/>
      <c r="B128" s="749"/>
      <c r="C128" s="726"/>
      <c r="D128" s="739" t="s">
        <v>1703</v>
      </c>
      <c r="E128" s="170" t="s">
        <v>1266</v>
      </c>
      <c r="F128" s="171">
        <v>274</v>
      </c>
      <c r="G128" s="175">
        <v>1.9910000000000001</v>
      </c>
      <c r="H128" s="171" t="s">
        <v>1243</v>
      </c>
      <c r="I128" s="171">
        <v>1590</v>
      </c>
      <c r="J128" s="174">
        <v>5</v>
      </c>
      <c r="K128" s="137">
        <v>14.2</v>
      </c>
      <c r="L128" s="136">
        <f>IF(K128&gt;0,1/K128*34.6*67.1,"")</f>
        <v>163.49718309859156</v>
      </c>
      <c r="M128" s="758">
        <v>13.2</v>
      </c>
      <c r="N128" s="720">
        <v>16.5</v>
      </c>
      <c r="O128" s="717" t="s">
        <v>1645</v>
      </c>
      <c r="P128" s="717" t="s">
        <v>1482</v>
      </c>
      <c r="Q128" s="717" t="s">
        <v>45</v>
      </c>
      <c r="R128" s="718"/>
      <c r="S128" s="717" t="str">
        <f>IF((LEFT(D128,1)="6"),"☆☆☆☆☆",IF((LEFT(D128,1)="5"),"☆☆☆☆",IF((LEFT(D128,1)="4"),"☆☆☆",IF((LEFT(D128,1)="D"),"☆☆☆☆",IF((LEFT(D128,1)="R"),"☆☆☆☆",IF((LEFT(D128,1)="C"),"☆☆☆",IF((LEFT(D128,1)="M"),"☆☆☆"," ")))))))</f>
        <v>☆☆☆☆</v>
      </c>
      <c r="T128" s="716">
        <f>IF(K128&lt;&gt;0, IF(K128&gt;=M128,ROUNDDOWN(K128/M128*100,0),""),"")</f>
        <v>107</v>
      </c>
      <c r="U128" s="715" t="str">
        <f>IF(K128&lt;&gt;0, IF(K128&gt;=N128,ROUNDDOWN(K128/N128*100,0),""),"")</f>
        <v/>
      </c>
    </row>
    <row r="129" spans="1:21" s="1" customFormat="1" ht="24" customHeight="1">
      <c r="A129" s="728"/>
      <c r="B129" s="749"/>
      <c r="C129" s="726"/>
      <c r="D129" s="739" t="s">
        <v>1703</v>
      </c>
      <c r="E129" s="170" t="s">
        <v>1356</v>
      </c>
      <c r="F129" s="171">
        <v>274</v>
      </c>
      <c r="G129" s="175">
        <v>1.9910000000000001</v>
      </c>
      <c r="H129" s="171" t="s">
        <v>1243</v>
      </c>
      <c r="I129" s="171">
        <v>1590</v>
      </c>
      <c r="J129" s="174">
        <v>5</v>
      </c>
      <c r="K129" s="137">
        <v>14.2</v>
      </c>
      <c r="L129" s="136">
        <f>IF(K129&gt;0,1/K129*34.6*67.1,"")</f>
        <v>163.49718309859156</v>
      </c>
      <c r="M129" s="758">
        <v>13.2</v>
      </c>
      <c r="N129" s="720">
        <v>16.5</v>
      </c>
      <c r="O129" s="717" t="s">
        <v>1645</v>
      </c>
      <c r="P129" s="717" t="s">
        <v>1482</v>
      </c>
      <c r="Q129" s="717" t="s">
        <v>45</v>
      </c>
      <c r="R129" s="718"/>
      <c r="S129" s="717" t="str">
        <f>IF((LEFT(D129,1)="6"),"☆☆☆☆☆",IF((LEFT(D129,1)="5"),"☆☆☆☆",IF((LEFT(D129,1)="4"),"☆☆☆",IF((LEFT(D129,1)="D"),"☆☆☆☆",IF((LEFT(D129,1)="R"),"☆☆☆☆",IF((LEFT(D129,1)="C"),"☆☆☆",IF((LEFT(D129,1)="M"),"☆☆☆"," ")))))))</f>
        <v>☆☆☆☆</v>
      </c>
      <c r="T129" s="716">
        <f>IF(K129&lt;&gt;0, IF(K129&gt;=M129,ROUNDDOWN(K129/M129*100,0),""),"")</f>
        <v>107</v>
      </c>
      <c r="U129" s="715" t="str">
        <f>IF(K129&lt;&gt;0, IF(K129&gt;=N129,ROUNDDOWN(K129/N129*100,0),""),"")</f>
        <v/>
      </c>
    </row>
    <row r="130" spans="1:21" s="1" customFormat="1" ht="24" customHeight="1">
      <c r="A130" s="728"/>
      <c r="B130" s="749"/>
      <c r="C130" s="726"/>
      <c r="D130" s="739" t="s">
        <v>1703</v>
      </c>
      <c r="E130" s="170" t="s">
        <v>1641</v>
      </c>
      <c r="F130" s="171">
        <v>274</v>
      </c>
      <c r="G130" s="175">
        <v>1.9910000000000001</v>
      </c>
      <c r="H130" s="171" t="s">
        <v>1243</v>
      </c>
      <c r="I130" s="171">
        <v>1610</v>
      </c>
      <c r="J130" s="174">
        <v>5</v>
      </c>
      <c r="K130" s="137">
        <v>14.2</v>
      </c>
      <c r="L130" s="136">
        <f>IF(K130&gt;0,1/K130*34.6*67.1,"")</f>
        <v>163.49718309859156</v>
      </c>
      <c r="M130" s="758">
        <v>13.2</v>
      </c>
      <c r="N130" s="720">
        <v>16.5</v>
      </c>
      <c r="O130" s="717" t="s">
        <v>1645</v>
      </c>
      <c r="P130" s="717" t="s">
        <v>1482</v>
      </c>
      <c r="Q130" s="717" t="s">
        <v>45</v>
      </c>
      <c r="R130" s="718"/>
      <c r="S130" s="717" t="str">
        <f>IF((LEFT(D130,1)="6"),"☆☆☆☆☆",IF((LEFT(D130,1)="5"),"☆☆☆☆",IF((LEFT(D130,1)="4"),"☆☆☆",IF((LEFT(D130,1)="D"),"☆☆☆☆",IF((LEFT(D130,1)="R"),"☆☆☆☆",IF((LEFT(D130,1)="C"),"☆☆☆",IF((LEFT(D130,1)="M"),"☆☆☆"," ")))))))</f>
        <v>☆☆☆☆</v>
      </c>
      <c r="T130" s="716">
        <f>IF(K130&lt;&gt;0, IF(K130&gt;=M130,ROUNDDOWN(K130/M130*100,0),""),"")</f>
        <v>107</v>
      </c>
      <c r="U130" s="715" t="str">
        <f>IF(K130&lt;&gt;0, IF(K130&gt;=N130,ROUNDDOWN(K130/N130*100,0),""),"")</f>
        <v/>
      </c>
    </row>
    <row r="131" spans="1:21" s="1" customFormat="1" ht="24" customHeight="1">
      <c r="A131" s="728"/>
      <c r="B131" s="749"/>
      <c r="C131" s="726"/>
      <c r="D131" s="739" t="s">
        <v>1703</v>
      </c>
      <c r="E131" s="170" t="s">
        <v>1640</v>
      </c>
      <c r="F131" s="171">
        <v>274</v>
      </c>
      <c r="G131" s="175">
        <v>1.9910000000000001</v>
      </c>
      <c r="H131" s="171" t="s">
        <v>1243</v>
      </c>
      <c r="I131" s="171">
        <v>1610</v>
      </c>
      <c r="J131" s="174">
        <v>5</v>
      </c>
      <c r="K131" s="137">
        <v>14.2</v>
      </c>
      <c r="L131" s="136">
        <f>IF(K131&gt;0,1/K131*34.6*67.1,"")</f>
        <v>163.49718309859156</v>
      </c>
      <c r="M131" s="758">
        <v>13.2</v>
      </c>
      <c r="N131" s="720">
        <v>16.5</v>
      </c>
      <c r="O131" s="717" t="s">
        <v>1645</v>
      </c>
      <c r="P131" s="717" t="s">
        <v>1482</v>
      </c>
      <c r="Q131" s="717" t="s">
        <v>45</v>
      </c>
      <c r="R131" s="718"/>
      <c r="S131" s="717" t="str">
        <f>IF((LEFT(D131,1)="6"),"☆☆☆☆☆",IF((LEFT(D131,1)="5"),"☆☆☆☆",IF((LEFT(D131,1)="4"),"☆☆☆",IF((LEFT(D131,1)="D"),"☆☆☆☆",IF((LEFT(D131,1)="R"),"☆☆☆☆",IF((LEFT(D131,1)="C"),"☆☆☆",IF((LEFT(D131,1)="M"),"☆☆☆"," ")))))))</f>
        <v>☆☆☆☆</v>
      </c>
      <c r="T131" s="716">
        <f>IF(K131&lt;&gt;0, IF(K131&gt;=M131,ROUNDDOWN(K131/M131*100,0),""),"")</f>
        <v>107</v>
      </c>
      <c r="U131" s="715" t="str">
        <f>IF(K131&lt;&gt;0, IF(K131&gt;=N131,ROUNDDOWN(K131/N131*100,0),""),"")</f>
        <v/>
      </c>
    </row>
    <row r="132" spans="1:21" s="1" customFormat="1" ht="24" customHeight="1">
      <c r="A132" s="728"/>
      <c r="B132" s="749"/>
      <c r="C132" s="726"/>
      <c r="D132" s="739" t="s">
        <v>1702</v>
      </c>
      <c r="E132" s="170" t="s">
        <v>1257</v>
      </c>
      <c r="F132" s="171" t="s">
        <v>1649</v>
      </c>
      <c r="G132" s="175">
        <v>1.496</v>
      </c>
      <c r="H132" s="171" t="s">
        <v>1243</v>
      </c>
      <c r="I132" s="171">
        <v>1550</v>
      </c>
      <c r="J132" s="174">
        <v>5</v>
      </c>
      <c r="K132" s="137">
        <v>13.6</v>
      </c>
      <c r="L132" s="136">
        <f>IF(K132&gt;0,1/K132*34.6*67.1,"")</f>
        <v>170.71029411764707</v>
      </c>
      <c r="M132" s="758">
        <v>13.2</v>
      </c>
      <c r="N132" s="720">
        <v>16.5</v>
      </c>
      <c r="O132" s="717" t="s">
        <v>1392</v>
      </c>
      <c r="P132" s="717" t="s">
        <v>1217</v>
      </c>
      <c r="Q132" s="717" t="s">
        <v>45</v>
      </c>
      <c r="R132" s="718"/>
      <c r="S132" s="717" t="str">
        <f>IF((LEFT(D132,1)="6"),"☆☆☆☆☆",IF((LEFT(D132,1)="5"),"☆☆☆☆",IF((LEFT(D132,1)="4"),"☆☆☆",IF((LEFT(D132,1)="D"),"☆☆☆☆",IF((LEFT(D132,1)="R"),"☆☆☆☆",IF((LEFT(D132,1)="C"),"☆☆☆",IF((LEFT(D132,1)="M"),"☆☆☆"," ")))))))</f>
        <v>☆☆☆☆</v>
      </c>
      <c r="T132" s="716">
        <f>IF(K132&lt;&gt;0, IF(K132&gt;=M132,ROUNDDOWN(K132/M132*100,0),""),"")</f>
        <v>103</v>
      </c>
      <c r="U132" s="715" t="str">
        <f>IF(K132&lt;&gt;0, IF(K132&gt;=N132,ROUNDDOWN(K132/N132*100,0),""),"")</f>
        <v/>
      </c>
    </row>
    <row r="133" spans="1:21" s="1" customFormat="1" ht="24" customHeight="1">
      <c r="A133" s="728"/>
      <c r="B133" s="749"/>
      <c r="C133" s="726"/>
      <c r="D133" s="739" t="s">
        <v>1702</v>
      </c>
      <c r="E133" s="170" t="s">
        <v>1256</v>
      </c>
      <c r="F133" s="171" t="s">
        <v>1649</v>
      </c>
      <c r="G133" s="175">
        <v>1.496</v>
      </c>
      <c r="H133" s="171" t="s">
        <v>1243</v>
      </c>
      <c r="I133" s="171">
        <v>1590</v>
      </c>
      <c r="J133" s="174">
        <v>5</v>
      </c>
      <c r="K133" s="137">
        <v>13.6</v>
      </c>
      <c r="L133" s="136">
        <f>IF(K133&gt;0,1/K133*34.6*67.1,"")</f>
        <v>170.71029411764707</v>
      </c>
      <c r="M133" s="758">
        <v>13.2</v>
      </c>
      <c r="N133" s="720">
        <v>16.5</v>
      </c>
      <c r="O133" s="717" t="s">
        <v>1392</v>
      </c>
      <c r="P133" s="717" t="s">
        <v>1217</v>
      </c>
      <c r="Q133" s="717" t="s">
        <v>45</v>
      </c>
      <c r="R133" s="718"/>
      <c r="S133" s="717" t="str">
        <f>IF((LEFT(D133,1)="6"),"☆☆☆☆☆",IF((LEFT(D133,1)="5"),"☆☆☆☆",IF((LEFT(D133,1)="4"),"☆☆☆",IF((LEFT(D133,1)="D"),"☆☆☆☆",IF((LEFT(D133,1)="R"),"☆☆☆☆",IF((LEFT(D133,1)="C"),"☆☆☆",IF((LEFT(D133,1)="M"),"☆☆☆"," ")))))))</f>
        <v>☆☆☆☆</v>
      </c>
      <c r="T133" s="716">
        <f>IF(K133&lt;&gt;0, IF(K133&gt;=M133,ROUNDDOWN(K133/M133*100,0),""),"")</f>
        <v>103</v>
      </c>
      <c r="U133" s="715" t="str">
        <f>IF(K133&lt;&gt;0, IF(K133&gt;=N133,ROUNDDOWN(K133/N133*100,0),""),"")</f>
        <v/>
      </c>
    </row>
    <row r="134" spans="1:21" s="1" customFormat="1" ht="24" customHeight="1">
      <c r="A134" s="728"/>
      <c r="B134" s="749"/>
      <c r="C134" s="726"/>
      <c r="D134" s="739" t="s">
        <v>1702</v>
      </c>
      <c r="E134" s="170" t="s">
        <v>1255</v>
      </c>
      <c r="F134" s="171" t="s">
        <v>1649</v>
      </c>
      <c r="G134" s="175">
        <v>1.496</v>
      </c>
      <c r="H134" s="171" t="s">
        <v>1243</v>
      </c>
      <c r="I134" s="171">
        <v>1570</v>
      </c>
      <c r="J134" s="174">
        <v>5</v>
      </c>
      <c r="K134" s="137">
        <v>13.6</v>
      </c>
      <c r="L134" s="136">
        <f>IF(K134&gt;0,1/K134*34.6*67.1,"")</f>
        <v>170.71029411764707</v>
      </c>
      <c r="M134" s="758">
        <v>13.2</v>
      </c>
      <c r="N134" s="720">
        <v>16.5</v>
      </c>
      <c r="O134" s="717" t="s">
        <v>1392</v>
      </c>
      <c r="P134" s="717" t="s">
        <v>1217</v>
      </c>
      <c r="Q134" s="717" t="s">
        <v>45</v>
      </c>
      <c r="R134" s="718"/>
      <c r="S134" s="717" t="str">
        <f>IF((LEFT(D134,1)="6"),"☆☆☆☆☆",IF((LEFT(D134,1)="5"),"☆☆☆☆",IF((LEFT(D134,1)="4"),"☆☆☆",IF((LEFT(D134,1)="D"),"☆☆☆☆",IF((LEFT(D134,1)="R"),"☆☆☆☆",IF((LEFT(D134,1)="C"),"☆☆☆",IF((LEFT(D134,1)="M"),"☆☆☆"," ")))))))</f>
        <v>☆☆☆☆</v>
      </c>
      <c r="T134" s="716">
        <f>IF(K134&lt;&gt;0, IF(K134&gt;=M134,ROUNDDOWN(K134/M134*100,0),""),"")</f>
        <v>103</v>
      </c>
      <c r="U134" s="715" t="str">
        <f>IF(K134&lt;&gt;0, IF(K134&gt;=N134,ROUNDDOWN(K134/N134*100,0),""),"")</f>
        <v/>
      </c>
    </row>
    <row r="135" spans="1:21" s="1" customFormat="1" ht="24" customHeight="1">
      <c r="A135" s="728"/>
      <c r="B135" s="749"/>
      <c r="C135" s="726"/>
      <c r="D135" s="739" t="s">
        <v>1702</v>
      </c>
      <c r="E135" s="170" t="s">
        <v>1254</v>
      </c>
      <c r="F135" s="171" t="s">
        <v>1649</v>
      </c>
      <c r="G135" s="175">
        <v>1.496</v>
      </c>
      <c r="H135" s="171" t="s">
        <v>1243</v>
      </c>
      <c r="I135" s="171">
        <v>1610</v>
      </c>
      <c r="J135" s="174">
        <v>5</v>
      </c>
      <c r="K135" s="137">
        <v>13.6</v>
      </c>
      <c r="L135" s="136">
        <f>IF(K135&gt;0,1/K135*34.6*67.1,"")</f>
        <v>170.71029411764707</v>
      </c>
      <c r="M135" s="758">
        <v>13.2</v>
      </c>
      <c r="N135" s="720">
        <v>16.5</v>
      </c>
      <c r="O135" s="717" t="s">
        <v>1392</v>
      </c>
      <c r="P135" s="717" t="s">
        <v>1217</v>
      </c>
      <c r="Q135" s="717" t="s">
        <v>45</v>
      </c>
      <c r="R135" s="718"/>
      <c r="S135" s="717" t="str">
        <f>IF((LEFT(D135,1)="6"),"☆☆☆☆☆",IF((LEFT(D135,1)="5"),"☆☆☆☆",IF((LEFT(D135,1)="4"),"☆☆☆",IF((LEFT(D135,1)="D"),"☆☆☆☆",IF((LEFT(D135,1)="R"),"☆☆☆☆",IF((LEFT(D135,1)="C"),"☆☆☆",IF((LEFT(D135,1)="M"),"☆☆☆"," ")))))))</f>
        <v>☆☆☆☆</v>
      </c>
      <c r="T135" s="716">
        <f>IF(K135&lt;&gt;0, IF(K135&gt;=M135,ROUNDDOWN(K135/M135*100,0),""),"")</f>
        <v>103</v>
      </c>
      <c r="U135" s="715" t="str">
        <f>IF(K135&lt;&gt;0, IF(K135&gt;=N135,ROUNDDOWN(K135/N135*100,0),""),"")</f>
        <v/>
      </c>
    </row>
    <row r="136" spans="1:21" s="1" customFormat="1" ht="24" customHeight="1">
      <c r="A136" s="728"/>
      <c r="B136" s="749"/>
      <c r="C136" s="726"/>
      <c r="D136" s="739" t="s">
        <v>1702</v>
      </c>
      <c r="E136" s="170" t="s">
        <v>1651</v>
      </c>
      <c r="F136" s="171" t="s">
        <v>1649</v>
      </c>
      <c r="G136" s="175">
        <v>1.496</v>
      </c>
      <c r="H136" s="171" t="s">
        <v>1243</v>
      </c>
      <c r="I136" s="171">
        <v>1550</v>
      </c>
      <c r="J136" s="174">
        <v>5</v>
      </c>
      <c r="K136" s="137">
        <v>13.6</v>
      </c>
      <c r="L136" s="136">
        <f>IF(K136&gt;0,1/K136*34.6*67.1,"")</f>
        <v>170.71029411764707</v>
      </c>
      <c r="M136" s="758">
        <v>13.2</v>
      </c>
      <c r="N136" s="720">
        <v>16.5</v>
      </c>
      <c r="O136" s="717" t="s">
        <v>1392</v>
      </c>
      <c r="P136" s="717" t="s">
        <v>1217</v>
      </c>
      <c r="Q136" s="717" t="s">
        <v>45</v>
      </c>
      <c r="R136" s="718"/>
      <c r="S136" s="717" t="str">
        <f>IF((LEFT(D136,1)="6"),"☆☆☆☆☆",IF((LEFT(D136,1)="5"),"☆☆☆☆",IF((LEFT(D136,1)="4"),"☆☆☆",IF((LEFT(D136,1)="D"),"☆☆☆☆",IF((LEFT(D136,1)="R"),"☆☆☆☆",IF((LEFT(D136,1)="C"),"☆☆☆",IF((LEFT(D136,1)="M"),"☆☆☆"," ")))))))</f>
        <v>☆☆☆☆</v>
      </c>
      <c r="T136" s="716">
        <f>IF(K136&lt;&gt;0, IF(K136&gt;=M136,ROUNDDOWN(K136/M136*100,0),""),"")</f>
        <v>103</v>
      </c>
      <c r="U136" s="715" t="str">
        <f>IF(K136&lt;&gt;0, IF(K136&gt;=N136,ROUNDDOWN(K136/N136*100,0),""),"")</f>
        <v/>
      </c>
    </row>
    <row r="137" spans="1:21" s="1" customFormat="1" ht="24" customHeight="1">
      <c r="A137" s="728"/>
      <c r="B137" s="749"/>
      <c r="C137" s="726"/>
      <c r="D137" s="739" t="s">
        <v>1702</v>
      </c>
      <c r="E137" s="170" t="s">
        <v>1370</v>
      </c>
      <c r="F137" s="171" t="s">
        <v>1649</v>
      </c>
      <c r="G137" s="175">
        <v>1.496</v>
      </c>
      <c r="H137" s="171" t="s">
        <v>1243</v>
      </c>
      <c r="I137" s="171">
        <v>1590</v>
      </c>
      <c r="J137" s="174">
        <v>5</v>
      </c>
      <c r="K137" s="137">
        <v>13.6</v>
      </c>
      <c r="L137" s="136">
        <f>IF(K137&gt;0,1/K137*34.6*67.1,"")</f>
        <v>170.71029411764707</v>
      </c>
      <c r="M137" s="758">
        <v>13.2</v>
      </c>
      <c r="N137" s="720">
        <v>16.5</v>
      </c>
      <c r="O137" s="717" t="s">
        <v>1392</v>
      </c>
      <c r="P137" s="717" t="s">
        <v>1217</v>
      </c>
      <c r="Q137" s="717" t="s">
        <v>45</v>
      </c>
      <c r="R137" s="718"/>
      <c r="S137" s="717" t="str">
        <f>IF((LEFT(D137,1)="6"),"☆☆☆☆☆",IF((LEFT(D137,1)="5"),"☆☆☆☆",IF((LEFT(D137,1)="4"),"☆☆☆",IF((LEFT(D137,1)="D"),"☆☆☆☆",IF((LEFT(D137,1)="R"),"☆☆☆☆",IF((LEFT(D137,1)="C"),"☆☆☆",IF((LEFT(D137,1)="M"),"☆☆☆"," ")))))))</f>
        <v>☆☆☆☆</v>
      </c>
      <c r="T137" s="716">
        <f>IF(K137&lt;&gt;0, IF(K137&gt;=M137,ROUNDDOWN(K137/M137*100,0),""),"")</f>
        <v>103</v>
      </c>
      <c r="U137" s="715" t="str">
        <f>IF(K137&lt;&gt;0, IF(K137&gt;=N137,ROUNDDOWN(K137/N137*100,0),""),"")</f>
        <v/>
      </c>
    </row>
    <row r="138" spans="1:21" s="1" customFormat="1" ht="24" customHeight="1">
      <c r="A138" s="728"/>
      <c r="B138" s="749"/>
      <c r="C138" s="726"/>
      <c r="D138" s="739" t="s">
        <v>1702</v>
      </c>
      <c r="E138" s="170" t="s">
        <v>1463</v>
      </c>
      <c r="F138" s="171" t="s">
        <v>1649</v>
      </c>
      <c r="G138" s="175">
        <v>1.496</v>
      </c>
      <c r="H138" s="171" t="s">
        <v>1243</v>
      </c>
      <c r="I138" s="171">
        <v>1600</v>
      </c>
      <c r="J138" s="174">
        <v>5</v>
      </c>
      <c r="K138" s="137">
        <v>13.6</v>
      </c>
      <c r="L138" s="136">
        <f>IF(K138&gt;0,1/K138*34.6*67.1,"")</f>
        <v>170.71029411764707</v>
      </c>
      <c r="M138" s="758">
        <v>13.2</v>
      </c>
      <c r="N138" s="720">
        <v>16.5</v>
      </c>
      <c r="O138" s="717" t="s">
        <v>1392</v>
      </c>
      <c r="P138" s="717" t="s">
        <v>1217</v>
      </c>
      <c r="Q138" s="717" t="s">
        <v>45</v>
      </c>
      <c r="R138" s="718"/>
      <c r="S138" s="717" t="str">
        <f>IF((LEFT(D138,1)="6"),"☆☆☆☆☆",IF((LEFT(D138,1)="5"),"☆☆☆☆",IF((LEFT(D138,1)="4"),"☆☆☆",IF((LEFT(D138,1)="D"),"☆☆☆☆",IF((LEFT(D138,1)="R"),"☆☆☆☆",IF((LEFT(D138,1)="C"),"☆☆☆",IF((LEFT(D138,1)="M"),"☆☆☆"," ")))))))</f>
        <v>☆☆☆☆</v>
      </c>
      <c r="T138" s="716">
        <f>IF(K138&lt;&gt;0, IF(K138&gt;=M138,ROUNDDOWN(K138/M138*100,0),""),"")</f>
        <v>103</v>
      </c>
      <c r="U138" s="715" t="str">
        <f>IF(K138&lt;&gt;0, IF(K138&gt;=N138,ROUNDDOWN(K138/N138*100,0),""),"")</f>
        <v/>
      </c>
    </row>
    <row r="139" spans="1:21" s="1" customFormat="1" ht="24" customHeight="1">
      <c r="A139" s="728"/>
      <c r="B139" s="749"/>
      <c r="C139" s="726"/>
      <c r="D139" s="739" t="s">
        <v>1702</v>
      </c>
      <c r="E139" s="170" t="s">
        <v>1368</v>
      </c>
      <c r="F139" s="171" t="s">
        <v>1649</v>
      </c>
      <c r="G139" s="175">
        <v>1.496</v>
      </c>
      <c r="H139" s="171" t="s">
        <v>1243</v>
      </c>
      <c r="I139" s="171">
        <v>1640</v>
      </c>
      <c r="J139" s="174">
        <v>5</v>
      </c>
      <c r="K139" s="137">
        <v>13.6</v>
      </c>
      <c r="L139" s="136">
        <f>IF(K139&gt;0,1/K139*34.6*67.1,"")</f>
        <v>170.71029411764707</v>
      </c>
      <c r="M139" s="758">
        <v>13.2</v>
      </c>
      <c r="N139" s="720">
        <v>16.5</v>
      </c>
      <c r="O139" s="717" t="s">
        <v>1392</v>
      </c>
      <c r="P139" s="717" t="s">
        <v>1217</v>
      </c>
      <c r="Q139" s="717" t="s">
        <v>45</v>
      </c>
      <c r="R139" s="718"/>
      <c r="S139" s="717" t="str">
        <f>IF((LEFT(D139,1)="6"),"☆☆☆☆☆",IF((LEFT(D139,1)="5"),"☆☆☆☆",IF((LEFT(D139,1)="4"),"☆☆☆",IF((LEFT(D139,1)="D"),"☆☆☆☆",IF((LEFT(D139,1)="R"),"☆☆☆☆",IF((LEFT(D139,1)="C"),"☆☆☆",IF((LEFT(D139,1)="M"),"☆☆☆"," ")))))))</f>
        <v>☆☆☆☆</v>
      </c>
      <c r="T139" s="716">
        <f>IF(K139&lt;&gt;0, IF(K139&gt;=M139,ROUNDDOWN(K139/M139*100,0),""),"")</f>
        <v>103</v>
      </c>
      <c r="U139" s="715" t="str">
        <f>IF(K139&lt;&gt;0, IF(K139&gt;=N139,ROUNDDOWN(K139/N139*100,0),""),"")</f>
        <v/>
      </c>
    </row>
    <row r="140" spans="1:21" s="1" customFormat="1" ht="24" customHeight="1">
      <c r="A140" s="728"/>
      <c r="B140" s="749"/>
      <c r="C140" s="726"/>
      <c r="D140" s="739" t="s">
        <v>1701</v>
      </c>
      <c r="E140" s="170" t="s">
        <v>1257</v>
      </c>
      <c r="F140" s="171" t="s">
        <v>1649</v>
      </c>
      <c r="G140" s="175">
        <v>1.496</v>
      </c>
      <c r="H140" s="171" t="s">
        <v>1243</v>
      </c>
      <c r="I140" s="171">
        <v>1530</v>
      </c>
      <c r="J140" s="174">
        <v>5</v>
      </c>
      <c r="K140" s="137">
        <v>13.6</v>
      </c>
      <c r="L140" s="136">
        <f>IF(K140&gt;0,1/K140*34.6*67.1,"")</f>
        <v>170.71029411764707</v>
      </c>
      <c r="M140" s="758">
        <v>14.4</v>
      </c>
      <c r="N140" s="720">
        <v>17.600000000000001</v>
      </c>
      <c r="O140" s="717" t="s">
        <v>1392</v>
      </c>
      <c r="P140" s="717" t="s">
        <v>1217</v>
      </c>
      <c r="Q140" s="717" t="s">
        <v>45</v>
      </c>
      <c r="R140" s="718"/>
      <c r="S140" s="717" t="str">
        <f>IF((LEFT(D140,1)="6"),"☆☆☆☆☆",IF((LEFT(D140,1)="5"),"☆☆☆☆",IF((LEFT(D140,1)="4"),"☆☆☆",IF((LEFT(D140,1)="D"),"☆☆☆☆",IF((LEFT(D140,1)="R"),"☆☆☆☆",IF((LEFT(D140,1)="C"),"☆☆☆",IF((LEFT(D140,1)="M"),"☆☆☆"," ")))))))</f>
        <v>☆☆☆☆</v>
      </c>
      <c r="T140" s="716" t="str">
        <f>IF(K140&lt;&gt;0, IF(K140&gt;=M140,ROUNDDOWN(K140/M140*100,0),""),"")</f>
        <v/>
      </c>
      <c r="U140" s="715" t="str">
        <f>IF(K140&lt;&gt;0, IF(K140&gt;=N140,ROUNDDOWN(K140/N140*100,0),""),"")</f>
        <v/>
      </c>
    </row>
    <row r="141" spans="1:21" s="1" customFormat="1" ht="24" customHeight="1">
      <c r="A141" s="728"/>
      <c r="B141" s="749"/>
      <c r="C141" s="726"/>
      <c r="D141" s="739" t="s">
        <v>1701</v>
      </c>
      <c r="E141" s="170" t="s">
        <v>1256</v>
      </c>
      <c r="F141" s="171" t="s">
        <v>1649</v>
      </c>
      <c r="G141" s="175">
        <v>1.496</v>
      </c>
      <c r="H141" s="171" t="s">
        <v>1243</v>
      </c>
      <c r="I141" s="171">
        <v>1570</v>
      </c>
      <c r="J141" s="174">
        <v>5</v>
      </c>
      <c r="K141" s="137">
        <v>13.6</v>
      </c>
      <c r="L141" s="136">
        <f>IF(K141&gt;0,1/K141*34.6*67.1,"")</f>
        <v>170.71029411764707</v>
      </c>
      <c r="M141" s="758">
        <v>13.2</v>
      </c>
      <c r="N141" s="720">
        <v>16.5</v>
      </c>
      <c r="O141" s="717" t="s">
        <v>1392</v>
      </c>
      <c r="P141" s="717" t="s">
        <v>1217</v>
      </c>
      <c r="Q141" s="717" t="s">
        <v>45</v>
      </c>
      <c r="R141" s="718"/>
      <c r="S141" s="717" t="str">
        <f>IF((LEFT(D141,1)="6"),"☆☆☆☆☆",IF((LEFT(D141,1)="5"),"☆☆☆☆",IF((LEFT(D141,1)="4"),"☆☆☆",IF((LEFT(D141,1)="D"),"☆☆☆☆",IF((LEFT(D141,1)="R"),"☆☆☆☆",IF((LEFT(D141,1)="C"),"☆☆☆",IF((LEFT(D141,1)="M"),"☆☆☆"," ")))))))</f>
        <v>☆☆☆☆</v>
      </c>
      <c r="T141" s="716">
        <f>IF(K141&lt;&gt;0, IF(K141&gt;=M141,ROUNDDOWN(K141/M141*100,0),""),"")</f>
        <v>103</v>
      </c>
      <c r="U141" s="715" t="str">
        <f>IF(K141&lt;&gt;0, IF(K141&gt;=N141,ROUNDDOWN(K141/N141*100,0),""),"")</f>
        <v/>
      </c>
    </row>
    <row r="142" spans="1:21" s="1" customFormat="1" ht="24" customHeight="1">
      <c r="A142" s="728"/>
      <c r="B142" s="749"/>
      <c r="C142" s="726"/>
      <c r="D142" s="739" t="s">
        <v>1701</v>
      </c>
      <c r="E142" s="170" t="s">
        <v>1255</v>
      </c>
      <c r="F142" s="171" t="s">
        <v>1649</v>
      </c>
      <c r="G142" s="175">
        <v>1.496</v>
      </c>
      <c r="H142" s="171" t="s">
        <v>1243</v>
      </c>
      <c r="I142" s="171">
        <v>1550</v>
      </c>
      <c r="J142" s="174">
        <v>5</v>
      </c>
      <c r="K142" s="137">
        <v>13.6</v>
      </c>
      <c r="L142" s="136">
        <f>IF(K142&gt;0,1/K142*34.6*67.1,"")</f>
        <v>170.71029411764707</v>
      </c>
      <c r="M142" s="758">
        <v>13.2</v>
      </c>
      <c r="N142" s="720">
        <v>16.5</v>
      </c>
      <c r="O142" s="717" t="s">
        <v>1392</v>
      </c>
      <c r="P142" s="717" t="s">
        <v>1217</v>
      </c>
      <c r="Q142" s="717" t="s">
        <v>45</v>
      </c>
      <c r="R142" s="718"/>
      <c r="S142" s="717" t="str">
        <f>IF((LEFT(D142,1)="6"),"☆☆☆☆☆",IF((LEFT(D142,1)="5"),"☆☆☆☆",IF((LEFT(D142,1)="4"),"☆☆☆",IF((LEFT(D142,1)="D"),"☆☆☆☆",IF((LEFT(D142,1)="R"),"☆☆☆☆",IF((LEFT(D142,1)="C"),"☆☆☆",IF((LEFT(D142,1)="M"),"☆☆☆"," ")))))))</f>
        <v>☆☆☆☆</v>
      </c>
      <c r="T142" s="716">
        <f>IF(K142&lt;&gt;0, IF(K142&gt;=M142,ROUNDDOWN(K142/M142*100,0),""),"")</f>
        <v>103</v>
      </c>
      <c r="U142" s="715" t="str">
        <f>IF(K142&lt;&gt;0, IF(K142&gt;=N142,ROUNDDOWN(K142/N142*100,0),""),"")</f>
        <v/>
      </c>
    </row>
    <row r="143" spans="1:21" s="1" customFormat="1" ht="24" customHeight="1">
      <c r="A143" s="728"/>
      <c r="B143" s="749"/>
      <c r="C143" s="726"/>
      <c r="D143" s="739" t="s">
        <v>1701</v>
      </c>
      <c r="E143" s="170" t="s">
        <v>1254</v>
      </c>
      <c r="F143" s="171" t="s">
        <v>1649</v>
      </c>
      <c r="G143" s="175">
        <v>1.496</v>
      </c>
      <c r="H143" s="171" t="s">
        <v>1243</v>
      </c>
      <c r="I143" s="171">
        <v>1590</v>
      </c>
      <c r="J143" s="174">
        <v>5</v>
      </c>
      <c r="K143" s="137">
        <v>13.6</v>
      </c>
      <c r="L143" s="136">
        <f>IF(K143&gt;0,1/K143*34.6*67.1,"")</f>
        <v>170.71029411764707</v>
      </c>
      <c r="M143" s="758">
        <v>13.2</v>
      </c>
      <c r="N143" s="720">
        <v>16.5</v>
      </c>
      <c r="O143" s="717" t="s">
        <v>1392</v>
      </c>
      <c r="P143" s="717" t="s">
        <v>1217</v>
      </c>
      <c r="Q143" s="717" t="s">
        <v>45</v>
      </c>
      <c r="R143" s="718"/>
      <c r="S143" s="717" t="str">
        <f>IF((LEFT(D143,1)="6"),"☆☆☆☆☆",IF((LEFT(D143,1)="5"),"☆☆☆☆",IF((LEFT(D143,1)="4"),"☆☆☆",IF((LEFT(D143,1)="D"),"☆☆☆☆",IF((LEFT(D143,1)="R"),"☆☆☆☆",IF((LEFT(D143,1)="C"),"☆☆☆",IF((LEFT(D143,1)="M"),"☆☆☆"," ")))))))</f>
        <v>☆☆☆☆</v>
      </c>
      <c r="T143" s="716">
        <f>IF(K143&lt;&gt;0, IF(K143&gt;=M143,ROUNDDOWN(K143/M143*100,0),""),"")</f>
        <v>103</v>
      </c>
      <c r="U143" s="715" t="str">
        <f>IF(K143&lt;&gt;0, IF(K143&gt;=N143,ROUNDDOWN(K143/N143*100,0),""),"")</f>
        <v/>
      </c>
    </row>
    <row r="144" spans="1:21" s="1" customFormat="1" ht="24" customHeight="1">
      <c r="A144" s="728"/>
      <c r="B144" s="749"/>
      <c r="C144" s="726"/>
      <c r="D144" s="739" t="s">
        <v>1701</v>
      </c>
      <c r="E144" s="170" t="s">
        <v>1651</v>
      </c>
      <c r="F144" s="171" t="s">
        <v>1649</v>
      </c>
      <c r="G144" s="175">
        <v>1.496</v>
      </c>
      <c r="H144" s="171" t="s">
        <v>1243</v>
      </c>
      <c r="I144" s="171">
        <v>1530</v>
      </c>
      <c r="J144" s="174">
        <v>5</v>
      </c>
      <c r="K144" s="137">
        <v>13.6</v>
      </c>
      <c r="L144" s="136">
        <f>IF(K144&gt;0,1/K144*34.6*67.1,"")</f>
        <v>170.71029411764707</v>
      </c>
      <c r="M144" s="758">
        <v>14.4</v>
      </c>
      <c r="N144" s="720">
        <v>17.600000000000001</v>
      </c>
      <c r="O144" s="717" t="s">
        <v>1392</v>
      </c>
      <c r="P144" s="717" t="s">
        <v>1217</v>
      </c>
      <c r="Q144" s="717" t="s">
        <v>45</v>
      </c>
      <c r="R144" s="718"/>
      <c r="S144" s="717" t="str">
        <f>IF((LEFT(D144,1)="6"),"☆☆☆☆☆",IF((LEFT(D144,1)="5"),"☆☆☆☆",IF((LEFT(D144,1)="4"),"☆☆☆",IF((LEFT(D144,1)="D"),"☆☆☆☆",IF((LEFT(D144,1)="R"),"☆☆☆☆",IF((LEFT(D144,1)="C"),"☆☆☆",IF((LEFT(D144,1)="M"),"☆☆☆"," ")))))))</f>
        <v>☆☆☆☆</v>
      </c>
      <c r="T144" s="716" t="str">
        <f>IF(K144&lt;&gt;0, IF(K144&gt;=M144,ROUNDDOWN(K144/M144*100,0),""),"")</f>
        <v/>
      </c>
      <c r="U144" s="715" t="str">
        <f>IF(K144&lt;&gt;0, IF(K144&gt;=N144,ROUNDDOWN(K144/N144*100,0),""),"")</f>
        <v/>
      </c>
    </row>
    <row r="145" spans="1:21" s="1" customFormat="1" ht="24" customHeight="1">
      <c r="A145" s="728"/>
      <c r="B145" s="749"/>
      <c r="C145" s="726"/>
      <c r="D145" s="739" t="s">
        <v>1701</v>
      </c>
      <c r="E145" s="170" t="s">
        <v>1370</v>
      </c>
      <c r="F145" s="171" t="s">
        <v>1649</v>
      </c>
      <c r="G145" s="175">
        <v>1.496</v>
      </c>
      <c r="H145" s="171" t="s">
        <v>1243</v>
      </c>
      <c r="I145" s="171">
        <v>1570</v>
      </c>
      <c r="J145" s="174">
        <v>5</v>
      </c>
      <c r="K145" s="137">
        <v>13.6</v>
      </c>
      <c r="L145" s="136">
        <f>IF(K145&gt;0,1/K145*34.6*67.1,"")</f>
        <v>170.71029411764707</v>
      </c>
      <c r="M145" s="758">
        <v>13.2</v>
      </c>
      <c r="N145" s="720">
        <v>16.5</v>
      </c>
      <c r="O145" s="717" t="s">
        <v>1392</v>
      </c>
      <c r="P145" s="717" t="s">
        <v>1217</v>
      </c>
      <c r="Q145" s="717" t="s">
        <v>45</v>
      </c>
      <c r="R145" s="718"/>
      <c r="S145" s="717" t="str">
        <f>IF((LEFT(D145,1)="6"),"☆☆☆☆☆",IF((LEFT(D145,1)="5"),"☆☆☆☆",IF((LEFT(D145,1)="4"),"☆☆☆",IF((LEFT(D145,1)="D"),"☆☆☆☆",IF((LEFT(D145,1)="R"),"☆☆☆☆",IF((LEFT(D145,1)="C"),"☆☆☆",IF((LEFT(D145,1)="M"),"☆☆☆"," ")))))))</f>
        <v>☆☆☆☆</v>
      </c>
      <c r="T145" s="716">
        <f>IF(K145&lt;&gt;0, IF(K145&gt;=M145,ROUNDDOWN(K145/M145*100,0),""),"")</f>
        <v>103</v>
      </c>
      <c r="U145" s="715" t="str">
        <f>IF(K145&lt;&gt;0, IF(K145&gt;=N145,ROUNDDOWN(K145/N145*100,0),""),"")</f>
        <v/>
      </c>
    </row>
    <row r="146" spans="1:21" s="1" customFormat="1" ht="24" customHeight="1">
      <c r="A146" s="728"/>
      <c r="B146" s="749"/>
      <c r="C146" s="726"/>
      <c r="D146" s="739" t="s">
        <v>1701</v>
      </c>
      <c r="E146" s="170" t="s">
        <v>1463</v>
      </c>
      <c r="F146" s="171" t="s">
        <v>1649</v>
      </c>
      <c r="G146" s="175">
        <v>1.496</v>
      </c>
      <c r="H146" s="171" t="s">
        <v>1243</v>
      </c>
      <c r="I146" s="171">
        <v>1580</v>
      </c>
      <c r="J146" s="174">
        <v>5</v>
      </c>
      <c r="K146" s="137">
        <v>13.6</v>
      </c>
      <c r="L146" s="136">
        <f>IF(K146&gt;0,1/K146*34.6*67.1,"")</f>
        <v>170.71029411764707</v>
      </c>
      <c r="M146" s="758">
        <v>13.2</v>
      </c>
      <c r="N146" s="720">
        <v>16.5</v>
      </c>
      <c r="O146" s="717" t="s">
        <v>1392</v>
      </c>
      <c r="P146" s="717" t="s">
        <v>1217</v>
      </c>
      <c r="Q146" s="717" t="s">
        <v>45</v>
      </c>
      <c r="R146" s="718"/>
      <c r="S146" s="717" t="str">
        <f>IF((LEFT(D146,1)="6"),"☆☆☆☆☆",IF((LEFT(D146,1)="5"),"☆☆☆☆",IF((LEFT(D146,1)="4"),"☆☆☆",IF((LEFT(D146,1)="D"),"☆☆☆☆",IF((LEFT(D146,1)="R"),"☆☆☆☆",IF((LEFT(D146,1)="C"),"☆☆☆",IF((LEFT(D146,1)="M"),"☆☆☆"," ")))))))</f>
        <v>☆☆☆☆</v>
      </c>
      <c r="T146" s="716">
        <f>IF(K146&lt;&gt;0, IF(K146&gt;=M146,ROUNDDOWN(K146/M146*100,0),""),"")</f>
        <v>103</v>
      </c>
      <c r="U146" s="715" t="str">
        <f>IF(K146&lt;&gt;0, IF(K146&gt;=N146,ROUNDDOWN(K146/N146*100,0),""),"")</f>
        <v/>
      </c>
    </row>
    <row r="147" spans="1:21" s="1" customFormat="1" ht="24" customHeight="1">
      <c r="A147" s="728"/>
      <c r="B147" s="749"/>
      <c r="C147" s="726"/>
      <c r="D147" s="739" t="s">
        <v>1701</v>
      </c>
      <c r="E147" s="170" t="s">
        <v>1368</v>
      </c>
      <c r="F147" s="171" t="s">
        <v>1649</v>
      </c>
      <c r="G147" s="175">
        <v>1.496</v>
      </c>
      <c r="H147" s="171" t="s">
        <v>1243</v>
      </c>
      <c r="I147" s="171">
        <v>1620</v>
      </c>
      <c r="J147" s="174">
        <v>5</v>
      </c>
      <c r="K147" s="137">
        <v>13.6</v>
      </c>
      <c r="L147" s="136">
        <f>IF(K147&gt;0,1/K147*34.6*67.1,"")</f>
        <v>170.71029411764707</v>
      </c>
      <c r="M147" s="758">
        <v>13.2</v>
      </c>
      <c r="N147" s="720">
        <v>16.5</v>
      </c>
      <c r="O147" s="717" t="s">
        <v>1392</v>
      </c>
      <c r="P147" s="717" t="s">
        <v>1217</v>
      </c>
      <c r="Q147" s="717" t="s">
        <v>45</v>
      </c>
      <c r="R147" s="718"/>
      <c r="S147" s="717" t="str">
        <f>IF((LEFT(D147,1)="6"),"☆☆☆☆☆",IF((LEFT(D147,1)="5"),"☆☆☆☆",IF((LEFT(D147,1)="4"),"☆☆☆",IF((LEFT(D147,1)="D"),"☆☆☆☆",IF((LEFT(D147,1)="R"),"☆☆☆☆",IF((LEFT(D147,1)="C"),"☆☆☆",IF((LEFT(D147,1)="M"),"☆☆☆"," ")))))))</f>
        <v>☆☆☆☆</v>
      </c>
      <c r="T147" s="716">
        <f>IF(K147&lt;&gt;0, IF(K147&gt;=M147,ROUNDDOWN(K147/M147*100,0),""),"")</f>
        <v>103</v>
      </c>
      <c r="U147" s="715" t="str">
        <f>IF(K147&lt;&gt;0, IF(K147&gt;=N147,ROUNDDOWN(K147/N147*100,0),""),"")</f>
        <v/>
      </c>
    </row>
    <row r="148" spans="1:21" s="1" customFormat="1" ht="24" customHeight="1">
      <c r="A148" s="728"/>
      <c r="B148" s="746"/>
      <c r="C148" s="723"/>
      <c r="D148" s="739" t="s">
        <v>1700</v>
      </c>
      <c r="E148" s="740" t="s">
        <v>1674</v>
      </c>
      <c r="F148" s="171" t="s">
        <v>1656</v>
      </c>
      <c r="G148" s="175">
        <v>1.494</v>
      </c>
      <c r="H148" s="171" t="s">
        <v>1243</v>
      </c>
      <c r="I148" s="171" t="s">
        <v>1699</v>
      </c>
      <c r="J148" s="174">
        <v>5</v>
      </c>
      <c r="K148" s="137">
        <v>16.399999999999999</v>
      </c>
      <c r="L148" s="136">
        <f>IF(K148&gt;0,1/K148*34.6*67.1,"")</f>
        <v>141.56463414634146</v>
      </c>
      <c r="M148" s="758">
        <v>12.2</v>
      </c>
      <c r="N148" s="720">
        <v>15.4</v>
      </c>
      <c r="O148" s="717" t="s">
        <v>1374</v>
      </c>
      <c r="P148" s="717" t="s">
        <v>6</v>
      </c>
      <c r="Q148" s="717" t="s">
        <v>45</v>
      </c>
      <c r="R148" s="718"/>
      <c r="S148" s="717" t="str">
        <f>IF((LEFT(D148,1)="6"),"☆☆☆☆☆",IF((LEFT(D148,1)="5"),"☆☆☆☆",IF((LEFT(D148,1)="4"),"☆☆☆",IF((LEFT(D148,1)="D"),"☆☆☆☆",IF((LEFT(D148,1)="R"),"☆☆☆☆",IF((LEFT(D148,1)="C"),"☆☆☆",IF((LEFT(D148,1)="M"),"☆☆☆"," ")))))))</f>
        <v>☆☆☆☆</v>
      </c>
      <c r="T148" s="716">
        <f>IF(K148&lt;&gt;0, IF(K148&gt;=M148,ROUNDDOWN(K148/M148*100,0),""),"")</f>
        <v>134</v>
      </c>
      <c r="U148" s="715">
        <f>IF(K148&lt;&gt;0, IF(K148&gt;=N148,ROUNDDOWN(K148/N148*100,0),""),"")</f>
        <v>106</v>
      </c>
    </row>
    <row r="149" spans="1:21" s="1" customFormat="1" ht="24" customHeight="1">
      <c r="A149" s="728"/>
      <c r="B149" s="749"/>
      <c r="C149" s="726" t="s">
        <v>1698</v>
      </c>
      <c r="D149" s="739" t="s">
        <v>1697</v>
      </c>
      <c r="E149" s="170" t="s">
        <v>164</v>
      </c>
      <c r="F149" s="171">
        <v>274</v>
      </c>
      <c r="G149" s="175">
        <v>1.9910000000000001</v>
      </c>
      <c r="H149" s="171" t="s">
        <v>1243</v>
      </c>
      <c r="I149" s="171">
        <v>1570</v>
      </c>
      <c r="J149" s="174">
        <v>5</v>
      </c>
      <c r="K149" s="137">
        <v>13.9</v>
      </c>
      <c r="L149" s="136">
        <f>IF(K149&gt;0,1/K149*34.6*67.1,"")</f>
        <v>167.02589928057554</v>
      </c>
      <c r="M149" s="758">
        <v>13.2</v>
      </c>
      <c r="N149" s="720">
        <v>16.5</v>
      </c>
      <c r="O149" s="717" t="s">
        <v>1259</v>
      </c>
      <c r="P149" s="717" t="s">
        <v>1217</v>
      </c>
      <c r="Q149" s="717" t="s">
        <v>9</v>
      </c>
      <c r="R149" s="718"/>
      <c r="S149" s="717" t="str">
        <f>IF((LEFT(D149,1)="6"),"☆☆☆☆☆",IF((LEFT(D149,1)="5"),"☆☆☆☆",IF((LEFT(D149,1)="4"),"☆☆☆",IF((LEFT(D149,1)="D"),"☆☆☆☆",IF((LEFT(D149,1)="R"),"☆☆☆☆",IF((LEFT(D149,1)="C"),"☆☆☆",IF((LEFT(D149,1)="M"),"☆☆☆"," ")))))))</f>
        <v>☆☆☆☆</v>
      </c>
      <c r="T149" s="716">
        <f>IF(K149&lt;&gt;0, IF(K149&gt;=M149,ROUNDDOWN(K149/M149*100,0),""),"")</f>
        <v>105</v>
      </c>
      <c r="U149" s="715" t="str">
        <f>IF(K149&lt;&gt;0, IF(K149&gt;=N149,ROUNDDOWN(K149/N149*100,0),""),"")</f>
        <v/>
      </c>
    </row>
    <row r="150" spans="1:21" s="1" customFormat="1" ht="24" customHeight="1">
      <c r="A150" s="728"/>
      <c r="B150" s="749"/>
      <c r="C150" s="726"/>
      <c r="D150" s="739" t="s">
        <v>1697</v>
      </c>
      <c r="E150" s="170" t="s">
        <v>844</v>
      </c>
      <c r="F150" s="171">
        <v>274</v>
      </c>
      <c r="G150" s="175">
        <v>1.9910000000000001</v>
      </c>
      <c r="H150" s="171" t="s">
        <v>1243</v>
      </c>
      <c r="I150" s="171">
        <v>1610</v>
      </c>
      <c r="J150" s="174">
        <v>5</v>
      </c>
      <c r="K150" s="137">
        <v>13.9</v>
      </c>
      <c r="L150" s="136">
        <f>IF(K150&gt;0,1/K150*34.6*67.1,"")</f>
        <v>167.02589928057554</v>
      </c>
      <c r="M150" s="758">
        <v>13.2</v>
      </c>
      <c r="N150" s="720">
        <v>16.5</v>
      </c>
      <c r="O150" s="717" t="s">
        <v>1259</v>
      </c>
      <c r="P150" s="717" t="s">
        <v>1217</v>
      </c>
      <c r="Q150" s="717" t="s">
        <v>9</v>
      </c>
      <c r="R150" s="718"/>
      <c r="S150" s="717" t="str">
        <f>IF((LEFT(D150,1)="6"),"☆☆☆☆☆",IF((LEFT(D150,1)="5"),"☆☆☆☆",IF((LEFT(D150,1)="4"),"☆☆☆",IF((LEFT(D150,1)="D"),"☆☆☆☆",IF((LEFT(D150,1)="R"),"☆☆☆☆",IF((LEFT(D150,1)="C"),"☆☆☆",IF((LEFT(D150,1)="M"),"☆☆☆"," ")))))))</f>
        <v>☆☆☆☆</v>
      </c>
      <c r="T150" s="716">
        <f>IF(K150&lt;&gt;0, IF(K150&gt;=M150,ROUNDDOWN(K150/M150*100,0),""),"")</f>
        <v>105</v>
      </c>
      <c r="U150" s="715" t="str">
        <f>IF(K150&lt;&gt;0, IF(K150&gt;=N150,ROUNDDOWN(K150/N150*100,0),""),"")</f>
        <v/>
      </c>
    </row>
    <row r="151" spans="1:21" s="1" customFormat="1" ht="24" customHeight="1">
      <c r="A151" s="728"/>
      <c r="B151" s="749"/>
      <c r="C151" s="726"/>
      <c r="D151" s="739" t="s">
        <v>1697</v>
      </c>
      <c r="E151" s="170" t="s">
        <v>843</v>
      </c>
      <c r="F151" s="171">
        <v>274</v>
      </c>
      <c r="G151" s="175">
        <v>1.9910000000000001</v>
      </c>
      <c r="H151" s="171" t="s">
        <v>1243</v>
      </c>
      <c r="I151" s="171">
        <v>1590</v>
      </c>
      <c r="J151" s="174">
        <v>5</v>
      </c>
      <c r="K151" s="137">
        <v>13.9</v>
      </c>
      <c r="L151" s="136">
        <f>IF(K151&gt;0,1/K151*34.6*67.1,"")</f>
        <v>167.02589928057554</v>
      </c>
      <c r="M151" s="758">
        <v>13.2</v>
      </c>
      <c r="N151" s="720">
        <v>16.5</v>
      </c>
      <c r="O151" s="717" t="s">
        <v>1259</v>
      </c>
      <c r="P151" s="717" t="s">
        <v>1217</v>
      </c>
      <c r="Q151" s="717" t="s">
        <v>9</v>
      </c>
      <c r="R151" s="718"/>
      <c r="S151" s="717" t="str">
        <f>IF((LEFT(D151,1)="6"),"☆☆☆☆☆",IF((LEFT(D151,1)="5"),"☆☆☆☆",IF((LEFT(D151,1)="4"),"☆☆☆",IF((LEFT(D151,1)="D"),"☆☆☆☆",IF((LEFT(D151,1)="R"),"☆☆☆☆",IF((LEFT(D151,1)="C"),"☆☆☆",IF((LEFT(D151,1)="M"),"☆☆☆"," ")))))))</f>
        <v>☆☆☆☆</v>
      </c>
      <c r="T151" s="716">
        <f>IF(K151&lt;&gt;0, IF(K151&gt;=M151,ROUNDDOWN(K151/M151*100,0),""),"")</f>
        <v>105</v>
      </c>
      <c r="U151" s="715" t="str">
        <f>IF(K151&lt;&gt;0, IF(K151&gt;=N151,ROUNDDOWN(K151/N151*100,0),""),"")</f>
        <v/>
      </c>
    </row>
    <row r="152" spans="1:21" s="1" customFormat="1" ht="24" customHeight="1">
      <c r="A152" s="728"/>
      <c r="B152" s="749"/>
      <c r="C152" s="726"/>
      <c r="D152" s="739" t="s">
        <v>1697</v>
      </c>
      <c r="E152" s="170" t="s">
        <v>840</v>
      </c>
      <c r="F152" s="171">
        <v>274</v>
      </c>
      <c r="G152" s="175">
        <v>1.9910000000000001</v>
      </c>
      <c r="H152" s="171" t="s">
        <v>1243</v>
      </c>
      <c r="I152" s="171">
        <v>1630</v>
      </c>
      <c r="J152" s="174">
        <v>5</v>
      </c>
      <c r="K152" s="137">
        <v>13.9</v>
      </c>
      <c r="L152" s="136">
        <f>IF(K152&gt;0,1/K152*34.6*67.1,"")</f>
        <v>167.02589928057554</v>
      </c>
      <c r="M152" s="758">
        <v>13.2</v>
      </c>
      <c r="N152" s="720">
        <v>16.5</v>
      </c>
      <c r="O152" s="717" t="s">
        <v>1259</v>
      </c>
      <c r="P152" s="717" t="s">
        <v>1217</v>
      </c>
      <c r="Q152" s="717" t="s">
        <v>9</v>
      </c>
      <c r="R152" s="718"/>
      <c r="S152" s="717" t="str">
        <f>IF((LEFT(D152,1)="6"),"☆☆☆☆☆",IF((LEFT(D152,1)="5"),"☆☆☆☆",IF((LEFT(D152,1)="4"),"☆☆☆",IF((LEFT(D152,1)="D"),"☆☆☆☆",IF((LEFT(D152,1)="R"),"☆☆☆☆",IF((LEFT(D152,1)="C"),"☆☆☆",IF((LEFT(D152,1)="M"),"☆☆☆"," ")))))))</f>
        <v>☆☆☆☆</v>
      </c>
      <c r="T152" s="716">
        <f>IF(K152&lt;&gt;0, IF(K152&gt;=M152,ROUNDDOWN(K152/M152*100,0),""),"")</f>
        <v>105</v>
      </c>
      <c r="U152" s="715" t="str">
        <f>IF(K152&lt;&gt;0, IF(K152&gt;=N152,ROUNDDOWN(K152/N152*100,0),""),"")</f>
        <v/>
      </c>
    </row>
    <row r="153" spans="1:21" s="1" customFormat="1" ht="24" customHeight="1">
      <c r="A153" s="728"/>
      <c r="B153" s="749"/>
      <c r="C153" s="726"/>
      <c r="D153" s="739" t="s">
        <v>1697</v>
      </c>
      <c r="E153" s="170" t="s">
        <v>858</v>
      </c>
      <c r="F153" s="171">
        <v>274</v>
      </c>
      <c r="G153" s="175">
        <v>1.9910000000000001</v>
      </c>
      <c r="H153" s="171" t="s">
        <v>1243</v>
      </c>
      <c r="I153" s="171">
        <v>1570</v>
      </c>
      <c r="J153" s="174">
        <v>5</v>
      </c>
      <c r="K153" s="137">
        <v>13.9</v>
      </c>
      <c r="L153" s="136">
        <f>IF(K153&gt;0,1/K153*34.6*67.1,"")</f>
        <v>167.02589928057554</v>
      </c>
      <c r="M153" s="758">
        <v>13.2</v>
      </c>
      <c r="N153" s="720">
        <v>16.5</v>
      </c>
      <c r="O153" s="717" t="s">
        <v>1259</v>
      </c>
      <c r="P153" s="717" t="s">
        <v>1217</v>
      </c>
      <c r="Q153" s="717" t="s">
        <v>9</v>
      </c>
      <c r="R153" s="718"/>
      <c r="S153" s="717" t="str">
        <f>IF((LEFT(D153,1)="6"),"☆☆☆☆☆",IF((LEFT(D153,1)="5"),"☆☆☆☆",IF((LEFT(D153,1)="4"),"☆☆☆",IF((LEFT(D153,1)="D"),"☆☆☆☆",IF((LEFT(D153,1)="R"),"☆☆☆☆",IF((LEFT(D153,1)="C"),"☆☆☆",IF((LEFT(D153,1)="M"),"☆☆☆"," ")))))))</f>
        <v>☆☆☆☆</v>
      </c>
      <c r="T153" s="716">
        <f>IF(K153&lt;&gt;0, IF(K153&gt;=M153,ROUNDDOWN(K153/M153*100,0),""),"")</f>
        <v>105</v>
      </c>
      <c r="U153" s="715" t="str">
        <f>IF(K153&lt;&gt;0, IF(K153&gt;=N153,ROUNDDOWN(K153/N153*100,0),""),"")</f>
        <v/>
      </c>
    </row>
    <row r="154" spans="1:21" s="1" customFormat="1" ht="24" customHeight="1">
      <c r="A154" s="728"/>
      <c r="B154" s="749"/>
      <c r="C154" s="726"/>
      <c r="D154" s="739" t="s">
        <v>1697</v>
      </c>
      <c r="E154" s="170" t="s">
        <v>1224</v>
      </c>
      <c r="F154" s="171">
        <v>274</v>
      </c>
      <c r="G154" s="175">
        <v>1.9910000000000001</v>
      </c>
      <c r="H154" s="171" t="s">
        <v>1243</v>
      </c>
      <c r="I154" s="171">
        <v>1610</v>
      </c>
      <c r="J154" s="174">
        <v>5</v>
      </c>
      <c r="K154" s="137">
        <v>13.9</v>
      </c>
      <c r="L154" s="136">
        <f>IF(K154&gt;0,1/K154*34.6*67.1,"")</f>
        <v>167.02589928057554</v>
      </c>
      <c r="M154" s="758">
        <v>13.2</v>
      </c>
      <c r="N154" s="720">
        <v>16.5</v>
      </c>
      <c r="O154" s="717" t="s">
        <v>1259</v>
      </c>
      <c r="P154" s="717" t="s">
        <v>1217</v>
      </c>
      <c r="Q154" s="717" t="s">
        <v>9</v>
      </c>
      <c r="R154" s="718"/>
      <c r="S154" s="717" t="str">
        <f>IF((LEFT(D154,1)="6"),"☆☆☆☆☆",IF((LEFT(D154,1)="5"),"☆☆☆☆",IF((LEFT(D154,1)="4"),"☆☆☆",IF((LEFT(D154,1)="D"),"☆☆☆☆",IF((LEFT(D154,1)="R"),"☆☆☆☆",IF((LEFT(D154,1)="C"),"☆☆☆",IF((LEFT(D154,1)="M"),"☆☆☆"," ")))))))</f>
        <v>☆☆☆☆</v>
      </c>
      <c r="T154" s="716">
        <f>IF(K154&lt;&gt;0, IF(K154&gt;=M154,ROUNDDOWN(K154/M154*100,0),""),"")</f>
        <v>105</v>
      </c>
      <c r="U154" s="715" t="str">
        <f>IF(K154&lt;&gt;0, IF(K154&gt;=N154,ROUNDDOWN(K154/N154*100,0),""),"")</f>
        <v/>
      </c>
    </row>
    <row r="155" spans="1:21" s="1" customFormat="1" ht="24" customHeight="1">
      <c r="A155" s="728"/>
      <c r="B155" s="749"/>
      <c r="C155" s="726"/>
      <c r="D155" s="739" t="s">
        <v>1697</v>
      </c>
      <c r="E155" s="170" t="s">
        <v>856</v>
      </c>
      <c r="F155" s="171">
        <v>274</v>
      </c>
      <c r="G155" s="175">
        <v>1.9910000000000001</v>
      </c>
      <c r="H155" s="171" t="s">
        <v>1243</v>
      </c>
      <c r="I155" s="171">
        <v>1620</v>
      </c>
      <c r="J155" s="174">
        <v>5</v>
      </c>
      <c r="K155" s="137">
        <v>13.9</v>
      </c>
      <c r="L155" s="136">
        <f>IF(K155&gt;0,1/K155*34.6*67.1,"")</f>
        <v>167.02589928057554</v>
      </c>
      <c r="M155" s="758">
        <v>13.2</v>
      </c>
      <c r="N155" s="720">
        <v>16.5</v>
      </c>
      <c r="O155" s="717" t="s">
        <v>1259</v>
      </c>
      <c r="P155" s="717" t="s">
        <v>1217</v>
      </c>
      <c r="Q155" s="717" t="s">
        <v>9</v>
      </c>
      <c r="R155" s="718"/>
      <c r="S155" s="717" t="str">
        <f>IF((LEFT(D155,1)="6"),"☆☆☆☆☆",IF((LEFT(D155,1)="5"),"☆☆☆☆",IF((LEFT(D155,1)="4"),"☆☆☆",IF((LEFT(D155,1)="D"),"☆☆☆☆",IF((LEFT(D155,1)="R"),"☆☆☆☆",IF((LEFT(D155,1)="C"),"☆☆☆",IF((LEFT(D155,1)="M"),"☆☆☆"," ")))))))</f>
        <v>☆☆☆☆</v>
      </c>
      <c r="T155" s="716">
        <f>IF(K155&lt;&gt;0, IF(K155&gt;=M155,ROUNDDOWN(K155/M155*100,0),""),"")</f>
        <v>105</v>
      </c>
      <c r="U155" s="715" t="str">
        <f>IF(K155&lt;&gt;0, IF(K155&gt;=N155,ROUNDDOWN(K155/N155*100,0),""),"")</f>
        <v/>
      </c>
    </row>
    <row r="156" spans="1:21" s="1" customFormat="1" ht="24" customHeight="1">
      <c r="A156" s="728"/>
      <c r="B156" s="749"/>
      <c r="C156" s="726"/>
      <c r="D156" s="739" t="s">
        <v>1697</v>
      </c>
      <c r="E156" s="170" t="s">
        <v>1235</v>
      </c>
      <c r="F156" s="171">
        <v>274</v>
      </c>
      <c r="G156" s="175">
        <v>1.9910000000000001</v>
      </c>
      <c r="H156" s="171" t="s">
        <v>1243</v>
      </c>
      <c r="I156" s="171">
        <v>1660</v>
      </c>
      <c r="J156" s="174">
        <v>5</v>
      </c>
      <c r="K156" s="137">
        <v>13.7</v>
      </c>
      <c r="L156" s="136">
        <f>IF(K156&gt;0,1/K156*34.6*67.1,"")</f>
        <v>169.46423357664233</v>
      </c>
      <c r="M156" s="758">
        <v>12.2</v>
      </c>
      <c r="N156" s="720">
        <v>15.4</v>
      </c>
      <c r="O156" s="717" t="s">
        <v>1259</v>
      </c>
      <c r="P156" s="717" t="s">
        <v>1217</v>
      </c>
      <c r="Q156" s="717" t="s">
        <v>9</v>
      </c>
      <c r="R156" s="718"/>
      <c r="S156" s="717" t="str">
        <f>IF((LEFT(D156,1)="6"),"☆☆☆☆☆",IF((LEFT(D156,1)="5"),"☆☆☆☆",IF((LEFT(D156,1)="4"),"☆☆☆",IF((LEFT(D156,1)="D"),"☆☆☆☆",IF((LEFT(D156,1)="R"),"☆☆☆☆",IF((LEFT(D156,1)="C"),"☆☆☆",IF((LEFT(D156,1)="M"),"☆☆☆"," ")))))))</f>
        <v>☆☆☆☆</v>
      </c>
      <c r="T156" s="716">
        <f>IF(K156&lt;&gt;0, IF(K156&gt;=M156,ROUNDDOWN(K156/M156*100,0),""),"")</f>
        <v>112</v>
      </c>
      <c r="U156" s="715" t="str">
        <f>IF(K156&lt;&gt;0, IF(K156&gt;=N156,ROUNDDOWN(K156/N156*100,0),""),"")</f>
        <v/>
      </c>
    </row>
    <row r="157" spans="1:21" s="1" customFormat="1" ht="24" customHeight="1">
      <c r="A157" s="728"/>
      <c r="B157" s="749"/>
      <c r="C157" s="726"/>
      <c r="D157" s="739" t="s">
        <v>1696</v>
      </c>
      <c r="E157" s="170" t="s">
        <v>164</v>
      </c>
      <c r="F157" s="171">
        <v>274</v>
      </c>
      <c r="G157" s="175">
        <v>1.9910000000000001</v>
      </c>
      <c r="H157" s="171" t="s">
        <v>1243</v>
      </c>
      <c r="I157" s="171">
        <v>1550</v>
      </c>
      <c r="J157" s="174">
        <v>5</v>
      </c>
      <c r="K157" s="137">
        <v>13.9</v>
      </c>
      <c r="L157" s="136">
        <f>IF(K157&gt;0,1/K157*34.6*67.1,"")</f>
        <v>167.02589928057554</v>
      </c>
      <c r="M157" s="758">
        <v>13.2</v>
      </c>
      <c r="N157" s="720">
        <v>16.5</v>
      </c>
      <c r="O157" s="717" t="s">
        <v>1259</v>
      </c>
      <c r="P157" s="717" t="s">
        <v>1217</v>
      </c>
      <c r="Q157" s="717" t="s">
        <v>9</v>
      </c>
      <c r="R157" s="718"/>
      <c r="S157" s="717" t="str">
        <f>IF((LEFT(D157,1)="6"),"☆☆☆☆☆",IF((LEFT(D157,1)="5"),"☆☆☆☆",IF((LEFT(D157,1)="4"),"☆☆☆",IF((LEFT(D157,1)="D"),"☆☆☆☆",IF((LEFT(D157,1)="R"),"☆☆☆☆",IF((LEFT(D157,1)="C"),"☆☆☆",IF((LEFT(D157,1)="M"),"☆☆☆"," ")))))))</f>
        <v>☆☆☆☆</v>
      </c>
      <c r="T157" s="716">
        <f>IF(K157&lt;&gt;0, IF(K157&gt;=M157,ROUNDDOWN(K157/M157*100,0),""),"")</f>
        <v>105</v>
      </c>
      <c r="U157" s="715" t="str">
        <f>IF(K157&lt;&gt;0, IF(K157&gt;=N157,ROUNDDOWN(K157/N157*100,0),""),"")</f>
        <v/>
      </c>
    </row>
    <row r="158" spans="1:21" s="1" customFormat="1" ht="24" customHeight="1">
      <c r="A158" s="728"/>
      <c r="B158" s="749"/>
      <c r="C158" s="726"/>
      <c r="D158" s="739" t="s">
        <v>1696</v>
      </c>
      <c r="E158" s="170" t="s">
        <v>844</v>
      </c>
      <c r="F158" s="171">
        <v>274</v>
      </c>
      <c r="G158" s="175">
        <v>1.9910000000000001</v>
      </c>
      <c r="H158" s="171" t="s">
        <v>1243</v>
      </c>
      <c r="I158" s="171">
        <v>1590</v>
      </c>
      <c r="J158" s="174">
        <v>5</v>
      </c>
      <c r="K158" s="137">
        <v>13.9</v>
      </c>
      <c r="L158" s="136">
        <f>IF(K158&gt;0,1/K158*34.6*67.1,"")</f>
        <v>167.02589928057554</v>
      </c>
      <c r="M158" s="758">
        <v>13.2</v>
      </c>
      <c r="N158" s="720">
        <v>16.5</v>
      </c>
      <c r="O158" s="717" t="s">
        <v>1259</v>
      </c>
      <c r="P158" s="717" t="s">
        <v>1217</v>
      </c>
      <c r="Q158" s="717" t="s">
        <v>9</v>
      </c>
      <c r="R158" s="718"/>
      <c r="S158" s="717" t="str">
        <f>IF((LEFT(D158,1)="6"),"☆☆☆☆☆",IF((LEFT(D158,1)="5"),"☆☆☆☆",IF((LEFT(D158,1)="4"),"☆☆☆",IF((LEFT(D158,1)="D"),"☆☆☆☆",IF((LEFT(D158,1)="R"),"☆☆☆☆",IF((LEFT(D158,1)="C"),"☆☆☆",IF((LEFT(D158,1)="M"),"☆☆☆"," ")))))))</f>
        <v>☆☆☆☆</v>
      </c>
      <c r="T158" s="716">
        <f>IF(K158&lt;&gt;0, IF(K158&gt;=M158,ROUNDDOWN(K158/M158*100,0),""),"")</f>
        <v>105</v>
      </c>
      <c r="U158" s="715" t="str">
        <f>IF(K158&lt;&gt;0, IF(K158&gt;=N158,ROUNDDOWN(K158/N158*100,0),""),"")</f>
        <v/>
      </c>
    </row>
    <row r="159" spans="1:21" s="1" customFormat="1" ht="24" customHeight="1">
      <c r="A159" s="728"/>
      <c r="B159" s="749"/>
      <c r="C159" s="726"/>
      <c r="D159" s="739" t="s">
        <v>1696</v>
      </c>
      <c r="E159" s="170" t="s">
        <v>843</v>
      </c>
      <c r="F159" s="171">
        <v>274</v>
      </c>
      <c r="G159" s="175">
        <v>1.9910000000000001</v>
      </c>
      <c r="H159" s="171" t="s">
        <v>1243</v>
      </c>
      <c r="I159" s="171">
        <v>1570</v>
      </c>
      <c r="J159" s="174">
        <v>5</v>
      </c>
      <c r="K159" s="137">
        <v>13.9</v>
      </c>
      <c r="L159" s="136">
        <f>IF(K159&gt;0,1/K159*34.6*67.1,"")</f>
        <v>167.02589928057554</v>
      </c>
      <c r="M159" s="758">
        <v>13.2</v>
      </c>
      <c r="N159" s="720">
        <v>16.5</v>
      </c>
      <c r="O159" s="717" t="s">
        <v>1259</v>
      </c>
      <c r="P159" s="717" t="s">
        <v>1217</v>
      </c>
      <c r="Q159" s="717" t="s">
        <v>9</v>
      </c>
      <c r="R159" s="718"/>
      <c r="S159" s="717" t="str">
        <f>IF((LEFT(D159,1)="6"),"☆☆☆☆☆",IF((LEFT(D159,1)="5"),"☆☆☆☆",IF((LEFT(D159,1)="4"),"☆☆☆",IF((LEFT(D159,1)="D"),"☆☆☆☆",IF((LEFT(D159,1)="R"),"☆☆☆☆",IF((LEFT(D159,1)="C"),"☆☆☆",IF((LEFT(D159,1)="M"),"☆☆☆"," ")))))))</f>
        <v>☆☆☆☆</v>
      </c>
      <c r="T159" s="716">
        <f>IF(K159&lt;&gt;0, IF(K159&gt;=M159,ROUNDDOWN(K159/M159*100,0),""),"")</f>
        <v>105</v>
      </c>
      <c r="U159" s="715" t="str">
        <f>IF(K159&lt;&gt;0, IF(K159&gt;=N159,ROUNDDOWN(K159/N159*100,0),""),"")</f>
        <v/>
      </c>
    </row>
    <row r="160" spans="1:21" s="1" customFormat="1" ht="24" customHeight="1">
      <c r="A160" s="728"/>
      <c r="B160" s="749"/>
      <c r="C160" s="726"/>
      <c r="D160" s="739" t="s">
        <v>1696</v>
      </c>
      <c r="E160" s="170" t="s">
        <v>840</v>
      </c>
      <c r="F160" s="171">
        <v>274</v>
      </c>
      <c r="G160" s="175">
        <v>1.9910000000000001</v>
      </c>
      <c r="H160" s="171" t="s">
        <v>1243</v>
      </c>
      <c r="I160" s="171">
        <v>1610</v>
      </c>
      <c r="J160" s="174">
        <v>5</v>
      </c>
      <c r="K160" s="137">
        <v>13.9</v>
      </c>
      <c r="L160" s="136">
        <f>IF(K160&gt;0,1/K160*34.6*67.1,"")</f>
        <v>167.02589928057554</v>
      </c>
      <c r="M160" s="758">
        <v>13.2</v>
      </c>
      <c r="N160" s="720">
        <v>16.5</v>
      </c>
      <c r="O160" s="717" t="s">
        <v>1259</v>
      </c>
      <c r="P160" s="717" t="s">
        <v>1217</v>
      </c>
      <c r="Q160" s="717" t="s">
        <v>9</v>
      </c>
      <c r="R160" s="718"/>
      <c r="S160" s="717" t="str">
        <f>IF((LEFT(D160,1)="6"),"☆☆☆☆☆",IF((LEFT(D160,1)="5"),"☆☆☆☆",IF((LEFT(D160,1)="4"),"☆☆☆",IF((LEFT(D160,1)="D"),"☆☆☆☆",IF((LEFT(D160,1)="R"),"☆☆☆☆",IF((LEFT(D160,1)="C"),"☆☆☆",IF((LEFT(D160,1)="M"),"☆☆☆"," ")))))))</f>
        <v>☆☆☆☆</v>
      </c>
      <c r="T160" s="716">
        <f>IF(K160&lt;&gt;0, IF(K160&gt;=M160,ROUNDDOWN(K160/M160*100,0),""),"")</f>
        <v>105</v>
      </c>
      <c r="U160" s="715" t="str">
        <f>IF(K160&lt;&gt;0, IF(K160&gt;=N160,ROUNDDOWN(K160/N160*100,0),""),"")</f>
        <v/>
      </c>
    </row>
    <row r="161" spans="1:21" s="1" customFormat="1" ht="24" customHeight="1">
      <c r="A161" s="728"/>
      <c r="B161" s="749"/>
      <c r="C161" s="726"/>
      <c r="D161" s="739" t="s">
        <v>1696</v>
      </c>
      <c r="E161" s="170" t="s">
        <v>858</v>
      </c>
      <c r="F161" s="171">
        <v>274</v>
      </c>
      <c r="G161" s="175">
        <v>1.9910000000000001</v>
      </c>
      <c r="H161" s="171" t="s">
        <v>1243</v>
      </c>
      <c r="I161" s="171">
        <v>1550</v>
      </c>
      <c r="J161" s="174">
        <v>5</v>
      </c>
      <c r="K161" s="137">
        <v>13.9</v>
      </c>
      <c r="L161" s="136">
        <f>IF(K161&gt;0,1/K161*34.6*67.1,"")</f>
        <v>167.02589928057554</v>
      </c>
      <c r="M161" s="758">
        <v>13.2</v>
      </c>
      <c r="N161" s="720">
        <v>16.5</v>
      </c>
      <c r="O161" s="717" t="s">
        <v>1259</v>
      </c>
      <c r="P161" s="717" t="s">
        <v>1217</v>
      </c>
      <c r="Q161" s="717" t="s">
        <v>9</v>
      </c>
      <c r="R161" s="718"/>
      <c r="S161" s="717" t="str">
        <f>IF((LEFT(D161,1)="6"),"☆☆☆☆☆",IF((LEFT(D161,1)="5"),"☆☆☆☆",IF((LEFT(D161,1)="4"),"☆☆☆",IF((LEFT(D161,1)="D"),"☆☆☆☆",IF((LEFT(D161,1)="R"),"☆☆☆☆",IF((LEFT(D161,1)="C"),"☆☆☆",IF((LEFT(D161,1)="M"),"☆☆☆"," ")))))))</f>
        <v>☆☆☆☆</v>
      </c>
      <c r="T161" s="716">
        <f>IF(K161&lt;&gt;0, IF(K161&gt;=M161,ROUNDDOWN(K161/M161*100,0),""),"")</f>
        <v>105</v>
      </c>
      <c r="U161" s="715" t="str">
        <f>IF(K161&lt;&gt;0, IF(K161&gt;=N161,ROUNDDOWN(K161/N161*100,0),""),"")</f>
        <v/>
      </c>
    </row>
    <row r="162" spans="1:21" s="1" customFormat="1" ht="24" customHeight="1">
      <c r="A162" s="728"/>
      <c r="B162" s="749"/>
      <c r="C162" s="726"/>
      <c r="D162" s="739" t="s">
        <v>1696</v>
      </c>
      <c r="E162" s="170" t="s">
        <v>1224</v>
      </c>
      <c r="F162" s="171">
        <v>274</v>
      </c>
      <c r="G162" s="175">
        <v>1.9910000000000001</v>
      </c>
      <c r="H162" s="171" t="s">
        <v>1243</v>
      </c>
      <c r="I162" s="171">
        <v>1590</v>
      </c>
      <c r="J162" s="174">
        <v>5</v>
      </c>
      <c r="K162" s="137">
        <v>13.9</v>
      </c>
      <c r="L162" s="136">
        <f>IF(K162&gt;0,1/K162*34.6*67.1,"")</f>
        <v>167.02589928057554</v>
      </c>
      <c r="M162" s="758">
        <v>13.2</v>
      </c>
      <c r="N162" s="720">
        <v>16.5</v>
      </c>
      <c r="O162" s="717" t="s">
        <v>1259</v>
      </c>
      <c r="P162" s="717" t="s">
        <v>1217</v>
      </c>
      <c r="Q162" s="717" t="s">
        <v>9</v>
      </c>
      <c r="R162" s="718"/>
      <c r="S162" s="717" t="str">
        <f>IF((LEFT(D162,1)="6"),"☆☆☆☆☆",IF((LEFT(D162,1)="5"),"☆☆☆☆",IF((LEFT(D162,1)="4"),"☆☆☆",IF((LEFT(D162,1)="D"),"☆☆☆☆",IF((LEFT(D162,1)="R"),"☆☆☆☆",IF((LEFT(D162,1)="C"),"☆☆☆",IF((LEFT(D162,1)="M"),"☆☆☆"," ")))))))</f>
        <v>☆☆☆☆</v>
      </c>
      <c r="T162" s="716">
        <f>IF(K162&lt;&gt;0, IF(K162&gt;=M162,ROUNDDOWN(K162/M162*100,0),""),"")</f>
        <v>105</v>
      </c>
      <c r="U162" s="715" t="str">
        <f>IF(K162&lt;&gt;0, IF(K162&gt;=N162,ROUNDDOWN(K162/N162*100,0),""),"")</f>
        <v/>
      </c>
    </row>
    <row r="163" spans="1:21" s="1" customFormat="1" ht="24" customHeight="1">
      <c r="A163" s="728"/>
      <c r="B163" s="749"/>
      <c r="C163" s="726"/>
      <c r="D163" s="739" t="s">
        <v>1696</v>
      </c>
      <c r="E163" s="170" t="s">
        <v>856</v>
      </c>
      <c r="F163" s="171">
        <v>274</v>
      </c>
      <c r="G163" s="175">
        <v>1.9910000000000001</v>
      </c>
      <c r="H163" s="171" t="s">
        <v>1243</v>
      </c>
      <c r="I163" s="171">
        <v>1600</v>
      </c>
      <c r="J163" s="174">
        <v>5</v>
      </c>
      <c r="K163" s="137">
        <v>13.9</v>
      </c>
      <c r="L163" s="136">
        <f>IF(K163&gt;0,1/K163*34.6*67.1,"")</f>
        <v>167.02589928057554</v>
      </c>
      <c r="M163" s="758">
        <v>13.2</v>
      </c>
      <c r="N163" s="720">
        <v>16.5</v>
      </c>
      <c r="O163" s="717" t="s">
        <v>1259</v>
      </c>
      <c r="P163" s="717" t="s">
        <v>1217</v>
      </c>
      <c r="Q163" s="717" t="s">
        <v>9</v>
      </c>
      <c r="R163" s="718"/>
      <c r="S163" s="717" t="str">
        <f>IF((LEFT(D163,1)="6"),"☆☆☆☆☆",IF((LEFT(D163,1)="5"),"☆☆☆☆",IF((LEFT(D163,1)="4"),"☆☆☆",IF((LEFT(D163,1)="D"),"☆☆☆☆",IF((LEFT(D163,1)="R"),"☆☆☆☆",IF((LEFT(D163,1)="C"),"☆☆☆",IF((LEFT(D163,1)="M"),"☆☆☆"," ")))))))</f>
        <v>☆☆☆☆</v>
      </c>
      <c r="T163" s="716">
        <f>IF(K163&lt;&gt;0, IF(K163&gt;=M163,ROUNDDOWN(K163/M163*100,0),""),"")</f>
        <v>105</v>
      </c>
      <c r="U163" s="715" t="str">
        <f>IF(K163&lt;&gt;0, IF(K163&gt;=N163,ROUNDDOWN(K163/N163*100,0),""),"")</f>
        <v/>
      </c>
    </row>
    <row r="164" spans="1:21" s="1" customFormat="1" ht="24" customHeight="1">
      <c r="A164" s="728"/>
      <c r="B164" s="749"/>
      <c r="C164" s="726"/>
      <c r="D164" s="739" t="s">
        <v>1696</v>
      </c>
      <c r="E164" s="170" t="s">
        <v>1235</v>
      </c>
      <c r="F164" s="171">
        <v>274</v>
      </c>
      <c r="G164" s="175">
        <v>1.9910000000000001</v>
      </c>
      <c r="H164" s="171" t="s">
        <v>1243</v>
      </c>
      <c r="I164" s="171">
        <v>1640</v>
      </c>
      <c r="J164" s="174">
        <v>5</v>
      </c>
      <c r="K164" s="137">
        <v>13.9</v>
      </c>
      <c r="L164" s="136">
        <f>IF(K164&gt;0,1/K164*34.6*67.1,"")</f>
        <v>167.02589928057554</v>
      </c>
      <c r="M164" s="758">
        <v>13.2</v>
      </c>
      <c r="N164" s="720">
        <v>16.5</v>
      </c>
      <c r="O164" s="717" t="s">
        <v>1259</v>
      </c>
      <c r="P164" s="717" t="s">
        <v>1217</v>
      </c>
      <c r="Q164" s="717" t="s">
        <v>9</v>
      </c>
      <c r="R164" s="718"/>
      <c r="S164" s="717" t="str">
        <f>IF((LEFT(D164,1)="6"),"☆☆☆☆☆",IF((LEFT(D164,1)="5"),"☆☆☆☆",IF((LEFT(D164,1)="4"),"☆☆☆",IF((LEFT(D164,1)="D"),"☆☆☆☆",IF((LEFT(D164,1)="R"),"☆☆☆☆",IF((LEFT(D164,1)="C"),"☆☆☆",IF((LEFT(D164,1)="M"),"☆☆☆"," ")))))))</f>
        <v>☆☆☆☆</v>
      </c>
      <c r="T164" s="716">
        <f>IF(K164&lt;&gt;0, IF(K164&gt;=M164,ROUNDDOWN(K164/M164*100,0),""),"")</f>
        <v>105</v>
      </c>
      <c r="U164" s="715" t="str">
        <f>IF(K164&lt;&gt;0, IF(K164&gt;=N164,ROUNDDOWN(K164/N164*100,0),""),"")</f>
        <v/>
      </c>
    </row>
    <row r="165" spans="1:21" s="1" customFormat="1" ht="24" customHeight="1">
      <c r="A165" s="728"/>
      <c r="B165" s="749"/>
      <c r="C165" s="726"/>
      <c r="D165" s="739" t="s">
        <v>1695</v>
      </c>
      <c r="E165" s="170" t="s">
        <v>1257</v>
      </c>
      <c r="F165" s="171" t="s">
        <v>1649</v>
      </c>
      <c r="G165" s="175">
        <v>1.496</v>
      </c>
      <c r="H165" s="171" t="s">
        <v>1243</v>
      </c>
      <c r="I165" s="171">
        <v>1580</v>
      </c>
      <c r="J165" s="174">
        <v>5</v>
      </c>
      <c r="K165" s="137">
        <v>12.3</v>
      </c>
      <c r="L165" s="136">
        <f>IF(K165&gt;0,1/K165*34.6*67.1,"")</f>
        <v>188.75284552845525</v>
      </c>
      <c r="M165" s="758">
        <v>13.2</v>
      </c>
      <c r="N165" s="720">
        <v>16.5</v>
      </c>
      <c r="O165" s="717" t="s">
        <v>1392</v>
      </c>
      <c r="P165" s="717" t="s">
        <v>6</v>
      </c>
      <c r="Q165" s="717" t="s">
        <v>83</v>
      </c>
      <c r="R165" s="718"/>
      <c r="S165" s="717" t="str">
        <f>IF((LEFT(D165,1)="6"),"☆☆☆☆☆",IF((LEFT(D165,1)="5"),"☆☆☆☆",IF((LEFT(D165,1)="4"),"☆☆☆",IF((LEFT(D165,1)="D"),"☆☆☆☆",IF((LEFT(D165,1)="R"),"☆☆☆☆",IF((LEFT(D165,1)="C"),"☆☆☆",IF((LEFT(D165,1)="M"),"☆☆☆"," ")))))))</f>
        <v>☆☆☆☆</v>
      </c>
      <c r="T165" s="716" t="str">
        <f>IF(K165&lt;&gt;0, IF(K165&gt;=M165,ROUNDDOWN(K165/M165*100,0),""),"")</f>
        <v/>
      </c>
      <c r="U165" s="715" t="str">
        <f>IF(K165&lt;&gt;0, IF(K165&gt;=N165,ROUNDDOWN(K165/N165*100,0),""),"")</f>
        <v/>
      </c>
    </row>
    <row r="166" spans="1:21" s="1" customFormat="1" ht="24" customHeight="1">
      <c r="A166" s="728"/>
      <c r="B166" s="749"/>
      <c r="C166" s="726"/>
      <c r="D166" s="739" t="s">
        <v>1695</v>
      </c>
      <c r="E166" s="170" t="s">
        <v>1256</v>
      </c>
      <c r="F166" s="171" t="s">
        <v>1649</v>
      </c>
      <c r="G166" s="175">
        <v>1.496</v>
      </c>
      <c r="H166" s="171" t="s">
        <v>1243</v>
      </c>
      <c r="I166" s="171">
        <v>1620</v>
      </c>
      <c r="J166" s="174">
        <v>5</v>
      </c>
      <c r="K166" s="137">
        <v>12.3</v>
      </c>
      <c r="L166" s="136">
        <f>IF(K166&gt;0,1/K166*34.6*67.1,"")</f>
        <v>188.75284552845525</v>
      </c>
      <c r="M166" s="758">
        <v>13.2</v>
      </c>
      <c r="N166" s="720">
        <v>16.5</v>
      </c>
      <c r="O166" s="717" t="s">
        <v>1392</v>
      </c>
      <c r="P166" s="717" t="s">
        <v>6</v>
      </c>
      <c r="Q166" s="717" t="s">
        <v>83</v>
      </c>
      <c r="R166" s="718"/>
      <c r="S166" s="717" t="str">
        <f>IF((LEFT(D166,1)="6"),"☆☆☆☆☆",IF((LEFT(D166,1)="5"),"☆☆☆☆",IF((LEFT(D166,1)="4"),"☆☆☆",IF((LEFT(D166,1)="D"),"☆☆☆☆",IF((LEFT(D166,1)="R"),"☆☆☆☆",IF((LEFT(D166,1)="C"),"☆☆☆",IF((LEFT(D166,1)="M"),"☆☆☆"," ")))))))</f>
        <v>☆☆☆☆</v>
      </c>
      <c r="T166" s="716" t="str">
        <f>IF(K166&lt;&gt;0, IF(K166&gt;=M166,ROUNDDOWN(K166/M166*100,0),""),"")</f>
        <v/>
      </c>
      <c r="U166" s="715" t="str">
        <f>IF(K166&lt;&gt;0, IF(K166&gt;=N166,ROUNDDOWN(K166/N166*100,0),""),"")</f>
        <v/>
      </c>
    </row>
    <row r="167" spans="1:21" s="1" customFormat="1" ht="24" customHeight="1">
      <c r="A167" s="728"/>
      <c r="B167" s="749"/>
      <c r="C167" s="726"/>
      <c r="D167" s="739" t="s">
        <v>1695</v>
      </c>
      <c r="E167" s="170" t="s">
        <v>1255</v>
      </c>
      <c r="F167" s="171" t="s">
        <v>1649</v>
      </c>
      <c r="G167" s="175">
        <v>1.496</v>
      </c>
      <c r="H167" s="171" t="s">
        <v>1243</v>
      </c>
      <c r="I167" s="171">
        <v>1600</v>
      </c>
      <c r="J167" s="174">
        <v>5</v>
      </c>
      <c r="K167" s="137">
        <v>12.3</v>
      </c>
      <c r="L167" s="136">
        <f>IF(K167&gt;0,1/K167*34.6*67.1,"")</f>
        <v>188.75284552845525</v>
      </c>
      <c r="M167" s="758">
        <v>13.2</v>
      </c>
      <c r="N167" s="720">
        <v>16.5</v>
      </c>
      <c r="O167" s="717" t="s">
        <v>1392</v>
      </c>
      <c r="P167" s="717" t="s">
        <v>6</v>
      </c>
      <c r="Q167" s="717" t="s">
        <v>83</v>
      </c>
      <c r="R167" s="718"/>
      <c r="S167" s="717" t="str">
        <f>IF((LEFT(D167,1)="6"),"☆☆☆☆☆",IF((LEFT(D167,1)="5"),"☆☆☆☆",IF((LEFT(D167,1)="4"),"☆☆☆",IF((LEFT(D167,1)="D"),"☆☆☆☆",IF((LEFT(D167,1)="R"),"☆☆☆☆",IF((LEFT(D167,1)="C"),"☆☆☆",IF((LEFT(D167,1)="M"),"☆☆☆"," ")))))))</f>
        <v>☆☆☆☆</v>
      </c>
      <c r="T167" s="716" t="str">
        <f>IF(K167&lt;&gt;0, IF(K167&gt;=M167,ROUNDDOWN(K167/M167*100,0),""),"")</f>
        <v/>
      </c>
      <c r="U167" s="715" t="str">
        <f>IF(K167&lt;&gt;0, IF(K167&gt;=N167,ROUNDDOWN(K167/N167*100,0),""),"")</f>
        <v/>
      </c>
    </row>
    <row r="168" spans="1:21" s="1" customFormat="1" ht="24" customHeight="1">
      <c r="A168" s="728"/>
      <c r="B168" s="749"/>
      <c r="C168" s="726"/>
      <c r="D168" s="739" t="s">
        <v>1695</v>
      </c>
      <c r="E168" s="170" t="s">
        <v>1254</v>
      </c>
      <c r="F168" s="171" t="s">
        <v>1649</v>
      </c>
      <c r="G168" s="175">
        <v>1.496</v>
      </c>
      <c r="H168" s="171" t="s">
        <v>1243</v>
      </c>
      <c r="I168" s="171">
        <v>1640</v>
      </c>
      <c r="J168" s="174">
        <v>5</v>
      </c>
      <c r="K168" s="137">
        <v>12.3</v>
      </c>
      <c r="L168" s="136">
        <f>IF(K168&gt;0,1/K168*34.6*67.1,"")</f>
        <v>188.75284552845525</v>
      </c>
      <c r="M168" s="758">
        <v>13.2</v>
      </c>
      <c r="N168" s="720">
        <v>16.5</v>
      </c>
      <c r="O168" s="717" t="s">
        <v>1392</v>
      </c>
      <c r="P168" s="717" t="s">
        <v>6</v>
      </c>
      <c r="Q168" s="717" t="s">
        <v>83</v>
      </c>
      <c r="R168" s="718"/>
      <c r="S168" s="717" t="str">
        <f>IF((LEFT(D168,1)="6"),"☆☆☆☆☆",IF((LEFT(D168,1)="5"),"☆☆☆☆",IF((LEFT(D168,1)="4"),"☆☆☆",IF((LEFT(D168,1)="D"),"☆☆☆☆",IF((LEFT(D168,1)="R"),"☆☆☆☆",IF((LEFT(D168,1)="C"),"☆☆☆",IF((LEFT(D168,1)="M"),"☆☆☆"," ")))))))</f>
        <v>☆☆☆☆</v>
      </c>
      <c r="T168" s="716" t="str">
        <f>IF(K168&lt;&gt;0, IF(K168&gt;=M168,ROUNDDOWN(K168/M168*100,0),""),"")</f>
        <v/>
      </c>
      <c r="U168" s="715" t="str">
        <f>IF(K168&lt;&gt;0, IF(K168&gt;=N168,ROUNDDOWN(K168/N168*100,0),""),"")</f>
        <v/>
      </c>
    </row>
    <row r="169" spans="1:21" s="1" customFormat="1" ht="24" customHeight="1">
      <c r="A169" s="728"/>
      <c r="B169" s="749"/>
      <c r="C169" s="726"/>
      <c r="D169" s="739" t="s">
        <v>1695</v>
      </c>
      <c r="E169" s="170" t="s">
        <v>1651</v>
      </c>
      <c r="F169" s="171" t="s">
        <v>1649</v>
      </c>
      <c r="G169" s="175">
        <v>1.496</v>
      </c>
      <c r="H169" s="171" t="s">
        <v>1243</v>
      </c>
      <c r="I169" s="171">
        <v>1580</v>
      </c>
      <c r="J169" s="174">
        <v>5</v>
      </c>
      <c r="K169" s="137">
        <v>12.3</v>
      </c>
      <c r="L169" s="136">
        <f>IF(K169&gt;0,1/K169*34.6*67.1,"")</f>
        <v>188.75284552845525</v>
      </c>
      <c r="M169" s="758">
        <v>13.2</v>
      </c>
      <c r="N169" s="720">
        <v>16.5</v>
      </c>
      <c r="O169" s="717" t="s">
        <v>1392</v>
      </c>
      <c r="P169" s="717" t="s">
        <v>6</v>
      </c>
      <c r="Q169" s="717" t="s">
        <v>83</v>
      </c>
      <c r="R169" s="718"/>
      <c r="S169" s="717" t="str">
        <f>IF((LEFT(D169,1)="6"),"☆☆☆☆☆",IF((LEFT(D169,1)="5"),"☆☆☆☆",IF((LEFT(D169,1)="4"),"☆☆☆",IF((LEFT(D169,1)="D"),"☆☆☆☆",IF((LEFT(D169,1)="R"),"☆☆☆☆",IF((LEFT(D169,1)="C"),"☆☆☆",IF((LEFT(D169,1)="M"),"☆☆☆"," ")))))))</f>
        <v>☆☆☆☆</v>
      </c>
      <c r="T169" s="716" t="str">
        <f>IF(K169&lt;&gt;0, IF(K169&gt;=M169,ROUNDDOWN(K169/M169*100,0),""),"")</f>
        <v/>
      </c>
      <c r="U169" s="715" t="str">
        <f>IF(K169&lt;&gt;0, IF(K169&gt;=N169,ROUNDDOWN(K169/N169*100,0),""),"")</f>
        <v/>
      </c>
    </row>
    <row r="170" spans="1:21" s="1" customFormat="1" ht="24" customHeight="1">
      <c r="A170" s="728"/>
      <c r="B170" s="749"/>
      <c r="C170" s="726"/>
      <c r="D170" s="739" t="s">
        <v>1695</v>
      </c>
      <c r="E170" s="170" t="s">
        <v>1370</v>
      </c>
      <c r="F170" s="171" t="s">
        <v>1649</v>
      </c>
      <c r="G170" s="175">
        <v>1.496</v>
      </c>
      <c r="H170" s="171" t="s">
        <v>1243</v>
      </c>
      <c r="I170" s="171">
        <v>1620</v>
      </c>
      <c r="J170" s="174">
        <v>5</v>
      </c>
      <c r="K170" s="137">
        <v>12.3</v>
      </c>
      <c r="L170" s="136">
        <f>IF(K170&gt;0,1/K170*34.6*67.1,"")</f>
        <v>188.75284552845525</v>
      </c>
      <c r="M170" s="758">
        <v>13.2</v>
      </c>
      <c r="N170" s="720">
        <v>16.5</v>
      </c>
      <c r="O170" s="717" t="s">
        <v>1392</v>
      </c>
      <c r="P170" s="717" t="s">
        <v>6</v>
      </c>
      <c r="Q170" s="717" t="s">
        <v>83</v>
      </c>
      <c r="R170" s="718"/>
      <c r="S170" s="717" t="str">
        <f>IF((LEFT(D170,1)="6"),"☆☆☆☆☆",IF((LEFT(D170,1)="5"),"☆☆☆☆",IF((LEFT(D170,1)="4"),"☆☆☆",IF((LEFT(D170,1)="D"),"☆☆☆☆",IF((LEFT(D170,1)="R"),"☆☆☆☆",IF((LEFT(D170,1)="C"),"☆☆☆",IF((LEFT(D170,1)="M"),"☆☆☆"," ")))))))</f>
        <v>☆☆☆☆</v>
      </c>
      <c r="T170" s="716" t="str">
        <f>IF(K170&lt;&gt;0, IF(K170&gt;=M170,ROUNDDOWN(K170/M170*100,0),""),"")</f>
        <v/>
      </c>
      <c r="U170" s="715" t="str">
        <f>IF(K170&lt;&gt;0, IF(K170&gt;=N170,ROUNDDOWN(K170/N170*100,0),""),"")</f>
        <v/>
      </c>
    </row>
    <row r="171" spans="1:21" s="1" customFormat="1" ht="24" customHeight="1">
      <c r="A171" s="728"/>
      <c r="B171" s="749"/>
      <c r="C171" s="726"/>
      <c r="D171" s="739" t="s">
        <v>1695</v>
      </c>
      <c r="E171" s="170" t="s">
        <v>1463</v>
      </c>
      <c r="F171" s="171" t="s">
        <v>1649</v>
      </c>
      <c r="G171" s="175">
        <v>1.496</v>
      </c>
      <c r="H171" s="171" t="s">
        <v>1243</v>
      </c>
      <c r="I171" s="171">
        <v>1630</v>
      </c>
      <c r="J171" s="174">
        <v>5</v>
      </c>
      <c r="K171" s="137">
        <v>12.3</v>
      </c>
      <c r="L171" s="136">
        <f>IF(K171&gt;0,1/K171*34.6*67.1,"")</f>
        <v>188.75284552845525</v>
      </c>
      <c r="M171" s="758">
        <v>13.2</v>
      </c>
      <c r="N171" s="720">
        <v>16.5</v>
      </c>
      <c r="O171" s="717" t="s">
        <v>1392</v>
      </c>
      <c r="P171" s="717" t="s">
        <v>6</v>
      </c>
      <c r="Q171" s="717" t="s">
        <v>83</v>
      </c>
      <c r="R171" s="718"/>
      <c r="S171" s="717" t="str">
        <f>IF((LEFT(D171,1)="6"),"☆☆☆☆☆",IF((LEFT(D171,1)="5"),"☆☆☆☆",IF((LEFT(D171,1)="4"),"☆☆☆",IF((LEFT(D171,1)="D"),"☆☆☆☆",IF((LEFT(D171,1)="R"),"☆☆☆☆",IF((LEFT(D171,1)="C"),"☆☆☆",IF((LEFT(D171,1)="M"),"☆☆☆"," ")))))))</f>
        <v>☆☆☆☆</v>
      </c>
      <c r="T171" s="716" t="str">
        <f>IF(K171&lt;&gt;0, IF(K171&gt;=M171,ROUNDDOWN(K171/M171*100,0),""),"")</f>
        <v/>
      </c>
      <c r="U171" s="715" t="str">
        <f>IF(K171&lt;&gt;0, IF(K171&gt;=N171,ROUNDDOWN(K171/N171*100,0),""),"")</f>
        <v/>
      </c>
    </row>
    <row r="172" spans="1:21" s="1" customFormat="1" ht="24" customHeight="1">
      <c r="A172" s="728"/>
      <c r="B172" s="749"/>
      <c r="C172" s="726"/>
      <c r="D172" s="739" t="s">
        <v>1695</v>
      </c>
      <c r="E172" s="170" t="s">
        <v>1368</v>
      </c>
      <c r="F172" s="171" t="s">
        <v>1649</v>
      </c>
      <c r="G172" s="175">
        <v>1.496</v>
      </c>
      <c r="H172" s="171" t="s">
        <v>1243</v>
      </c>
      <c r="I172" s="171">
        <v>1670</v>
      </c>
      <c r="J172" s="174">
        <v>5</v>
      </c>
      <c r="K172" s="137">
        <v>12.3</v>
      </c>
      <c r="L172" s="136">
        <f>IF(K172&gt;0,1/K172*34.6*67.1,"")</f>
        <v>188.75284552845525</v>
      </c>
      <c r="M172" s="758">
        <v>12.2</v>
      </c>
      <c r="N172" s="720">
        <v>15.4</v>
      </c>
      <c r="O172" s="717" t="s">
        <v>1392</v>
      </c>
      <c r="P172" s="717" t="s">
        <v>6</v>
      </c>
      <c r="Q172" s="717" t="s">
        <v>83</v>
      </c>
      <c r="R172" s="718"/>
      <c r="S172" s="717" t="str">
        <f>IF((LEFT(D172,1)="6"),"☆☆☆☆☆",IF((LEFT(D172,1)="5"),"☆☆☆☆",IF((LEFT(D172,1)="4"),"☆☆☆",IF((LEFT(D172,1)="D"),"☆☆☆☆",IF((LEFT(D172,1)="R"),"☆☆☆☆",IF((LEFT(D172,1)="C"),"☆☆☆",IF((LEFT(D172,1)="M"),"☆☆☆"," ")))))))</f>
        <v>☆☆☆☆</v>
      </c>
      <c r="T172" s="716">
        <f>IF(K172&lt;&gt;0, IF(K172&gt;=M172,ROUNDDOWN(K172/M172*100,0),""),"")</f>
        <v>100</v>
      </c>
      <c r="U172" s="715" t="str">
        <f>IF(K172&lt;&gt;0, IF(K172&gt;=N172,ROUNDDOWN(K172/N172*100,0),""),"")</f>
        <v/>
      </c>
    </row>
    <row r="173" spans="1:21" s="1" customFormat="1" ht="24" customHeight="1">
      <c r="A173" s="728"/>
      <c r="B173" s="749"/>
      <c r="C173" s="726"/>
      <c r="D173" s="739" t="s">
        <v>1694</v>
      </c>
      <c r="E173" s="170" t="s">
        <v>1257</v>
      </c>
      <c r="F173" s="171" t="s">
        <v>1649</v>
      </c>
      <c r="G173" s="175">
        <v>1.496</v>
      </c>
      <c r="H173" s="171" t="s">
        <v>1243</v>
      </c>
      <c r="I173" s="171">
        <v>1560</v>
      </c>
      <c r="J173" s="174">
        <v>5</v>
      </c>
      <c r="K173" s="137">
        <v>12.3</v>
      </c>
      <c r="L173" s="136">
        <f>IF(K173&gt;0,1/K173*34.6*67.1,"")</f>
        <v>188.75284552845525</v>
      </c>
      <c r="M173" s="758">
        <v>13.2</v>
      </c>
      <c r="N173" s="720">
        <v>16.5</v>
      </c>
      <c r="O173" s="717" t="s">
        <v>1392</v>
      </c>
      <c r="P173" s="717" t="s">
        <v>6</v>
      </c>
      <c r="Q173" s="717" t="s">
        <v>83</v>
      </c>
      <c r="R173" s="718"/>
      <c r="S173" s="717" t="str">
        <f>IF((LEFT(D173,1)="6"),"☆☆☆☆☆",IF((LEFT(D173,1)="5"),"☆☆☆☆",IF((LEFT(D173,1)="4"),"☆☆☆",IF((LEFT(D173,1)="D"),"☆☆☆☆",IF((LEFT(D173,1)="R"),"☆☆☆☆",IF((LEFT(D173,1)="C"),"☆☆☆",IF((LEFT(D173,1)="M"),"☆☆☆"," ")))))))</f>
        <v>☆☆☆☆</v>
      </c>
      <c r="T173" s="716" t="str">
        <f>IF(K173&lt;&gt;0, IF(K173&gt;=M173,ROUNDDOWN(K173/M173*100,0),""),"")</f>
        <v/>
      </c>
      <c r="U173" s="715" t="str">
        <f>IF(K173&lt;&gt;0, IF(K173&gt;=N173,ROUNDDOWN(K173/N173*100,0),""),"")</f>
        <v/>
      </c>
    </row>
    <row r="174" spans="1:21" s="1" customFormat="1" ht="24" customHeight="1">
      <c r="A174" s="728"/>
      <c r="B174" s="749"/>
      <c r="C174" s="726"/>
      <c r="D174" s="739" t="s">
        <v>1694</v>
      </c>
      <c r="E174" s="170" t="s">
        <v>1256</v>
      </c>
      <c r="F174" s="171" t="s">
        <v>1649</v>
      </c>
      <c r="G174" s="175">
        <v>1.496</v>
      </c>
      <c r="H174" s="171" t="s">
        <v>1243</v>
      </c>
      <c r="I174" s="171">
        <v>1600</v>
      </c>
      <c r="J174" s="174">
        <v>5</v>
      </c>
      <c r="K174" s="137">
        <v>12.3</v>
      </c>
      <c r="L174" s="136">
        <f>IF(K174&gt;0,1/K174*34.6*67.1,"")</f>
        <v>188.75284552845525</v>
      </c>
      <c r="M174" s="758">
        <v>13.2</v>
      </c>
      <c r="N174" s="720">
        <v>16.5</v>
      </c>
      <c r="O174" s="717" t="s">
        <v>1392</v>
      </c>
      <c r="P174" s="717" t="s">
        <v>6</v>
      </c>
      <c r="Q174" s="717" t="s">
        <v>83</v>
      </c>
      <c r="R174" s="718"/>
      <c r="S174" s="717" t="str">
        <f>IF((LEFT(D174,1)="6"),"☆☆☆☆☆",IF((LEFT(D174,1)="5"),"☆☆☆☆",IF((LEFT(D174,1)="4"),"☆☆☆",IF((LEFT(D174,1)="D"),"☆☆☆☆",IF((LEFT(D174,1)="R"),"☆☆☆☆",IF((LEFT(D174,1)="C"),"☆☆☆",IF((LEFT(D174,1)="M"),"☆☆☆"," ")))))))</f>
        <v>☆☆☆☆</v>
      </c>
      <c r="T174" s="716" t="str">
        <f>IF(K174&lt;&gt;0, IF(K174&gt;=M174,ROUNDDOWN(K174/M174*100,0),""),"")</f>
        <v/>
      </c>
      <c r="U174" s="715" t="str">
        <f>IF(K174&lt;&gt;0, IF(K174&gt;=N174,ROUNDDOWN(K174/N174*100,0),""),"")</f>
        <v/>
      </c>
    </row>
    <row r="175" spans="1:21" s="1" customFormat="1" ht="24" customHeight="1">
      <c r="A175" s="728"/>
      <c r="B175" s="749"/>
      <c r="C175" s="726"/>
      <c r="D175" s="739" t="s">
        <v>1694</v>
      </c>
      <c r="E175" s="170" t="s">
        <v>1255</v>
      </c>
      <c r="F175" s="171" t="s">
        <v>1649</v>
      </c>
      <c r="G175" s="175">
        <v>1.496</v>
      </c>
      <c r="H175" s="171" t="s">
        <v>1243</v>
      </c>
      <c r="I175" s="171">
        <v>1580</v>
      </c>
      <c r="J175" s="174">
        <v>5</v>
      </c>
      <c r="K175" s="137">
        <v>12.3</v>
      </c>
      <c r="L175" s="136">
        <f>IF(K175&gt;0,1/K175*34.6*67.1,"")</f>
        <v>188.75284552845525</v>
      </c>
      <c r="M175" s="758">
        <v>13.2</v>
      </c>
      <c r="N175" s="720">
        <v>16.5</v>
      </c>
      <c r="O175" s="717" t="s">
        <v>1392</v>
      </c>
      <c r="P175" s="717" t="s">
        <v>6</v>
      </c>
      <c r="Q175" s="717" t="s">
        <v>83</v>
      </c>
      <c r="R175" s="718"/>
      <c r="S175" s="717" t="str">
        <f>IF((LEFT(D175,1)="6"),"☆☆☆☆☆",IF((LEFT(D175,1)="5"),"☆☆☆☆",IF((LEFT(D175,1)="4"),"☆☆☆",IF((LEFT(D175,1)="D"),"☆☆☆☆",IF((LEFT(D175,1)="R"),"☆☆☆☆",IF((LEFT(D175,1)="C"),"☆☆☆",IF((LEFT(D175,1)="M"),"☆☆☆"," ")))))))</f>
        <v>☆☆☆☆</v>
      </c>
      <c r="T175" s="716" t="str">
        <f>IF(K175&lt;&gt;0, IF(K175&gt;=M175,ROUNDDOWN(K175/M175*100,0),""),"")</f>
        <v/>
      </c>
      <c r="U175" s="715" t="str">
        <f>IF(K175&lt;&gt;0, IF(K175&gt;=N175,ROUNDDOWN(K175/N175*100,0),""),"")</f>
        <v/>
      </c>
    </row>
    <row r="176" spans="1:21" s="1" customFormat="1" ht="24" customHeight="1">
      <c r="A176" s="728"/>
      <c r="B176" s="749"/>
      <c r="C176" s="726"/>
      <c r="D176" s="739" t="s">
        <v>1694</v>
      </c>
      <c r="E176" s="170" t="s">
        <v>1254</v>
      </c>
      <c r="F176" s="171" t="s">
        <v>1649</v>
      </c>
      <c r="G176" s="175">
        <v>1.496</v>
      </c>
      <c r="H176" s="171" t="s">
        <v>1243</v>
      </c>
      <c r="I176" s="171">
        <v>1620</v>
      </c>
      <c r="J176" s="174">
        <v>5</v>
      </c>
      <c r="K176" s="137">
        <v>12.3</v>
      </c>
      <c r="L176" s="136">
        <f>IF(K176&gt;0,1/K176*34.6*67.1,"")</f>
        <v>188.75284552845525</v>
      </c>
      <c r="M176" s="758">
        <v>13.2</v>
      </c>
      <c r="N176" s="720">
        <v>16.5</v>
      </c>
      <c r="O176" s="717" t="s">
        <v>1392</v>
      </c>
      <c r="P176" s="717" t="s">
        <v>6</v>
      </c>
      <c r="Q176" s="717" t="s">
        <v>83</v>
      </c>
      <c r="R176" s="718"/>
      <c r="S176" s="717" t="str">
        <f>IF((LEFT(D176,1)="6"),"☆☆☆☆☆",IF((LEFT(D176,1)="5"),"☆☆☆☆",IF((LEFT(D176,1)="4"),"☆☆☆",IF((LEFT(D176,1)="D"),"☆☆☆☆",IF((LEFT(D176,1)="R"),"☆☆☆☆",IF((LEFT(D176,1)="C"),"☆☆☆",IF((LEFT(D176,1)="M"),"☆☆☆"," ")))))))</f>
        <v>☆☆☆☆</v>
      </c>
      <c r="T176" s="716" t="str">
        <f>IF(K176&lt;&gt;0, IF(K176&gt;=M176,ROUNDDOWN(K176/M176*100,0),""),"")</f>
        <v/>
      </c>
      <c r="U176" s="715" t="str">
        <f>IF(K176&lt;&gt;0, IF(K176&gt;=N176,ROUNDDOWN(K176/N176*100,0),""),"")</f>
        <v/>
      </c>
    </row>
    <row r="177" spans="1:21" s="1" customFormat="1" ht="24" customHeight="1">
      <c r="A177" s="728"/>
      <c r="B177" s="749"/>
      <c r="C177" s="726"/>
      <c r="D177" s="739" t="s">
        <v>1694</v>
      </c>
      <c r="E177" s="170" t="s">
        <v>1651</v>
      </c>
      <c r="F177" s="171" t="s">
        <v>1649</v>
      </c>
      <c r="G177" s="175">
        <v>1.496</v>
      </c>
      <c r="H177" s="171" t="s">
        <v>1243</v>
      </c>
      <c r="I177" s="171">
        <v>1560</v>
      </c>
      <c r="J177" s="174">
        <v>5</v>
      </c>
      <c r="K177" s="137">
        <v>12.3</v>
      </c>
      <c r="L177" s="136">
        <f>IF(K177&gt;0,1/K177*34.6*67.1,"")</f>
        <v>188.75284552845525</v>
      </c>
      <c r="M177" s="758">
        <v>13.2</v>
      </c>
      <c r="N177" s="720">
        <v>16.5</v>
      </c>
      <c r="O177" s="717" t="s">
        <v>1392</v>
      </c>
      <c r="P177" s="717" t="s">
        <v>6</v>
      </c>
      <c r="Q177" s="717" t="s">
        <v>83</v>
      </c>
      <c r="R177" s="718"/>
      <c r="S177" s="717" t="str">
        <f>IF((LEFT(D177,1)="6"),"☆☆☆☆☆",IF((LEFT(D177,1)="5"),"☆☆☆☆",IF((LEFT(D177,1)="4"),"☆☆☆",IF((LEFT(D177,1)="D"),"☆☆☆☆",IF((LEFT(D177,1)="R"),"☆☆☆☆",IF((LEFT(D177,1)="C"),"☆☆☆",IF((LEFT(D177,1)="M"),"☆☆☆"," ")))))))</f>
        <v>☆☆☆☆</v>
      </c>
      <c r="T177" s="716" t="str">
        <f>IF(K177&lt;&gt;0, IF(K177&gt;=M177,ROUNDDOWN(K177/M177*100,0),""),"")</f>
        <v/>
      </c>
      <c r="U177" s="715" t="str">
        <f>IF(K177&lt;&gt;0, IF(K177&gt;=N177,ROUNDDOWN(K177/N177*100,0),""),"")</f>
        <v/>
      </c>
    </row>
    <row r="178" spans="1:21" s="1" customFormat="1" ht="24" customHeight="1">
      <c r="A178" s="728"/>
      <c r="B178" s="749"/>
      <c r="C178" s="726"/>
      <c r="D178" s="739" t="s">
        <v>1694</v>
      </c>
      <c r="E178" s="170" t="s">
        <v>1370</v>
      </c>
      <c r="F178" s="171" t="s">
        <v>1649</v>
      </c>
      <c r="G178" s="175">
        <v>1.496</v>
      </c>
      <c r="H178" s="171" t="s">
        <v>1243</v>
      </c>
      <c r="I178" s="171">
        <v>1600</v>
      </c>
      <c r="J178" s="174">
        <v>5</v>
      </c>
      <c r="K178" s="137">
        <v>12.3</v>
      </c>
      <c r="L178" s="136">
        <f>IF(K178&gt;0,1/K178*34.6*67.1,"")</f>
        <v>188.75284552845525</v>
      </c>
      <c r="M178" s="758">
        <v>13.2</v>
      </c>
      <c r="N178" s="720">
        <v>16.5</v>
      </c>
      <c r="O178" s="717" t="s">
        <v>1392</v>
      </c>
      <c r="P178" s="717" t="s">
        <v>6</v>
      </c>
      <c r="Q178" s="717" t="s">
        <v>83</v>
      </c>
      <c r="R178" s="718"/>
      <c r="S178" s="717" t="str">
        <f>IF((LEFT(D178,1)="6"),"☆☆☆☆☆",IF((LEFT(D178,1)="5"),"☆☆☆☆",IF((LEFT(D178,1)="4"),"☆☆☆",IF((LEFT(D178,1)="D"),"☆☆☆☆",IF((LEFT(D178,1)="R"),"☆☆☆☆",IF((LEFT(D178,1)="C"),"☆☆☆",IF((LEFT(D178,1)="M"),"☆☆☆"," ")))))))</f>
        <v>☆☆☆☆</v>
      </c>
      <c r="T178" s="716" t="str">
        <f>IF(K178&lt;&gt;0, IF(K178&gt;=M178,ROUNDDOWN(K178/M178*100,0),""),"")</f>
        <v/>
      </c>
      <c r="U178" s="715" t="str">
        <f>IF(K178&lt;&gt;0, IF(K178&gt;=N178,ROUNDDOWN(K178/N178*100,0),""),"")</f>
        <v/>
      </c>
    </row>
    <row r="179" spans="1:21" s="1" customFormat="1" ht="24" customHeight="1">
      <c r="A179" s="728"/>
      <c r="B179" s="749"/>
      <c r="C179" s="726"/>
      <c r="D179" s="739" t="s">
        <v>1694</v>
      </c>
      <c r="E179" s="170" t="s">
        <v>1463</v>
      </c>
      <c r="F179" s="171" t="s">
        <v>1649</v>
      </c>
      <c r="G179" s="175">
        <v>1.496</v>
      </c>
      <c r="H179" s="171" t="s">
        <v>1243</v>
      </c>
      <c r="I179" s="171">
        <v>1610</v>
      </c>
      <c r="J179" s="174">
        <v>5</v>
      </c>
      <c r="K179" s="137">
        <v>12.3</v>
      </c>
      <c r="L179" s="136">
        <f>IF(K179&gt;0,1/K179*34.6*67.1,"")</f>
        <v>188.75284552845525</v>
      </c>
      <c r="M179" s="758">
        <v>13.2</v>
      </c>
      <c r="N179" s="720">
        <v>16.5</v>
      </c>
      <c r="O179" s="717" t="s">
        <v>1392</v>
      </c>
      <c r="P179" s="717" t="s">
        <v>6</v>
      </c>
      <c r="Q179" s="717" t="s">
        <v>83</v>
      </c>
      <c r="R179" s="718"/>
      <c r="S179" s="717" t="str">
        <f>IF((LEFT(D179,1)="6"),"☆☆☆☆☆",IF((LEFT(D179,1)="5"),"☆☆☆☆",IF((LEFT(D179,1)="4"),"☆☆☆",IF((LEFT(D179,1)="D"),"☆☆☆☆",IF((LEFT(D179,1)="R"),"☆☆☆☆",IF((LEFT(D179,1)="C"),"☆☆☆",IF((LEFT(D179,1)="M"),"☆☆☆"," ")))))))</f>
        <v>☆☆☆☆</v>
      </c>
      <c r="T179" s="716" t="str">
        <f>IF(K179&lt;&gt;0, IF(K179&gt;=M179,ROUNDDOWN(K179/M179*100,0),""),"")</f>
        <v/>
      </c>
      <c r="U179" s="715" t="str">
        <f>IF(K179&lt;&gt;0, IF(K179&gt;=N179,ROUNDDOWN(K179/N179*100,0),""),"")</f>
        <v/>
      </c>
    </row>
    <row r="180" spans="1:21" s="1" customFormat="1" ht="24" customHeight="1">
      <c r="A180" s="728"/>
      <c r="B180" s="749"/>
      <c r="C180" s="726"/>
      <c r="D180" s="739" t="s">
        <v>1694</v>
      </c>
      <c r="E180" s="170" t="s">
        <v>1368</v>
      </c>
      <c r="F180" s="171" t="s">
        <v>1649</v>
      </c>
      <c r="G180" s="175">
        <v>1.496</v>
      </c>
      <c r="H180" s="171" t="s">
        <v>1243</v>
      </c>
      <c r="I180" s="171">
        <v>1650</v>
      </c>
      <c r="J180" s="174">
        <v>5</v>
      </c>
      <c r="K180" s="137">
        <v>12.3</v>
      </c>
      <c r="L180" s="136">
        <f>IF(K180&gt;0,1/K180*34.6*67.1,"")</f>
        <v>188.75284552845525</v>
      </c>
      <c r="M180" s="758">
        <v>13.2</v>
      </c>
      <c r="N180" s="720">
        <v>16.5</v>
      </c>
      <c r="O180" s="717" t="s">
        <v>1392</v>
      </c>
      <c r="P180" s="717" t="s">
        <v>6</v>
      </c>
      <c r="Q180" s="717" t="s">
        <v>83</v>
      </c>
      <c r="R180" s="718"/>
      <c r="S180" s="717" t="str">
        <f>IF((LEFT(D180,1)="6"),"☆☆☆☆☆",IF((LEFT(D180,1)="5"),"☆☆☆☆",IF((LEFT(D180,1)="4"),"☆☆☆",IF((LEFT(D180,1)="D"),"☆☆☆☆",IF((LEFT(D180,1)="R"),"☆☆☆☆",IF((LEFT(D180,1)="C"),"☆☆☆",IF((LEFT(D180,1)="M"),"☆☆☆"," ")))))))</f>
        <v>☆☆☆☆</v>
      </c>
      <c r="T180" s="716" t="str">
        <f>IF(K180&lt;&gt;0, IF(K180&gt;=M180,ROUNDDOWN(K180/M180*100,0),""),"")</f>
        <v/>
      </c>
      <c r="U180" s="715" t="str">
        <f>IF(K180&lt;&gt;0, IF(K180&gt;=N180,ROUNDDOWN(K180/N180*100,0),""),"")</f>
        <v/>
      </c>
    </row>
    <row r="181" spans="1:21" s="1" customFormat="1" ht="24" customHeight="1">
      <c r="A181" s="728"/>
      <c r="B181" s="730"/>
      <c r="C181" s="729" t="s">
        <v>1693</v>
      </c>
      <c r="D181" s="722" t="s">
        <v>1690</v>
      </c>
      <c r="E181" s="170"/>
      <c r="F181" s="171">
        <v>274</v>
      </c>
      <c r="G181" s="175">
        <v>1.9910000000000001</v>
      </c>
      <c r="H181" s="171" t="s">
        <v>1282</v>
      </c>
      <c r="I181" s="171" t="s">
        <v>1692</v>
      </c>
      <c r="J181" s="174">
        <v>5</v>
      </c>
      <c r="K181" s="137">
        <v>16</v>
      </c>
      <c r="L181" s="136">
        <f>IF(K181&gt;0,1/K181*34.6*67.1,"")</f>
        <v>145.10374999999999</v>
      </c>
      <c r="M181" s="721">
        <v>13.2</v>
      </c>
      <c r="N181" s="720">
        <v>16.5</v>
      </c>
      <c r="O181" s="717" t="s">
        <v>1691</v>
      </c>
      <c r="P181" s="719" t="s">
        <v>1482</v>
      </c>
      <c r="Q181" s="717" t="s">
        <v>54</v>
      </c>
      <c r="R181" s="722"/>
      <c r="S181" s="717" t="str">
        <f>IF((LEFT(D181,1)="6"),"☆☆☆☆☆",IF((LEFT(D181,1)="5"),"☆☆☆☆",IF((LEFT(D181,1)="4"),"☆☆☆",IF((LEFT(D181,1)="D"),"☆☆☆☆",IF((LEFT(D181,1)="R"),"☆☆☆☆",IF((LEFT(D181,1)="C"),"☆☆☆",IF((LEFT(D181,1)="M"),"☆☆☆"," ")))))))</f>
        <v>☆☆☆☆</v>
      </c>
      <c r="T181" s="716">
        <f>IF(K181&lt;&gt;0, IF(K181&gt;=M181,ROUNDDOWN(K181/M181*100,0),""),"")</f>
        <v>121</v>
      </c>
      <c r="U181" s="715" t="str">
        <f>IF(K181&lt;&gt;0, IF(K181&gt;=N181,ROUNDDOWN(K181/N181*100,0),""),"")</f>
        <v/>
      </c>
    </row>
    <row r="182" spans="1:21" s="1" customFormat="1" ht="24" customHeight="1">
      <c r="A182" s="728"/>
      <c r="B182" s="727"/>
      <c r="C182" s="726"/>
      <c r="D182" s="739" t="s">
        <v>1690</v>
      </c>
      <c r="E182" s="170" t="s">
        <v>1642</v>
      </c>
      <c r="F182" s="171">
        <v>274</v>
      </c>
      <c r="G182" s="175">
        <v>1.9910000000000001</v>
      </c>
      <c r="H182" s="171" t="s">
        <v>1243</v>
      </c>
      <c r="I182" s="171">
        <v>1600</v>
      </c>
      <c r="J182" s="174">
        <v>5</v>
      </c>
      <c r="K182" s="137">
        <v>14</v>
      </c>
      <c r="L182" s="136">
        <f>IF(K182&gt;0,1/K182*34.6*67.1,"")</f>
        <v>165.83285714285714</v>
      </c>
      <c r="M182" s="721">
        <v>13.2</v>
      </c>
      <c r="N182" s="720">
        <v>16.5</v>
      </c>
      <c r="O182" s="717" t="s">
        <v>1645</v>
      </c>
      <c r="P182" s="719" t="s">
        <v>1482</v>
      </c>
      <c r="Q182" s="717" t="s">
        <v>45</v>
      </c>
      <c r="R182" s="722"/>
      <c r="S182" s="717" t="str">
        <f>IF((LEFT(D182,1)="6"),"☆☆☆☆☆",IF((LEFT(D182,1)="5"),"☆☆☆☆",IF((LEFT(D182,1)="4"),"☆☆☆",IF((LEFT(D182,1)="D"),"☆☆☆☆",IF((LEFT(D182,1)="R"),"☆☆☆☆",IF((LEFT(D182,1)="C"),"☆☆☆",IF((LEFT(D182,1)="M"),"☆☆☆"," ")))))))</f>
        <v>☆☆☆☆</v>
      </c>
      <c r="T182" s="716">
        <f>IF(K182&lt;&gt;0, IF(K182&gt;=M182,ROUNDDOWN(K182/M182*100,0),""),"")</f>
        <v>106</v>
      </c>
      <c r="U182" s="715" t="str">
        <f>IF(K182&lt;&gt;0, IF(K182&gt;=N182,ROUNDDOWN(K182/N182*100,0),""),"")</f>
        <v/>
      </c>
    </row>
    <row r="183" spans="1:21" s="1" customFormat="1" ht="24" customHeight="1">
      <c r="A183" s="728"/>
      <c r="B183" s="727"/>
      <c r="C183" s="726"/>
      <c r="D183" s="739" t="s">
        <v>1690</v>
      </c>
      <c r="E183" s="170" t="s">
        <v>1356</v>
      </c>
      <c r="F183" s="171">
        <v>274</v>
      </c>
      <c r="G183" s="175">
        <v>1.9910000000000001</v>
      </c>
      <c r="H183" s="171" t="s">
        <v>1243</v>
      </c>
      <c r="I183" s="171">
        <v>1620</v>
      </c>
      <c r="J183" s="174">
        <v>5</v>
      </c>
      <c r="K183" s="137">
        <v>14</v>
      </c>
      <c r="L183" s="136">
        <f>IF(K183&gt;0,1/K183*34.6*67.1,"")</f>
        <v>165.83285714285714</v>
      </c>
      <c r="M183" s="721">
        <v>13.2</v>
      </c>
      <c r="N183" s="720">
        <v>16.5</v>
      </c>
      <c r="O183" s="717" t="s">
        <v>1645</v>
      </c>
      <c r="P183" s="719" t="s">
        <v>1482</v>
      </c>
      <c r="Q183" s="717" t="s">
        <v>45</v>
      </c>
      <c r="R183" s="722"/>
      <c r="S183" s="717" t="str">
        <f>IF((LEFT(D183,1)="6"),"☆☆☆☆☆",IF((LEFT(D183,1)="5"),"☆☆☆☆",IF((LEFT(D183,1)="4"),"☆☆☆",IF((LEFT(D183,1)="D"),"☆☆☆☆",IF((LEFT(D183,1)="R"),"☆☆☆☆",IF((LEFT(D183,1)="C"),"☆☆☆",IF((LEFT(D183,1)="M"),"☆☆☆"," ")))))))</f>
        <v>☆☆☆☆</v>
      </c>
      <c r="T183" s="716">
        <f>IF(K183&lt;&gt;0, IF(K183&gt;=M183,ROUNDDOWN(K183/M183*100,0),""),"")</f>
        <v>106</v>
      </c>
      <c r="U183" s="715" t="str">
        <f>IF(K183&lt;&gt;0, IF(K183&gt;=N183,ROUNDDOWN(K183/N183*100,0),""),"")</f>
        <v/>
      </c>
    </row>
    <row r="184" spans="1:21" s="1" customFormat="1" ht="24" customHeight="1">
      <c r="A184" s="728"/>
      <c r="B184" s="724"/>
      <c r="C184" s="723"/>
      <c r="D184" s="739" t="s">
        <v>1690</v>
      </c>
      <c r="E184" s="170" t="s">
        <v>1640</v>
      </c>
      <c r="F184" s="171">
        <v>274</v>
      </c>
      <c r="G184" s="175">
        <v>1.9910000000000001</v>
      </c>
      <c r="H184" s="171" t="s">
        <v>1243</v>
      </c>
      <c r="I184" s="171">
        <v>1640</v>
      </c>
      <c r="J184" s="174">
        <v>5</v>
      </c>
      <c r="K184" s="137">
        <v>14</v>
      </c>
      <c r="L184" s="136">
        <f>IF(K184&gt;0,1/K184*34.6*67.1,"")</f>
        <v>165.83285714285714</v>
      </c>
      <c r="M184" s="721">
        <v>13.2</v>
      </c>
      <c r="N184" s="720">
        <v>16.5</v>
      </c>
      <c r="O184" s="717" t="s">
        <v>1645</v>
      </c>
      <c r="P184" s="719" t="s">
        <v>1482</v>
      </c>
      <c r="Q184" s="717" t="s">
        <v>45</v>
      </c>
      <c r="R184" s="722"/>
      <c r="S184" s="717" t="str">
        <f>IF((LEFT(D184,1)="6"),"☆☆☆☆☆",IF((LEFT(D184,1)="5"),"☆☆☆☆",IF((LEFT(D184,1)="4"),"☆☆☆",IF((LEFT(D184,1)="D"),"☆☆☆☆",IF((LEFT(D184,1)="R"),"☆☆☆☆",IF((LEFT(D184,1)="C"),"☆☆☆",IF((LEFT(D184,1)="M"),"☆☆☆"," ")))))))</f>
        <v>☆☆☆☆</v>
      </c>
      <c r="T184" s="716">
        <f>IF(K184&lt;&gt;0, IF(K184&gt;=M184,ROUNDDOWN(K184/M184*100,0),""),"")</f>
        <v>106</v>
      </c>
      <c r="U184" s="715" t="str">
        <f>IF(K184&lt;&gt;0, IF(K184&gt;=N184,ROUNDDOWN(K184/N184*100,0),""),"")</f>
        <v/>
      </c>
    </row>
    <row r="185" spans="1:21" s="1" customFormat="1" ht="24" customHeight="1">
      <c r="A185" s="728"/>
      <c r="B185" s="730"/>
      <c r="C185" s="729" t="s">
        <v>1689</v>
      </c>
      <c r="D185" s="739" t="s">
        <v>1688</v>
      </c>
      <c r="E185" s="170" t="s">
        <v>1643</v>
      </c>
      <c r="F185" s="171" t="s">
        <v>1244</v>
      </c>
      <c r="G185" s="175">
        <v>2.996</v>
      </c>
      <c r="H185" s="171" t="s">
        <v>1243</v>
      </c>
      <c r="I185" s="171">
        <v>1710</v>
      </c>
      <c r="J185" s="174">
        <v>5</v>
      </c>
      <c r="K185" s="137">
        <v>11.8</v>
      </c>
      <c r="L185" s="136">
        <f>IF(K185&gt;0,1/K185*34.6*67.1,"")</f>
        <v>196.75084745762712</v>
      </c>
      <c r="M185" s="721">
        <v>12.2</v>
      </c>
      <c r="N185" s="720">
        <v>15.4</v>
      </c>
      <c r="O185" s="717" t="s">
        <v>1218</v>
      </c>
      <c r="P185" s="719" t="s">
        <v>1217</v>
      </c>
      <c r="Q185" s="717" t="s">
        <v>9</v>
      </c>
      <c r="R185" s="722"/>
      <c r="S185" s="717" t="str">
        <f>IF((LEFT(D185,1)="6"),"☆☆☆☆☆",IF((LEFT(D185,1)="5"),"☆☆☆☆",IF((LEFT(D185,1)="4"),"☆☆☆",IF((LEFT(D185,1)="D"),"☆☆☆☆",IF((LEFT(D185,1)="R"),"☆☆☆☆",IF((LEFT(D185,1)="C"),"☆☆☆",IF((LEFT(D185,1)="M"),"☆☆☆"," ")))))))</f>
        <v>☆☆☆</v>
      </c>
      <c r="T185" s="716" t="str">
        <f>IF(K185&lt;&gt;0, IF(K185&gt;=M185,ROUNDDOWN(K185/M185*100,0),""),"")</f>
        <v/>
      </c>
      <c r="U185" s="715" t="str">
        <f>IF(K185&lt;&gt;0, IF(K185&gt;=N185,ROUNDDOWN(K185/N185*100,0),""),"")</f>
        <v/>
      </c>
    </row>
    <row r="186" spans="1:21" s="1" customFormat="1" ht="24" customHeight="1">
      <c r="A186" s="728"/>
      <c r="B186" s="727"/>
      <c r="C186" s="726"/>
      <c r="D186" s="739" t="s">
        <v>1687</v>
      </c>
      <c r="E186" s="170" t="s">
        <v>1642</v>
      </c>
      <c r="F186" s="171" t="s">
        <v>1244</v>
      </c>
      <c r="G186" s="175">
        <v>2.996</v>
      </c>
      <c r="H186" s="171" t="s">
        <v>1243</v>
      </c>
      <c r="I186" s="171">
        <v>1710</v>
      </c>
      <c r="J186" s="174">
        <v>5</v>
      </c>
      <c r="K186" s="137">
        <v>11.8</v>
      </c>
      <c r="L186" s="136">
        <f>IF(K186&gt;0,1/K186*34.6*67.1,"")</f>
        <v>196.75084745762712</v>
      </c>
      <c r="M186" s="721">
        <v>12.2</v>
      </c>
      <c r="N186" s="720">
        <v>15.4</v>
      </c>
      <c r="O186" s="717" t="s">
        <v>1218</v>
      </c>
      <c r="P186" s="719" t="s">
        <v>1217</v>
      </c>
      <c r="Q186" s="717" t="s">
        <v>9</v>
      </c>
      <c r="R186" s="722"/>
      <c r="S186" s="717" t="str">
        <f>IF((LEFT(D186,1)="6"),"☆☆☆☆☆",IF((LEFT(D186,1)="5"),"☆☆☆☆",IF((LEFT(D186,1)="4"),"☆☆☆",IF((LEFT(D186,1)="D"),"☆☆☆☆",IF((LEFT(D186,1)="R"),"☆☆☆☆",IF((LEFT(D186,1)="C"),"☆☆☆",IF((LEFT(D186,1)="M"),"☆☆☆"," ")))))))</f>
        <v>☆☆☆</v>
      </c>
      <c r="T186" s="716" t="str">
        <f>IF(K186&lt;&gt;0, IF(K186&gt;=M186,ROUNDDOWN(K186/M186*100,0),""),"")</f>
        <v/>
      </c>
      <c r="U186" s="715" t="str">
        <f>IF(K186&lt;&gt;0, IF(K186&gt;=N186,ROUNDDOWN(K186/N186*100,0),""),"")</f>
        <v/>
      </c>
    </row>
    <row r="187" spans="1:21" s="1" customFormat="1" ht="24" customHeight="1">
      <c r="A187" s="728"/>
      <c r="B187" s="727"/>
      <c r="C187" s="726"/>
      <c r="D187" s="739" t="s">
        <v>1687</v>
      </c>
      <c r="E187" s="170" t="s">
        <v>1641</v>
      </c>
      <c r="F187" s="171" t="s">
        <v>1244</v>
      </c>
      <c r="G187" s="175">
        <v>2.996</v>
      </c>
      <c r="H187" s="171" t="s">
        <v>1243</v>
      </c>
      <c r="I187" s="171">
        <v>1750</v>
      </c>
      <c r="J187" s="174">
        <v>5</v>
      </c>
      <c r="K187" s="137">
        <v>11.8</v>
      </c>
      <c r="L187" s="136">
        <f>IF(K187&gt;0,1/K187*34.6*67.1,"")</f>
        <v>196.75084745762712</v>
      </c>
      <c r="M187" s="721">
        <v>12.2</v>
      </c>
      <c r="N187" s="720">
        <v>15.4</v>
      </c>
      <c r="O187" s="717" t="s">
        <v>1218</v>
      </c>
      <c r="P187" s="719" t="s">
        <v>1217</v>
      </c>
      <c r="Q187" s="717" t="s">
        <v>9</v>
      </c>
      <c r="R187" s="722"/>
      <c r="S187" s="717" t="str">
        <f>IF((LEFT(D187,1)="6"),"☆☆☆☆☆",IF((LEFT(D187,1)="5"),"☆☆☆☆",IF((LEFT(D187,1)="4"),"☆☆☆",IF((LEFT(D187,1)="D"),"☆☆☆☆",IF((LEFT(D187,1)="R"),"☆☆☆☆",IF((LEFT(D187,1)="C"),"☆☆☆",IF((LEFT(D187,1)="M"),"☆☆☆"," ")))))))</f>
        <v>☆☆☆</v>
      </c>
      <c r="T187" s="716" t="str">
        <f>IF(K187&lt;&gt;0, IF(K187&gt;=M187,ROUNDDOWN(K187/M187*100,0),""),"")</f>
        <v/>
      </c>
      <c r="U187" s="715" t="str">
        <f>IF(K187&lt;&gt;0, IF(K187&gt;=N187,ROUNDDOWN(K187/N187*100,0),""),"")</f>
        <v/>
      </c>
    </row>
    <row r="188" spans="1:21" s="1" customFormat="1" ht="24" customHeight="1">
      <c r="A188" s="728"/>
      <c r="B188" s="727"/>
      <c r="C188" s="726"/>
      <c r="D188" s="739" t="s">
        <v>1687</v>
      </c>
      <c r="E188" s="170" t="s">
        <v>1640</v>
      </c>
      <c r="F188" s="171" t="s">
        <v>1244</v>
      </c>
      <c r="G188" s="175">
        <v>2.996</v>
      </c>
      <c r="H188" s="171" t="s">
        <v>1243</v>
      </c>
      <c r="I188" s="171">
        <v>1750</v>
      </c>
      <c r="J188" s="174">
        <v>5</v>
      </c>
      <c r="K188" s="137">
        <v>11.8</v>
      </c>
      <c r="L188" s="136">
        <f>IF(K188&gt;0,1/K188*34.6*67.1,"")</f>
        <v>196.75084745762712</v>
      </c>
      <c r="M188" s="721">
        <v>12.2</v>
      </c>
      <c r="N188" s="720">
        <v>15.4</v>
      </c>
      <c r="O188" s="717" t="s">
        <v>1218</v>
      </c>
      <c r="P188" s="719" t="s">
        <v>1217</v>
      </c>
      <c r="Q188" s="717" t="s">
        <v>9</v>
      </c>
      <c r="R188" s="722"/>
      <c r="S188" s="717" t="str">
        <f>IF((LEFT(D188,1)="6"),"☆☆☆☆☆",IF((LEFT(D188,1)="5"),"☆☆☆☆",IF((LEFT(D188,1)="4"),"☆☆☆",IF((LEFT(D188,1)="D"),"☆☆☆☆",IF((LEFT(D188,1)="R"),"☆☆☆☆",IF((LEFT(D188,1)="C"),"☆☆☆",IF((LEFT(D188,1)="M"),"☆☆☆"," ")))))))</f>
        <v>☆☆☆</v>
      </c>
      <c r="T188" s="716" t="str">
        <f>IF(K188&lt;&gt;0, IF(K188&gt;=M188,ROUNDDOWN(K188/M188*100,0),""),"")</f>
        <v/>
      </c>
      <c r="U188" s="715" t="str">
        <f>IF(K188&lt;&gt;0, IF(K188&gt;=N188,ROUNDDOWN(K188/N188*100,0),""),"")</f>
        <v/>
      </c>
    </row>
    <row r="189" spans="1:21" s="1" customFormat="1" ht="24" customHeight="1">
      <c r="A189" s="728"/>
      <c r="B189" s="727"/>
      <c r="C189" s="726"/>
      <c r="D189" s="739" t="s">
        <v>1687</v>
      </c>
      <c r="E189" s="170" t="s">
        <v>1639</v>
      </c>
      <c r="F189" s="171" t="s">
        <v>1244</v>
      </c>
      <c r="G189" s="175">
        <v>2.996</v>
      </c>
      <c r="H189" s="171" t="s">
        <v>1243</v>
      </c>
      <c r="I189" s="171">
        <v>1710</v>
      </c>
      <c r="J189" s="174">
        <v>5</v>
      </c>
      <c r="K189" s="137">
        <v>9.6999999999999993</v>
      </c>
      <c r="L189" s="136">
        <f>IF(K189&gt;0,1/K189*34.6*67.1,"")</f>
        <v>239.34639175257735</v>
      </c>
      <c r="M189" s="721">
        <v>12.2</v>
      </c>
      <c r="N189" s="720">
        <v>15.4</v>
      </c>
      <c r="O189" s="717" t="s">
        <v>1265</v>
      </c>
      <c r="P189" s="719" t="s">
        <v>6</v>
      </c>
      <c r="Q189" s="717" t="s">
        <v>83</v>
      </c>
      <c r="R189" s="722"/>
      <c r="S189" s="717" t="str">
        <f>IF((LEFT(D189,1)="6"),"☆☆☆☆☆",IF((LEFT(D189,1)="5"),"☆☆☆☆",IF((LEFT(D189,1)="4"),"☆☆☆",IF((LEFT(D189,1)="D"),"☆☆☆☆",IF((LEFT(D189,1)="R"),"☆☆☆☆",IF((LEFT(D189,1)="C"),"☆☆☆",IF((LEFT(D189,1)="M"),"☆☆☆"," ")))))))</f>
        <v>☆☆☆</v>
      </c>
      <c r="T189" s="716" t="str">
        <f>IF(K189&lt;&gt;0, IF(K189&gt;=M189,ROUNDDOWN(K189/M189*100,0),""),"")</f>
        <v/>
      </c>
      <c r="U189" s="715" t="str">
        <f>IF(K189&lt;&gt;0, IF(K189&gt;=N189,ROUNDDOWN(K189/N189*100,0),""),"")</f>
        <v/>
      </c>
    </row>
    <row r="190" spans="1:21" s="1" customFormat="1" ht="24" customHeight="1">
      <c r="A190" s="728"/>
      <c r="B190" s="727"/>
      <c r="C190" s="726"/>
      <c r="D190" s="739" t="s">
        <v>1687</v>
      </c>
      <c r="E190" s="170" t="s">
        <v>1463</v>
      </c>
      <c r="F190" s="171" t="s">
        <v>1244</v>
      </c>
      <c r="G190" s="175">
        <v>2.996</v>
      </c>
      <c r="H190" s="171" t="s">
        <v>1243</v>
      </c>
      <c r="I190" s="171">
        <v>1710</v>
      </c>
      <c r="J190" s="174">
        <v>5</v>
      </c>
      <c r="K190" s="137">
        <v>9.6999999999999993</v>
      </c>
      <c r="L190" s="136">
        <f>IF(K190&gt;0,1/K190*34.6*67.1,"")</f>
        <v>239.34639175257735</v>
      </c>
      <c r="M190" s="721">
        <v>12.2</v>
      </c>
      <c r="N190" s="720">
        <v>15.4</v>
      </c>
      <c r="O190" s="717" t="s">
        <v>1265</v>
      </c>
      <c r="P190" s="719" t="s">
        <v>6</v>
      </c>
      <c r="Q190" s="717" t="s">
        <v>83</v>
      </c>
      <c r="R190" s="722"/>
      <c r="S190" s="717" t="str">
        <f>IF((LEFT(D190,1)="6"),"☆☆☆☆☆",IF((LEFT(D190,1)="5"),"☆☆☆☆",IF((LEFT(D190,1)="4"),"☆☆☆",IF((LEFT(D190,1)="D"),"☆☆☆☆",IF((LEFT(D190,1)="R"),"☆☆☆☆",IF((LEFT(D190,1)="C"),"☆☆☆",IF((LEFT(D190,1)="M"),"☆☆☆"," ")))))))</f>
        <v>☆☆☆</v>
      </c>
      <c r="T190" s="716" t="str">
        <f>IF(K190&lt;&gt;0, IF(K190&gt;=M190,ROUNDDOWN(K190/M190*100,0),""),"")</f>
        <v/>
      </c>
      <c r="U190" s="715" t="str">
        <f>IF(K190&lt;&gt;0, IF(K190&gt;=N190,ROUNDDOWN(K190/N190*100,0),""),"")</f>
        <v/>
      </c>
    </row>
    <row r="191" spans="1:21" s="1" customFormat="1" ht="24" customHeight="1">
      <c r="A191" s="728"/>
      <c r="B191" s="727"/>
      <c r="C191" s="726"/>
      <c r="D191" s="739" t="s">
        <v>1687</v>
      </c>
      <c r="E191" s="170" t="s">
        <v>1638</v>
      </c>
      <c r="F191" s="171" t="s">
        <v>1244</v>
      </c>
      <c r="G191" s="175">
        <v>2.996</v>
      </c>
      <c r="H191" s="171" t="s">
        <v>1243</v>
      </c>
      <c r="I191" s="171">
        <v>1750</v>
      </c>
      <c r="J191" s="174">
        <v>5</v>
      </c>
      <c r="K191" s="137">
        <v>9.6999999999999993</v>
      </c>
      <c r="L191" s="136">
        <f>IF(K191&gt;0,1/K191*34.6*67.1,"")</f>
        <v>239.34639175257735</v>
      </c>
      <c r="M191" s="721">
        <v>12.2</v>
      </c>
      <c r="N191" s="720">
        <v>15.4</v>
      </c>
      <c r="O191" s="717" t="s">
        <v>1265</v>
      </c>
      <c r="P191" s="719" t="s">
        <v>6</v>
      </c>
      <c r="Q191" s="717" t="s">
        <v>83</v>
      </c>
      <c r="R191" s="722"/>
      <c r="S191" s="717" t="str">
        <f>IF((LEFT(D191,1)="6"),"☆☆☆☆☆",IF((LEFT(D191,1)="5"),"☆☆☆☆",IF((LEFT(D191,1)="4"),"☆☆☆",IF((LEFT(D191,1)="D"),"☆☆☆☆",IF((LEFT(D191,1)="R"),"☆☆☆☆",IF((LEFT(D191,1)="C"),"☆☆☆",IF((LEFT(D191,1)="M"),"☆☆☆"," ")))))))</f>
        <v>☆☆☆</v>
      </c>
      <c r="T191" s="716" t="str">
        <f>IF(K191&lt;&gt;0, IF(K191&gt;=M191,ROUNDDOWN(K191/M191*100,0),""),"")</f>
        <v/>
      </c>
      <c r="U191" s="715" t="str">
        <f>IF(K191&lt;&gt;0, IF(K191&gt;=N191,ROUNDDOWN(K191/N191*100,0),""),"")</f>
        <v/>
      </c>
    </row>
    <row r="192" spans="1:21" s="1" customFormat="1" ht="24" customHeight="1">
      <c r="A192" s="728"/>
      <c r="B192" s="724"/>
      <c r="C192" s="723"/>
      <c r="D192" s="739" t="s">
        <v>1687</v>
      </c>
      <c r="E192" s="170" t="s">
        <v>1636</v>
      </c>
      <c r="F192" s="171" t="s">
        <v>1244</v>
      </c>
      <c r="G192" s="175">
        <v>2.996</v>
      </c>
      <c r="H192" s="171" t="s">
        <v>1243</v>
      </c>
      <c r="I192" s="171">
        <v>1750</v>
      </c>
      <c r="J192" s="174">
        <v>5</v>
      </c>
      <c r="K192" s="137">
        <v>9.6999999999999993</v>
      </c>
      <c r="L192" s="136">
        <f>IF(K192&gt;0,1/K192*34.6*67.1,"")</f>
        <v>239.34639175257735</v>
      </c>
      <c r="M192" s="721">
        <v>12.2</v>
      </c>
      <c r="N192" s="720">
        <v>15.4</v>
      </c>
      <c r="O192" s="717" t="s">
        <v>1265</v>
      </c>
      <c r="P192" s="719" t="s">
        <v>6</v>
      </c>
      <c r="Q192" s="717" t="s">
        <v>83</v>
      </c>
      <c r="R192" s="722"/>
      <c r="S192" s="717" t="str">
        <f>IF((LEFT(D192,1)="6"),"☆☆☆☆☆",IF((LEFT(D192,1)="5"),"☆☆☆☆",IF((LEFT(D192,1)="4"),"☆☆☆",IF((LEFT(D192,1)="D"),"☆☆☆☆",IF((LEFT(D192,1)="R"),"☆☆☆☆",IF((LEFT(D192,1)="C"),"☆☆☆",IF((LEFT(D192,1)="M"),"☆☆☆"," ")))))))</f>
        <v>☆☆☆</v>
      </c>
      <c r="T192" s="716" t="str">
        <f>IF(K192&lt;&gt;0, IF(K192&gt;=M192,ROUNDDOWN(K192/M192*100,0),""),"")</f>
        <v/>
      </c>
      <c r="U192" s="715" t="str">
        <f>IF(K192&lt;&gt;0, IF(K192&gt;=N192,ROUNDDOWN(K192/N192*100,0),""),"")</f>
        <v/>
      </c>
    </row>
    <row r="193" spans="1:21" s="1" customFormat="1" ht="24" customHeight="1">
      <c r="A193" s="756"/>
      <c r="B193" s="751"/>
      <c r="C193" s="729" t="s">
        <v>1686</v>
      </c>
      <c r="D193" s="739" t="s">
        <v>1685</v>
      </c>
      <c r="E193" s="747" t="s">
        <v>1682</v>
      </c>
      <c r="F193" s="171">
        <v>177</v>
      </c>
      <c r="G193" s="175">
        <v>3.9820000000000002</v>
      </c>
      <c r="H193" s="171" t="s">
        <v>175</v>
      </c>
      <c r="I193" s="171" t="s">
        <v>1681</v>
      </c>
      <c r="J193" s="174">
        <v>5</v>
      </c>
      <c r="K193" s="137">
        <v>9.6999999999999993</v>
      </c>
      <c r="L193" s="136">
        <f>IF(K193&gt;0,1/K193*34.6*67.1,"")</f>
        <v>239.34639175257735</v>
      </c>
      <c r="M193" s="758">
        <v>11.1</v>
      </c>
      <c r="N193" s="720">
        <v>14.4</v>
      </c>
      <c r="O193" s="717" t="s">
        <v>1265</v>
      </c>
      <c r="P193" s="719" t="s">
        <v>1297</v>
      </c>
      <c r="Q193" s="717" t="s">
        <v>45</v>
      </c>
      <c r="R193" s="718"/>
      <c r="S193" s="717" t="str">
        <f>IF((LEFT(D193,1)="6"),"☆☆☆☆☆",IF((LEFT(D193,1)="5"),"☆☆☆☆",IF((LEFT(D193,1)="4"),"☆☆☆",IF((LEFT(D193,1)="D"),"☆☆☆☆",IF((LEFT(D193,1)="R"),"☆☆☆☆",IF((LEFT(D193,1)="C"),"☆☆☆",IF((LEFT(D193,1)="M"),"☆☆☆"," ")))))))</f>
        <v>☆☆☆</v>
      </c>
      <c r="T193" s="716" t="str">
        <f>IF(K193&lt;&gt;0, IF(K193&gt;=M193,ROUNDDOWN(K193/M193*100,0),""),"")</f>
        <v/>
      </c>
      <c r="U193" s="715" t="str">
        <f>IF(K193&lt;&gt;0, IF(K193&gt;=N193,ROUNDDOWN(K193/N193*100,0),""),"")</f>
        <v/>
      </c>
    </row>
    <row r="194" spans="1:21" s="1" customFormat="1" ht="24" customHeight="1">
      <c r="A194" s="756"/>
      <c r="B194" s="746"/>
      <c r="C194" s="723"/>
      <c r="D194" s="739" t="s">
        <v>1685</v>
      </c>
      <c r="E194" s="762" t="s">
        <v>1684</v>
      </c>
      <c r="F194" s="171">
        <v>177</v>
      </c>
      <c r="G194" s="175">
        <v>3.9820000000000002</v>
      </c>
      <c r="H194" s="171" t="s">
        <v>1301</v>
      </c>
      <c r="I194" s="171" t="s">
        <v>1679</v>
      </c>
      <c r="J194" s="174">
        <v>5</v>
      </c>
      <c r="K194" s="137">
        <v>8.8000000000000007</v>
      </c>
      <c r="L194" s="136">
        <f>IF(K194&gt;0,1/K194*34.6*67.1,"")</f>
        <v>263.82499999999999</v>
      </c>
      <c r="M194" s="758">
        <v>11.1</v>
      </c>
      <c r="N194" s="720">
        <v>14.4</v>
      </c>
      <c r="O194" s="717" t="s">
        <v>1259</v>
      </c>
      <c r="P194" s="719" t="s">
        <v>6</v>
      </c>
      <c r="Q194" s="717" t="s">
        <v>45</v>
      </c>
      <c r="R194" s="718"/>
      <c r="S194" s="717" t="str">
        <f>IF((LEFT(D194,1)="6"),"☆☆☆☆☆",IF((LEFT(D194,1)="5"),"☆☆☆☆",IF((LEFT(D194,1)="4"),"☆☆☆",IF((LEFT(D194,1)="D"),"☆☆☆☆",IF((LEFT(D194,1)="R"),"☆☆☆☆",IF((LEFT(D194,1)="C"),"☆☆☆",IF((LEFT(D194,1)="M"),"☆☆☆"," ")))))))</f>
        <v>☆☆☆</v>
      </c>
      <c r="T194" s="716" t="str">
        <f>IF(K194&lt;&gt;0, IF(K194&gt;=M194,ROUNDDOWN(K194/M194*100,0),""),"")</f>
        <v/>
      </c>
      <c r="U194" s="715" t="str">
        <f>IF(K194&lt;&gt;0, IF(K194&gt;=N194,ROUNDDOWN(K194/N194*100,0),""),"")</f>
        <v/>
      </c>
    </row>
    <row r="195" spans="1:21" s="1" customFormat="1" ht="24" customHeight="1">
      <c r="A195" s="756"/>
      <c r="B195" s="751"/>
      <c r="C195" s="729" t="s">
        <v>1683</v>
      </c>
      <c r="D195" s="739" t="s">
        <v>1680</v>
      </c>
      <c r="E195" s="747" t="s">
        <v>1682</v>
      </c>
      <c r="F195" s="171">
        <v>177</v>
      </c>
      <c r="G195" s="175">
        <v>3.9820000000000002</v>
      </c>
      <c r="H195" s="171" t="s">
        <v>175</v>
      </c>
      <c r="I195" s="171" t="s">
        <v>1681</v>
      </c>
      <c r="J195" s="174">
        <v>5</v>
      </c>
      <c r="K195" s="137">
        <v>9.5</v>
      </c>
      <c r="L195" s="136">
        <f>IF(K195&gt;0,1/K195*34.6*67.1,"")</f>
        <v>244.38526315789471</v>
      </c>
      <c r="M195" s="758">
        <v>11.1</v>
      </c>
      <c r="N195" s="720">
        <v>14.4</v>
      </c>
      <c r="O195" s="717" t="s">
        <v>1259</v>
      </c>
      <c r="P195" s="719" t="s">
        <v>6</v>
      </c>
      <c r="Q195" s="717" t="s">
        <v>45</v>
      </c>
      <c r="R195" s="718"/>
      <c r="S195" s="717" t="str">
        <f>IF((LEFT(D195,1)="6"),"☆☆☆☆☆",IF((LEFT(D195,1)="5"),"☆☆☆☆",IF((LEFT(D195,1)="4"),"☆☆☆",IF((LEFT(D195,1)="D"),"☆☆☆☆",IF((LEFT(D195,1)="R"),"☆☆☆☆",IF((LEFT(D195,1)="C"),"☆☆☆",IF((LEFT(D195,1)="M"),"☆☆☆"," ")))))))</f>
        <v>☆☆☆</v>
      </c>
      <c r="T195" s="716" t="str">
        <f>IF(K195&lt;&gt;0, IF(K195&gt;=M195,ROUNDDOWN(K195/M195*100,0),""),"")</f>
        <v/>
      </c>
      <c r="U195" s="715" t="str">
        <f>IF(K195&lt;&gt;0, IF(K195&gt;=N195,ROUNDDOWN(K195/N195*100,0),""),"")</f>
        <v/>
      </c>
    </row>
    <row r="196" spans="1:21" s="1" customFormat="1" ht="24" customHeight="1">
      <c r="A196" s="756"/>
      <c r="B196" s="749"/>
      <c r="C196" s="726"/>
      <c r="D196" s="739" t="s">
        <v>1680</v>
      </c>
      <c r="E196" s="170" t="s">
        <v>1102</v>
      </c>
      <c r="F196" s="171">
        <v>177</v>
      </c>
      <c r="G196" s="175">
        <v>3.9820000000000002</v>
      </c>
      <c r="H196" s="171" t="s">
        <v>1301</v>
      </c>
      <c r="I196" s="171" t="s">
        <v>1679</v>
      </c>
      <c r="J196" s="174">
        <v>5</v>
      </c>
      <c r="K196" s="137">
        <v>8.8000000000000007</v>
      </c>
      <c r="L196" s="136">
        <f>IF(K196&gt;0,1/K196*34.6*67.1,"")</f>
        <v>263.82499999999999</v>
      </c>
      <c r="M196" s="758">
        <v>11.1</v>
      </c>
      <c r="N196" s="720">
        <v>14.4</v>
      </c>
      <c r="O196" s="717" t="s">
        <v>1259</v>
      </c>
      <c r="P196" s="719" t="s">
        <v>6</v>
      </c>
      <c r="Q196" s="717" t="s">
        <v>45</v>
      </c>
      <c r="R196" s="718"/>
      <c r="S196" s="717" t="str">
        <f>IF((LEFT(D196,1)="6"),"☆☆☆☆☆",IF((LEFT(D196,1)="5"),"☆☆☆☆",IF((LEFT(D196,1)="4"),"☆☆☆",IF((LEFT(D196,1)="D"),"☆☆☆☆",IF((LEFT(D196,1)="R"),"☆☆☆☆",IF((LEFT(D196,1)="C"),"☆☆☆",IF((LEFT(D196,1)="M"),"☆☆☆"," ")))))))</f>
        <v>☆☆☆</v>
      </c>
      <c r="T196" s="716" t="str">
        <f>IF(K196&lt;&gt;0, IF(K196&gt;=M196,ROUNDDOWN(K196/M196*100,0),""),"")</f>
        <v/>
      </c>
      <c r="U196" s="715" t="str">
        <f>IF(K196&lt;&gt;0, IF(K196&gt;=N196,ROUNDDOWN(K196/N196*100,0),""),"")</f>
        <v/>
      </c>
    </row>
    <row r="197" spans="1:21" s="1" customFormat="1" ht="24" customHeight="1">
      <c r="A197" s="756"/>
      <c r="B197" s="751"/>
      <c r="C197" s="729" t="s">
        <v>1678</v>
      </c>
      <c r="D197" s="739" t="s">
        <v>1676</v>
      </c>
      <c r="E197" s="170"/>
      <c r="F197" s="171" t="s">
        <v>1261</v>
      </c>
      <c r="G197" s="175">
        <v>1.595</v>
      </c>
      <c r="H197" s="171" t="s">
        <v>1282</v>
      </c>
      <c r="I197" s="171" t="s">
        <v>1677</v>
      </c>
      <c r="J197" s="174">
        <v>5</v>
      </c>
      <c r="K197" s="137">
        <v>16.5</v>
      </c>
      <c r="L197" s="136">
        <f>IF(K197&gt;0,1/K197*34.6*67.1,"")</f>
        <v>140.70666666666668</v>
      </c>
      <c r="M197" s="759">
        <v>13.2</v>
      </c>
      <c r="N197" s="720">
        <v>16.5</v>
      </c>
      <c r="O197" s="717" t="s">
        <v>1259</v>
      </c>
      <c r="P197" s="719" t="s">
        <v>6</v>
      </c>
      <c r="Q197" s="717" t="s">
        <v>45</v>
      </c>
      <c r="R197" s="718"/>
      <c r="S197" s="717" t="str">
        <f>IF((LEFT(D197,1)="6"),"☆☆☆☆☆",IF((LEFT(D197,1)="5"),"☆☆☆☆",IF((LEFT(D197,1)="4"),"☆☆☆",IF((LEFT(D197,1)="D"),"☆☆☆☆",IF((LEFT(D197,1)="R"),"☆☆☆☆",IF((LEFT(D197,1)="C"),"☆☆☆",IF((LEFT(D197,1)="M"),"☆☆☆"," ")))))))</f>
        <v>☆☆☆☆</v>
      </c>
      <c r="T197" s="716">
        <f>IF(K197&lt;&gt;0, IF(K197&gt;=M197,ROUNDDOWN(K197/M197*100,0),""),"")</f>
        <v>125</v>
      </c>
      <c r="U197" s="715">
        <f>IF(K197&lt;&gt;0, IF(K197&gt;=N197,ROUNDDOWN(K197/N197*100,0),""),"")</f>
        <v>100</v>
      </c>
    </row>
    <row r="198" spans="1:21" s="1" customFormat="1" ht="24" customHeight="1">
      <c r="A198" s="756"/>
      <c r="B198" s="749"/>
      <c r="C198" s="726"/>
      <c r="D198" s="739" t="s">
        <v>1676</v>
      </c>
      <c r="E198" s="170" t="s">
        <v>167</v>
      </c>
      <c r="F198" s="171" t="s">
        <v>1261</v>
      </c>
      <c r="G198" s="175">
        <v>1.595</v>
      </c>
      <c r="H198" s="171" t="s">
        <v>1243</v>
      </c>
      <c r="I198" s="171">
        <v>1550</v>
      </c>
      <c r="J198" s="174">
        <v>5</v>
      </c>
      <c r="K198" s="137">
        <v>15.7</v>
      </c>
      <c r="L198" s="136">
        <f>IF(K198&gt;0,1/K198*34.6*67.1,"")</f>
        <v>147.87643312101909</v>
      </c>
      <c r="M198" s="759">
        <v>13.2</v>
      </c>
      <c r="N198" s="720">
        <v>16.5</v>
      </c>
      <c r="O198" s="717" t="s">
        <v>1259</v>
      </c>
      <c r="P198" s="719" t="s">
        <v>6</v>
      </c>
      <c r="Q198" s="717" t="s">
        <v>45</v>
      </c>
      <c r="R198" s="718"/>
      <c r="S198" s="717" t="str">
        <f>IF((LEFT(D198,1)="6"),"☆☆☆☆☆",IF((LEFT(D198,1)="5"),"☆☆☆☆",IF((LEFT(D198,1)="4"),"☆☆☆",IF((LEFT(D198,1)="D"),"☆☆☆☆",IF((LEFT(D198,1)="R"),"☆☆☆☆",IF((LEFT(D198,1)="C"),"☆☆☆",IF((LEFT(D198,1)="M"),"☆☆☆"," ")))))))</f>
        <v>☆☆☆☆</v>
      </c>
      <c r="T198" s="716">
        <f>IF(K198&lt;&gt;0, IF(K198&gt;=M198,ROUNDDOWN(K198/M198*100,0),""),"")</f>
        <v>118</v>
      </c>
      <c r="U198" s="715" t="str">
        <f>IF(K198&lt;&gt;0, IF(K198&gt;=N198,ROUNDDOWN(K198/N198*100,0),""),"")</f>
        <v/>
      </c>
    </row>
    <row r="199" spans="1:21" s="1" customFormat="1" ht="24" customHeight="1">
      <c r="A199" s="756"/>
      <c r="B199" s="749"/>
      <c r="C199" s="726"/>
      <c r="D199" s="739" t="s">
        <v>1676</v>
      </c>
      <c r="E199" s="170" t="s">
        <v>1666</v>
      </c>
      <c r="F199" s="171" t="s">
        <v>1261</v>
      </c>
      <c r="G199" s="175">
        <v>1.595</v>
      </c>
      <c r="H199" s="171" t="s">
        <v>1243</v>
      </c>
      <c r="I199" s="171">
        <v>1590</v>
      </c>
      <c r="J199" s="174">
        <v>5</v>
      </c>
      <c r="K199" s="137">
        <v>15.7</v>
      </c>
      <c r="L199" s="136">
        <f>IF(K199&gt;0,1/K199*34.6*67.1,"")</f>
        <v>147.87643312101909</v>
      </c>
      <c r="M199" s="759">
        <v>13.2</v>
      </c>
      <c r="N199" s="720">
        <v>16.5</v>
      </c>
      <c r="O199" s="717" t="s">
        <v>1259</v>
      </c>
      <c r="P199" s="719" t="s">
        <v>6</v>
      </c>
      <c r="Q199" s="717" t="s">
        <v>45</v>
      </c>
      <c r="R199" s="718"/>
      <c r="S199" s="717" t="str">
        <f>IF((LEFT(D199,1)="6"),"☆☆☆☆☆",IF((LEFT(D199,1)="5"),"☆☆☆☆",IF((LEFT(D199,1)="4"),"☆☆☆",IF((LEFT(D199,1)="D"),"☆☆☆☆",IF((LEFT(D199,1)="R"),"☆☆☆☆",IF((LEFT(D199,1)="C"),"☆☆☆",IF((LEFT(D199,1)="M"),"☆☆☆"," ")))))))</f>
        <v>☆☆☆☆</v>
      </c>
      <c r="T199" s="716">
        <f>IF(K199&lt;&gt;0, IF(K199&gt;=M199,ROUNDDOWN(K199/M199*100,0),""),"")</f>
        <v>118</v>
      </c>
      <c r="U199" s="715" t="str">
        <f>IF(K199&lt;&gt;0, IF(K199&gt;=N199,ROUNDDOWN(K199/N199*100,0),""),"")</f>
        <v/>
      </c>
    </row>
    <row r="200" spans="1:21" s="1" customFormat="1" ht="24" customHeight="1">
      <c r="A200" s="756"/>
      <c r="B200" s="749"/>
      <c r="C200" s="726"/>
      <c r="D200" s="739" t="s">
        <v>1676</v>
      </c>
      <c r="E200" s="170" t="s">
        <v>1566</v>
      </c>
      <c r="F200" s="171" t="s">
        <v>1261</v>
      </c>
      <c r="G200" s="175">
        <v>1.595</v>
      </c>
      <c r="H200" s="171" t="s">
        <v>1243</v>
      </c>
      <c r="I200" s="171">
        <v>1570</v>
      </c>
      <c r="J200" s="174">
        <v>5</v>
      </c>
      <c r="K200" s="137">
        <v>15.7</v>
      </c>
      <c r="L200" s="136">
        <f>IF(K200&gt;0,1/K200*34.6*67.1,"")</f>
        <v>147.87643312101909</v>
      </c>
      <c r="M200" s="759">
        <v>13.2</v>
      </c>
      <c r="N200" s="720">
        <v>16.5</v>
      </c>
      <c r="O200" s="717" t="s">
        <v>1259</v>
      </c>
      <c r="P200" s="719" t="s">
        <v>6</v>
      </c>
      <c r="Q200" s="717" t="s">
        <v>45</v>
      </c>
      <c r="R200" s="718"/>
      <c r="S200" s="717" t="str">
        <f>IF((LEFT(D200,1)="6"),"☆☆☆☆☆",IF((LEFT(D200,1)="5"),"☆☆☆☆",IF((LEFT(D200,1)="4"),"☆☆☆",IF((LEFT(D200,1)="D"),"☆☆☆☆",IF((LEFT(D200,1)="R"),"☆☆☆☆",IF((LEFT(D200,1)="C"),"☆☆☆",IF((LEFT(D200,1)="M"),"☆☆☆"," ")))))))</f>
        <v>☆☆☆☆</v>
      </c>
      <c r="T200" s="716">
        <f>IF(K200&lt;&gt;0, IF(K200&gt;=M200,ROUNDDOWN(K200/M200*100,0),""),"")</f>
        <v>118</v>
      </c>
      <c r="U200" s="715" t="str">
        <f>IF(K200&lt;&gt;0, IF(K200&gt;=N200,ROUNDDOWN(K200/N200*100,0),""),"")</f>
        <v/>
      </c>
    </row>
    <row r="201" spans="1:21" s="1" customFormat="1" ht="24" customHeight="1">
      <c r="A201" s="756"/>
      <c r="B201" s="749"/>
      <c r="C201" s="726"/>
      <c r="D201" s="739" t="s">
        <v>1676</v>
      </c>
      <c r="E201" s="170" t="s">
        <v>1665</v>
      </c>
      <c r="F201" s="171" t="s">
        <v>1261</v>
      </c>
      <c r="G201" s="175">
        <v>1.595</v>
      </c>
      <c r="H201" s="171" t="s">
        <v>1243</v>
      </c>
      <c r="I201" s="171">
        <v>1610</v>
      </c>
      <c r="J201" s="174">
        <v>5</v>
      </c>
      <c r="K201" s="137">
        <v>15.7</v>
      </c>
      <c r="L201" s="136">
        <f>IF(K201&gt;0,1/K201*34.6*67.1,"")</f>
        <v>147.87643312101909</v>
      </c>
      <c r="M201" s="759">
        <v>13.2</v>
      </c>
      <c r="N201" s="720">
        <v>16.5</v>
      </c>
      <c r="O201" s="717" t="s">
        <v>1259</v>
      </c>
      <c r="P201" s="719" t="s">
        <v>6</v>
      </c>
      <c r="Q201" s="717" t="s">
        <v>45</v>
      </c>
      <c r="R201" s="718"/>
      <c r="S201" s="717" t="str">
        <f>IF((LEFT(D201,1)="6"),"☆☆☆☆☆",IF((LEFT(D201,1)="5"),"☆☆☆☆",IF((LEFT(D201,1)="4"),"☆☆☆",IF((LEFT(D201,1)="D"),"☆☆☆☆",IF((LEFT(D201,1)="R"),"☆☆☆☆",IF((LEFT(D201,1)="C"),"☆☆☆",IF((LEFT(D201,1)="M"),"☆☆☆"," ")))))))</f>
        <v>☆☆☆☆</v>
      </c>
      <c r="T201" s="716">
        <f>IF(K201&lt;&gt;0, IF(K201&gt;=M201,ROUNDDOWN(K201/M201*100,0),""),"")</f>
        <v>118</v>
      </c>
      <c r="U201" s="715" t="str">
        <f>IF(K201&lt;&gt;0, IF(K201&gt;=N201,ROUNDDOWN(K201/N201*100,0),""),"")</f>
        <v/>
      </c>
    </row>
    <row r="202" spans="1:21" s="1" customFormat="1" ht="24" customHeight="1">
      <c r="A202" s="756"/>
      <c r="B202" s="749"/>
      <c r="C202" s="726"/>
      <c r="D202" s="739" t="s">
        <v>1676</v>
      </c>
      <c r="E202" s="170" t="s">
        <v>1664</v>
      </c>
      <c r="F202" s="171" t="s">
        <v>1261</v>
      </c>
      <c r="G202" s="175">
        <v>1.595</v>
      </c>
      <c r="H202" s="171" t="s">
        <v>1243</v>
      </c>
      <c r="I202" s="171">
        <v>1550</v>
      </c>
      <c r="J202" s="174">
        <v>5</v>
      </c>
      <c r="K202" s="137">
        <v>15.7</v>
      </c>
      <c r="L202" s="136">
        <f>IF(K202&gt;0,1/K202*34.6*67.1,"")</f>
        <v>147.87643312101909</v>
      </c>
      <c r="M202" s="759">
        <v>13.2</v>
      </c>
      <c r="N202" s="720">
        <v>16.5</v>
      </c>
      <c r="O202" s="717" t="s">
        <v>1259</v>
      </c>
      <c r="P202" s="719" t="s">
        <v>6</v>
      </c>
      <c r="Q202" s="717" t="s">
        <v>45</v>
      </c>
      <c r="R202" s="718"/>
      <c r="S202" s="717" t="str">
        <f>IF((LEFT(D202,1)="6"),"☆☆☆☆☆",IF((LEFT(D202,1)="5"),"☆☆☆☆",IF((LEFT(D202,1)="4"),"☆☆☆",IF((LEFT(D202,1)="D"),"☆☆☆☆",IF((LEFT(D202,1)="R"),"☆☆☆☆",IF((LEFT(D202,1)="C"),"☆☆☆",IF((LEFT(D202,1)="M"),"☆☆☆"," ")))))))</f>
        <v>☆☆☆☆</v>
      </c>
      <c r="T202" s="716">
        <f>IF(K202&lt;&gt;0, IF(K202&gt;=M202,ROUNDDOWN(K202/M202*100,0),""),"")</f>
        <v>118</v>
      </c>
      <c r="U202" s="715" t="str">
        <f>IF(K202&lt;&gt;0, IF(K202&gt;=N202,ROUNDDOWN(K202/N202*100,0),""),"")</f>
        <v/>
      </c>
    </row>
    <row r="203" spans="1:21" s="1" customFormat="1" ht="24" customHeight="1">
      <c r="A203" s="756"/>
      <c r="B203" s="749"/>
      <c r="C203" s="726"/>
      <c r="D203" s="739" t="s">
        <v>1676</v>
      </c>
      <c r="E203" s="170" t="s">
        <v>1663</v>
      </c>
      <c r="F203" s="171" t="s">
        <v>1261</v>
      </c>
      <c r="G203" s="175">
        <v>1.595</v>
      </c>
      <c r="H203" s="171" t="s">
        <v>1243</v>
      </c>
      <c r="I203" s="171">
        <v>1590</v>
      </c>
      <c r="J203" s="174">
        <v>5</v>
      </c>
      <c r="K203" s="137">
        <v>15.7</v>
      </c>
      <c r="L203" s="136">
        <f>IF(K203&gt;0,1/K203*34.6*67.1,"")</f>
        <v>147.87643312101909</v>
      </c>
      <c r="M203" s="759">
        <v>13.2</v>
      </c>
      <c r="N203" s="720">
        <v>16.5</v>
      </c>
      <c r="O203" s="717" t="s">
        <v>1259</v>
      </c>
      <c r="P203" s="719" t="s">
        <v>6</v>
      </c>
      <c r="Q203" s="717" t="s">
        <v>45</v>
      </c>
      <c r="R203" s="718"/>
      <c r="S203" s="717" t="str">
        <f>IF((LEFT(D203,1)="6"),"☆☆☆☆☆",IF((LEFT(D203,1)="5"),"☆☆☆☆",IF((LEFT(D203,1)="4"),"☆☆☆",IF((LEFT(D203,1)="D"),"☆☆☆☆",IF((LEFT(D203,1)="R"),"☆☆☆☆",IF((LEFT(D203,1)="C"),"☆☆☆",IF((LEFT(D203,1)="M"),"☆☆☆"," ")))))))</f>
        <v>☆☆☆☆</v>
      </c>
      <c r="T203" s="716">
        <f>IF(K203&lt;&gt;0, IF(K203&gt;=M203,ROUNDDOWN(K203/M203*100,0),""),"")</f>
        <v>118</v>
      </c>
      <c r="U203" s="715" t="str">
        <f>IF(K203&lt;&gt;0, IF(K203&gt;=N203,ROUNDDOWN(K203/N203*100,0),""),"")</f>
        <v/>
      </c>
    </row>
    <row r="204" spans="1:21" s="1" customFormat="1" ht="24" customHeight="1">
      <c r="A204" s="756"/>
      <c r="B204" s="749"/>
      <c r="C204" s="726"/>
      <c r="D204" s="739" t="s">
        <v>1676</v>
      </c>
      <c r="E204" s="170" t="s">
        <v>1642</v>
      </c>
      <c r="F204" s="171" t="s">
        <v>1261</v>
      </c>
      <c r="G204" s="175">
        <v>1.595</v>
      </c>
      <c r="H204" s="171" t="s">
        <v>1243</v>
      </c>
      <c r="I204" s="171">
        <v>1600</v>
      </c>
      <c r="J204" s="174">
        <v>5</v>
      </c>
      <c r="K204" s="137">
        <v>15.7</v>
      </c>
      <c r="L204" s="136">
        <f>IF(K204&gt;0,1/K204*34.6*67.1,"")</f>
        <v>147.87643312101909</v>
      </c>
      <c r="M204" s="759">
        <v>13.2</v>
      </c>
      <c r="N204" s="720">
        <v>16.5</v>
      </c>
      <c r="O204" s="717" t="s">
        <v>1259</v>
      </c>
      <c r="P204" s="719" t="s">
        <v>1217</v>
      </c>
      <c r="Q204" s="717" t="s">
        <v>45</v>
      </c>
      <c r="R204" s="718"/>
      <c r="S204" s="717" t="str">
        <f>IF((LEFT(D204,1)="6"),"☆☆☆☆☆",IF((LEFT(D204,1)="5"),"☆☆☆☆",IF((LEFT(D204,1)="4"),"☆☆☆",IF((LEFT(D204,1)="D"),"☆☆☆☆",IF((LEFT(D204,1)="R"),"☆☆☆☆",IF((LEFT(D204,1)="C"),"☆☆☆",IF((LEFT(D204,1)="M"),"☆☆☆"," ")))))))</f>
        <v>☆☆☆☆</v>
      </c>
      <c r="T204" s="716">
        <f>IF(K204&lt;&gt;0, IF(K204&gt;=M204,ROUNDDOWN(K204/M204*100,0),""),"")</f>
        <v>118</v>
      </c>
      <c r="U204" s="715" t="str">
        <f>IF(K204&lt;&gt;0, IF(K204&gt;=N204,ROUNDDOWN(K204/N204*100,0),""),"")</f>
        <v/>
      </c>
    </row>
    <row r="205" spans="1:21" s="1" customFormat="1" ht="24" customHeight="1">
      <c r="A205" s="756"/>
      <c r="B205" s="749"/>
      <c r="C205" s="726"/>
      <c r="D205" s="739" t="s">
        <v>1676</v>
      </c>
      <c r="E205" s="170" t="s">
        <v>1640</v>
      </c>
      <c r="F205" s="171" t="s">
        <v>1261</v>
      </c>
      <c r="G205" s="175">
        <v>1.595</v>
      </c>
      <c r="H205" s="171" t="s">
        <v>1243</v>
      </c>
      <c r="I205" s="171">
        <v>1640</v>
      </c>
      <c r="J205" s="174">
        <v>5</v>
      </c>
      <c r="K205" s="137">
        <v>15.7</v>
      </c>
      <c r="L205" s="136">
        <f>IF(K205&gt;0,1/K205*34.6*67.1,"")</f>
        <v>147.87643312101909</v>
      </c>
      <c r="M205" s="759">
        <v>13.2</v>
      </c>
      <c r="N205" s="720">
        <v>16.5</v>
      </c>
      <c r="O205" s="717" t="s">
        <v>1259</v>
      </c>
      <c r="P205" s="719" t="s">
        <v>1217</v>
      </c>
      <c r="Q205" s="717" t="s">
        <v>45</v>
      </c>
      <c r="R205" s="718"/>
      <c r="S205" s="717" t="str">
        <f>IF((LEFT(D205,1)="6"),"☆☆☆☆☆",IF((LEFT(D205,1)="5"),"☆☆☆☆",IF((LEFT(D205,1)="4"),"☆☆☆",IF((LEFT(D205,1)="D"),"☆☆☆☆",IF((LEFT(D205,1)="R"),"☆☆☆☆",IF((LEFT(D205,1)="C"),"☆☆☆",IF((LEFT(D205,1)="M"),"☆☆☆"," ")))))))</f>
        <v>☆☆☆☆</v>
      </c>
      <c r="T205" s="716">
        <f>IF(K205&lt;&gt;0, IF(K205&gt;=M205,ROUNDDOWN(K205/M205*100,0),""),"")</f>
        <v>118</v>
      </c>
      <c r="U205" s="715" t="str">
        <f>IF(K205&lt;&gt;0, IF(K205&gt;=N205,ROUNDDOWN(K205/N205*100,0),""),"")</f>
        <v/>
      </c>
    </row>
    <row r="206" spans="1:21" s="1" customFormat="1" ht="24" customHeight="1">
      <c r="A206" s="756"/>
      <c r="B206" s="749"/>
      <c r="C206" s="726"/>
      <c r="D206" s="739" t="s">
        <v>1676</v>
      </c>
      <c r="E206" s="170" t="s">
        <v>1257</v>
      </c>
      <c r="F206" s="171" t="s">
        <v>1261</v>
      </c>
      <c r="G206" s="175">
        <v>1.595</v>
      </c>
      <c r="H206" s="171" t="s">
        <v>1243</v>
      </c>
      <c r="I206" s="171">
        <v>1550</v>
      </c>
      <c r="J206" s="174">
        <v>5</v>
      </c>
      <c r="K206" s="137">
        <v>14.1</v>
      </c>
      <c r="L206" s="136">
        <f>IF(K206&gt;0,1/K206*34.6*67.1,"")</f>
        <v>164.65673758865248</v>
      </c>
      <c r="M206" s="759">
        <v>13.2</v>
      </c>
      <c r="N206" s="720">
        <v>16.5</v>
      </c>
      <c r="O206" s="717" t="s">
        <v>1259</v>
      </c>
      <c r="P206" s="719" t="s">
        <v>6</v>
      </c>
      <c r="Q206" s="717" t="s">
        <v>45</v>
      </c>
      <c r="R206" s="718"/>
      <c r="S206" s="717" t="str">
        <f>IF((LEFT(D206,1)="6"),"☆☆☆☆☆",IF((LEFT(D206,1)="5"),"☆☆☆☆",IF((LEFT(D206,1)="4"),"☆☆☆",IF((LEFT(D206,1)="D"),"☆☆☆☆",IF((LEFT(D206,1)="R"),"☆☆☆☆",IF((LEFT(D206,1)="C"),"☆☆☆",IF((LEFT(D206,1)="M"),"☆☆☆"," ")))))))</f>
        <v>☆☆☆☆</v>
      </c>
      <c r="T206" s="716">
        <f>IF(K206&lt;&gt;0, IF(K206&gt;=M206,ROUNDDOWN(K206/M206*100,0),""),"")</f>
        <v>106</v>
      </c>
      <c r="U206" s="715" t="str">
        <f>IF(K206&lt;&gt;0, IF(K206&gt;=N206,ROUNDDOWN(K206/N206*100,0),""),"")</f>
        <v/>
      </c>
    </row>
    <row r="207" spans="1:21" s="1" customFormat="1" ht="24" customHeight="1">
      <c r="A207" s="756"/>
      <c r="B207" s="749"/>
      <c r="C207" s="726"/>
      <c r="D207" s="739" t="s">
        <v>1676</v>
      </c>
      <c r="E207" s="170" t="s">
        <v>1256</v>
      </c>
      <c r="F207" s="171" t="s">
        <v>1261</v>
      </c>
      <c r="G207" s="175">
        <v>1.595</v>
      </c>
      <c r="H207" s="171" t="s">
        <v>1243</v>
      </c>
      <c r="I207" s="171">
        <v>1590</v>
      </c>
      <c r="J207" s="174">
        <v>5</v>
      </c>
      <c r="K207" s="137">
        <v>14.1</v>
      </c>
      <c r="L207" s="136">
        <f>IF(K207&gt;0,1/K207*34.6*67.1,"")</f>
        <v>164.65673758865248</v>
      </c>
      <c r="M207" s="759">
        <v>13.2</v>
      </c>
      <c r="N207" s="720">
        <v>16.5</v>
      </c>
      <c r="O207" s="717" t="s">
        <v>1259</v>
      </c>
      <c r="P207" s="719" t="s">
        <v>6</v>
      </c>
      <c r="Q207" s="717" t="s">
        <v>45</v>
      </c>
      <c r="R207" s="718"/>
      <c r="S207" s="717" t="str">
        <f>IF((LEFT(D207,1)="6"),"☆☆☆☆☆",IF((LEFT(D207,1)="5"),"☆☆☆☆",IF((LEFT(D207,1)="4"),"☆☆☆",IF((LEFT(D207,1)="D"),"☆☆☆☆",IF((LEFT(D207,1)="R"),"☆☆☆☆",IF((LEFT(D207,1)="C"),"☆☆☆",IF((LEFT(D207,1)="M"),"☆☆☆"," ")))))))</f>
        <v>☆☆☆☆</v>
      </c>
      <c r="T207" s="716">
        <f>IF(K207&lt;&gt;0, IF(K207&gt;=M207,ROUNDDOWN(K207/M207*100,0),""),"")</f>
        <v>106</v>
      </c>
      <c r="U207" s="715" t="str">
        <f>IF(K207&lt;&gt;0, IF(K207&gt;=N207,ROUNDDOWN(K207/N207*100,0),""),"")</f>
        <v/>
      </c>
    </row>
    <row r="208" spans="1:21" s="1" customFormat="1" ht="24" customHeight="1">
      <c r="A208" s="756"/>
      <c r="B208" s="749"/>
      <c r="C208" s="726"/>
      <c r="D208" s="739" t="s">
        <v>1676</v>
      </c>
      <c r="E208" s="170" t="s">
        <v>1255</v>
      </c>
      <c r="F208" s="171" t="s">
        <v>1261</v>
      </c>
      <c r="G208" s="175">
        <v>1.595</v>
      </c>
      <c r="H208" s="171" t="s">
        <v>1243</v>
      </c>
      <c r="I208" s="171">
        <v>1570</v>
      </c>
      <c r="J208" s="174">
        <v>5</v>
      </c>
      <c r="K208" s="137">
        <v>14.1</v>
      </c>
      <c r="L208" s="136">
        <f>IF(K208&gt;0,1/K208*34.6*67.1,"")</f>
        <v>164.65673758865248</v>
      </c>
      <c r="M208" s="759">
        <v>13.2</v>
      </c>
      <c r="N208" s="720">
        <v>16.5</v>
      </c>
      <c r="O208" s="717" t="s">
        <v>1259</v>
      </c>
      <c r="P208" s="719" t="s">
        <v>6</v>
      </c>
      <c r="Q208" s="717" t="s">
        <v>45</v>
      </c>
      <c r="R208" s="718"/>
      <c r="S208" s="717" t="str">
        <f>IF((LEFT(D208,1)="6"),"☆☆☆☆☆",IF((LEFT(D208,1)="5"),"☆☆☆☆",IF((LEFT(D208,1)="4"),"☆☆☆",IF((LEFT(D208,1)="D"),"☆☆☆☆",IF((LEFT(D208,1)="R"),"☆☆☆☆",IF((LEFT(D208,1)="C"),"☆☆☆",IF((LEFT(D208,1)="M"),"☆☆☆"," ")))))))</f>
        <v>☆☆☆☆</v>
      </c>
      <c r="T208" s="716">
        <f>IF(K208&lt;&gt;0, IF(K208&gt;=M208,ROUNDDOWN(K208/M208*100,0),""),"")</f>
        <v>106</v>
      </c>
      <c r="U208" s="715" t="str">
        <f>IF(K208&lt;&gt;0, IF(K208&gt;=N208,ROUNDDOWN(K208/N208*100,0),""),"")</f>
        <v/>
      </c>
    </row>
    <row r="209" spans="1:21" s="1" customFormat="1" ht="24" customHeight="1">
      <c r="A209" s="756"/>
      <c r="B209" s="749"/>
      <c r="C209" s="726"/>
      <c r="D209" s="739" t="s">
        <v>1676</v>
      </c>
      <c r="E209" s="170" t="s">
        <v>1254</v>
      </c>
      <c r="F209" s="171" t="s">
        <v>1261</v>
      </c>
      <c r="G209" s="175">
        <v>1.595</v>
      </c>
      <c r="H209" s="171" t="s">
        <v>1243</v>
      </c>
      <c r="I209" s="171">
        <v>1610</v>
      </c>
      <c r="J209" s="174">
        <v>5</v>
      </c>
      <c r="K209" s="137">
        <v>14.1</v>
      </c>
      <c r="L209" s="136">
        <f>IF(K209&gt;0,1/K209*34.6*67.1,"")</f>
        <v>164.65673758865248</v>
      </c>
      <c r="M209" s="759">
        <v>13.2</v>
      </c>
      <c r="N209" s="720">
        <v>16.5</v>
      </c>
      <c r="O209" s="717" t="s">
        <v>1259</v>
      </c>
      <c r="P209" s="719" t="s">
        <v>6</v>
      </c>
      <c r="Q209" s="717" t="s">
        <v>45</v>
      </c>
      <c r="R209" s="718"/>
      <c r="S209" s="717" t="str">
        <f>IF((LEFT(D209,1)="6"),"☆☆☆☆☆",IF((LEFT(D209,1)="5"),"☆☆☆☆",IF((LEFT(D209,1)="4"),"☆☆☆",IF((LEFT(D209,1)="D"),"☆☆☆☆",IF((LEFT(D209,1)="R"),"☆☆☆☆",IF((LEFT(D209,1)="C"),"☆☆☆",IF((LEFT(D209,1)="M"),"☆☆☆"," ")))))))</f>
        <v>☆☆☆☆</v>
      </c>
      <c r="T209" s="716">
        <f>IF(K209&lt;&gt;0, IF(K209&gt;=M209,ROUNDDOWN(K209/M209*100,0),""),"")</f>
        <v>106</v>
      </c>
      <c r="U209" s="715" t="str">
        <f>IF(K209&lt;&gt;0, IF(K209&gt;=N209,ROUNDDOWN(K209/N209*100,0),""),"")</f>
        <v/>
      </c>
    </row>
    <row r="210" spans="1:21" s="1" customFormat="1" ht="24" customHeight="1">
      <c r="A210" s="756"/>
      <c r="B210" s="749"/>
      <c r="C210" s="726"/>
      <c r="D210" s="739" t="s">
        <v>1676</v>
      </c>
      <c r="E210" s="170" t="s">
        <v>1651</v>
      </c>
      <c r="F210" s="171" t="s">
        <v>1261</v>
      </c>
      <c r="G210" s="175">
        <v>1.595</v>
      </c>
      <c r="H210" s="171" t="s">
        <v>1243</v>
      </c>
      <c r="I210" s="171">
        <v>1550</v>
      </c>
      <c r="J210" s="174">
        <v>5</v>
      </c>
      <c r="K210" s="137">
        <v>14.1</v>
      </c>
      <c r="L210" s="136">
        <f>IF(K210&gt;0,1/K210*34.6*67.1,"")</f>
        <v>164.65673758865248</v>
      </c>
      <c r="M210" s="759">
        <v>13.2</v>
      </c>
      <c r="N210" s="720">
        <v>16.5</v>
      </c>
      <c r="O210" s="717" t="s">
        <v>1259</v>
      </c>
      <c r="P210" s="719" t="s">
        <v>6</v>
      </c>
      <c r="Q210" s="717" t="s">
        <v>45</v>
      </c>
      <c r="R210" s="718"/>
      <c r="S210" s="717" t="str">
        <f>IF((LEFT(D210,1)="6"),"☆☆☆☆☆",IF((LEFT(D210,1)="5"),"☆☆☆☆",IF((LEFT(D210,1)="4"),"☆☆☆",IF((LEFT(D210,1)="D"),"☆☆☆☆",IF((LEFT(D210,1)="R"),"☆☆☆☆",IF((LEFT(D210,1)="C"),"☆☆☆",IF((LEFT(D210,1)="M"),"☆☆☆"," ")))))))</f>
        <v>☆☆☆☆</v>
      </c>
      <c r="T210" s="716">
        <f>IF(K210&lt;&gt;0, IF(K210&gt;=M210,ROUNDDOWN(K210/M210*100,0),""),"")</f>
        <v>106</v>
      </c>
      <c r="U210" s="715" t="str">
        <f>IF(K210&lt;&gt;0, IF(K210&gt;=N210,ROUNDDOWN(K210/N210*100,0),""),"")</f>
        <v/>
      </c>
    </row>
    <row r="211" spans="1:21" s="1" customFormat="1" ht="24" customHeight="1">
      <c r="A211" s="756"/>
      <c r="B211" s="749"/>
      <c r="C211" s="726"/>
      <c r="D211" s="739" t="s">
        <v>1676</v>
      </c>
      <c r="E211" s="170" t="s">
        <v>1370</v>
      </c>
      <c r="F211" s="171" t="s">
        <v>1261</v>
      </c>
      <c r="G211" s="175">
        <v>1.595</v>
      </c>
      <c r="H211" s="171" t="s">
        <v>1243</v>
      </c>
      <c r="I211" s="171">
        <v>1590</v>
      </c>
      <c r="J211" s="174">
        <v>5</v>
      </c>
      <c r="K211" s="137">
        <v>14.1</v>
      </c>
      <c r="L211" s="136">
        <f>IF(K211&gt;0,1/K211*34.6*67.1,"")</f>
        <v>164.65673758865248</v>
      </c>
      <c r="M211" s="759">
        <v>13.2</v>
      </c>
      <c r="N211" s="720">
        <v>16.5</v>
      </c>
      <c r="O211" s="717" t="s">
        <v>1259</v>
      </c>
      <c r="P211" s="719" t="s">
        <v>6</v>
      </c>
      <c r="Q211" s="717" t="s">
        <v>45</v>
      </c>
      <c r="R211" s="718"/>
      <c r="S211" s="717" t="str">
        <f>IF((LEFT(D211,1)="6"),"☆☆☆☆☆",IF((LEFT(D211,1)="5"),"☆☆☆☆",IF((LEFT(D211,1)="4"),"☆☆☆",IF((LEFT(D211,1)="D"),"☆☆☆☆",IF((LEFT(D211,1)="R"),"☆☆☆☆",IF((LEFT(D211,1)="C"),"☆☆☆",IF((LEFT(D211,1)="M"),"☆☆☆"," ")))))))</f>
        <v>☆☆☆☆</v>
      </c>
      <c r="T211" s="716">
        <f>IF(K211&lt;&gt;0, IF(K211&gt;=M211,ROUNDDOWN(K211/M211*100,0),""),"")</f>
        <v>106</v>
      </c>
      <c r="U211" s="715" t="str">
        <f>IF(K211&lt;&gt;0, IF(K211&gt;=N211,ROUNDDOWN(K211/N211*100,0),""),"")</f>
        <v/>
      </c>
    </row>
    <row r="212" spans="1:21" s="1" customFormat="1" ht="24" customHeight="1">
      <c r="A212" s="756"/>
      <c r="B212" s="749"/>
      <c r="C212" s="726"/>
      <c r="D212" s="739" t="s">
        <v>1676</v>
      </c>
      <c r="E212" s="170" t="s">
        <v>1463</v>
      </c>
      <c r="F212" s="171" t="s">
        <v>1261</v>
      </c>
      <c r="G212" s="175">
        <v>1.595</v>
      </c>
      <c r="H212" s="171" t="s">
        <v>1243</v>
      </c>
      <c r="I212" s="171">
        <v>1600</v>
      </c>
      <c r="J212" s="174">
        <v>5</v>
      </c>
      <c r="K212" s="137">
        <v>14.1</v>
      </c>
      <c r="L212" s="136">
        <f>IF(K212&gt;0,1/K212*34.6*67.1,"")</f>
        <v>164.65673758865248</v>
      </c>
      <c r="M212" s="759">
        <v>13.2</v>
      </c>
      <c r="N212" s="720">
        <v>16.5</v>
      </c>
      <c r="O212" s="717" t="s">
        <v>1259</v>
      </c>
      <c r="P212" s="719" t="s">
        <v>6</v>
      </c>
      <c r="Q212" s="717" t="s">
        <v>45</v>
      </c>
      <c r="R212" s="718"/>
      <c r="S212" s="717" t="str">
        <f>IF((LEFT(D212,1)="6"),"☆☆☆☆☆",IF((LEFT(D212,1)="5"),"☆☆☆☆",IF((LEFT(D212,1)="4"),"☆☆☆",IF((LEFT(D212,1)="D"),"☆☆☆☆",IF((LEFT(D212,1)="R"),"☆☆☆☆",IF((LEFT(D212,1)="C"),"☆☆☆",IF((LEFT(D212,1)="M"),"☆☆☆"," ")))))))</f>
        <v>☆☆☆☆</v>
      </c>
      <c r="T212" s="716">
        <f>IF(K212&lt;&gt;0, IF(K212&gt;=M212,ROUNDDOWN(K212/M212*100,0),""),"")</f>
        <v>106</v>
      </c>
      <c r="U212" s="715" t="str">
        <f>IF(K212&lt;&gt;0, IF(K212&gt;=N212,ROUNDDOWN(K212/N212*100,0),""),"")</f>
        <v/>
      </c>
    </row>
    <row r="213" spans="1:21" s="1" customFormat="1" ht="24" customHeight="1">
      <c r="A213" s="756"/>
      <c r="B213" s="749"/>
      <c r="C213" s="726"/>
      <c r="D213" s="739" t="s">
        <v>1676</v>
      </c>
      <c r="E213" s="170" t="s">
        <v>1368</v>
      </c>
      <c r="F213" s="171" t="s">
        <v>1261</v>
      </c>
      <c r="G213" s="175">
        <v>1.595</v>
      </c>
      <c r="H213" s="171" t="s">
        <v>1243</v>
      </c>
      <c r="I213" s="171">
        <v>1640</v>
      </c>
      <c r="J213" s="174">
        <v>5</v>
      </c>
      <c r="K213" s="137">
        <v>14.1</v>
      </c>
      <c r="L213" s="136">
        <f>IF(K213&gt;0,1/K213*34.6*67.1,"")</f>
        <v>164.65673758865248</v>
      </c>
      <c r="M213" s="759">
        <v>13.2</v>
      </c>
      <c r="N213" s="720">
        <v>16.5</v>
      </c>
      <c r="O213" s="717" t="s">
        <v>1259</v>
      </c>
      <c r="P213" s="719" t="s">
        <v>6</v>
      </c>
      <c r="Q213" s="717" t="s">
        <v>45</v>
      </c>
      <c r="R213" s="718"/>
      <c r="S213" s="717" t="str">
        <f>IF((LEFT(D213,1)="6"),"☆☆☆☆☆",IF((LEFT(D213,1)="5"),"☆☆☆☆",IF((LEFT(D213,1)="4"),"☆☆☆",IF((LEFT(D213,1)="D"),"☆☆☆☆",IF((LEFT(D213,1)="R"),"☆☆☆☆",IF((LEFT(D213,1)="C"),"☆☆☆",IF((LEFT(D213,1)="M"),"☆☆☆"," ")))))))</f>
        <v>☆☆☆☆</v>
      </c>
      <c r="T213" s="716">
        <f>IF(K213&lt;&gt;0, IF(K213&gt;=M213,ROUNDDOWN(K213/M213*100,0),""),"")</f>
        <v>106</v>
      </c>
      <c r="U213" s="715" t="str">
        <f>IF(K213&lt;&gt;0, IF(K213&gt;=N213,ROUNDDOWN(K213/N213*100,0),""),"")</f>
        <v/>
      </c>
    </row>
    <row r="214" spans="1:21" s="1" customFormat="1" ht="24" customHeight="1">
      <c r="A214" s="756"/>
      <c r="B214" s="746"/>
      <c r="C214" s="723"/>
      <c r="D214" s="739" t="s">
        <v>1675</v>
      </c>
      <c r="E214" s="185" t="s">
        <v>1674</v>
      </c>
      <c r="F214" s="171" t="s">
        <v>1656</v>
      </c>
      <c r="G214" s="175">
        <v>1.494</v>
      </c>
      <c r="H214" s="171" t="s">
        <v>1243</v>
      </c>
      <c r="I214" s="171" t="s">
        <v>1673</v>
      </c>
      <c r="J214" s="174">
        <v>5</v>
      </c>
      <c r="K214" s="137">
        <v>16.8</v>
      </c>
      <c r="L214" s="136">
        <f>IF(K214&gt;0,1/K214*34.6*67.1,"")</f>
        <v>138.19404761904758</v>
      </c>
      <c r="M214" s="759">
        <v>12.2</v>
      </c>
      <c r="N214" s="720">
        <v>15.4</v>
      </c>
      <c r="O214" s="717" t="s">
        <v>1374</v>
      </c>
      <c r="P214" s="719" t="s">
        <v>6</v>
      </c>
      <c r="Q214" s="717" t="s">
        <v>45</v>
      </c>
      <c r="R214" s="718"/>
      <c r="S214" s="717" t="str">
        <f>IF((LEFT(D214,1)="6"),"☆☆☆☆☆",IF((LEFT(D214,1)="5"),"☆☆☆☆",IF((LEFT(D214,1)="4"),"☆☆☆",IF((LEFT(D214,1)="D"),"☆☆☆☆",IF((LEFT(D214,1)="R"),"☆☆☆☆",IF((LEFT(D214,1)="C"),"☆☆☆",IF((LEFT(D214,1)="M"),"☆☆☆"," ")))))))</f>
        <v>☆☆☆☆</v>
      </c>
      <c r="T214" s="716">
        <f>IF(K214&lt;&gt;0, IF(K214&gt;=M214,ROUNDDOWN(K214/M214*100,0),""),"")</f>
        <v>137</v>
      </c>
      <c r="U214" s="715">
        <f>IF(K214&lt;&gt;0, IF(K214&gt;=N214,ROUNDDOWN(K214/N214*100,0),""),"")</f>
        <v>109</v>
      </c>
    </row>
    <row r="215" spans="1:21" s="1" customFormat="1" ht="24" customHeight="1">
      <c r="A215" s="728"/>
      <c r="B215" s="727"/>
      <c r="C215" s="726" t="s">
        <v>1672</v>
      </c>
      <c r="D215" s="722" t="s">
        <v>1662</v>
      </c>
      <c r="E215" s="170"/>
      <c r="F215" s="171">
        <v>274</v>
      </c>
      <c r="G215" s="175">
        <v>1.9910000000000001</v>
      </c>
      <c r="H215" s="171" t="s">
        <v>1282</v>
      </c>
      <c r="I215" s="171" t="s">
        <v>1671</v>
      </c>
      <c r="J215" s="174">
        <v>5</v>
      </c>
      <c r="K215" s="137">
        <v>16.5</v>
      </c>
      <c r="L215" s="136">
        <f>IF(K215&gt;0,1/K215*34.6*67.1,"")</f>
        <v>140.70666666666668</v>
      </c>
      <c r="M215" s="759">
        <v>13.2</v>
      </c>
      <c r="N215" s="720">
        <v>16.5</v>
      </c>
      <c r="O215" s="717" t="s">
        <v>1668</v>
      </c>
      <c r="P215" s="719" t="s">
        <v>1482</v>
      </c>
      <c r="Q215" s="717" t="s">
        <v>45</v>
      </c>
      <c r="R215" s="722"/>
      <c r="S215" s="717" t="str">
        <f>IF((LEFT(D215,1)="6"),"☆☆☆☆☆",IF((LEFT(D215,1)="5"),"☆☆☆☆",IF((LEFT(D215,1)="4"),"☆☆☆",IF((LEFT(D215,1)="D"),"☆☆☆☆",IF((LEFT(D215,1)="R"),"☆☆☆☆",IF((LEFT(D215,1)="C"),"☆☆☆",IF((LEFT(D215,1)="M"),"☆☆☆"," ")))))))</f>
        <v>☆☆☆☆</v>
      </c>
      <c r="T215" s="716">
        <f>IF(K215&lt;&gt;0, IF(K215&gt;=M215,ROUNDDOWN(K215/M215*100,0),""),"")</f>
        <v>125</v>
      </c>
      <c r="U215" s="715">
        <f>IF(K215&lt;&gt;0, IF(K215&gt;=N215,ROUNDDOWN(K215/N215*100,0),""),"")</f>
        <v>100</v>
      </c>
    </row>
    <row r="216" spans="1:21" s="1" customFormat="1" ht="24" customHeight="1">
      <c r="A216" s="728"/>
      <c r="B216" s="727"/>
      <c r="C216" s="726"/>
      <c r="D216" s="722" t="s">
        <v>1662</v>
      </c>
      <c r="E216" s="170"/>
      <c r="F216" s="171">
        <v>274</v>
      </c>
      <c r="G216" s="175">
        <v>1.9910000000000001</v>
      </c>
      <c r="H216" s="171" t="s">
        <v>1282</v>
      </c>
      <c r="I216" s="171">
        <v>1670</v>
      </c>
      <c r="J216" s="174">
        <v>5</v>
      </c>
      <c r="K216" s="137">
        <v>15</v>
      </c>
      <c r="L216" s="136">
        <f>IF(K216&gt;0,1/K216*34.6*67.1,"")</f>
        <v>154.77733333333333</v>
      </c>
      <c r="M216" s="721">
        <v>12.2</v>
      </c>
      <c r="N216" s="720">
        <v>15.4</v>
      </c>
      <c r="O216" s="717" t="s">
        <v>1668</v>
      </c>
      <c r="P216" s="719" t="s">
        <v>1482</v>
      </c>
      <c r="Q216" s="717" t="s">
        <v>45</v>
      </c>
      <c r="R216" s="722"/>
      <c r="S216" s="717" t="str">
        <f>IF((LEFT(D216,1)="6"),"☆☆☆☆☆",IF((LEFT(D216,1)="5"),"☆☆☆☆",IF((LEFT(D216,1)="4"),"☆☆☆",IF((LEFT(D216,1)="D"),"☆☆☆☆",IF((LEFT(D216,1)="R"),"☆☆☆☆",IF((LEFT(D216,1)="C"),"☆☆☆",IF((LEFT(D216,1)="M"),"☆☆☆"," ")))))))</f>
        <v>☆☆☆☆</v>
      </c>
      <c r="T216" s="716">
        <f>IF(K216&lt;&gt;0, IF(K216&gt;=M216,ROUNDDOWN(K216/M216*100,0),""),"")</f>
        <v>122</v>
      </c>
      <c r="U216" s="715" t="str">
        <f>IF(K216&lt;&gt;0, IF(K216&gt;=N216,ROUNDDOWN(K216/N216*100,0),""),"")</f>
        <v/>
      </c>
    </row>
    <row r="217" spans="1:21" s="1" customFormat="1" ht="24" customHeight="1">
      <c r="A217" s="728"/>
      <c r="B217" s="727"/>
      <c r="C217" s="726"/>
      <c r="D217" s="722" t="s">
        <v>1667</v>
      </c>
      <c r="E217" s="170"/>
      <c r="F217" s="171">
        <v>274</v>
      </c>
      <c r="G217" s="175">
        <v>1.9910000000000001</v>
      </c>
      <c r="H217" s="171" t="s">
        <v>1282</v>
      </c>
      <c r="I217" s="171" t="s">
        <v>1670</v>
      </c>
      <c r="J217" s="174">
        <v>5</v>
      </c>
      <c r="K217" s="137">
        <v>16.5</v>
      </c>
      <c r="L217" s="136">
        <f>IF(K217&gt;0,1/K217*34.6*67.1,"")</f>
        <v>140.70666666666668</v>
      </c>
      <c r="M217" s="759">
        <v>13.2</v>
      </c>
      <c r="N217" s="720">
        <v>16.5</v>
      </c>
      <c r="O217" s="717" t="s">
        <v>1668</v>
      </c>
      <c r="P217" s="719" t="s">
        <v>1482</v>
      </c>
      <c r="Q217" s="717" t="s">
        <v>45</v>
      </c>
      <c r="R217" s="722"/>
      <c r="S217" s="717" t="str">
        <f>IF((LEFT(D217,1)="6"),"☆☆☆☆☆",IF((LEFT(D217,1)="5"),"☆☆☆☆",IF((LEFT(D217,1)="4"),"☆☆☆",IF((LEFT(D217,1)="D"),"☆☆☆☆",IF((LEFT(D217,1)="R"),"☆☆☆☆",IF((LEFT(D217,1)="C"),"☆☆☆",IF((LEFT(D217,1)="M"),"☆☆☆"," ")))))))</f>
        <v>☆☆☆☆</v>
      </c>
      <c r="T217" s="716">
        <f>IF(K217&lt;&gt;0, IF(K217&gt;=M217,ROUNDDOWN(K217/M217*100,0),""),"")</f>
        <v>125</v>
      </c>
      <c r="U217" s="715">
        <f>IF(K217&lt;&gt;0, IF(K217&gt;=N217,ROUNDDOWN(K217/N217*100,0),""),"")</f>
        <v>100</v>
      </c>
    </row>
    <row r="218" spans="1:21" s="1" customFormat="1" ht="24" customHeight="1">
      <c r="A218" s="728"/>
      <c r="B218" s="727"/>
      <c r="C218" s="726"/>
      <c r="D218" s="722" t="s">
        <v>1667</v>
      </c>
      <c r="E218" s="170"/>
      <c r="F218" s="171">
        <v>274</v>
      </c>
      <c r="G218" s="175">
        <v>1.9910000000000001</v>
      </c>
      <c r="H218" s="171" t="s">
        <v>1282</v>
      </c>
      <c r="I218" s="171" t="s">
        <v>1669</v>
      </c>
      <c r="J218" s="174">
        <v>5</v>
      </c>
      <c r="K218" s="137">
        <v>15</v>
      </c>
      <c r="L218" s="136">
        <f>IF(K218&gt;0,1/K218*34.6*67.1,"")</f>
        <v>154.77733333333333</v>
      </c>
      <c r="M218" s="721">
        <v>12.2</v>
      </c>
      <c r="N218" s="720">
        <v>15.4</v>
      </c>
      <c r="O218" s="717" t="s">
        <v>1668</v>
      </c>
      <c r="P218" s="719" t="s">
        <v>1482</v>
      </c>
      <c r="Q218" s="717" t="s">
        <v>45</v>
      </c>
      <c r="R218" s="722"/>
      <c r="S218" s="717" t="str">
        <f>IF((LEFT(D218,1)="6"),"☆☆☆☆☆",IF((LEFT(D218,1)="5"),"☆☆☆☆",IF((LEFT(D218,1)="4"),"☆☆☆",IF((LEFT(D218,1)="D"),"☆☆☆☆",IF((LEFT(D218,1)="R"),"☆☆☆☆",IF((LEFT(D218,1)="C"),"☆☆☆",IF((LEFT(D218,1)="M"),"☆☆☆"," ")))))))</f>
        <v>☆☆☆☆</v>
      </c>
      <c r="T218" s="716">
        <f>IF(K218&lt;&gt;0, IF(K218&gt;=M218,ROUNDDOWN(K218/M218*100,0),""),"")</f>
        <v>122</v>
      </c>
      <c r="U218" s="715" t="str">
        <f>IF(K218&lt;&gt;0, IF(K218&gt;=N218,ROUNDDOWN(K218/N218*100,0),""),"")</f>
        <v/>
      </c>
    </row>
    <row r="219" spans="1:21" s="1" customFormat="1" ht="24" customHeight="1">
      <c r="A219" s="728"/>
      <c r="B219" s="727"/>
      <c r="C219" s="726"/>
      <c r="D219" s="722" t="s">
        <v>1667</v>
      </c>
      <c r="E219" s="170" t="s">
        <v>167</v>
      </c>
      <c r="F219" s="171">
        <v>274</v>
      </c>
      <c r="G219" s="175">
        <v>1.9910000000000001</v>
      </c>
      <c r="H219" s="171" t="s">
        <v>1243</v>
      </c>
      <c r="I219" s="171">
        <v>1600</v>
      </c>
      <c r="J219" s="174">
        <v>5</v>
      </c>
      <c r="K219" s="137">
        <v>14.2</v>
      </c>
      <c r="L219" s="136">
        <f>IF(K219&gt;0,1/K219*34.6*67.1,"")</f>
        <v>163.49718309859156</v>
      </c>
      <c r="M219" s="721">
        <v>13.2</v>
      </c>
      <c r="N219" s="720">
        <v>16.5</v>
      </c>
      <c r="O219" s="717" t="s">
        <v>1483</v>
      </c>
      <c r="P219" s="719" t="s">
        <v>1482</v>
      </c>
      <c r="Q219" s="717" t="s">
        <v>45</v>
      </c>
      <c r="R219" s="722"/>
      <c r="S219" s="717" t="str">
        <f>IF((LEFT(D219,1)="6"),"☆☆☆☆☆",IF((LEFT(D219,1)="5"),"☆☆☆☆",IF((LEFT(D219,1)="4"),"☆☆☆",IF((LEFT(D219,1)="D"),"☆☆☆☆",IF((LEFT(D219,1)="R"),"☆☆☆☆",IF((LEFT(D219,1)="C"),"☆☆☆",IF((LEFT(D219,1)="M"),"☆☆☆"," ")))))))</f>
        <v>☆☆☆☆</v>
      </c>
      <c r="T219" s="716">
        <f>IF(K219&lt;&gt;0, IF(K219&gt;=M219,ROUNDDOWN(K219/M219*100,0),""),"")</f>
        <v>107</v>
      </c>
      <c r="U219" s="715" t="str">
        <f>IF(K219&lt;&gt;0, IF(K219&gt;=N219,ROUNDDOWN(K219/N219*100,0),""),"")</f>
        <v/>
      </c>
    </row>
    <row r="220" spans="1:21" s="1" customFormat="1" ht="24" customHeight="1">
      <c r="A220" s="728"/>
      <c r="B220" s="727"/>
      <c r="C220" s="726"/>
      <c r="D220" s="722" t="s">
        <v>1667</v>
      </c>
      <c r="E220" s="170" t="s">
        <v>1666</v>
      </c>
      <c r="F220" s="171">
        <v>274</v>
      </c>
      <c r="G220" s="175">
        <v>1.9910000000000001</v>
      </c>
      <c r="H220" s="171" t="s">
        <v>1243</v>
      </c>
      <c r="I220" s="171">
        <v>1640</v>
      </c>
      <c r="J220" s="174">
        <v>5</v>
      </c>
      <c r="K220" s="137">
        <v>14.2</v>
      </c>
      <c r="L220" s="136">
        <f>IF(K220&gt;0,1/K220*34.6*67.1,"")</f>
        <v>163.49718309859156</v>
      </c>
      <c r="M220" s="721">
        <v>13.2</v>
      </c>
      <c r="N220" s="720">
        <v>16.5</v>
      </c>
      <c r="O220" s="717" t="s">
        <v>1483</v>
      </c>
      <c r="P220" s="719" t="s">
        <v>1482</v>
      </c>
      <c r="Q220" s="717" t="s">
        <v>45</v>
      </c>
      <c r="R220" s="722"/>
      <c r="S220" s="717" t="str">
        <f>IF((LEFT(D220,1)="6"),"☆☆☆☆☆",IF((LEFT(D220,1)="5"),"☆☆☆☆",IF((LEFT(D220,1)="4"),"☆☆☆",IF((LEFT(D220,1)="D"),"☆☆☆☆",IF((LEFT(D220,1)="R"),"☆☆☆☆",IF((LEFT(D220,1)="C"),"☆☆☆",IF((LEFT(D220,1)="M"),"☆☆☆"," ")))))))</f>
        <v>☆☆☆☆</v>
      </c>
      <c r="T220" s="716">
        <f>IF(K220&lt;&gt;0, IF(K220&gt;=M220,ROUNDDOWN(K220/M220*100,0),""),"")</f>
        <v>107</v>
      </c>
      <c r="U220" s="715" t="str">
        <f>IF(K220&lt;&gt;0, IF(K220&gt;=N220,ROUNDDOWN(K220/N220*100,0),""),"")</f>
        <v/>
      </c>
    </row>
    <row r="221" spans="1:21" s="1" customFormat="1" ht="24" customHeight="1">
      <c r="A221" s="728"/>
      <c r="B221" s="727"/>
      <c r="C221" s="726"/>
      <c r="D221" s="722" t="s">
        <v>1667</v>
      </c>
      <c r="E221" s="170" t="s">
        <v>1566</v>
      </c>
      <c r="F221" s="171">
        <v>274</v>
      </c>
      <c r="G221" s="175">
        <v>1.9910000000000001</v>
      </c>
      <c r="H221" s="171" t="s">
        <v>1243</v>
      </c>
      <c r="I221" s="171">
        <v>1620</v>
      </c>
      <c r="J221" s="174">
        <v>5</v>
      </c>
      <c r="K221" s="137">
        <v>14.2</v>
      </c>
      <c r="L221" s="136">
        <f>IF(K221&gt;0,1/K221*34.6*67.1,"")</f>
        <v>163.49718309859156</v>
      </c>
      <c r="M221" s="721">
        <v>13.2</v>
      </c>
      <c r="N221" s="720">
        <v>16.5</v>
      </c>
      <c r="O221" s="717" t="s">
        <v>1483</v>
      </c>
      <c r="P221" s="719" t="s">
        <v>1482</v>
      </c>
      <c r="Q221" s="717" t="s">
        <v>45</v>
      </c>
      <c r="R221" s="722"/>
      <c r="S221" s="717" t="str">
        <f>IF((LEFT(D221,1)="6"),"☆☆☆☆☆",IF((LEFT(D221,1)="5"),"☆☆☆☆",IF((LEFT(D221,1)="4"),"☆☆☆",IF((LEFT(D221,1)="D"),"☆☆☆☆",IF((LEFT(D221,1)="R"),"☆☆☆☆",IF((LEFT(D221,1)="C"),"☆☆☆",IF((LEFT(D221,1)="M"),"☆☆☆"," ")))))))</f>
        <v>☆☆☆☆</v>
      </c>
      <c r="T221" s="716">
        <f>IF(K221&lt;&gt;0, IF(K221&gt;=M221,ROUNDDOWN(K221/M221*100,0),""),"")</f>
        <v>107</v>
      </c>
      <c r="U221" s="715" t="str">
        <f>IF(K221&lt;&gt;0, IF(K221&gt;=N221,ROUNDDOWN(K221/N221*100,0),""),"")</f>
        <v/>
      </c>
    </row>
    <row r="222" spans="1:21" s="1" customFormat="1" ht="24" customHeight="1">
      <c r="A222" s="728"/>
      <c r="B222" s="727"/>
      <c r="C222" s="726"/>
      <c r="D222" s="722" t="s">
        <v>1667</v>
      </c>
      <c r="E222" s="170" t="s">
        <v>1665</v>
      </c>
      <c r="F222" s="171">
        <v>274</v>
      </c>
      <c r="G222" s="175">
        <v>1.9910000000000001</v>
      </c>
      <c r="H222" s="171" t="s">
        <v>1243</v>
      </c>
      <c r="I222" s="171">
        <v>1660</v>
      </c>
      <c r="J222" s="174">
        <v>5</v>
      </c>
      <c r="K222" s="137">
        <v>14.1</v>
      </c>
      <c r="L222" s="136">
        <f>IF(K222&gt;0,1/K222*34.6*67.1,"")</f>
        <v>164.65673758865248</v>
      </c>
      <c r="M222" s="721">
        <v>12.2</v>
      </c>
      <c r="N222" s="720">
        <v>15.4</v>
      </c>
      <c r="O222" s="717" t="s">
        <v>1483</v>
      </c>
      <c r="P222" s="719" t="s">
        <v>1482</v>
      </c>
      <c r="Q222" s="717" t="s">
        <v>45</v>
      </c>
      <c r="R222" s="722"/>
      <c r="S222" s="717" t="str">
        <f>IF((LEFT(D222,1)="6"),"☆☆☆☆☆",IF((LEFT(D222,1)="5"),"☆☆☆☆",IF((LEFT(D222,1)="4"),"☆☆☆",IF((LEFT(D222,1)="D"),"☆☆☆☆",IF((LEFT(D222,1)="R"),"☆☆☆☆",IF((LEFT(D222,1)="C"),"☆☆☆",IF((LEFT(D222,1)="M"),"☆☆☆"," ")))))))</f>
        <v>☆☆☆☆</v>
      </c>
      <c r="T222" s="716">
        <f>IF(K222&lt;&gt;0, IF(K222&gt;=M222,ROUNDDOWN(K222/M222*100,0),""),"")</f>
        <v>115</v>
      </c>
      <c r="U222" s="715" t="str">
        <f>IF(K222&lt;&gt;0, IF(K222&gt;=N222,ROUNDDOWN(K222/N222*100,0),""),"")</f>
        <v/>
      </c>
    </row>
    <row r="223" spans="1:21" s="1" customFormat="1" ht="24" customHeight="1">
      <c r="A223" s="728"/>
      <c r="B223" s="727"/>
      <c r="C223" s="726"/>
      <c r="D223" s="722" t="s">
        <v>1667</v>
      </c>
      <c r="E223" s="170" t="s">
        <v>1664</v>
      </c>
      <c r="F223" s="171">
        <v>274</v>
      </c>
      <c r="G223" s="175">
        <v>1.9910000000000001</v>
      </c>
      <c r="H223" s="171" t="s">
        <v>1243</v>
      </c>
      <c r="I223" s="171">
        <v>1600</v>
      </c>
      <c r="J223" s="174">
        <v>5</v>
      </c>
      <c r="K223" s="137">
        <v>14.2</v>
      </c>
      <c r="L223" s="136">
        <f>IF(K223&gt;0,1/K223*34.6*67.1,"")</f>
        <v>163.49718309859156</v>
      </c>
      <c r="M223" s="721">
        <v>13.2</v>
      </c>
      <c r="N223" s="720">
        <v>16.5</v>
      </c>
      <c r="O223" s="717" t="s">
        <v>1483</v>
      </c>
      <c r="P223" s="719" t="s">
        <v>1482</v>
      </c>
      <c r="Q223" s="717" t="s">
        <v>45</v>
      </c>
      <c r="R223" s="722"/>
      <c r="S223" s="717" t="str">
        <f>IF((LEFT(D223,1)="6"),"☆☆☆☆☆",IF((LEFT(D223,1)="5"),"☆☆☆☆",IF((LEFT(D223,1)="4"),"☆☆☆",IF((LEFT(D223,1)="D"),"☆☆☆☆",IF((LEFT(D223,1)="R"),"☆☆☆☆",IF((LEFT(D223,1)="C"),"☆☆☆",IF((LEFT(D223,1)="M"),"☆☆☆"," ")))))))</f>
        <v>☆☆☆☆</v>
      </c>
      <c r="T223" s="716">
        <f>IF(K223&lt;&gt;0, IF(K223&gt;=M223,ROUNDDOWN(K223/M223*100,0),""),"")</f>
        <v>107</v>
      </c>
      <c r="U223" s="715" t="str">
        <f>IF(K223&lt;&gt;0, IF(K223&gt;=N223,ROUNDDOWN(K223/N223*100,0),""),"")</f>
        <v/>
      </c>
    </row>
    <row r="224" spans="1:21" s="1" customFormat="1" ht="24" customHeight="1">
      <c r="A224" s="728"/>
      <c r="B224" s="727"/>
      <c r="C224" s="726"/>
      <c r="D224" s="722" t="s">
        <v>1667</v>
      </c>
      <c r="E224" s="170" t="s">
        <v>1663</v>
      </c>
      <c r="F224" s="171">
        <v>274</v>
      </c>
      <c r="G224" s="175">
        <v>1.9910000000000001</v>
      </c>
      <c r="H224" s="171" t="s">
        <v>1243</v>
      </c>
      <c r="I224" s="171">
        <v>1640</v>
      </c>
      <c r="J224" s="174">
        <v>5</v>
      </c>
      <c r="K224" s="137">
        <v>14.2</v>
      </c>
      <c r="L224" s="136">
        <f>IF(K224&gt;0,1/K224*34.6*67.1,"")</f>
        <v>163.49718309859156</v>
      </c>
      <c r="M224" s="721">
        <v>13.2</v>
      </c>
      <c r="N224" s="720">
        <v>16.5</v>
      </c>
      <c r="O224" s="717" t="s">
        <v>1483</v>
      </c>
      <c r="P224" s="719" t="s">
        <v>1482</v>
      </c>
      <c r="Q224" s="717" t="s">
        <v>45</v>
      </c>
      <c r="R224" s="722"/>
      <c r="S224" s="717" t="str">
        <f>IF((LEFT(D224,1)="6"),"☆☆☆☆☆",IF((LEFT(D224,1)="5"),"☆☆☆☆",IF((LEFT(D224,1)="4"),"☆☆☆",IF((LEFT(D224,1)="D"),"☆☆☆☆",IF((LEFT(D224,1)="R"),"☆☆☆☆",IF((LEFT(D224,1)="C"),"☆☆☆",IF((LEFT(D224,1)="M"),"☆☆☆"," ")))))))</f>
        <v>☆☆☆☆</v>
      </c>
      <c r="T224" s="716">
        <f>IF(K224&lt;&gt;0, IF(K224&gt;=M224,ROUNDDOWN(K224/M224*100,0),""),"")</f>
        <v>107</v>
      </c>
      <c r="U224" s="715" t="str">
        <f>IF(K224&lt;&gt;0, IF(K224&gt;=N224,ROUNDDOWN(K224/N224*100,0),""),"")</f>
        <v/>
      </c>
    </row>
    <row r="225" spans="1:21" s="1" customFormat="1" ht="24" customHeight="1">
      <c r="A225" s="728"/>
      <c r="B225" s="727"/>
      <c r="C225" s="726"/>
      <c r="D225" s="722" t="s">
        <v>1667</v>
      </c>
      <c r="E225" s="170" t="s">
        <v>1642</v>
      </c>
      <c r="F225" s="171">
        <v>274</v>
      </c>
      <c r="G225" s="175">
        <v>1.9910000000000001</v>
      </c>
      <c r="H225" s="171" t="s">
        <v>1243</v>
      </c>
      <c r="I225" s="171">
        <v>1650</v>
      </c>
      <c r="J225" s="174">
        <v>5</v>
      </c>
      <c r="K225" s="137">
        <v>14.2</v>
      </c>
      <c r="L225" s="136">
        <f>IF(K225&gt;0,1/K225*34.6*67.1,"")</f>
        <v>163.49718309859156</v>
      </c>
      <c r="M225" s="721">
        <v>13.2</v>
      </c>
      <c r="N225" s="720">
        <v>16.5</v>
      </c>
      <c r="O225" s="717" t="s">
        <v>1483</v>
      </c>
      <c r="P225" s="719" t="s">
        <v>1482</v>
      </c>
      <c r="Q225" s="717" t="s">
        <v>45</v>
      </c>
      <c r="R225" s="722"/>
      <c r="S225" s="717" t="str">
        <f>IF((LEFT(D225,1)="6"),"☆☆☆☆☆",IF((LEFT(D225,1)="5"),"☆☆☆☆",IF((LEFT(D225,1)="4"),"☆☆☆",IF((LEFT(D225,1)="D"),"☆☆☆☆",IF((LEFT(D225,1)="R"),"☆☆☆☆",IF((LEFT(D225,1)="C"),"☆☆☆",IF((LEFT(D225,1)="M"),"☆☆☆"," ")))))))</f>
        <v>☆☆☆☆</v>
      </c>
      <c r="T225" s="716">
        <f>IF(K225&lt;&gt;0, IF(K225&gt;=M225,ROUNDDOWN(K225/M225*100,0),""),"")</f>
        <v>107</v>
      </c>
      <c r="U225" s="715" t="str">
        <f>IF(K225&lt;&gt;0, IF(K225&gt;=N225,ROUNDDOWN(K225/N225*100,0),""),"")</f>
        <v/>
      </c>
    </row>
    <row r="226" spans="1:21" s="1" customFormat="1" ht="24" customHeight="1">
      <c r="A226" s="728"/>
      <c r="B226" s="727"/>
      <c r="C226" s="726"/>
      <c r="D226" s="722" t="s">
        <v>1667</v>
      </c>
      <c r="E226" s="170" t="s">
        <v>1640</v>
      </c>
      <c r="F226" s="171">
        <v>274</v>
      </c>
      <c r="G226" s="175">
        <v>1.9910000000000001</v>
      </c>
      <c r="H226" s="171" t="s">
        <v>1243</v>
      </c>
      <c r="I226" s="171">
        <v>1690</v>
      </c>
      <c r="J226" s="174">
        <v>5</v>
      </c>
      <c r="K226" s="137">
        <v>14.1</v>
      </c>
      <c r="L226" s="136">
        <f>IF(K226&gt;0,1/K226*34.6*67.1,"")</f>
        <v>164.65673758865248</v>
      </c>
      <c r="M226" s="721">
        <v>12.2</v>
      </c>
      <c r="N226" s="720">
        <v>15.4</v>
      </c>
      <c r="O226" s="717" t="s">
        <v>1483</v>
      </c>
      <c r="P226" s="719" t="s">
        <v>1482</v>
      </c>
      <c r="Q226" s="717" t="s">
        <v>45</v>
      </c>
      <c r="R226" s="722"/>
      <c r="S226" s="717" t="str">
        <f>IF((LEFT(D226,1)="6"),"☆☆☆☆☆",IF((LEFT(D226,1)="5"),"☆☆☆☆",IF((LEFT(D226,1)="4"),"☆☆☆",IF((LEFT(D226,1)="D"),"☆☆☆☆",IF((LEFT(D226,1)="R"),"☆☆☆☆",IF((LEFT(D226,1)="C"),"☆☆☆",IF((LEFT(D226,1)="M"),"☆☆☆"," ")))))))</f>
        <v>☆☆☆☆</v>
      </c>
      <c r="T226" s="716">
        <f>IF(K226&lt;&gt;0, IF(K226&gt;=M226,ROUNDDOWN(K226/M226*100,0),""),"")</f>
        <v>115</v>
      </c>
      <c r="U226" s="715" t="str">
        <f>IF(K226&lt;&gt;0, IF(K226&gt;=N226,ROUNDDOWN(K226/N226*100,0),""),"")</f>
        <v/>
      </c>
    </row>
    <row r="227" spans="1:21" s="1" customFormat="1" ht="24" customHeight="1">
      <c r="A227" s="728"/>
      <c r="B227" s="727"/>
      <c r="C227" s="726"/>
      <c r="D227" s="722" t="s">
        <v>1662</v>
      </c>
      <c r="E227" s="170" t="s">
        <v>167</v>
      </c>
      <c r="F227" s="171">
        <v>274</v>
      </c>
      <c r="G227" s="175">
        <v>1.9910000000000001</v>
      </c>
      <c r="H227" s="171" t="s">
        <v>1243</v>
      </c>
      <c r="I227" s="171">
        <v>1580</v>
      </c>
      <c r="J227" s="174">
        <v>5</v>
      </c>
      <c r="K227" s="137">
        <v>14.2</v>
      </c>
      <c r="L227" s="136">
        <f>IF(K227&gt;0,1/K227*34.6*67.1,"")</f>
        <v>163.49718309859156</v>
      </c>
      <c r="M227" s="721">
        <v>13.2</v>
      </c>
      <c r="N227" s="720">
        <v>16.5</v>
      </c>
      <c r="O227" s="717" t="s">
        <v>1483</v>
      </c>
      <c r="P227" s="719" t="s">
        <v>1482</v>
      </c>
      <c r="Q227" s="717" t="s">
        <v>45</v>
      </c>
      <c r="R227" s="722"/>
      <c r="S227" s="717" t="str">
        <f>IF((LEFT(D227,1)="6"),"☆☆☆☆☆",IF((LEFT(D227,1)="5"),"☆☆☆☆",IF((LEFT(D227,1)="4"),"☆☆☆",IF((LEFT(D227,1)="D"),"☆☆☆☆",IF((LEFT(D227,1)="R"),"☆☆☆☆",IF((LEFT(D227,1)="C"),"☆☆☆",IF((LEFT(D227,1)="M"),"☆☆☆"," ")))))))</f>
        <v>☆☆☆☆</v>
      </c>
      <c r="T227" s="716">
        <f>IF(K227&lt;&gt;0, IF(K227&gt;=M227,ROUNDDOWN(K227/M227*100,0),""),"")</f>
        <v>107</v>
      </c>
      <c r="U227" s="715" t="str">
        <f>IF(K227&lt;&gt;0, IF(K227&gt;=N227,ROUNDDOWN(K227/N227*100,0),""),"")</f>
        <v/>
      </c>
    </row>
    <row r="228" spans="1:21" s="1" customFormat="1" ht="24" customHeight="1">
      <c r="A228" s="728"/>
      <c r="B228" s="727"/>
      <c r="C228" s="726"/>
      <c r="D228" s="722" t="s">
        <v>1662</v>
      </c>
      <c r="E228" s="170" t="s">
        <v>1666</v>
      </c>
      <c r="F228" s="171">
        <v>274</v>
      </c>
      <c r="G228" s="175">
        <v>1.9910000000000001</v>
      </c>
      <c r="H228" s="171" t="s">
        <v>1243</v>
      </c>
      <c r="I228" s="171">
        <v>1620</v>
      </c>
      <c r="J228" s="174">
        <v>5</v>
      </c>
      <c r="K228" s="137">
        <v>14.2</v>
      </c>
      <c r="L228" s="136">
        <f>IF(K228&gt;0,1/K228*34.6*67.1,"")</f>
        <v>163.49718309859156</v>
      </c>
      <c r="M228" s="721">
        <v>13.2</v>
      </c>
      <c r="N228" s="720">
        <v>16.5</v>
      </c>
      <c r="O228" s="717" t="s">
        <v>1483</v>
      </c>
      <c r="P228" s="719" t="s">
        <v>1482</v>
      </c>
      <c r="Q228" s="717" t="s">
        <v>45</v>
      </c>
      <c r="R228" s="722"/>
      <c r="S228" s="717" t="str">
        <f>IF((LEFT(D228,1)="6"),"☆☆☆☆☆",IF((LEFT(D228,1)="5"),"☆☆☆☆",IF((LEFT(D228,1)="4"),"☆☆☆",IF((LEFT(D228,1)="D"),"☆☆☆☆",IF((LEFT(D228,1)="R"),"☆☆☆☆",IF((LEFT(D228,1)="C"),"☆☆☆",IF((LEFT(D228,1)="M"),"☆☆☆"," ")))))))</f>
        <v>☆☆☆☆</v>
      </c>
      <c r="T228" s="716">
        <f>IF(K228&lt;&gt;0, IF(K228&gt;=M228,ROUNDDOWN(K228/M228*100,0),""),"")</f>
        <v>107</v>
      </c>
      <c r="U228" s="715" t="str">
        <f>IF(K228&lt;&gt;0, IF(K228&gt;=N228,ROUNDDOWN(K228/N228*100,0),""),"")</f>
        <v/>
      </c>
    </row>
    <row r="229" spans="1:21" s="1" customFormat="1" ht="24" customHeight="1">
      <c r="A229" s="728"/>
      <c r="B229" s="727"/>
      <c r="C229" s="726"/>
      <c r="D229" s="722" t="s">
        <v>1662</v>
      </c>
      <c r="E229" s="170" t="s">
        <v>1566</v>
      </c>
      <c r="F229" s="171">
        <v>274</v>
      </c>
      <c r="G229" s="175">
        <v>1.9910000000000001</v>
      </c>
      <c r="H229" s="171" t="s">
        <v>1243</v>
      </c>
      <c r="I229" s="171">
        <v>1600</v>
      </c>
      <c r="J229" s="174">
        <v>5</v>
      </c>
      <c r="K229" s="137">
        <v>14.2</v>
      </c>
      <c r="L229" s="136">
        <f>IF(K229&gt;0,1/K229*34.6*67.1,"")</f>
        <v>163.49718309859156</v>
      </c>
      <c r="M229" s="721">
        <v>13.2</v>
      </c>
      <c r="N229" s="720">
        <v>16.5</v>
      </c>
      <c r="O229" s="717" t="s">
        <v>1483</v>
      </c>
      <c r="P229" s="719" t="s">
        <v>1482</v>
      </c>
      <c r="Q229" s="717" t="s">
        <v>45</v>
      </c>
      <c r="R229" s="722"/>
      <c r="S229" s="717" t="str">
        <f>IF((LEFT(D229,1)="6"),"☆☆☆☆☆",IF((LEFT(D229,1)="5"),"☆☆☆☆",IF((LEFT(D229,1)="4"),"☆☆☆",IF((LEFT(D229,1)="D"),"☆☆☆☆",IF((LEFT(D229,1)="R"),"☆☆☆☆",IF((LEFT(D229,1)="C"),"☆☆☆",IF((LEFT(D229,1)="M"),"☆☆☆"," ")))))))</f>
        <v>☆☆☆☆</v>
      </c>
      <c r="T229" s="716">
        <f>IF(K229&lt;&gt;0, IF(K229&gt;=M229,ROUNDDOWN(K229/M229*100,0),""),"")</f>
        <v>107</v>
      </c>
      <c r="U229" s="715" t="str">
        <f>IF(K229&lt;&gt;0, IF(K229&gt;=N229,ROUNDDOWN(K229/N229*100,0),""),"")</f>
        <v/>
      </c>
    </row>
    <row r="230" spans="1:21" s="1" customFormat="1" ht="24" customHeight="1">
      <c r="A230" s="728"/>
      <c r="B230" s="727"/>
      <c r="C230" s="726"/>
      <c r="D230" s="722" t="s">
        <v>1662</v>
      </c>
      <c r="E230" s="170" t="s">
        <v>1665</v>
      </c>
      <c r="F230" s="171">
        <v>274</v>
      </c>
      <c r="G230" s="175">
        <v>1.9910000000000001</v>
      </c>
      <c r="H230" s="171" t="s">
        <v>1243</v>
      </c>
      <c r="I230" s="171">
        <v>1640</v>
      </c>
      <c r="J230" s="174">
        <v>5</v>
      </c>
      <c r="K230" s="137">
        <v>14.2</v>
      </c>
      <c r="L230" s="136">
        <f>IF(K230&gt;0,1/K230*34.6*67.1,"")</f>
        <v>163.49718309859156</v>
      </c>
      <c r="M230" s="721">
        <v>13.2</v>
      </c>
      <c r="N230" s="720">
        <v>16.5</v>
      </c>
      <c r="O230" s="717" t="s">
        <v>1483</v>
      </c>
      <c r="P230" s="719" t="s">
        <v>1482</v>
      </c>
      <c r="Q230" s="717" t="s">
        <v>45</v>
      </c>
      <c r="R230" s="722"/>
      <c r="S230" s="717" t="str">
        <f>IF((LEFT(D230,1)="6"),"☆☆☆☆☆",IF((LEFT(D230,1)="5"),"☆☆☆☆",IF((LEFT(D230,1)="4"),"☆☆☆",IF((LEFT(D230,1)="D"),"☆☆☆☆",IF((LEFT(D230,1)="R"),"☆☆☆☆",IF((LEFT(D230,1)="C"),"☆☆☆",IF((LEFT(D230,1)="M"),"☆☆☆"," ")))))))</f>
        <v>☆☆☆☆</v>
      </c>
      <c r="T230" s="716">
        <f>IF(K230&lt;&gt;0, IF(K230&gt;=M230,ROUNDDOWN(K230/M230*100,0),""),"")</f>
        <v>107</v>
      </c>
      <c r="U230" s="715" t="str">
        <f>IF(K230&lt;&gt;0, IF(K230&gt;=N230,ROUNDDOWN(K230/N230*100,0),""),"")</f>
        <v/>
      </c>
    </row>
    <row r="231" spans="1:21" s="1" customFormat="1" ht="24" customHeight="1">
      <c r="A231" s="728"/>
      <c r="B231" s="727"/>
      <c r="C231" s="726"/>
      <c r="D231" s="722" t="s">
        <v>1662</v>
      </c>
      <c r="E231" s="170" t="s">
        <v>1664</v>
      </c>
      <c r="F231" s="171">
        <v>274</v>
      </c>
      <c r="G231" s="175">
        <v>1.9910000000000001</v>
      </c>
      <c r="H231" s="171" t="s">
        <v>1243</v>
      </c>
      <c r="I231" s="171">
        <v>1580</v>
      </c>
      <c r="J231" s="174">
        <v>5</v>
      </c>
      <c r="K231" s="137">
        <v>14.2</v>
      </c>
      <c r="L231" s="136">
        <f>IF(K231&gt;0,1/K231*34.6*67.1,"")</f>
        <v>163.49718309859156</v>
      </c>
      <c r="M231" s="721">
        <v>13.2</v>
      </c>
      <c r="N231" s="720">
        <v>16.5</v>
      </c>
      <c r="O231" s="717" t="s">
        <v>1483</v>
      </c>
      <c r="P231" s="719" t="s">
        <v>1482</v>
      </c>
      <c r="Q231" s="717" t="s">
        <v>45</v>
      </c>
      <c r="R231" s="722"/>
      <c r="S231" s="717" t="str">
        <f>IF((LEFT(D231,1)="6"),"☆☆☆☆☆",IF((LEFT(D231,1)="5"),"☆☆☆☆",IF((LEFT(D231,1)="4"),"☆☆☆",IF((LEFT(D231,1)="D"),"☆☆☆☆",IF((LEFT(D231,1)="R"),"☆☆☆☆",IF((LEFT(D231,1)="C"),"☆☆☆",IF((LEFT(D231,1)="M"),"☆☆☆"," ")))))))</f>
        <v>☆☆☆☆</v>
      </c>
      <c r="T231" s="716">
        <f>IF(K231&lt;&gt;0, IF(K231&gt;=M231,ROUNDDOWN(K231/M231*100,0),""),"")</f>
        <v>107</v>
      </c>
      <c r="U231" s="715" t="str">
        <f>IF(K231&lt;&gt;0, IF(K231&gt;=N231,ROUNDDOWN(K231/N231*100,0),""),"")</f>
        <v/>
      </c>
    </row>
    <row r="232" spans="1:21" s="1" customFormat="1" ht="24" customHeight="1">
      <c r="A232" s="728"/>
      <c r="B232" s="727"/>
      <c r="C232" s="726"/>
      <c r="D232" s="722" t="s">
        <v>1662</v>
      </c>
      <c r="E232" s="170" t="s">
        <v>1663</v>
      </c>
      <c r="F232" s="171">
        <v>274</v>
      </c>
      <c r="G232" s="175">
        <v>1.9910000000000001</v>
      </c>
      <c r="H232" s="171" t="s">
        <v>1243</v>
      </c>
      <c r="I232" s="171">
        <v>1620</v>
      </c>
      <c r="J232" s="174">
        <v>5</v>
      </c>
      <c r="K232" s="137">
        <v>14.2</v>
      </c>
      <c r="L232" s="136">
        <f>IF(K232&gt;0,1/K232*34.6*67.1,"")</f>
        <v>163.49718309859156</v>
      </c>
      <c r="M232" s="721">
        <v>13.2</v>
      </c>
      <c r="N232" s="720">
        <v>16.5</v>
      </c>
      <c r="O232" s="717" t="s">
        <v>1483</v>
      </c>
      <c r="P232" s="719" t="s">
        <v>1482</v>
      </c>
      <c r="Q232" s="717" t="s">
        <v>45</v>
      </c>
      <c r="R232" s="722"/>
      <c r="S232" s="717" t="str">
        <f>IF((LEFT(D232,1)="6"),"☆☆☆☆☆",IF((LEFT(D232,1)="5"),"☆☆☆☆",IF((LEFT(D232,1)="4"),"☆☆☆",IF((LEFT(D232,1)="D"),"☆☆☆☆",IF((LEFT(D232,1)="R"),"☆☆☆☆",IF((LEFT(D232,1)="C"),"☆☆☆",IF((LEFT(D232,1)="M"),"☆☆☆"," ")))))))</f>
        <v>☆☆☆☆</v>
      </c>
      <c r="T232" s="716">
        <f>IF(K232&lt;&gt;0, IF(K232&gt;=M232,ROUNDDOWN(K232/M232*100,0),""),"")</f>
        <v>107</v>
      </c>
      <c r="U232" s="715" t="str">
        <f>IF(K232&lt;&gt;0, IF(K232&gt;=N232,ROUNDDOWN(K232/N232*100,0),""),"")</f>
        <v/>
      </c>
    </row>
    <row r="233" spans="1:21" s="1" customFormat="1" ht="24" customHeight="1">
      <c r="A233" s="728"/>
      <c r="B233" s="727"/>
      <c r="C233" s="726"/>
      <c r="D233" s="722" t="s">
        <v>1662</v>
      </c>
      <c r="E233" s="170" t="s">
        <v>1642</v>
      </c>
      <c r="F233" s="171">
        <v>274</v>
      </c>
      <c r="G233" s="175">
        <v>1.9910000000000001</v>
      </c>
      <c r="H233" s="171" t="s">
        <v>1243</v>
      </c>
      <c r="I233" s="171">
        <v>1630</v>
      </c>
      <c r="J233" s="174">
        <v>5</v>
      </c>
      <c r="K233" s="137">
        <v>14.2</v>
      </c>
      <c r="L233" s="136">
        <f>IF(K233&gt;0,1/K233*34.6*67.1,"")</f>
        <v>163.49718309859156</v>
      </c>
      <c r="M233" s="721">
        <v>13.2</v>
      </c>
      <c r="N233" s="720">
        <v>16.5</v>
      </c>
      <c r="O233" s="717" t="s">
        <v>1483</v>
      </c>
      <c r="P233" s="719" t="s">
        <v>1482</v>
      </c>
      <c r="Q233" s="717" t="s">
        <v>45</v>
      </c>
      <c r="R233" s="722"/>
      <c r="S233" s="717" t="str">
        <f>IF((LEFT(D233,1)="6"),"☆☆☆☆☆",IF((LEFT(D233,1)="5"),"☆☆☆☆",IF((LEFT(D233,1)="4"),"☆☆☆",IF((LEFT(D233,1)="D"),"☆☆☆☆",IF((LEFT(D233,1)="R"),"☆☆☆☆",IF((LEFT(D233,1)="C"),"☆☆☆",IF((LEFT(D233,1)="M"),"☆☆☆"," ")))))))</f>
        <v>☆☆☆☆</v>
      </c>
      <c r="T233" s="716">
        <f>IF(K233&lt;&gt;0, IF(K233&gt;=M233,ROUNDDOWN(K233/M233*100,0),""),"")</f>
        <v>107</v>
      </c>
      <c r="U233" s="715" t="str">
        <f>IF(K233&lt;&gt;0, IF(K233&gt;=N233,ROUNDDOWN(K233/N233*100,0),""),"")</f>
        <v/>
      </c>
    </row>
    <row r="234" spans="1:21" s="1" customFormat="1" ht="24" customHeight="1">
      <c r="A234" s="728"/>
      <c r="B234" s="727"/>
      <c r="C234" s="726"/>
      <c r="D234" s="722" t="s">
        <v>1662</v>
      </c>
      <c r="E234" s="170" t="s">
        <v>1640</v>
      </c>
      <c r="F234" s="171">
        <v>274</v>
      </c>
      <c r="G234" s="175">
        <v>1.9910000000000001</v>
      </c>
      <c r="H234" s="171" t="s">
        <v>1243</v>
      </c>
      <c r="I234" s="171">
        <v>1670</v>
      </c>
      <c r="J234" s="174">
        <v>5</v>
      </c>
      <c r="K234" s="137">
        <v>14.1</v>
      </c>
      <c r="L234" s="136">
        <f>IF(K234&gt;0,1/K234*34.6*67.1,"")</f>
        <v>164.65673758865248</v>
      </c>
      <c r="M234" s="721">
        <v>12.2</v>
      </c>
      <c r="N234" s="720">
        <v>15.4</v>
      </c>
      <c r="O234" s="717" t="s">
        <v>1483</v>
      </c>
      <c r="P234" s="719" t="s">
        <v>1482</v>
      </c>
      <c r="Q234" s="717" t="s">
        <v>45</v>
      </c>
      <c r="R234" s="722"/>
      <c r="S234" s="717" t="str">
        <f>IF((LEFT(D234,1)="6"),"☆☆☆☆☆",IF((LEFT(D234,1)="5"),"☆☆☆☆",IF((LEFT(D234,1)="4"),"☆☆☆",IF((LEFT(D234,1)="D"),"☆☆☆☆",IF((LEFT(D234,1)="R"),"☆☆☆☆",IF((LEFT(D234,1)="C"),"☆☆☆",IF((LEFT(D234,1)="M"),"☆☆☆"," ")))))))</f>
        <v>☆☆☆☆</v>
      </c>
      <c r="T234" s="716">
        <f>IF(K234&lt;&gt;0, IF(K234&gt;=M234,ROUNDDOWN(K234/M234*100,0),""),"")</f>
        <v>115</v>
      </c>
      <c r="U234" s="715" t="str">
        <f>IF(K234&lt;&gt;0, IF(K234&gt;=N234,ROUNDDOWN(K234/N234*100,0),""),"")</f>
        <v/>
      </c>
    </row>
    <row r="235" spans="1:21" s="1" customFormat="1" ht="24" customHeight="1">
      <c r="A235" s="728"/>
      <c r="B235" s="727"/>
      <c r="C235" s="726"/>
      <c r="D235" s="722" t="s">
        <v>1661</v>
      </c>
      <c r="E235" s="170" t="s">
        <v>1257</v>
      </c>
      <c r="F235" s="171" t="s">
        <v>1649</v>
      </c>
      <c r="G235" s="175">
        <v>1.496</v>
      </c>
      <c r="H235" s="171" t="s">
        <v>1243</v>
      </c>
      <c r="I235" s="171">
        <v>1610</v>
      </c>
      <c r="J235" s="174">
        <v>5</v>
      </c>
      <c r="K235" s="137">
        <v>13.6</v>
      </c>
      <c r="L235" s="136">
        <f>IF(K235&gt;0,1/K235*34.6*67.1,"")</f>
        <v>170.71029411764707</v>
      </c>
      <c r="M235" s="721">
        <v>13.2</v>
      </c>
      <c r="N235" s="720">
        <v>16.5</v>
      </c>
      <c r="O235" s="717" t="s">
        <v>1392</v>
      </c>
      <c r="P235" s="719" t="s">
        <v>6</v>
      </c>
      <c r="Q235" s="717" t="s">
        <v>45</v>
      </c>
      <c r="R235" s="722"/>
      <c r="S235" s="717" t="str">
        <f>IF((LEFT(D235,1)="6"),"☆☆☆☆☆",IF((LEFT(D235,1)="5"),"☆☆☆☆",IF((LEFT(D235,1)="4"),"☆☆☆",IF((LEFT(D235,1)="D"),"☆☆☆☆",IF((LEFT(D235,1)="R"),"☆☆☆☆",IF((LEFT(D235,1)="C"),"☆☆☆",IF((LEFT(D235,1)="M"),"☆☆☆"," ")))))))</f>
        <v>☆☆☆☆</v>
      </c>
      <c r="T235" s="716">
        <f>IF(K235&lt;&gt;0, IF(K235&gt;=M235,ROUNDDOWN(K235/M235*100,0),""),"")</f>
        <v>103</v>
      </c>
      <c r="U235" s="715" t="str">
        <f>IF(K235&lt;&gt;0, IF(K235&gt;=N235,ROUNDDOWN(K235/N235*100,0),""),"")</f>
        <v/>
      </c>
    </row>
    <row r="236" spans="1:21" s="1" customFormat="1" ht="24" customHeight="1">
      <c r="A236" s="728"/>
      <c r="B236" s="727"/>
      <c r="C236" s="726"/>
      <c r="D236" s="722" t="s">
        <v>1661</v>
      </c>
      <c r="E236" s="170" t="s">
        <v>1256</v>
      </c>
      <c r="F236" s="171" t="s">
        <v>1649</v>
      </c>
      <c r="G236" s="175">
        <v>1.496</v>
      </c>
      <c r="H236" s="171" t="s">
        <v>1243</v>
      </c>
      <c r="I236" s="171">
        <v>1650</v>
      </c>
      <c r="J236" s="174">
        <v>5</v>
      </c>
      <c r="K236" s="137">
        <v>13.6</v>
      </c>
      <c r="L236" s="136">
        <f>IF(K236&gt;0,1/K236*34.6*67.1,"")</f>
        <v>170.71029411764707</v>
      </c>
      <c r="M236" s="721">
        <v>13.2</v>
      </c>
      <c r="N236" s="720">
        <v>16.5</v>
      </c>
      <c r="O236" s="717" t="s">
        <v>1392</v>
      </c>
      <c r="P236" s="719" t="s">
        <v>6</v>
      </c>
      <c r="Q236" s="717" t="s">
        <v>45</v>
      </c>
      <c r="R236" s="722"/>
      <c r="S236" s="717" t="str">
        <f>IF((LEFT(D236,1)="6"),"☆☆☆☆☆",IF((LEFT(D236,1)="5"),"☆☆☆☆",IF((LEFT(D236,1)="4"),"☆☆☆",IF((LEFT(D236,1)="D"),"☆☆☆☆",IF((LEFT(D236,1)="R"),"☆☆☆☆",IF((LEFT(D236,1)="C"),"☆☆☆",IF((LEFT(D236,1)="M"),"☆☆☆"," ")))))))</f>
        <v>☆☆☆☆</v>
      </c>
      <c r="T236" s="716">
        <f>IF(K236&lt;&gt;0, IF(K236&gt;=M236,ROUNDDOWN(K236/M236*100,0),""),"")</f>
        <v>103</v>
      </c>
      <c r="U236" s="715" t="str">
        <f>IF(K236&lt;&gt;0, IF(K236&gt;=N236,ROUNDDOWN(K236/N236*100,0),""),"")</f>
        <v/>
      </c>
    </row>
    <row r="237" spans="1:21" s="1" customFormat="1" ht="24" customHeight="1">
      <c r="A237" s="728"/>
      <c r="B237" s="727"/>
      <c r="C237" s="726"/>
      <c r="D237" s="722" t="s">
        <v>1661</v>
      </c>
      <c r="E237" s="170" t="s">
        <v>1255</v>
      </c>
      <c r="F237" s="171" t="s">
        <v>1649</v>
      </c>
      <c r="G237" s="175">
        <v>1.496</v>
      </c>
      <c r="H237" s="171" t="s">
        <v>1243</v>
      </c>
      <c r="I237" s="171">
        <v>1630</v>
      </c>
      <c r="J237" s="174">
        <v>5</v>
      </c>
      <c r="K237" s="137">
        <v>13.6</v>
      </c>
      <c r="L237" s="136">
        <f>IF(K237&gt;0,1/K237*34.6*67.1,"")</f>
        <v>170.71029411764707</v>
      </c>
      <c r="M237" s="721">
        <v>13.2</v>
      </c>
      <c r="N237" s="720">
        <v>16.5</v>
      </c>
      <c r="O237" s="717" t="s">
        <v>1392</v>
      </c>
      <c r="P237" s="719" t="s">
        <v>6</v>
      </c>
      <c r="Q237" s="717" t="s">
        <v>45</v>
      </c>
      <c r="R237" s="722"/>
      <c r="S237" s="717" t="str">
        <f>IF((LEFT(D237,1)="6"),"☆☆☆☆☆",IF((LEFT(D237,1)="5"),"☆☆☆☆",IF((LEFT(D237,1)="4"),"☆☆☆",IF((LEFT(D237,1)="D"),"☆☆☆☆",IF((LEFT(D237,1)="R"),"☆☆☆☆",IF((LEFT(D237,1)="C"),"☆☆☆",IF((LEFT(D237,1)="M"),"☆☆☆"," ")))))))</f>
        <v>☆☆☆☆</v>
      </c>
      <c r="T237" s="716">
        <f>IF(K237&lt;&gt;0, IF(K237&gt;=M237,ROUNDDOWN(K237/M237*100,0),""),"")</f>
        <v>103</v>
      </c>
      <c r="U237" s="715" t="str">
        <f>IF(K237&lt;&gt;0, IF(K237&gt;=N237,ROUNDDOWN(K237/N237*100,0),""),"")</f>
        <v/>
      </c>
    </row>
    <row r="238" spans="1:21" s="1" customFormat="1" ht="24" customHeight="1">
      <c r="A238" s="728"/>
      <c r="B238" s="727"/>
      <c r="C238" s="726"/>
      <c r="D238" s="722" t="s">
        <v>1661</v>
      </c>
      <c r="E238" s="170" t="s">
        <v>1254</v>
      </c>
      <c r="F238" s="171" t="s">
        <v>1649</v>
      </c>
      <c r="G238" s="175">
        <v>1.496</v>
      </c>
      <c r="H238" s="171" t="s">
        <v>1243</v>
      </c>
      <c r="I238" s="171">
        <v>1670</v>
      </c>
      <c r="J238" s="174">
        <v>5</v>
      </c>
      <c r="K238" s="137">
        <v>13.6</v>
      </c>
      <c r="L238" s="136">
        <f>IF(K238&gt;0,1/K238*34.6*67.1,"")</f>
        <v>170.71029411764707</v>
      </c>
      <c r="M238" s="721">
        <v>12.2</v>
      </c>
      <c r="N238" s="720">
        <v>15.4</v>
      </c>
      <c r="O238" s="717" t="s">
        <v>1392</v>
      </c>
      <c r="P238" s="719" t="s">
        <v>6</v>
      </c>
      <c r="Q238" s="717" t="s">
        <v>45</v>
      </c>
      <c r="R238" s="722"/>
      <c r="S238" s="717" t="str">
        <f>IF((LEFT(D238,1)="6"),"☆☆☆☆☆",IF((LEFT(D238,1)="5"),"☆☆☆☆",IF((LEFT(D238,1)="4"),"☆☆☆",IF((LEFT(D238,1)="D"),"☆☆☆☆",IF((LEFT(D238,1)="R"),"☆☆☆☆",IF((LEFT(D238,1)="C"),"☆☆☆",IF((LEFT(D238,1)="M"),"☆☆☆"," ")))))))</f>
        <v>☆☆☆☆</v>
      </c>
      <c r="T238" s="716">
        <f>IF(K238&lt;&gt;0, IF(K238&gt;=M238,ROUNDDOWN(K238/M238*100,0),""),"")</f>
        <v>111</v>
      </c>
      <c r="U238" s="715" t="str">
        <f>IF(K238&lt;&gt;0, IF(K238&gt;=N238,ROUNDDOWN(K238/N238*100,0),""),"")</f>
        <v/>
      </c>
    </row>
    <row r="239" spans="1:21" s="1" customFormat="1" ht="24" customHeight="1">
      <c r="A239" s="728"/>
      <c r="B239" s="727"/>
      <c r="C239" s="726"/>
      <c r="D239" s="722" t="s">
        <v>1661</v>
      </c>
      <c r="E239" s="170" t="s">
        <v>1651</v>
      </c>
      <c r="F239" s="171" t="s">
        <v>1649</v>
      </c>
      <c r="G239" s="175">
        <v>1.496</v>
      </c>
      <c r="H239" s="171" t="s">
        <v>1243</v>
      </c>
      <c r="I239" s="171">
        <v>1610</v>
      </c>
      <c r="J239" s="174">
        <v>5</v>
      </c>
      <c r="K239" s="137">
        <v>13.6</v>
      </c>
      <c r="L239" s="136">
        <f>IF(K239&gt;0,1/K239*34.6*67.1,"")</f>
        <v>170.71029411764707</v>
      </c>
      <c r="M239" s="721">
        <v>13.2</v>
      </c>
      <c r="N239" s="720">
        <v>16.5</v>
      </c>
      <c r="O239" s="717" t="s">
        <v>1392</v>
      </c>
      <c r="P239" s="719" t="s">
        <v>6</v>
      </c>
      <c r="Q239" s="717" t="s">
        <v>45</v>
      </c>
      <c r="R239" s="722"/>
      <c r="S239" s="717" t="str">
        <f>IF((LEFT(D239,1)="6"),"☆☆☆☆☆",IF((LEFT(D239,1)="5"),"☆☆☆☆",IF((LEFT(D239,1)="4"),"☆☆☆",IF((LEFT(D239,1)="D"),"☆☆☆☆",IF((LEFT(D239,1)="R"),"☆☆☆☆",IF((LEFT(D239,1)="C"),"☆☆☆",IF((LEFT(D239,1)="M"),"☆☆☆"," ")))))))</f>
        <v>☆☆☆☆</v>
      </c>
      <c r="T239" s="716">
        <f>IF(K239&lt;&gt;0, IF(K239&gt;=M239,ROUNDDOWN(K239/M239*100,0),""),"")</f>
        <v>103</v>
      </c>
      <c r="U239" s="715" t="str">
        <f>IF(K239&lt;&gt;0, IF(K239&gt;=N239,ROUNDDOWN(K239/N239*100,0),""),"")</f>
        <v/>
      </c>
    </row>
    <row r="240" spans="1:21" s="1" customFormat="1" ht="24" customHeight="1">
      <c r="A240" s="728"/>
      <c r="B240" s="727"/>
      <c r="C240" s="726"/>
      <c r="D240" s="722" t="s">
        <v>1661</v>
      </c>
      <c r="E240" s="170" t="s">
        <v>1370</v>
      </c>
      <c r="F240" s="171" t="s">
        <v>1649</v>
      </c>
      <c r="G240" s="175">
        <v>1.496</v>
      </c>
      <c r="H240" s="171" t="s">
        <v>1243</v>
      </c>
      <c r="I240" s="171">
        <v>1650</v>
      </c>
      <c r="J240" s="174">
        <v>5</v>
      </c>
      <c r="K240" s="137">
        <v>13.6</v>
      </c>
      <c r="L240" s="136">
        <f>IF(K240&gt;0,1/K240*34.6*67.1,"")</f>
        <v>170.71029411764707</v>
      </c>
      <c r="M240" s="721">
        <v>13.2</v>
      </c>
      <c r="N240" s="720">
        <v>16.5</v>
      </c>
      <c r="O240" s="717" t="s">
        <v>1392</v>
      </c>
      <c r="P240" s="719" t="s">
        <v>6</v>
      </c>
      <c r="Q240" s="717" t="s">
        <v>45</v>
      </c>
      <c r="R240" s="722"/>
      <c r="S240" s="717" t="str">
        <f>IF((LEFT(D240,1)="6"),"☆☆☆☆☆",IF((LEFT(D240,1)="5"),"☆☆☆☆",IF((LEFT(D240,1)="4"),"☆☆☆",IF((LEFT(D240,1)="D"),"☆☆☆☆",IF((LEFT(D240,1)="R"),"☆☆☆☆",IF((LEFT(D240,1)="C"),"☆☆☆",IF((LEFT(D240,1)="M"),"☆☆☆"," ")))))))</f>
        <v>☆☆☆☆</v>
      </c>
      <c r="T240" s="716">
        <f>IF(K240&lt;&gt;0, IF(K240&gt;=M240,ROUNDDOWN(K240/M240*100,0),""),"")</f>
        <v>103</v>
      </c>
      <c r="U240" s="715" t="str">
        <f>IF(K240&lt;&gt;0, IF(K240&gt;=N240,ROUNDDOWN(K240/N240*100,0),""),"")</f>
        <v/>
      </c>
    </row>
    <row r="241" spans="1:21" s="1" customFormat="1" ht="24" customHeight="1">
      <c r="A241" s="728"/>
      <c r="B241" s="727"/>
      <c r="C241" s="726"/>
      <c r="D241" s="722" t="s">
        <v>1661</v>
      </c>
      <c r="E241" s="170" t="s">
        <v>1463</v>
      </c>
      <c r="F241" s="171" t="s">
        <v>1649</v>
      </c>
      <c r="G241" s="175">
        <v>1.496</v>
      </c>
      <c r="H241" s="171" t="s">
        <v>1243</v>
      </c>
      <c r="I241" s="171">
        <v>1660</v>
      </c>
      <c r="J241" s="174">
        <v>5</v>
      </c>
      <c r="K241" s="137">
        <v>13.6</v>
      </c>
      <c r="L241" s="136">
        <f>IF(K241&gt;0,1/K241*34.6*67.1,"")</f>
        <v>170.71029411764707</v>
      </c>
      <c r="M241" s="721">
        <v>12.2</v>
      </c>
      <c r="N241" s="720">
        <v>15.4</v>
      </c>
      <c r="O241" s="717" t="s">
        <v>1392</v>
      </c>
      <c r="P241" s="719" t="s">
        <v>6</v>
      </c>
      <c r="Q241" s="717" t="s">
        <v>45</v>
      </c>
      <c r="R241" s="722"/>
      <c r="S241" s="717" t="str">
        <f>IF((LEFT(D241,1)="6"),"☆☆☆☆☆",IF((LEFT(D241,1)="5"),"☆☆☆☆",IF((LEFT(D241,1)="4"),"☆☆☆",IF((LEFT(D241,1)="D"),"☆☆☆☆",IF((LEFT(D241,1)="R"),"☆☆☆☆",IF((LEFT(D241,1)="C"),"☆☆☆",IF((LEFT(D241,1)="M"),"☆☆☆"," ")))))))</f>
        <v>☆☆☆☆</v>
      </c>
      <c r="T241" s="716">
        <f>IF(K241&lt;&gt;0, IF(K241&gt;=M241,ROUNDDOWN(K241/M241*100,0),""),"")</f>
        <v>111</v>
      </c>
      <c r="U241" s="715" t="str">
        <f>IF(K241&lt;&gt;0, IF(K241&gt;=N241,ROUNDDOWN(K241/N241*100,0),""),"")</f>
        <v/>
      </c>
    </row>
    <row r="242" spans="1:21" s="1" customFormat="1" ht="24" customHeight="1">
      <c r="A242" s="728"/>
      <c r="B242" s="727"/>
      <c r="C242" s="726"/>
      <c r="D242" s="722" t="s">
        <v>1661</v>
      </c>
      <c r="E242" s="170" t="s">
        <v>1368</v>
      </c>
      <c r="F242" s="171" t="s">
        <v>1649</v>
      </c>
      <c r="G242" s="175">
        <v>1.496</v>
      </c>
      <c r="H242" s="171" t="s">
        <v>1243</v>
      </c>
      <c r="I242" s="171">
        <v>1700</v>
      </c>
      <c r="J242" s="174">
        <v>5</v>
      </c>
      <c r="K242" s="137">
        <v>13.6</v>
      </c>
      <c r="L242" s="136">
        <f>IF(K242&gt;0,1/K242*34.6*67.1,"")</f>
        <v>170.71029411764707</v>
      </c>
      <c r="M242" s="721">
        <v>12.2</v>
      </c>
      <c r="N242" s="720">
        <v>15.4</v>
      </c>
      <c r="O242" s="717" t="s">
        <v>1392</v>
      </c>
      <c r="P242" s="719" t="s">
        <v>6</v>
      </c>
      <c r="Q242" s="717" t="s">
        <v>45</v>
      </c>
      <c r="R242" s="722"/>
      <c r="S242" s="717" t="str">
        <f>IF((LEFT(D242,1)="6"),"☆☆☆☆☆",IF((LEFT(D242,1)="5"),"☆☆☆☆",IF((LEFT(D242,1)="4"),"☆☆☆",IF((LEFT(D242,1)="D"),"☆☆☆☆",IF((LEFT(D242,1)="R"),"☆☆☆☆",IF((LEFT(D242,1)="C"),"☆☆☆",IF((LEFT(D242,1)="M"),"☆☆☆"," ")))))))</f>
        <v>☆☆☆☆</v>
      </c>
      <c r="T242" s="716">
        <f>IF(K242&lt;&gt;0, IF(K242&gt;=M242,ROUNDDOWN(K242/M242*100,0),""),"")</f>
        <v>111</v>
      </c>
      <c r="U242" s="715" t="str">
        <f>IF(K242&lt;&gt;0, IF(K242&gt;=N242,ROUNDDOWN(K242/N242*100,0),""),"")</f>
        <v/>
      </c>
    </row>
    <row r="243" spans="1:21" s="1" customFormat="1" ht="24" customHeight="1">
      <c r="A243" s="728"/>
      <c r="B243" s="727"/>
      <c r="C243" s="726"/>
      <c r="D243" s="722" t="s">
        <v>1660</v>
      </c>
      <c r="E243" s="170" t="s">
        <v>1257</v>
      </c>
      <c r="F243" s="171" t="s">
        <v>1649</v>
      </c>
      <c r="G243" s="175">
        <v>1.496</v>
      </c>
      <c r="H243" s="171" t="s">
        <v>1243</v>
      </c>
      <c r="I243" s="171">
        <v>1590</v>
      </c>
      <c r="J243" s="174">
        <v>5</v>
      </c>
      <c r="K243" s="137">
        <v>13.6</v>
      </c>
      <c r="L243" s="136">
        <f>IF(K243&gt;0,1/K243*34.6*67.1,"")</f>
        <v>170.71029411764707</v>
      </c>
      <c r="M243" s="721">
        <v>13.2</v>
      </c>
      <c r="N243" s="720">
        <v>16.5</v>
      </c>
      <c r="O243" s="717" t="s">
        <v>1392</v>
      </c>
      <c r="P243" s="719" t="s">
        <v>6</v>
      </c>
      <c r="Q243" s="717" t="s">
        <v>45</v>
      </c>
      <c r="R243" s="722"/>
      <c r="S243" s="717" t="str">
        <f>IF((LEFT(D243,1)="6"),"☆☆☆☆☆",IF((LEFT(D243,1)="5"),"☆☆☆☆",IF((LEFT(D243,1)="4"),"☆☆☆",IF((LEFT(D243,1)="D"),"☆☆☆☆",IF((LEFT(D243,1)="R"),"☆☆☆☆",IF((LEFT(D243,1)="C"),"☆☆☆",IF((LEFT(D243,1)="M"),"☆☆☆"," ")))))))</f>
        <v>☆☆☆☆</v>
      </c>
      <c r="T243" s="716">
        <f>IF(K243&lt;&gt;0, IF(K243&gt;=M243,ROUNDDOWN(K243/M243*100,0),""),"")</f>
        <v>103</v>
      </c>
      <c r="U243" s="715" t="str">
        <f>IF(K243&lt;&gt;0, IF(K243&gt;=N243,ROUNDDOWN(K243/N243*100,0),""),"")</f>
        <v/>
      </c>
    </row>
    <row r="244" spans="1:21" s="1" customFormat="1" ht="24" customHeight="1">
      <c r="A244" s="728"/>
      <c r="B244" s="727"/>
      <c r="C244" s="726"/>
      <c r="D244" s="722" t="s">
        <v>1660</v>
      </c>
      <c r="E244" s="170" t="s">
        <v>1256</v>
      </c>
      <c r="F244" s="171" t="s">
        <v>1649</v>
      </c>
      <c r="G244" s="175">
        <v>1.496</v>
      </c>
      <c r="H244" s="171" t="s">
        <v>1243</v>
      </c>
      <c r="I244" s="171">
        <v>1630</v>
      </c>
      <c r="J244" s="174">
        <v>5</v>
      </c>
      <c r="K244" s="137">
        <v>13.6</v>
      </c>
      <c r="L244" s="136">
        <f>IF(K244&gt;0,1/K244*34.6*67.1,"")</f>
        <v>170.71029411764707</v>
      </c>
      <c r="M244" s="721">
        <v>13.2</v>
      </c>
      <c r="N244" s="720">
        <v>16.5</v>
      </c>
      <c r="O244" s="717" t="s">
        <v>1392</v>
      </c>
      <c r="P244" s="719" t="s">
        <v>6</v>
      </c>
      <c r="Q244" s="717" t="s">
        <v>45</v>
      </c>
      <c r="R244" s="722"/>
      <c r="S244" s="717" t="str">
        <f>IF((LEFT(D244,1)="6"),"☆☆☆☆☆",IF((LEFT(D244,1)="5"),"☆☆☆☆",IF((LEFT(D244,1)="4"),"☆☆☆",IF((LEFT(D244,1)="D"),"☆☆☆☆",IF((LEFT(D244,1)="R"),"☆☆☆☆",IF((LEFT(D244,1)="C"),"☆☆☆",IF((LEFT(D244,1)="M"),"☆☆☆"," ")))))))</f>
        <v>☆☆☆☆</v>
      </c>
      <c r="T244" s="716">
        <f>IF(K244&lt;&gt;0, IF(K244&gt;=M244,ROUNDDOWN(K244/M244*100,0),""),"")</f>
        <v>103</v>
      </c>
      <c r="U244" s="715" t="str">
        <f>IF(K244&lt;&gt;0, IF(K244&gt;=N244,ROUNDDOWN(K244/N244*100,0),""),"")</f>
        <v/>
      </c>
    </row>
    <row r="245" spans="1:21" s="1" customFormat="1" ht="24" customHeight="1">
      <c r="A245" s="728"/>
      <c r="B245" s="727"/>
      <c r="C245" s="726"/>
      <c r="D245" s="722" t="s">
        <v>1660</v>
      </c>
      <c r="E245" s="170" t="s">
        <v>1255</v>
      </c>
      <c r="F245" s="171" t="s">
        <v>1649</v>
      </c>
      <c r="G245" s="175">
        <v>1.496</v>
      </c>
      <c r="H245" s="171" t="s">
        <v>1243</v>
      </c>
      <c r="I245" s="171">
        <v>1610</v>
      </c>
      <c r="J245" s="174">
        <v>5</v>
      </c>
      <c r="K245" s="137">
        <v>13.6</v>
      </c>
      <c r="L245" s="136">
        <f>IF(K245&gt;0,1/K245*34.6*67.1,"")</f>
        <v>170.71029411764707</v>
      </c>
      <c r="M245" s="721">
        <v>13.2</v>
      </c>
      <c r="N245" s="720">
        <v>16.5</v>
      </c>
      <c r="O245" s="717" t="s">
        <v>1392</v>
      </c>
      <c r="P245" s="719" t="s">
        <v>6</v>
      </c>
      <c r="Q245" s="717" t="s">
        <v>45</v>
      </c>
      <c r="R245" s="722"/>
      <c r="S245" s="717" t="str">
        <f>IF((LEFT(D245,1)="6"),"☆☆☆☆☆",IF((LEFT(D245,1)="5"),"☆☆☆☆",IF((LEFT(D245,1)="4"),"☆☆☆",IF((LEFT(D245,1)="D"),"☆☆☆☆",IF((LEFT(D245,1)="R"),"☆☆☆☆",IF((LEFT(D245,1)="C"),"☆☆☆",IF((LEFT(D245,1)="M"),"☆☆☆"," ")))))))</f>
        <v>☆☆☆☆</v>
      </c>
      <c r="T245" s="716">
        <f>IF(K245&lt;&gt;0, IF(K245&gt;=M245,ROUNDDOWN(K245/M245*100,0),""),"")</f>
        <v>103</v>
      </c>
      <c r="U245" s="715" t="str">
        <f>IF(K245&lt;&gt;0, IF(K245&gt;=N245,ROUNDDOWN(K245/N245*100,0),""),"")</f>
        <v/>
      </c>
    </row>
    <row r="246" spans="1:21" s="1" customFormat="1" ht="24" customHeight="1">
      <c r="A246" s="728"/>
      <c r="B246" s="727"/>
      <c r="C246" s="726"/>
      <c r="D246" s="722" t="s">
        <v>1660</v>
      </c>
      <c r="E246" s="170" t="s">
        <v>1254</v>
      </c>
      <c r="F246" s="171" t="s">
        <v>1649</v>
      </c>
      <c r="G246" s="175">
        <v>1.496</v>
      </c>
      <c r="H246" s="171" t="s">
        <v>1243</v>
      </c>
      <c r="I246" s="171">
        <v>1650</v>
      </c>
      <c r="J246" s="174">
        <v>5</v>
      </c>
      <c r="K246" s="137">
        <v>13.6</v>
      </c>
      <c r="L246" s="136">
        <f>IF(K246&gt;0,1/K246*34.6*67.1,"")</f>
        <v>170.71029411764707</v>
      </c>
      <c r="M246" s="721">
        <v>13.2</v>
      </c>
      <c r="N246" s="720">
        <v>16.5</v>
      </c>
      <c r="O246" s="717" t="s">
        <v>1392</v>
      </c>
      <c r="P246" s="719" t="s">
        <v>6</v>
      </c>
      <c r="Q246" s="717" t="s">
        <v>45</v>
      </c>
      <c r="R246" s="722"/>
      <c r="S246" s="717" t="str">
        <f>IF((LEFT(D246,1)="6"),"☆☆☆☆☆",IF((LEFT(D246,1)="5"),"☆☆☆☆",IF((LEFT(D246,1)="4"),"☆☆☆",IF((LEFT(D246,1)="D"),"☆☆☆☆",IF((LEFT(D246,1)="R"),"☆☆☆☆",IF((LEFT(D246,1)="C"),"☆☆☆",IF((LEFT(D246,1)="M"),"☆☆☆"," ")))))))</f>
        <v>☆☆☆☆</v>
      </c>
      <c r="T246" s="716">
        <f>IF(K246&lt;&gt;0, IF(K246&gt;=M246,ROUNDDOWN(K246/M246*100,0),""),"")</f>
        <v>103</v>
      </c>
      <c r="U246" s="715" t="str">
        <f>IF(K246&lt;&gt;0, IF(K246&gt;=N246,ROUNDDOWN(K246/N246*100,0),""),"")</f>
        <v/>
      </c>
    </row>
    <row r="247" spans="1:21" s="1" customFormat="1" ht="24" customHeight="1">
      <c r="A247" s="728"/>
      <c r="B247" s="727"/>
      <c r="C247" s="726"/>
      <c r="D247" s="722" t="s">
        <v>1660</v>
      </c>
      <c r="E247" s="170" t="s">
        <v>1651</v>
      </c>
      <c r="F247" s="171" t="s">
        <v>1649</v>
      </c>
      <c r="G247" s="175">
        <v>1.496</v>
      </c>
      <c r="H247" s="171" t="s">
        <v>1243</v>
      </c>
      <c r="I247" s="171">
        <v>1590</v>
      </c>
      <c r="J247" s="174">
        <v>5</v>
      </c>
      <c r="K247" s="137">
        <v>13.6</v>
      </c>
      <c r="L247" s="136">
        <f>IF(K247&gt;0,1/K247*34.6*67.1,"")</f>
        <v>170.71029411764707</v>
      </c>
      <c r="M247" s="721">
        <v>13.2</v>
      </c>
      <c r="N247" s="720">
        <v>16.5</v>
      </c>
      <c r="O247" s="717" t="s">
        <v>1392</v>
      </c>
      <c r="P247" s="719" t="s">
        <v>6</v>
      </c>
      <c r="Q247" s="717" t="s">
        <v>45</v>
      </c>
      <c r="R247" s="722"/>
      <c r="S247" s="717" t="str">
        <f>IF((LEFT(D247,1)="6"),"☆☆☆☆☆",IF((LEFT(D247,1)="5"),"☆☆☆☆",IF((LEFT(D247,1)="4"),"☆☆☆",IF((LEFT(D247,1)="D"),"☆☆☆☆",IF((LEFT(D247,1)="R"),"☆☆☆☆",IF((LEFT(D247,1)="C"),"☆☆☆",IF((LEFT(D247,1)="M"),"☆☆☆"," ")))))))</f>
        <v>☆☆☆☆</v>
      </c>
      <c r="T247" s="716">
        <f>IF(K247&lt;&gt;0, IF(K247&gt;=M247,ROUNDDOWN(K247/M247*100,0),""),"")</f>
        <v>103</v>
      </c>
      <c r="U247" s="715" t="str">
        <f>IF(K247&lt;&gt;0, IF(K247&gt;=N247,ROUNDDOWN(K247/N247*100,0),""),"")</f>
        <v/>
      </c>
    </row>
    <row r="248" spans="1:21" s="1" customFormat="1" ht="24" customHeight="1">
      <c r="A248" s="728"/>
      <c r="B248" s="727"/>
      <c r="C248" s="726"/>
      <c r="D248" s="722" t="s">
        <v>1660</v>
      </c>
      <c r="E248" s="170" t="s">
        <v>1370</v>
      </c>
      <c r="F248" s="171" t="s">
        <v>1649</v>
      </c>
      <c r="G248" s="175">
        <v>1.496</v>
      </c>
      <c r="H248" s="171" t="s">
        <v>1243</v>
      </c>
      <c r="I248" s="171">
        <v>1630</v>
      </c>
      <c r="J248" s="174">
        <v>5</v>
      </c>
      <c r="K248" s="137">
        <v>13.6</v>
      </c>
      <c r="L248" s="136">
        <f>IF(K248&gt;0,1/K248*34.6*67.1,"")</f>
        <v>170.71029411764707</v>
      </c>
      <c r="M248" s="721">
        <v>13.2</v>
      </c>
      <c r="N248" s="720">
        <v>16.5</v>
      </c>
      <c r="O248" s="717" t="s">
        <v>1392</v>
      </c>
      <c r="P248" s="719" t="s">
        <v>6</v>
      </c>
      <c r="Q248" s="717" t="s">
        <v>45</v>
      </c>
      <c r="R248" s="722"/>
      <c r="S248" s="717" t="str">
        <f>IF((LEFT(D248,1)="6"),"☆☆☆☆☆",IF((LEFT(D248,1)="5"),"☆☆☆☆",IF((LEFT(D248,1)="4"),"☆☆☆",IF((LEFT(D248,1)="D"),"☆☆☆☆",IF((LEFT(D248,1)="R"),"☆☆☆☆",IF((LEFT(D248,1)="C"),"☆☆☆",IF((LEFT(D248,1)="M"),"☆☆☆"," ")))))))</f>
        <v>☆☆☆☆</v>
      </c>
      <c r="T248" s="716">
        <f>IF(K248&lt;&gt;0, IF(K248&gt;=M248,ROUNDDOWN(K248/M248*100,0),""),"")</f>
        <v>103</v>
      </c>
      <c r="U248" s="715" t="str">
        <f>IF(K248&lt;&gt;0, IF(K248&gt;=N248,ROUNDDOWN(K248/N248*100,0),""),"")</f>
        <v/>
      </c>
    </row>
    <row r="249" spans="1:21" s="1" customFormat="1" ht="24" customHeight="1">
      <c r="A249" s="728"/>
      <c r="B249" s="727"/>
      <c r="C249" s="726"/>
      <c r="D249" s="722" t="s">
        <v>1660</v>
      </c>
      <c r="E249" s="170" t="s">
        <v>1463</v>
      </c>
      <c r="F249" s="171" t="s">
        <v>1649</v>
      </c>
      <c r="G249" s="175">
        <v>1.496</v>
      </c>
      <c r="H249" s="171" t="s">
        <v>1243</v>
      </c>
      <c r="I249" s="171">
        <v>1640</v>
      </c>
      <c r="J249" s="174">
        <v>5</v>
      </c>
      <c r="K249" s="137">
        <v>13.6</v>
      </c>
      <c r="L249" s="136">
        <f>IF(K249&gt;0,1/K249*34.6*67.1,"")</f>
        <v>170.71029411764707</v>
      </c>
      <c r="M249" s="721">
        <v>13.2</v>
      </c>
      <c r="N249" s="720">
        <v>16.5</v>
      </c>
      <c r="O249" s="717" t="s">
        <v>1392</v>
      </c>
      <c r="P249" s="719" t="s">
        <v>6</v>
      </c>
      <c r="Q249" s="717" t="s">
        <v>45</v>
      </c>
      <c r="R249" s="722"/>
      <c r="S249" s="717" t="str">
        <f>IF((LEFT(D249,1)="6"),"☆☆☆☆☆",IF((LEFT(D249,1)="5"),"☆☆☆☆",IF((LEFT(D249,1)="4"),"☆☆☆",IF((LEFT(D249,1)="D"),"☆☆☆☆",IF((LEFT(D249,1)="R"),"☆☆☆☆",IF((LEFT(D249,1)="C"),"☆☆☆",IF((LEFT(D249,1)="M"),"☆☆☆"," ")))))))</f>
        <v>☆☆☆☆</v>
      </c>
      <c r="T249" s="716">
        <f>IF(K249&lt;&gt;0, IF(K249&gt;=M249,ROUNDDOWN(K249/M249*100,0),""),"")</f>
        <v>103</v>
      </c>
      <c r="U249" s="715" t="str">
        <f>IF(K249&lt;&gt;0, IF(K249&gt;=N249,ROUNDDOWN(K249/N249*100,0),""),"")</f>
        <v/>
      </c>
    </row>
    <row r="250" spans="1:21" s="1" customFormat="1" ht="24" customHeight="1">
      <c r="A250" s="728"/>
      <c r="B250" s="727"/>
      <c r="C250" s="726"/>
      <c r="D250" s="722" t="s">
        <v>1660</v>
      </c>
      <c r="E250" s="170" t="s">
        <v>1368</v>
      </c>
      <c r="F250" s="171" t="s">
        <v>1649</v>
      </c>
      <c r="G250" s="175">
        <v>1.496</v>
      </c>
      <c r="H250" s="171" t="s">
        <v>1243</v>
      </c>
      <c r="I250" s="171">
        <v>1680</v>
      </c>
      <c r="J250" s="174">
        <v>5</v>
      </c>
      <c r="K250" s="137">
        <v>13.6</v>
      </c>
      <c r="L250" s="136">
        <f>IF(K250&gt;0,1/K250*34.6*67.1,"")</f>
        <v>170.71029411764707</v>
      </c>
      <c r="M250" s="721">
        <v>12.2</v>
      </c>
      <c r="N250" s="720">
        <v>15.4</v>
      </c>
      <c r="O250" s="717" t="s">
        <v>1392</v>
      </c>
      <c r="P250" s="719" t="s">
        <v>6</v>
      </c>
      <c r="Q250" s="717" t="s">
        <v>45</v>
      </c>
      <c r="R250" s="722"/>
      <c r="S250" s="717" t="str">
        <f>IF((LEFT(D250,1)="6"),"☆☆☆☆☆",IF((LEFT(D250,1)="5"),"☆☆☆☆",IF((LEFT(D250,1)="4"),"☆☆☆",IF((LEFT(D250,1)="D"),"☆☆☆☆",IF((LEFT(D250,1)="R"),"☆☆☆☆",IF((LEFT(D250,1)="C"),"☆☆☆",IF((LEFT(D250,1)="M"),"☆☆☆"," ")))))))</f>
        <v>☆☆☆☆</v>
      </c>
      <c r="T250" s="716">
        <f>IF(K250&lt;&gt;0, IF(K250&gt;=M250,ROUNDDOWN(K250/M250*100,0),""),"")</f>
        <v>111</v>
      </c>
      <c r="U250" s="715" t="str">
        <f>IF(K250&lt;&gt;0, IF(K250&gt;=N250,ROUNDDOWN(K250/N250*100,0),""),"")</f>
        <v/>
      </c>
    </row>
    <row r="251" spans="1:21" s="1" customFormat="1" ht="24" customHeight="1">
      <c r="A251" s="728"/>
      <c r="B251" s="727"/>
      <c r="C251" s="726"/>
      <c r="D251" s="722" t="s">
        <v>1657</v>
      </c>
      <c r="E251" s="740" t="s">
        <v>1659</v>
      </c>
      <c r="F251" s="171" t="s">
        <v>1656</v>
      </c>
      <c r="G251" s="175">
        <v>1.494</v>
      </c>
      <c r="H251" s="171" t="s">
        <v>1243</v>
      </c>
      <c r="I251" s="171" t="s">
        <v>1658</v>
      </c>
      <c r="J251" s="174">
        <v>5</v>
      </c>
      <c r="K251" s="761">
        <v>16.399999999999999</v>
      </c>
      <c r="L251" s="136">
        <f>IF(K251&gt;0,1/K251*34.6*67.1,"")</f>
        <v>141.56463414634146</v>
      </c>
      <c r="M251" s="721">
        <v>12.2</v>
      </c>
      <c r="N251" s="720">
        <v>15.4</v>
      </c>
      <c r="O251" s="717" t="s">
        <v>1374</v>
      </c>
      <c r="P251" s="719" t="s">
        <v>6</v>
      </c>
      <c r="Q251" s="717" t="s">
        <v>45</v>
      </c>
      <c r="R251" s="722"/>
      <c r="S251" s="717" t="str">
        <f>IF((LEFT(D251,1)="6"),"☆☆☆☆☆",IF((LEFT(D251,1)="5"),"☆☆☆☆",IF((LEFT(D251,1)="4"),"☆☆☆",IF((LEFT(D251,1)="D"),"☆☆☆☆",IF((LEFT(D251,1)="R"),"☆☆☆☆",IF((LEFT(D251,1)="C"),"☆☆☆",IF((LEFT(D251,1)="M"),"☆☆☆"," ")))))))</f>
        <v>☆☆☆☆</v>
      </c>
      <c r="T251" s="716">
        <f>IF(K251&lt;&gt;0, IF(K251&gt;=M251,ROUNDDOWN(K251/M251*100,0),""),"")</f>
        <v>134</v>
      </c>
      <c r="U251" s="715">
        <f>IF(K251&lt;&gt;0, IF(K251&gt;=N251,ROUNDDOWN(K251/N251*100,0),""),"")</f>
        <v>106</v>
      </c>
    </row>
    <row r="252" spans="1:21" s="1" customFormat="1" ht="24" customHeight="1">
      <c r="A252" s="728"/>
      <c r="B252" s="724"/>
      <c r="C252" s="723"/>
      <c r="D252" s="722" t="s">
        <v>1657</v>
      </c>
      <c r="E252" s="170" t="s">
        <v>872</v>
      </c>
      <c r="F252" s="171" t="s">
        <v>1656</v>
      </c>
      <c r="G252" s="175">
        <v>1.494</v>
      </c>
      <c r="H252" s="171" t="s">
        <v>1243</v>
      </c>
      <c r="I252" s="171">
        <v>1770</v>
      </c>
      <c r="J252" s="174">
        <v>5</v>
      </c>
      <c r="K252" s="761">
        <v>15.8</v>
      </c>
      <c r="L252" s="136">
        <f>IF(K252&gt;0,1/K252*34.6*67.1,"")</f>
        <v>146.9405063291139</v>
      </c>
      <c r="M252" s="721">
        <v>11.1</v>
      </c>
      <c r="N252" s="720">
        <v>14.4</v>
      </c>
      <c r="O252" s="717" t="s">
        <v>1374</v>
      </c>
      <c r="P252" s="719" t="s">
        <v>6</v>
      </c>
      <c r="Q252" s="717" t="s">
        <v>45</v>
      </c>
      <c r="R252" s="722"/>
      <c r="S252" s="717" t="str">
        <f>IF((LEFT(D252,1)="6"),"☆☆☆☆☆",IF((LEFT(D252,1)="5"),"☆☆☆☆",IF((LEFT(D252,1)="4"),"☆☆☆",IF((LEFT(D252,1)="D"),"☆☆☆☆",IF((LEFT(D252,1)="R"),"☆☆☆☆",IF((LEFT(D252,1)="C"),"☆☆☆",IF((LEFT(D252,1)="M"),"☆☆☆"," ")))))))</f>
        <v>☆☆☆☆</v>
      </c>
      <c r="T252" s="716">
        <f>IF(K252&lt;&gt;0, IF(K252&gt;=M252,ROUNDDOWN(K252/M252*100,0),""),"")</f>
        <v>142</v>
      </c>
      <c r="U252" s="715">
        <f>IF(K252&lt;&gt;0, IF(K252&gt;=N252,ROUNDDOWN(K252/N252*100,0),""),"")</f>
        <v>109</v>
      </c>
    </row>
    <row r="253" spans="1:21" s="1" customFormat="1" ht="24" customHeight="1">
      <c r="A253" s="728"/>
      <c r="B253" s="727"/>
      <c r="C253" s="726" t="s">
        <v>1655</v>
      </c>
      <c r="D253" s="722" t="s">
        <v>1654</v>
      </c>
      <c r="E253" s="170" t="s">
        <v>164</v>
      </c>
      <c r="F253" s="171">
        <v>274</v>
      </c>
      <c r="G253" s="175">
        <v>1.9910000000000001</v>
      </c>
      <c r="H253" s="171" t="s">
        <v>1243</v>
      </c>
      <c r="I253" s="171">
        <v>1630</v>
      </c>
      <c r="J253" s="174">
        <v>5</v>
      </c>
      <c r="K253" s="137">
        <v>13.9</v>
      </c>
      <c r="L253" s="136">
        <f>IF(K253&gt;0,1/K253*34.6*67.1,"")</f>
        <v>167.02589928057554</v>
      </c>
      <c r="M253" s="721">
        <v>13.2</v>
      </c>
      <c r="N253" s="720">
        <v>16.5</v>
      </c>
      <c r="O253" s="717" t="s">
        <v>1259</v>
      </c>
      <c r="P253" s="719" t="s">
        <v>1217</v>
      </c>
      <c r="Q253" s="717" t="s">
        <v>9</v>
      </c>
      <c r="R253" s="722"/>
      <c r="S253" s="717" t="str">
        <f>IF((LEFT(D253,1)="6"),"☆☆☆☆☆",IF((LEFT(D253,1)="5"),"☆☆☆☆",IF((LEFT(D253,1)="4"),"☆☆☆",IF((LEFT(D253,1)="D"),"☆☆☆☆",IF((LEFT(D253,1)="R"),"☆☆☆☆",IF((LEFT(D253,1)="C"),"☆☆☆",IF((LEFT(D253,1)="M"),"☆☆☆"," ")))))))</f>
        <v>☆☆☆☆</v>
      </c>
      <c r="T253" s="716">
        <f>IF(K253&lt;&gt;0, IF(K253&gt;=M253,ROUNDDOWN(K253/M253*100,0),""),"")</f>
        <v>105</v>
      </c>
      <c r="U253" s="715" t="str">
        <f>IF(K253&lt;&gt;0, IF(K253&gt;=N253,ROUNDDOWN(K253/N253*100,0),""),"")</f>
        <v/>
      </c>
    </row>
    <row r="254" spans="1:21" s="1" customFormat="1" ht="24" customHeight="1">
      <c r="A254" s="728"/>
      <c r="B254" s="727"/>
      <c r="C254" s="726"/>
      <c r="D254" s="722" t="s">
        <v>1654</v>
      </c>
      <c r="E254" s="170" t="s">
        <v>844</v>
      </c>
      <c r="F254" s="171">
        <v>274</v>
      </c>
      <c r="G254" s="175">
        <v>1.9910000000000001</v>
      </c>
      <c r="H254" s="171" t="s">
        <v>1243</v>
      </c>
      <c r="I254" s="171">
        <v>1670</v>
      </c>
      <c r="J254" s="174">
        <v>5</v>
      </c>
      <c r="K254" s="137">
        <v>13.7</v>
      </c>
      <c r="L254" s="136">
        <f>IF(K254&gt;0,1/K254*34.6*67.1,"")</f>
        <v>169.46423357664233</v>
      </c>
      <c r="M254" s="721">
        <v>12.2</v>
      </c>
      <c r="N254" s="720">
        <v>15.4</v>
      </c>
      <c r="O254" s="717" t="s">
        <v>1259</v>
      </c>
      <c r="P254" s="719" t="s">
        <v>6</v>
      </c>
      <c r="Q254" s="717" t="s">
        <v>9</v>
      </c>
      <c r="R254" s="722"/>
      <c r="S254" s="717" t="str">
        <f>IF((LEFT(D254,1)="6"),"☆☆☆☆☆",IF((LEFT(D254,1)="5"),"☆☆☆☆",IF((LEFT(D254,1)="4"),"☆☆☆",IF((LEFT(D254,1)="D"),"☆☆☆☆",IF((LEFT(D254,1)="R"),"☆☆☆☆",IF((LEFT(D254,1)="C"),"☆☆☆",IF((LEFT(D254,1)="M"),"☆☆☆"," ")))))))</f>
        <v>☆☆☆☆</v>
      </c>
      <c r="T254" s="716">
        <f>IF(K254&lt;&gt;0, IF(K254&gt;=M254,ROUNDDOWN(K254/M254*100,0),""),"")</f>
        <v>112</v>
      </c>
      <c r="U254" s="715" t="str">
        <f>IF(K254&lt;&gt;0, IF(K254&gt;=N254,ROUNDDOWN(K254/N254*100,0),""),"")</f>
        <v/>
      </c>
    </row>
    <row r="255" spans="1:21" s="1" customFormat="1" ht="24" customHeight="1">
      <c r="A255" s="728"/>
      <c r="B255" s="727"/>
      <c r="C255" s="726"/>
      <c r="D255" s="722" t="s">
        <v>1654</v>
      </c>
      <c r="E255" s="170" t="s">
        <v>843</v>
      </c>
      <c r="F255" s="171">
        <v>274</v>
      </c>
      <c r="G255" s="175">
        <v>1.9910000000000001</v>
      </c>
      <c r="H255" s="171" t="s">
        <v>1243</v>
      </c>
      <c r="I255" s="171">
        <v>1650</v>
      </c>
      <c r="J255" s="174">
        <v>5</v>
      </c>
      <c r="K255" s="137">
        <v>13.9</v>
      </c>
      <c r="L255" s="136">
        <f>IF(K255&gt;0,1/K255*34.6*67.1,"")</f>
        <v>167.02589928057554</v>
      </c>
      <c r="M255" s="721">
        <v>13.2</v>
      </c>
      <c r="N255" s="720">
        <v>16.5</v>
      </c>
      <c r="O255" s="717" t="s">
        <v>1259</v>
      </c>
      <c r="P255" s="719" t="s">
        <v>6</v>
      </c>
      <c r="Q255" s="717" t="s">
        <v>9</v>
      </c>
      <c r="R255" s="722"/>
      <c r="S255" s="717" t="str">
        <f>IF((LEFT(D255,1)="6"),"☆☆☆☆☆",IF((LEFT(D255,1)="5"),"☆☆☆☆",IF((LEFT(D255,1)="4"),"☆☆☆",IF((LEFT(D255,1)="D"),"☆☆☆☆",IF((LEFT(D255,1)="R"),"☆☆☆☆",IF((LEFT(D255,1)="C"),"☆☆☆",IF((LEFT(D255,1)="M"),"☆☆☆"," ")))))))</f>
        <v>☆☆☆☆</v>
      </c>
      <c r="T255" s="716">
        <f>IF(K255&lt;&gt;0, IF(K255&gt;=M255,ROUNDDOWN(K255/M255*100,0),""),"")</f>
        <v>105</v>
      </c>
      <c r="U255" s="715" t="str">
        <f>IF(K255&lt;&gt;0, IF(K255&gt;=N255,ROUNDDOWN(K255/N255*100,0),""),"")</f>
        <v/>
      </c>
    </row>
    <row r="256" spans="1:21" s="1" customFormat="1" ht="24" customHeight="1">
      <c r="A256" s="728"/>
      <c r="B256" s="727"/>
      <c r="C256" s="726"/>
      <c r="D256" s="722" t="s">
        <v>1654</v>
      </c>
      <c r="E256" s="170" t="s">
        <v>840</v>
      </c>
      <c r="F256" s="171">
        <v>274</v>
      </c>
      <c r="G256" s="175">
        <v>1.9910000000000001</v>
      </c>
      <c r="H256" s="171" t="s">
        <v>1243</v>
      </c>
      <c r="I256" s="171">
        <v>1690</v>
      </c>
      <c r="J256" s="174">
        <v>5</v>
      </c>
      <c r="K256" s="137">
        <v>13.7</v>
      </c>
      <c r="L256" s="136">
        <f>IF(K256&gt;0,1/K256*34.6*67.1,"")</f>
        <v>169.46423357664233</v>
      </c>
      <c r="M256" s="721">
        <v>12.2</v>
      </c>
      <c r="N256" s="720">
        <v>15.4</v>
      </c>
      <c r="O256" s="717" t="s">
        <v>1259</v>
      </c>
      <c r="P256" s="719" t="s">
        <v>6</v>
      </c>
      <c r="Q256" s="717" t="s">
        <v>9</v>
      </c>
      <c r="R256" s="722"/>
      <c r="S256" s="717" t="str">
        <f>IF((LEFT(D256,1)="6"),"☆☆☆☆☆",IF((LEFT(D256,1)="5"),"☆☆☆☆",IF((LEFT(D256,1)="4"),"☆☆☆",IF((LEFT(D256,1)="D"),"☆☆☆☆",IF((LEFT(D256,1)="R"),"☆☆☆☆",IF((LEFT(D256,1)="C"),"☆☆☆",IF((LEFT(D256,1)="M"),"☆☆☆"," ")))))))</f>
        <v>☆☆☆☆</v>
      </c>
      <c r="T256" s="716">
        <f>IF(K256&lt;&gt;0, IF(K256&gt;=M256,ROUNDDOWN(K256/M256*100,0),""),"")</f>
        <v>112</v>
      </c>
      <c r="U256" s="715" t="str">
        <f>IF(K256&lt;&gt;0, IF(K256&gt;=N256,ROUNDDOWN(K256/N256*100,0),""),"")</f>
        <v/>
      </c>
    </row>
    <row r="257" spans="1:21" s="1" customFormat="1" ht="24" customHeight="1">
      <c r="A257" s="728"/>
      <c r="B257" s="727"/>
      <c r="C257" s="726"/>
      <c r="D257" s="722" t="s">
        <v>1654</v>
      </c>
      <c r="E257" s="170" t="s">
        <v>858</v>
      </c>
      <c r="F257" s="171">
        <v>274</v>
      </c>
      <c r="G257" s="175">
        <v>1.9910000000000001</v>
      </c>
      <c r="H257" s="171" t="s">
        <v>1243</v>
      </c>
      <c r="I257" s="171">
        <v>1630</v>
      </c>
      <c r="J257" s="174">
        <v>5</v>
      </c>
      <c r="K257" s="137">
        <v>13.9</v>
      </c>
      <c r="L257" s="136">
        <f>IF(K257&gt;0,1/K257*34.6*67.1,"")</f>
        <v>167.02589928057554</v>
      </c>
      <c r="M257" s="721">
        <v>13.2</v>
      </c>
      <c r="N257" s="720">
        <v>16.5</v>
      </c>
      <c r="O257" s="717" t="s">
        <v>1259</v>
      </c>
      <c r="P257" s="719" t="s">
        <v>6</v>
      </c>
      <c r="Q257" s="717" t="s">
        <v>9</v>
      </c>
      <c r="R257" s="722"/>
      <c r="S257" s="717" t="str">
        <f>IF((LEFT(D257,1)="6"),"☆☆☆☆☆",IF((LEFT(D257,1)="5"),"☆☆☆☆",IF((LEFT(D257,1)="4"),"☆☆☆",IF((LEFT(D257,1)="D"),"☆☆☆☆",IF((LEFT(D257,1)="R"),"☆☆☆☆",IF((LEFT(D257,1)="C"),"☆☆☆",IF((LEFT(D257,1)="M"),"☆☆☆"," ")))))))</f>
        <v>☆☆☆☆</v>
      </c>
      <c r="T257" s="716">
        <f>IF(K257&lt;&gt;0, IF(K257&gt;=M257,ROUNDDOWN(K257/M257*100,0),""),"")</f>
        <v>105</v>
      </c>
      <c r="U257" s="715" t="str">
        <f>IF(K257&lt;&gt;0, IF(K257&gt;=N257,ROUNDDOWN(K257/N257*100,0),""),"")</f>
        <v/>
      </c>
    </row>
    <row r="258" spans="1:21" s="1" customFormat="1" ht="24" customHeight="1">
      <c r="A258" s="728"/>
      <c r="B258" s="727"/>
      <c r="C258" s="726"/>
      <c r="D258" s="722" t="s">
        <v>1654</v>
      </c>
      <c r="E258" s="170" t="s">
        <v>1224</v>
      </c>
      <c r="F258" s="171">
        <v>274</v>
      </c>
      <c r="G258" s="175">
        <v>1.9910000000000001</v>
      </c>
      <c r="H258" s="171" t="s">
        <v>1243</v>
      </c>
      <c r="I258" s="171">
        <v>1670</v>
      </c>
      <c r="J258" s="174">
        <v>5</v>
      </c>
      <c r="K258" s="137">
        <v>13.7</v>
      </c>
      <c r="L258" s="136">
        <f>IF(K258&gt;0,1/K258*34.6*67.1,"")</f>
        <v>169.46423357664233</v>
      </c>
      <c r="M258" s="721">
        <v>12.2</v>
      </c>
      <c r="N258" s="720">
        <v>15.4</v>
      </c>
      <c r="O258" s="717" t="s">
        <v>1259</v>
      </c>
      <c r="P258" s="719" t="s">
        <v>6</v>
      </c>
      <c r="Q258" s="717" t="s">
        <v>9</v>
      </c>
      <c r="R258" s="722"/>
      <c r="S258" s="717" t="str">
        <f>IF((LEFT(D258,1)="6"),"☆☆☆☆☆",IF((LEFT(D258,1)="5"),"☆☆☆☆",IF((LEFT(D258,1)="4"),"☆☆☆",IF((LEFT(D258,1)="D"),"☆☆☆☆",IF((LEFT(D258,1)="R"),"☆☆☆☆",IF((LEFT(D258,1)="C"),"☆☆☆",IF((LEFT(D258,1)="M"),"☆☆☆"," ")))))))</f>
        <v>☆☆☆☆</v>
      </c>
      <c r="T258" s="716">
        <f>IF(K258&lt;&gt;0, IF(K258&gt;=M258,ROUNDDOWN(K258/M258*100,0),""),"")</f>
        <v>112</v>
      </c>
      <c r="U258" s="715" t="str">
        <f>IF(K258&lt;&gt;0, IF(K258&gt;=N258,ROUNDDOWN(K258/N258*100,0),""),"")</f>
        <v/>
      </c>
    </row>
    <row r="259" spans="1:21" s="1" customFormat="1" ht="24" customHeight="1">
      <c r="A259" s="728"/>
      <c r="B259" s="727"/>
      <c r="C259" s="726"/>
      <c r="D259" s="722" t="s">
        <v>1654</v>
      </c>
      <c r="E259" s="170" t="s">
        <v>856</v>
      </c>
      <c r="F259" s="171">
        <v>274</v>
      </c>
      <c r="G259" s="175">
        <v>1.9910000000000001</v>
      </c>
      <c r="H259" s="171" t="s">
        <v>1243</v>
      </c>
      <c r="I259" s="171">
        <v>1680</v>
      </c>
      <c r="J259" s="174">
        <v>5</v>
      </c>
      <c r="K259" s="137">
        <v>13.7</v>
      </c>
      <c r="L259" s="136">
        <f>IF(K259&gt;0,1/K259*34.6*67.1,"")</f>
        <v>169.46423357664233</v>
      </c>
      <c r="M259" s="721">
        <v>12.2</v>
      </c>
      <c r="N259" s="720">
        <v>15.4</v>
      </c>
      <c r="O259" s="717" t="s">
        <v>1259</v>
      </c>
      <c r="P259" s="719" t="s">
        <v>6</v>
      </c>
      <c r="Q259" s="717" t="s">
        <v>9</v>
      </c>
      <c r="R259" s="722"/>
      <c r="S259" s="717" t="str">
        <f>IF((LEFT(D259,1)="6"),"☆☆☆☆☆",IF((LEFT(D259,1)="5"),"☆☆☆☆",IF((LEFT(D259,1)="4"),"☆☆☆",IF((LEFT(D259,1)="D"),"☆☆☆☆",IF((LEFT(D259,1)="R"),"☆☆☆☆",IF((LEFT(D259,1)="C"),"☆☆☆",IF((LEFT(D259,1)="M"),"☆☆☆"," ")))))))</f>
        <v>☆☆☆☆</v>
      </c>
      <c r="T259" s="716">
        <f>IF(K259&lt;&gt;0, IF(K259&gt;=M259,ROUNDDOWN(K259/M259*100,0),""),"")</f>
        <v>112</v>
      </c>
      <c r="U259" s="715" t="str">
        <f>IF(K259&lt;&gt;0, IF(K259&gt;=N259,ROUNDDOWN(K259/N259*100,0),""),"")</f>
        <v/>
      </c>
    </row>
    <row r="260" spans="1:21" s="1" customFormat="1" ht="24" customHeight="1">
      <c r="A260" s="728"/>
      <c r="B260" s="727"/>
      <c r="C260" s="726"/>
      <c r="D260" s="722" t="s">
        <v>1654</v>
      </c>
      <c r="E260" s="170" t="s">
        <v>1235</v>
      </c>
      <c r="F260" s="171">
        <v>274</v>
      </c>
      <c r="G260" s="175">
        <v>1.9910000000000001</v>
      </c>
      <c r="H260" s="171" t="s">
        <v>1243</v>
      </c>
      <c r="I260" s="171">
        <v>1720</v>
      </c>
      <c r="J260" s="174">
        <v>5</v>
      </c>
      <c r="K260" s="137">
        <v>13.7</v>
      </c>
      <c r="L260" s="136">
        <f>IF(K260&gt;0,1/K260*34.6*67.1,"")</f>
        <v>169.46423357664233</v>
      </c>
      <c r="M260" s="721">
        <v>12.2</v>
      </c>
      <c r="N260" s="720">
        <v>15.4</v>
      </c>
      <c r="O260" s="717" t="s">
        <v>1259</v>
      </c>
      <c r="P260" s="719" t="s">
        <v>6</v>
      </c>
      <c r="Q260" s="717" t="s">
        <v>9</v>
      </c>
      <c r="R260" s="722"/>
      <c r="S260" s="717" t="str">
        <f>IF((LEFT(D260,1)="6"),"☆☆☆☆☆",IF((LEFT(D260,1)="5"),"☆☆☆☆",IF((LEFT(D260,1)="4"),"☆☆☆",IF((LEFT(D260,1)="D"),"☆☆☆☆",IF((LEFT(D260,1)="R"),"☆☆☆☆",IF((LEFT(D260,1)="C"),"☆☆☆",IF((LEFT(D260,1)="M"),"☆☆☆"," ")))))))</f>
        <v>☆☆☆☆</v>
      </c>
      <c r="T260" s="716">
        <f>IF(K260&lt;&gt;0, IF(K260&gt;=M260,ROUNDDOWN(K260/M260*100,0),""),"")</f>
        <v>112</v>
      </c>
      <c r="U260" s="715" t="str">
        <f>IF(K260&lt;&gt;0, IF(K260&gt;=N260,ROUNDDOWN(K260/N260*100,0),""),"")</f>
        <v/>
      </c>
    </row>
    <row r="261" spans="1:21" s="1" customFormat="1" ht="24" customHeight="1">
      <c r="A261" s="728"/>
      <c r="B261" s="727"/>
      <c r="C261" s="726"/>
      <c r="D261" s="722" t="s">
        <v>1653</v>
      </c>
      <c r="E261" s="170" t="s">
        <v>164</v>
      </c>
      <c r="F261" s="171">
        <v>274</v>
      </c>
      <c r="G261" s="175">
        <v>1.9910000000000001</v>
      </c>
      <c r="H261" s="171" t="s">
        <v>1243</v>
      </c>
      <c r="I261" s="171">
        <v>1610</v>
      </c>
      <c r="J261" s="174">
        <v>5</v>
      </c>
      <c r="K261" s="137">
        <v>13.9</v>
      </c>
      <c r="L261" s="136">
        <f>IF(K261&gt;0,1/K261*34.6*67.1,"")</f>
        <v>167.02589928057554</v>
      </c>
      <c r="M261" s="721">
        <v>13.2</v>
      </c>
      <c r="N261" s="720">
        <v>16.5</v>
      </c>
      <c r="O261" s="717" t="s">
        <v>1259</v>
      </c>
      <c r="P261" s="719" t="s">
        <v>6</v>
      </c>
      <c r="Q261" s="717" t="s">
        <v>9</v>
      </c>
      <c r="R261" s="722"/>
      <c r="S261" s="717" t="str">
        <f>IF((LEFT(D261,1)="6"),"☆☆☆☆☆",IF((LEFT(D261,1)="5"),"☆☆☆☆",IF((LEFT(D261,1)="4"),"☆☆☆",IF((LEFT(D261,1)="D"),"☆☆☆☆",IF((LEFT(D261,1)="R"),"☆☆☆☆",IF((LEFT(D261,1)="C"),"☆☆☆",IF((LEFT(D261,1)="M"),"☆☆☆"," ")))))))</f>
        <v>☆☆☆☆</v>
      </c>
      <c r="T261" s="716">
        <f>IF(K261&lt;&gt;0, IF(K261&gt;=M261,ROUNDDOWN(K261/M261*100,0),""),"")</f>
        <v>105</v>
      </c>
      <c r="U261" s="715" t="str">
        <f>IF(K261&lt;&gt;0, IF(K261&gt;=N261,ROUNDDOWN(K261/N261*100,0),""),"")</f>
        <v/>
      </c>
    </row>
    <row r="262" spans="1:21" s="1" customFormat="1" ht="24" customHeight="1">
      <c r="A262" s="728"/>
      <c r="B262" s="727"/>
      <c r="C262" s="726"/>
      <c r="D262" s="722" t="s">
        <v>1653</v>
      </c>
      <c r="E262" s="170" t="s">
        <v>844</v>
      </c>
      <c r="F262" s="171">
        <v>274</v>
      </c>
      <c r="G262" s="175">
        <v>1.9910000000000001</v>
      </c>
      <c r="H262" s="171" t="s">
        <v>1243</v>
      </c>
      <c r="I262" s="171">
        <v>1650</v>
      </c>
      <c r="J262" s="174">
        <v>5</v>
      </c>
      <c r="K262" s="137">
        <v>13.9</v>
      </c>
      <c r="L262" s="136">
        <f>IF(K262&gt;0,1/K262*34.6*67.1,"")</f>
        <v>167.02589928057554</v>
      </c>
      <c r="M262" s="721">
        <v>13.2</v>
      </c>
      <c r="N262" s="720">
        <v>16.5</v>
      </c>
      <c r="O262" s="717" t="s">
        <v>1259</v>
      </c>
      <c r="P262" s="719" t="s">
        <v>6</v>
      </c>
      <c r="Q262" s="717" t="s">
        <v>9</v>
      </c>
      <c r="R262" s="722"/>
      <c r="S262" s="717" t="str">
        <f>IF((LEFT(D262,1)="6"),"☆☆☆☆☆",IF((LEFT(D262,1)="5"),"☆☆☆☆",IF((LEFT(D262,1)="4"),"☆☆☆",IF((LEFT(D262,1)="D"),"☆☆☆☆",IF((LEFT(D262,1)="R"),"☆☆☆☆",IF((LEFT(D262,1)="C"),"☆☆☆",IF((LEFT(D262,1)="M"),"☆☆☆"," ")))))))</f>
        <v>☆☆☆☆</v>
      </c>
      <c r="T262" s="716">
        <f>IF(K262&lt;&gt;0, IF(K262&gt;=M262,ROUNDDOWN(K262/M262*100,0),""),"")</f>
        <v>105</v>
      </c>
      <c r="U262" s="715" t="str">
        <f>IF(K262&lt;&gt;0, IF(K262&gt;=N262,ROUNDDOWN(K262/N262*100,0),""),"")</f>
        <v/>
      </c>
    </row>
    <row r="263" spans="1:21" s="1" customFormat="1" ht="24" customHeight="1">
      <c r="A263" s="728"/>
      <c r="B263" s="727"/>
      <c r="C263" s="726"/>
      <c r="D263" s="722" t="s">
        <v>1653</v>
      </c>
      <c r="E263" s="170" t="s">
        <v>843</v>
      </c>
      <c r="F263" s="171">
        <v>274</v>
      </c>
      <c r="G263" s="175">
        <v>1.9910000000000001</v>
      </c>
      <c r="H263" s="171" t="s">
        <v>1243</v>
      </c>
      <c r="I263" s="171">
        <v>1630</v>
      </c>
      <c r="J263" s="174">
        <v>5</v>
      </c>
      <c r="K263" s="137">
        <v>13.9</v>
      </c>
      <c r="L263" s="136">
        <f>IF(K263&gt;0,1/K263*34.6*67.1,"")</f>
        <v>167.02589928057554</v>
      </c>
      <c r="M263" s="721">
        <v>13.2</v>
      </c>
      <c r="N263" s="720">
        <v>16.5</v>
      </c>
      <c r="O263" s="717" t="s">
        <v>1259</v>
      </c>
      <c r="P263" s="719" t="s">
        <v>6</v>
      </c>
      <c r="Q263" s="717" t="s">
        <v>9</v>
      </c>
      <c r="R263" s="722"/>
      <c r="S263" s="717" t="str">
        <f>IF((LEFT(D263,1)="6"),"☆☆☆☆☆",IF((LEFT(D263,1)="5"),"☆☆☆☆",IF((LEFT(D263,1)="4"),"☆☆☆",IF((LEFT(D263,1)="D"),"☆☆☆☆",IF((LEFT(D263,1)="R"),"☆☆☆☆",IF((LEFT(D263,1)="C"),"☆☆☆",IF((LEFT(D263,1)="M"),"☆☆☆"," ")))))))</f>
        <v>☆☆☆☆</v>
      </c>
      <c r="T263" s="716">
        <f>IF(K263&lt;&gt;0, IF(K263&gt;=M263,ROUNDDOWN(K263/M263*100,0),""),"")</f>
        <v>105</v>
      </c>
      <c r="U263" s="715" t="str">
        <f>IF(K263&lt;&gt;0, IF(K263&gt;=N263,ROUNDDOWN(K263/N263*100,0),""),"")</f>
        <v/>
      </c>
    </row>
    <row r="264" spans="1:21" s="1" customFormat="1" ht="24" customHeight="1">
      <c r="A264" s="728"/>
      <c r="B264" s="727"/>
      <c r="C264" s="726"/>
      <c r="D264" s="722" t="s">
        <v>1653</v>
      </c>
      <c r="E264" s="170" t="s">
        <v>840</v>
      </c>
      <c r="F264" s="171">
        <v>274</v>
      </c>
      <c r="G264" s="175">
        <v>1.9910000000000001</v>
      </c>
      <c r="H264" s="171" t="s">
        <v>1243</v>
      </c>
      <c r="I264" s="171">
        <v>1670</v>
      </c>
      <c r="J264" s="174">
        <v>5</v>
      </c>
      <c r="K264" s="137">
        <v>13.7</v>
      </c>
      <c r="L264" s="136">
        <f>IF(K264&gt;0,1/K264*34.6*67.1,"")</f>
        <v>169.46423357664233</v>
      </c>
      <c r="M264" s="721">
        <v>12.2</v>
      </c>
      <c r="N264" s="720">
        <v>15.4</v>
      </c>
      <c r="O264" s="717" t="s">
        <v>1259</v>
      </c>
      <c r="P264" s="719" t="s">
        <v>6</v>
      </c>
      <c r="Q264" s="717" t="s">
        <v>9</v>
      </c>
      <c r="R264" s="722"/>
      <c r="S264" s="717" t="str">
        <f>IF((LEFT(D264,1)="6"),"☆☆☆☆☆",IF((LEFT(D264,1)="5"),"☆☆☆☆",IF((LEFT(D264,1)="4"),"☆☆☆",IF((LEFT(D264,1)="D"),"☆☆☆☆",IF((LEFT(D264,1)="R"),"☆☆☆☆",IF((LEFT(D264,1)="C"),"☆☆☆",IF((LEFT(D264,1)="M"),"☆☆☆"," ")))))))</f>
        <v>☆☆☆☆</v>
      </c>
      <c r="T264" s="716">
        <f>IF(K264&lt;&gt;0, IF(K264&gt;=M264,ROUNDDOWN(K264/M264*100,0),""),"")</f>
        <v>112</v>
      </c>
      <c r="U264" s="715" t="str">
        <f>IF(K264&lt;&gt;0, IF(K264&gt;=N264,ROUNDDOWN(K264/N264*100,0),""),"")</f>
        <v/>
      </c>
    </row>
    <row r="265" spans="1:21" s="1" customFormat="1" ht="24" customHeight="1">
      <c r="A265" s="728"/>
      <c r="B265" s="727"/>
      <c r="C265" s="726"/>
      <c r="D265" s="722" t="s">
        <v>1653</v>
      </c>
      <c r="E265" s="170" t="s">
        <v>858</v>
      </c>
      <c r="F265" s="171">
        <v>274</v>
      </c>
      <c r="G265" s="175">
        <v>1.9910000000000001</v>
      </c>
      <c r="H265" s="171" t="s">
        <v>1243</v>
      </c>
      <c r="I265" s="171">
        <v>1610</v>
      </c>
      <c r="J265" s="174">
        <v>5</v>
      </c>
      <c r="K265" s="137">
        <v>13.9</v>
      </c>
      <c r="L265" s="136">
        <f>IF(K265&gt;0,1/K265*34.6*67.1,"")</f>
        <v>167.02589928057554</v>
      </c>
      <c r="M265" s="721">
        <v>13.2</v>
      </c>
      <c r="N265" s="720">
        <v>16.5</v>
      </c>
      <c r="O265" s="717" t="s">
        <v>1259</v>
      </c>
      <c r="P265" s="719" t="s">
        <v>6</v>
      </c>
      <c r="Q265" s="717" t="s">
        <v>9</v>
      </c>
      <c r="R265" s="722"/>
      <c r="S265" s="717" t="str">
        <f>IF((LEFT(D265,1)="6"),"☆☆☆☆☆",IF((LEFT(D265,1)="5"),"☆☆☆☆",IF((LEFT(D265,1)="4"),"☆☆☆",IF((LEFT(D265,1)="D"),"☆☆☆☆",IF((LEFT(D265,1)="R"),"☆☆☆☆",IF((LEFT(D265,1)="C"),"☆☆☆",IF((LEFT(D265,1)="M"),"☆☆☆"," ")))))))</f>
        <v>☆☆☆☆</v>
      </c>
      <c r="T265" s="716">
        <f>IF(K265&lt;&gt;0, IF(K265&gt;=M265,ROUNDDOWN(K265/M265*100,0),""),"")</f>
        <v>105</v>
      </c>
      <c r="U265" s="715" t="str">
        <f>IF(K265&lt;&gt;0, IF(K265&gt;=N265,ROUNDDOWN(K265/N265*100,0),""),"")</f>
        <v/>
      </c>
    </row>
    <row r="266" spans="1:21" s="1" customFormat="1" ht="24" customHeight="1">
      <c r="A266" s="728"/>
      <c r="B266" s="727"/>
      <c r="C266" s="726"/>
      <c r="D266" s="722" t="s">
        <v>1653</v>
      </c>
      <c r="E266" s="170" t="s">
        <v>1224</v>
      </c>
      <c r="F266" s="171">
        <v>274</v>
      </c>
      <c r="G266" s="175">
        <v>1.9910000000000001</v>
      </c>
      <c r="H266" s="171" t="s">
        <v>1243</v>
      </c>
      <c r="I266" s="171">
        <v>1650</v>
      </c>
      <c r="J266" s="174">
        <v>5</v>
      </c>
      <c r="K266" s="137">
        <v>13.9</v>
      </c>
      <c r="L266" s="136">
        <f>IF(K266&gt;0,1/K266*34.6*67.1,"")</f>
        <v>167.02589928057554</v>
      </c>
      <c r="M266" s="721">
        <v>13.2</v>
      </c>
      <c r="N266" s="720">
        <v>16.5</v>
      </c>
      <c r="O266" s="717" t="s">
        <v>1259</v>
      </c>
      <c r="P266" s="719" t="s">
        <v>6</v>
      </c>
      <c r="Q266" s="717" t="s">
        <v>9</v>
      </c>
      <c r="R266" s="722"/>
      <c r="S266" s="717" t="str">
        <f>IF((LEFT(D266,1)="6"),"☆☆☆☆☆",IF((LEFT(D266,1)="5"),"☆☆☆☆",IF((LEFT(D266,1)="4"),"☆☆☆",IF((LEFT(D266,1)="D"),"☆☆☆☆",IF((LEFT(D266,1)="R"),"☆☆☆☆",IF((LEFT(D266,1)="C"),"☆☆☆",IF((LEFT(D266,1)="M"),"☆☆☆"," ")))))))</f>
        <v>☆☆☆☆</v>
      </c>
      <c r="T266" s="716">
        <f>IF(K266&lt;&gt;0, IF(K266&gt;=M266,ROUNDDOWN(K266/M266*100,0),""),"")</f>
        <v>105</v>
      </c>
      <c r="U266" s="715" t="str">
        <f>IF(K266&lt;&gt;0, IF(K266&gt;=N266,ROUNDDOWN(K266/N266*100,0),""),"")</f>
        <v/>
      </c>
    </row>
    <row r="267" spans="1:21" s="1" customFormat="1" ht="24" customHeight="1">
      <c r="A267" s="728"/>
      <c r="B267" s="727"/>
      <c r="C267" s="726"/>
      <c r="D267" s="722" t="s">
        <v>1653</v>
      </c>
      <c r="E267" s="170" t="s">
        <v>856</v>
      </c>
      <c r="F267" s="171">
        <v>274</v>
      </c>
      <c r="G267" s="175">
        <v>1.9910000000000001</v>
      </c>
      <c r="H267" s="171" t="s">
        <v>1243</v>
      </c>
      <c r="I267" s="171">
        <v>1660</v>
      </c>
      <c r="J267" s="174">
        <v>5</v>
      </c>
      <c r="K267" s="137">
        <v>13.7</v>
      </c>
      <c r="L267" s="136">
        <f>IF(K267&gt;0,1/K267*34.6*67.1,"")</f>
        <v>169.46423357664233</v>
      </c>
      <c r="M267" s="721">
        <v>12.2</v>
      </c>
      <c r="N267" s="720">
        <v>15.4</v>
      </c>
      <c r="O267" s="717" t="s">
        <v>1259</v>
      </c>
      <c r="P267" s="719" t="s">
        <v>6</v>
      </c>
      <c r="Q267" s="717" t="s">
        <v>9</v>
      </c>
      <c r="R267" s="722"/>
      <c r="S267" s="717" t="str">
        <f>IF((LEFT(D267,1)="6"),"☆☆☆☆☆",IF((LEFT(D267,1)="5"),"☆☆☆☆",IF((LEFT(D267,1)="4"),"☆☆☆",IF((LEFT(D267,1)="D"),"☆☆☆☆",IF((LEFT(D267,1)="R"),"☆☆☆☆",IF((LEFT(D267,1)="C"),"☆☆☆",IF((LEFT(D267,1)="M"),"☆☆☆"," ")))))))</f>
        <v>☆☆☆☆</v>
      </c>
      <c r="T267" s="716">
        <f>IF(K267&lt;&gt;0, IF(K267&gt;=M267,ROUNDDOWN(K267/M267*100,0),""),"")</f>
        <v>112</v>
      </c>
      <c r="U267" s="715" t="str">
        <f>IF(K267&lt;&gt;0, IF(K267&gt;=N267,ROUNDDOWN(K267/N267*100,0),""),"")</f>
        <v/>
      </c>
    </row>
    <row r="268" spans="1:21" s="1" customFormat="1" ht="24" customHeight="1">
      <c r="A268" s="728"/>
      <c r="B268" s="727"/>
      <c r="C268" s="726"/>
      <c r="D268" s="722" t="s">
        <v>1653</v>
      </c>
      <c r="E268" s="170" t="s">
        <v>1235</v>
      </c>
      <c r="F268" s="171">
        <v>274</v>
      </c>
      <c r="G268" s="175">
        <v>1.9910000000000001</v>
      </c>
      <c r="H268" s="171" t="s">
        <v>1243</v>
      </c>
      <c r="I268" s="171">
        <v>1700</v>
      </c>
      <c r="J268" s="174">
        <v>5</v>
      </c>
      <c r="K268" s="137">
        <v>13.7</v>
      </c>
      <c r="L268" s="136">
        <f>IF(K268&gt;0,1/K268*34.6*67.1,"")</f>
        <v>169.46423357664233</v>
      </c>
      <c r="M268" s="721">
        <v>12.2</v>
      </c>
      <c r="N268" s="720">
        <v>15.4</v>
      </c>
      <c r="O268" s="717" t="s">
        <v>1259</v>
      </c>
      <c r="P268" s="719" t="s">
        <v>6</v>
      </c>
      <c r="Q268" s="717" t="s">
        <v>9</v>
      </c>
      <c r="R268" s="722"/>
      <c r="S268" s="717" t="str">
        <f>IF((LEFT(D268,1)="6"),"☆☆☆☆☆",IF((LEFT(D268,1)="5"),"☆☆☆☆",IF((LEFT(D268,1)="4"),"☆☆☆",IF((LEFT(D268,1)="D"),"☆☆☆☆",IF((LEFT(D268,1)="R"),"☆☆☆☆",IF((LEFT(D268,1)="C"),"☆☆☆",IF((LEFT(D268,1)="M"),"☆☆☆"," ")))))))</f>
        <v>☆☆☆☆</v>
      </c>
      <c r="T268" s="716">
        <f>IF(K268&lt;&gt;0, IF(K268&gt;=M268,ROUNDDOWN(K268/M268*100,0),""),"")</f>
        <v>112</v>
      </c>
      <c r="U268" s="715" t="str">
        <f>IF(K268&lt;&gt;0, IF(K268&gt;=N268,ROUNDDOWN(K268/N268*100,0),""),"")</f>
        <v/>
      </c>
    </row>
    <row r="269" spans="1:21" s="1" customFormat="1" ht="24" customHeight="1">
      <c r="A269" s="728"/>
      <c r="B269" s="727"/>
      <c r="C269" s="726"/>
      <c r="D269" s="722" t="s">
        <v>1652</v>
      </c>
      <c r="E269" s="170" t="s">
        <v>1257</v>
      </c>
      <c r="F269" s="171" t="s">
        <v>1649</v>
      </c>
      <c r="G269" s="175">
        <v>1.496</v>
      </c>
      <c r="H269" s="171" t="s">
        <v>1243</v>
      </c>
      <c r="I269" s="171">
        <v>1640</v>
      </c>
      <c r="J269" s="174">
        <v>5</v>
      </c>
      <c r="K269" s="137">
        <v>12.3</v>
      </c>
      <c r="L269" s="136">
        <f>IF(K269&gt;0,1/K269*34.6*67.1,"")</f>
        <v>188.75284552845525</v>
      </c>
      <c r="M269" s="721">
        <v>13.2</v>
      </c>
      <c r="N269" s="720">
        <v>16.5</v>
      </c>
      <c r="O269" s="717" t="s">
        <v>1392</v>
      </c>
      <c r="P269" s="719" t="s">
        <v>6</v>
      </c>
      <c r="Q269" s="717" t="s">
        <v>83</v>
      </c>
      <c r="R269" s="722"/>
      <c r="S269" s="717" t="str">
        <f>IF((LEFT(D269,1)="6"),"☆☆☆☆☆",IF((LEFT(D269,1)="5"),"☆☆☆☆",IF((LEFT(D269,1)="4"),"☆☆☆",IF((LEFT(D269,1)="D"),"☆☆☆☆",IF((LEFT(D269,1)="R"),"☆☆☆☆",IF((LEFT(D269,1)="C"),"☆☆☆",IF((LEFT(D269,1)="M"),"☆☆☆"," ")))))))</f>
        <v>☆☆☆☆</v>
      </c>
      <c r="T269" s="716" t="str">
        <f>IF(K269&lt;&gt;0, IF(K269&gt;=M269,ROUNDDOWN(K269/M269*100,0),""),"")</f>
        <v/>
      </c>
      <c r="U269" s="715" t="str">
        <f>IF(K269&lt;&gt;0, IF(K269&gt;=N269,ROUNDDOWN(K269/N269*100,0),""),"")</f>
        <v/>
      </c>
    </row>
    <row r="270" spans="1:21" s="1" customFormat="1" ht="24" customHeight="1">
      <c r="A270" s="728"/>
      <c r="B270" s="727"/>
      <c r="C270" s="726"/>
      <c r="D270" s="722" t="s">
        <v>1652</v>
      </c>
      <c r="E270" s="170" t="s">
        <v>1256</v>
      </c>
      <c r="F270" s="171" t="s">
        <v>1649</v>
      </c>
      <c r="G270" s="175">
        <v>1.496</v>
      </c>
      <c r="H270" s="171" t="s">
        <v>1243</v>
      </c>
      <c r="I270" s="171">
        <v>1680</v>
      </c>
      <c r="J270" s="174">
        <v>5</v>
      </c>
      <c r="K270" s="137">
        <v>12.3</v>
      </c>
      <c r="L270" s="136">
        <f>IF(K270&gt;0,1/K270*34.6*67.1,"")</f>
        <v>188.75284552845525</v>
      </c>
      <c r="M270" s="721">
        <v>12.2</v>
      </c>
      <c r="N270" s="720">
        <v>15.4</v>
      </c>
      <c r="O270" s="717" t="s">
        <v>1392</v>
      </c>
      <c r="P270" s="719" t="s">
        <v>6</v>
      </c>
      <c r="Q270" s="717" t="s">
        <v>83</v>
      </c>
      <c r="R270" s="722"/>
      <c r="S270" s="717" t="str">
        <f>IF((LEFT(D270,1)="6"),"☆☆☆☆☆",IF((LEFT(D270,1)="5"),"☆☆☆☆",IF((LEFT(D270,1)="4"),"☆☆☆",IF((LEFT(D270,1)="D"),"☆☆☆☆",IF((LEFT(D270,1)="R"),"☆☆☆☆",IF((LEFT(D270,1)="C"),"☆☆☆",IF((LEFT(D270,1)="M"),"☆☆☆"," ")))))))</f>
        <v>☆☆☆☆</v>
      </c>
      <c r="T270" s="716">
        <f>IF(K270&lt;&gt;0, IF(K270&gt;=M270,ROUNDDOWN(K270/M270*100,0),""),"")</f>
        <v>100</v>
      </c>
      <c r="U270" s="715" t="str">
        <f>IF(K270&lt;&gt;0, IF(K270&gt;=N270,ROUNDDOWN(K270/N270*100,0),""),"")</f>
        <v/>
      </c>
    </row>
    <row r="271" spans="1:21" s="1" customFormat="1" ht="24" customHeight="1">
      <c r="A271" s="728"/>
      <c r="B271" s="727"/>
      <c r="C271" s="726"/>
      <c r="D271" s="722" t="s">
        <v>1652</v>
      </c>
      <c r="E271" s="170" t="s">
        <v>1255</v>
      </c>
      <c r="F271" s="171" t="s">
        <v>1649</v>
      </c>
      <c r="G271" s="175">
        <v>1.496</v>
      </c>
      <c r="H271" s="171" t="s">
        <v>1243</v>
      </c>
      <c r="I271" s="171">
        <v>1660</v>
      </c>
      <c r="J271" s="174">
        <v>5</v>
      </c>
      <c r="K271" s="137">
        <v>12.3</v>
      </c>
      <c r="L271" s="136">
        <f>IF(K271&gt;0,1/K271*34.6*67.1,"")</f>
        <v>188.75284552845525</v>
      </c>
      <c r="M271" s="721">
        <v>12.2</v>
      </c>
      <c r="N271" s="720">
        <v>15.4</v>
      </c>
      <c r="O271" s="717" t="s">
        <v>1392</v>
      </c>
      <c r="P271" s="719" t="s">
        <v>6</v>
      </c>
      <c r="Q271" s="717" t="s">
        <v>83</v>
      </c>
      <c r="R271" s="722"/>
      <c r="S271" s="717" t="str">
        <f>IF((LEFT(D271,1)="6"),"☆☆☆☆☆",IF((LEFT(D271,1)="5"),"☆☆☆☆",IF((LEFT(D271,1)="4"),"☆☆☆",IF((LEFT(D271,1)="D"),"☆☆☆☆",IF((LEFT(D271,1)="R"),"☆☆☆☆",IF((LEFT(D271,1)="C"),"☆☆☆",IF((LEFT(D271,1)="M"),"☆☆☆"," ")))))))</f>
        <v>☆☆☆☆</v>
      </c>
      <c r="T271" s="716">
        <f>IF(K271&lt;&gt;0, IF(K271&gt;=M271,ROUNDDOWN(K271/M271*100,0),""),"")</f>
        <v>100</v>
      </c>
      <c r="U271" s="715" t="str">
        <f>IF(K271&lt;&gt;0, IF(K271&gt;=N271,ROUNDDOWN(K271/N271*100,0),""),"")</f>
        <v/>
      </c>
    </row>
    <row r="272" spans="1:21" s="1" customFormat="1" ht="24" customHeight="1">
      <c r="A272" s="728"/>
      <c r="B272" s="727"/>
      <c r="C272" s="726"/>
      <c r="D272" s="722" t="s">
        <v>1652</v>
      </c>
      <c r="E272" s="170" t="s">
        <v>1254</v>
      </c>
      <c r="F272" s="171" t="s">
        <v>1649</v>
      </c>
      <c r="G272" s="175">
        <v>1.496</v>
      </c>
      <c r="H272" s="171" t="s">
        <v>1243</v>
      </c>
      <c r="I272" s="171">
        <v>1700</v>
      </c>
      <c r="J272" s="174">
        <v>5</v>
      </c>
      <c r="K272" s="137">
        <v>12.3</v>
      </c>
      <c r="L272" s="136">
        <f>IF(K272&gt;0,1/K272*34.6*67.1,"")</f>
        <v>188.75284552845525</v>
      </c>
      <c r="M272" s="721">
        <v>12.2</v>
      </c>
      <c r="N272" s="720">
        <v>15.4</v>
      </c>
      <c r="O272" s="717" t="s">
        <v>1392</v>
      </c>
      <c r="P272" s="719" t="s">
        <v>6</v>
      </c>
      <c r="Q272" s="717" t="s">
        <v>83</v>
      </c>
      <c r="R272" s="722"/>
      <c r="S272" s="717" t="str">
        <f>IF((LEFT(D272,1)="6"),"☆☆☆☆☆",IF((LEFT(D272,1)="5"),"☆☆☆☆",IF((LEFT(D272,1)="4"),"☆☆☆",IF((LEFT(D272,1)="D"),"☆☆☆☆",IF((LEFT(D272,1)="R"),"☆☆☆☆",IF((LEFT(D272,1)="C"),"☆☆☆",IF((LEFT(D272,1)="M"),"☆☆☆"," ")))))))</f>
        <v>☆☆☆☆</v>
      </c>
      <c r="T272" s="716">
        <f>IF(K272&lt;&gt;0, IF(K272&gt;=M272,ROUNDDOWN(K272/M272*100,0),""),"")</f>
        <v>100</v>
      </c>
      <c r="U272" s="715" t="str">
        <f>IF(K272&lt;&gt;0, IF(K272&gt;=N272,ROUNDDOWN(K272/N272*100,0),""),"")</f>
        <v/>
      </c>
    </row>
    <row r="273" spans="1:21" s="1" customFormat="1" ht="24" customHeight="1">
      <c r="A273" s="728"/>
      <c r="B273" s="727"/>
      <c r="C273" s="726"/>
      <c r="D273" s="722" t="s">
        <v>1652</v>
      </c>
      <c r="E273" s="170" t="s">
        <v>1651</v>
      </c>
      <c r="F273" s="171" t="s">
        <v>1649</v>
      </c>
      <c r="G273" s="175">
        <v>1.496</v>
      </c>
      <c r="H273" s="171" t="s">
        <v>1243</v>
      </c>
      <c r="I273" s="171">
        <v>1640</v>
      </c>
      <c r="J273" s="174">
        <v>5</v>
      </c>
      <c r="K273" s="137">
        <v>12.3</v>
      </c>
      <c r="L273" s="136">
        <f>IF(K273&gt;0,1/K273*34.6*67.1,"")</f>
        <v>188.75284552845525</v>
      </c>
      <c r="M273" s="721">
        <v>13.2</v>
      </c>
      <c r="N273" s="720">
        <v>16.5</v>
      </c>
      <c r="O273" s="717" t="s">
        <v>1392</v>
      </c>
      <c r="P273" s="719" t="s">
        <v>6</v>
      </c>
      <c r="Q273" s="717" t="s">
        <v>83</v>
      </c>
      <c r="R273" s="722"/>
      <c r="S273" s="717" t="str">
        <f>IF((LEFT(D273,1)="6"),"☆☆☆☆☆",IF((LEFT(D273,1)="5"),"☆☆☆☆",IF((LEFT(D273,1)="4"),"☆☆☆",IF((LEFT(D273,1)="D"),"☆☆☆☆",IF((LEFT(D273,1)="R"),"☆☆☆☆",IF((LEFT(D273,1)="C"),"☆☆☆",IF((LEFT(D273,1)="M"),"☆☆☆"," ")))))))</f>
        <v>☆☆☆☆</v>
      </c>
      <c r="T273" s="716" t="str">
        <f>IF(K273&lt;&gt;0, IF(K273&gt;=M273,ROUNDDOWN(K273/M273*100,0),""),"")</f>
        <v/>
      </c>
      <c r="U273" s="715" t="str">
        <f>IF(K273&lt;&gt;0, IF(K273&gt;=N273,ROUNDDOWN(K273/N273*100,0),""),"")</f>
        <v/>
      </c>
    </row>
    <row r="274" spans="1:21" s="1" customFormat="1" ht="24" customHeight="1">
      <c r="A274" s="728"/>
      <c r="B274" s="727"/>
      <c r="C274" s="726"/>
      <c r="D274" s="722" t="s">
        <v>1652</v>
      </c>
      <c r="E274" s="170" t="s">
        <v>1370</v>
      </c>
      <c r="F274" s="171" t="s">
        <v>1649</v>
      </c>
      <c r="G274" s="175">
        <v>1.496</v>
      </c>
      <c r="H274" s="171" t="s">
        <v>1243</v>
      </c>
      <c r="I274" s="171">
        <v>1680</v>
      </c>
      <c r="J274" s="174">
        <v>5</v>
      </c>
      <c r="K274" s="137">
        <v>12.3</v>
      </c>
      <c r="L274" s="136">
        <f>IF(K274&gt;0,1/K274*34.6*67.1,"")</f>
        <v>188.75284552845525</v>
      </c>
      <c r="M274" s="721">
        <v>12.2</v>
      </c>
      <c r="N274" s="720">
        <v>15.4</v>
      </c>
      <c r="O274" s="717" t="s">
        <v>1392</v>
      </c>
      <c r="P274" s="719" t="s">
        <v>6</v>
      </c>
      <c r="Q274" s="717" t="s">
        <v>83</v>
      </c>
      <c r="R274" s="722"/>
      <c r="S274" s="717" t="str">
        <f>IF((LEFT(D274,1)="6"),"☆☆☆☆☆",IF((LEFT(D274,1)="5"),"☆☆☆☆",IF((LEFT(D274,1)="4"),"☆☆☆",IF((LEFT(D274,1)="D"),"☆☆☆☆",IF((LEFT(D274,1)="R"),"☆☆☆☆",IF((LEFT(D274,1)="C"),"☆☆☆",IF((LEFT(D274,1)="M"),"☆☆☆"," ")))))))</f>
        <v>☆☆☆☆</v>
      </c>
      <c r="T274" s="716">
        <f>IF(K274&lt;&gt;0, IF(K274&gt;=M274,ROUNDDOWN(K274/M274*100,0),""),"")</f>
        <v>100</v>
      </c>
      <c r="U274" s="715" t="str">
        <f>IF(K274&lt;&gt;0, IF(K274&gt;=N274,ROUNDDOWN(K274/N274*100,0),""),"")</f>
        <v/>
      </c>
    </row>
    <row r="275" spans="1:21" s="1" customFormat="1" ht="24" customHeight="1">
      <c r="A275" s="728"/>
      <c r="B275" s="727"/>
      <c r="C275" s="726"/>
      <c r="D275" s="722" t="s">
        <v>1652</v>
      </c>
      <c r="E275" s="170" t="s">
        <v>1463</v>
      </c>
      <c r="F275" s="171" t="s">
        <v>1649</v>
      </c>
      <c r="G275" s="175">
        <v>1.496</v>
      </c>
      <c r="H275" s="171" t="s">
        <v>1243</v>
      </c>
      <c r="I275" s="171">
        <v>1690</v>
      </c>
      <c r="J275" s="174">
        <v>5</v>
      </c>
      <c r="K275" s="137">
        <v>12.3</v>
      </c>
      <c r="L275" s="136">
        <f>IF(K275&gt;0,1/K275*34.6*67.1,"")</f>
        <v>188.75284552845525</v>
      </c>
      <c r="M275" s="721">
        <v>12.2</v>
      </c>
      <c r="N275" s="720">
        <v>15.4</v>
      </c>
      <c r="O275" s="717" t="s">
        <v>1392</v>
      </c>
      <c r="P275" s="719" t="s">
        <v>6</v>
      </c>
      <c r="Q275" s="717" t="s">
        <v>83</v>
      </c>
      <c r="R275" s="722"/>
      <c r="S275" s="717" t="str">
        <f>IF((LEFT(D275,1)="6"),"☆☆☆☆☆",IF((LEFT(D275,1)="5"),"☆☆☆☆",IF((LEFT(D275,1)="4"),"☆☆☆",IF((LEFT(D275,1)="D"),"☆☆☆☆",IF((LEFT(D275,1)="R"),"☆☆☆☆",IF((LEFT(D275,1)="C"),"☆☆☆",IF((LEFT(D275,1)="M"),"☆☆☆"," ")))))))</f>
        <v>☆☆☆☆</v>
      </c>
      <c r="T275" s="716">
        <f>IF(K275&lt;&gt;0, IF(K275&gt;=M275,ROUNDDOWN(K275/M275*100,0),""),"")</f>
        <v>100</v>
      </c>
      <c r="U275" s="715" t="str">
        <f>IF(K275&lt;&gt;0, IF(K275&gt;=N275,ROUNDDOWN(K275/N275*100,0),""),"")</f>
        <v/>
      </c>
    </row>
    <row r="276" spans="1:21" s="1" customFormat="1" ht="24" customHeight="1">
      <c r="A276" s="728"/>
      <c r="B276" s="727"/>
      <c r="C276" s="726"/>
      <c r="D276" s="722" t="s">
        <v>1652</v>
      </c>
      <c r="E276" s="170" t="s">
        <v>1368</v>
      </c>
      <c r="F276" s="171" t="s">
        <v>1649</v>
      </c>
      <c r="G276" s="175">
        <v>1.496</v>
      </c>
      <c r="H276" s="171" t="s">
        <v>1243</v>
      </c>
      <c r="I276" s="171">
        <v>1730</v>
      </c>
      <c r="J276" s="174">
        <v>5</v>
      </c>
      <c r="K276" s="137">
        <v>12.3</v>
      </c>
      <c r="L276" s="136">
        <f>IF(K276&gt;0,1/K276*34.6*67.1,"")</f>
        <v>188.75284552845525</v>
      </c>
      <c r="M276" s="721">
        <v>12.2</v>
      </c>
      <c r="N276" s="720">
        <v>15.4</v>
      </c>
      <c r="O276" s="717" t="s">
        <v>1392</v>
      </c>
      <c r="P276" s="719" t="s">
        <v>6</v>
      </c>
      <c r="Q276" s="717" t="s">
        <v>83</v>
      </c>
      <c r="R276" s="722"/>
      <c r="S276" s="717" t="str">
        <f>IF((LEFT(D276,1)="6"),"☆☆☆☆☆",IF((LEFT(D276,1)="5"),"☆☆☆☆",IF((LEFT(D276,1)="4"),"☆☆☆",IF((LEFT(D276,1)="D"),"☆☆☆☆",IF((LEFT(D276,1)="R"),"☆☆☆☆",IF((LEFT(D276,1)="C"),"☆☆☆",IF((LEFT(D276,1)="M"),"☆☆☆"," ")))))))</f>
        <v>☆☆☆☆</v>
      </c>
      <c r="T276" s="716">
        <f>IF(K276&lt;&gt;0, IF(K276&gt;=M276,ROUNDDOWN(K276/M276*100,0),""),"")</f>
        <v>100</v>
      </c>
      <c r="U276" s="715" t="str">
        <f>IF(K276&lt;&gt;0, IF(K276&gt;=N276,ROUNDDOWN(K276/N276*100,0),""),"")</f>
        <v/>
      </c>
    </row>
    <row r="277" spans="1:21" s="1" customFormat="1" ht="24" customHeight="1">
      <c r="A277" s="728"/>
      <c r="B277" s="727"/>
      <c r="C277" s="726"/>
      <c r="D277" s="722" t="s">
        <v>1650</v>
      </c>
      <c r="E277" s="170" t="s">
        <v>1257</v>
      </c>
      <c r="F277" s="171" t="s">
        <v>1649</v>
      </c>
      <c r="G277" s="175">
        <v>1.496</v>
      </c>
      <c r="H277" s="171" t="s">
        <v>1243</v>
      </c>
      <c r="I277" s="171">
        <v>1620</v>
      </c>
      <c r="J277" s="174">
        <v>5</v>
      </c>
      <c r="K277" s="137">
        <v>12.3</v>
      </c>
      <c r="L277" s="136">
        <f>IF(K277&gt;0,1/K277*34.6*67.1,"")</f>
        <v>188.75284552845525</v>
      </c>
      <c r="M277" s="721">
        <v>13.2</v>
      </c>
      <c r="N277" s="720">
        <v>16.5</v>
      </c>
      <c r="O277" s="717" t="s">
        <v>1392</v>
      </c>
      <c r="P277" s="719" t="s">
        <v>6</v>
      </c>
      <c r="Q277" s="717" t="s">
        <v>83</v>
      </c>
      <c r="R277" s="722"/>
      <c r="S277" s="717" t="str">
        <f>IF((LEFT(D277,1)="6"),"☆☆☆☆☆",IF((LEFT(D277,1)="5"),"☆☆☆☆",IF((LEFT(D277,1)="4"),"☆☆☆",IF((LEFT(D277,1)="D"),"☆☆☆☆",IF((LEFT(D277,1)="R"),"☆☆☆☆",IF((LEFT(D277,1)="C"),"☆☆☆",IF((LEFT(D277,1)="M"),"☆☆☆"," ")))))))</f>
        <v>☆☆☆☆</v>
      </c>
      <c r="T277" s="716" t="str">
        <f>IF(K277&lt;&gt;0, IF(K277&gt;=M277,ROUNDDOWN(K277/M277*100,0),""),"")</f>
        <v/>
      </c>
      <c r="U277" s="715" t="str">
        <f>IF(K277&lt;&gt;0, IF(K277&gt;=N277,ROUNDDOWN(K277/N277*100,0),""),"")</f>
        <v/>
      </c>
    </row>
    <row r="278" spans="1:21" s="1" customFormat="1" ht="24" customHeight="1">
      <c r="A278" s="728"/>
      <c r="B278" s="727"/>
      <c r="C278" s="726"/>
      <c r="D278" s="722" t="s">
        <v>1650</v>
      </c>
      <c r="E278" s="170" t="s">
        <v>1256</v>
      </c>
      <c r="F278" s="171" t="s">
        <v>1649</v>
      </c>
      <c r="G278" s="175">
        <v>1.496</v>
      </c>
      <c r="H278" s="171" t="s">
        <v>1243</v>
      </c>
      <c r="I278" s="171">
        <v>1660</v>
      </c>
      <c r="J278" s="174">
        <v>5</v>
      </c>
      <c r="K278" s="137">
        <v>12.3</v>
      </c>
      <c r="L278" s="136">
        <f>IF(K278&gt;0,1/K278*34.6*67.1,"")</f>
        <v>188.75284552845525</v>
      </c>
      <c r="M278" s="721">
        <v>12.2</v>
      </c>
      <c r="N278" s="720">
        <v>15.4</v>
      </c>
      <c r="O278" s="717" t="s">
        <v>1392</v>
      </c>
      <c r="P278" s="719" t="s">
        <v>6</v>
      </c>
      <c r="Q278" s="717" t="s">
        <v>83</v>
      </c>
      <c r="R278" s="722"/>
      <c r="S278" s="717" t="str">
        <f>IF((LEFT(D278,1)="6"),"☆☆☆☆☆",IF((LEFT(D278,1)="5"),"☆☆☆☆",IF((LEFT(D278,1)="4"),"☆☆☆",IF((LEFT(D278,1)="D"),"☆☆☆☆",IF((LEFT(D278,1)="R"),"☆☆☆☆",IF((LEFT(D278,1)="C"),"☆☆☆",IF((LEFT(D278,1)="M"),"☆☆☆"," ")))))))</f>
        <v>☆☆☆☆</v>
      </c>
      <c r="T278" s="716">
        <f>IF(K278&lt;&gt;0, IF(K278&gt;=M278,ROUNDDOWN(K278/M278*100,0),""),"")</f>
        <v>100</v>
      </c>
      <c r="U278" s="715" t="str">
        <f>IF(K278&lt;&gt;0, IF(K278&gt;=N278,ROUNDDOWN(K278/N278*100,0),""),"")</f>
        <v/>
      </c>
    </row>
    <row r="279" spans="1:21" s="1" customFormat="1" ht="24" customHeight="1">
      <c r="A279" s="728"/>
      <c r="B279" s="727"/>
      <c r="C279" s="726"/>
      <c r="D279" s="722" t="s">
        <v>1650</v>
      </c>
      <c r="E279" s="170" t="s">
        <v>1255</v>
      </c>
      <c r="F279" s="171" t="s">
        <v>1649</v>
      </c>
      <c r="G279" s="175">
        <v>1.496</v>
      </c>
      <c r="H279" s="171" t="s">
        <v>1243</v>
      </c>
      <c r="I279" s="171">
        <v>1640</v>
      </c>
      <c r="J279" s="174">
        <v>5</v>
      </c>
      <c r="K279" s="137">
        <v>12.3</v>
      </c>
      <c r="L279" s="136">
        <f>IF(K279&gt;0,1/K279*34.6*67.1,"")</f>
        <v>188.75284552845525</v>
      </c>
      <c r="M279" s="721">
        <v>13.2</v>
      </c>
      <c r="N279" s="720">
        <v>16.5</v>
      </c>
      <c r="O279" s="717" t="s">
        <v>1392</v>
      </c>
      <c r="P279" s="719" t="s">
        <v>6</v>
      </c>
      <c r="Q279" s="717" t="s">
        <v>83</v>
      </c>
      <c r="R279" s="722"/>
      <c r="S279" s="717" t="str">
        <f>IF((LEFT(D279,1)="6"),"☆☆☆☆☆",IF((LEFT(D279,1)="5"),"☆☆☆☆",IF((LEFT(D279,1)="4"),"☆☆☆",IF((LEFT(D279,1)="D"),"☆☆☆☆",IF((LEFT(D279,1)="R"),"☆☆☆☆",IF((LEFT(D279,1)="C"),"☆☆☆",IF((LEFT(D279,1)="M"),"☆☆☆"," ")))))))</f>
        <v>☆☆☆☆</v>
      </c>
      <c r="T279" s="716" t="str">
        <f>IF(K279&lt;&gt;0, IF(K279&gt;=M279,ROUNDDOWN(K279/M279*100,0),""),"")</f>
        <v/>
      </c>
      <c r="U279" s="715" t="str">
        <f>IF(K279&lt;&gt;0, IF(K279&gt;=N279,ROUNDDOWN(K279/N279*100,0),""),"")</f>
        <v/>
      </c>
    </row>
    <row r="280" spans="1:21" s="1" customFormat="1" ht="24" customHeight="1">
      <c r="A280" s="728"/>
      <c r="B280" s="727"/>
      <c r="C280" s="726"/>
      <c r="D280" s="722" t="s">
        <v>1650</v>
      </c>
      <c r="E280" s="170" t="s">
        <v>1254</v>
      </c>
      <c r="F280" s="171" t="s">
        <v>1649</v>
      </c>
      <c r="G280" s="175">
        <v>1.496</v>
      </c>
      <c r="H280" s="171" t="s">
        <v>1243</v>
      </c>
      <c r="I280" s="171">
        <v>1680</v>
      </c>
      <c r="J280" s="174">
        <v>5</v>
      </c>
      <c r="K280" s="137">
        <v>12.3</v>
      </c>
      <c r="L280" s="136">
        <f>IF(K280&gt;0,1/K280*34.6*67.1,"")</f>
        <v>188.75284552845525</v>
      </c>
      <c r="M280" s="721">
        <v>12.2</v>
      </c>
      <c r="N280" s="720">
        <v>15.4</v>
      </c>
      <c r="O280" s="717" t="s">
        <v>1392</v>
      </c>
      <c r="P280" s="719" t="s">
        <v>6</v>
      </c>
      <c r="Q280" s="717" t="s">
        <v>83</v>
      </c>
      <c r="R280" s="722"/>
      <c r="S280" s="717" t="str">
        <f>IF((LEFT(D280,1)="6"),"☆☆☆☆☆",IF((LEFT(D280,1)="5"),"☆☆☆☆",IF((LEFT(D280,1)="4"),"☆☆☆",IF((LEFT(D280,1)="D"),"☆☆☆☆",IF((LEFT(D280,1)="R"),"☆☆☆☆",IF((LEFT(D280,1)="C"),"☆☆☆",IF((LEFT(D280,1)="M"),"☆☆☆"," ")))))))</f>
        <v>☆☆☆☆</v>
      </c>
      <c r="T280" s="716">
        <f>IF(K280&lt;&gt;0, IF(K280&gt;=M280,ROUNDDOWN(K280/M280*100,0),""),"")</f>
        <v>100</v>
      </c>
      <c r="U280" s="715" t="str">
        <f>IF(K280&lt;&gt;0, IF(K280&gt;=N280,ROUNDDOWN(K280/N280*100,0),""),"")</f>
        <v/>
      </c>
    </row>
    <row r="281" spans="1:21" s="1" customFormat="1" ht="24" customHeight="1">
      <c r="A281" s="728"/>
      <c r="B281" s="727"/>
      <c r="C281" s="726"/>
      <c r="D281" s="722" t="s">
        <v>1650</v>
      </c>
      <c r="E281" s="170" t="s">
        <v>1651</v>
      </c>
      <c r="F281" s="171" t="s">
        <v>1649</v>
      </c>
      <c r="G281" s="175">
        <v>1.496</v>
      </c>
      <c r="H281" s="171" t="s">
        <v>1243</v>
      </c>
      <c r="I281" s="171">
        <v>1620</v>
      </c>
      <c r="J281" s="174">
        <v>5</v>
      </c>
      <c r="K281" s="137">
        <v>12.3</v>
      </c>
      <c r="L281" s="136">
        <f>IF(K281&gt;0,1/K281*34.6*67.1,"")</f>
        <v>188.75284552845525</v>
      </c>
      <c r="M281" s="721">
        <v>13.2</v>
      </c>
      <c r="N281" s="720">
        <v>16.5</v>
      </c>
      <c r="O281" s="717" t="s">
        <v>1392</v>
      </c>
      <c r="P281" s="719" t="s">
        <v>6</v>
      </c>
      <c r="Q281" s="717" t="s">
        <v>83</v>
      </c>
      <c r="R281" s="722"/>
      <c r="S281" s="717" t="str">
        <f>IF((LEFT(D281,1)="6"),"☆☆☆☆☆",IF((LEFT(D281,1)="5"),"☆☆☆☆",IF((LEFT(D281,1)="4"),"☆☆☆",IF((LEFT(D281,1)="D"),"☆☆☆☆",IF((LEFT(D281,1)="R"),"☆☆☆☆",IF((LEFT(D281,1)="C"),"☆☆☆",IF((LEFT(D281,1)="M"),"☆☆☆"," ")))))))</f>
        <v>☆☆☆☆</v>
      </c>
      <c r="T281" s="716" t="str">
        <f>IF(K281&lt;&gt;0, IF(K281&gt;=M281,ROUNDDOWN(K281/M281*100,0),""),"")</f>
        <v/>
      </c>
      <c r="U281" s="715" t="str">
        <f>IF(K281&lt;&gt;0, IF(K281&gt;=N281,ROUNDDOWN(K281/N281*100,0),""),"")</f>
        <v/>
      </c>
    </row>
    <row r="282" spans="1:21" s="1" customFormat="1" ht="24" customHeight="1">
      <c r="A282" s="728"/>
      <c r="B282" s="727"/>
      <c r="C282" s="726"/>
      <c r="D282" s="722" t="s">
        <v>1650</v>
      </c>
      <c r="E282" s="170" t="s">
        <v>1370</v>
      </c>
      <c r="F282" s="171" t="s">
        <v>1649</v>
      </c>
      <c r="G282" s="175">
        <v>1.496</v>
      </c>
      <c r="H282" s="171" t="s">
        <v>1243</v>
      </c>
      <c r="I282" s="171">
        <v>1660</v>
      </c>
      <c r="J282" s="174">
        <v>5</v>
      </c>
      <c r="K282" s="137">
        <v>12.3</v>
      </c>
      <c r="L282" s="136">
        <f>IF(K282&gt;0,1/K282*34.6*67.1,"")</f>
        <v>188.75284552845525</v>
      </c>
      <c r="M282" s="721">
        <v>12.2</v>
      </c>
      <c r="N282" s="720">
        <v>15.4</v>
      </c>
      <c r="O282" s="717" t="s">
        <v>1392</v>
      </c>
      <c r="P282" s="719" t="s">
        <v>6</v>
      </c>
      <c r="Q282" s="717" t="s">
        <v>83</v>
      </c>
      <c r="R282" s="722"/>
      <c r="S282" s="717" t="str">
        <f>IF((LEFT(D282,1)="6"),"☆☆☆☆☆",IF((LEFT(D282,1)="5"),"☆☆☆☆",IF((LEFT(D282,1)="4"),"☆☆☆",IF((LEFT(D282,1)="D"),"☆☆☆☆",IF((LEFT(D282,1)="R"),"☆☆☆☆",IF((LEFT(D282,1)="C"),"☆☆☆",IF((LEFT(D282,1)="M"),"☆☆☆"," ")))))))</f>
        <v>☆☆☆☆</v>
      </c>
      <c r="T282" s="716">
        <f>IF(K282&lt;&gt;0, IF(K282&gt;=M282,ROUNDDOWN(K282/M282*100,0),""),"")</f>
        <v>100</v>
      </c>
      <c r="U282" s="715" t="str">
        <f>IF(K282&lt;&gt;0, IF(K282&gt;=N282,ROUNDDOWN(K282/N282*100,0),""),"")</f>
        <v/>
      </c>
    </row>
    <row r="283" spans="1:21" s="1" customFormat="1" ht="24" customHeight="1">
      <c r="A283" s="728"/>
      <c r="B283" s="727"/>
      <c r="C283" s="726"/>
      <c r="D283" s="722" t="s">
        <v>1650</v>
      </c>
      <c r="E283" s="170" t="s">
        <v>1463</v>
      </c>
      <c r="F283" s="171" t="s">
        <v>1649</v>
      </c>
      <c r="G283" s="175">
        <v>1.496</v>
      </c>
      <c r="H283" s="171" t="s">
        <v>1243</v>
      </c>
      <c r="I283" s="171">
        <v>1670</v>
      </c>
      <c r="J283" s="174">
        <v>5</v>
      </c>
      <c r="K283" s="137">
        <v>12.3</v>
      </c>
      <c r="L283" s="136">
        <f>IF(K283&gt;0,1/K283*34.6*67.1,"")</f>
        <v>188.75284552845525</v>
      </c>
      <c r="M283" s="721">
        <v>12.2</v>
      </c>
      <c r="N283" s="720">
        <v>15.4</v>
      </c>
      <c r="O283" s="717" t="s">
        <v>1392</v>
      </c>
      <c r="P283" s="719" t="s">
        <v>6</v>
      </c>
      <c r="Q283" s="717" t="s">
        <v>83</v>
      </c>
      <c r="R283" s="722"/>
      <c r="S283" s="717" t="str">
        <f>IF((LEFT(D283,1)="6"),"☆☆☆☆☆",IF((LEFT(D283,1)="5"),"☆☆☆☆",IF((LEFT(D283,1)="4"),"☆☆☆",IF((LEFT(D283,1)="D"),"☆☆☆☆",IF((LEFT(D283,1)="R"),"☆☆☆☆",IF((LEFT(D283,1)="C"),"☆☆☆",IF((LEFT(D283,1)="M"),"☆☆☆"," ")))))))</f>
        <v>☆☆☆☆</v>
      </c>
      <c r="T283" s="716">
        <f>IF(K283&lt;&gt;0, IF(K283&gt;=M283,ROUNDDOWN(K283/M283*100,0),""),"")</f>
        <v>100</v>
      </c>
      <c r="U283" s="715" t="str">
        <f>IF(K283&lt;&gt;0, IF(K283&gt;=N283,ROUNDDOWN(K283/N283*100,0),""),"")</f>
        <v/>
      </c>
    </row>
    <row r="284" spans="1:21" s="1" customFormat="1" ht="24" customHeight="1">
      <c r="A284" s="728"/>
      <c r="B284" s="727"/>
      <c r="C284" s="726"/>
      <c r="D284" s="722" t="s">
        <v>1650</v>
      </c>
      <c r="E284" s="170" t="s">
        <v>1368</v>
      </c>
      <c r="F284" s="171" t="s">
        <v>1649</v>
      </c>
      <c r="G284" s="175">
        <v>1.496</v>
      </c>
      <c r="H284" s="171" t="s">
        <v>1243</v>
      </c>
      <c r="I284" s="171">
        <v>1710</v>
      </c>
      <c r="J284" s="174">
        <v>5</v>
      </c>
      <c r="K284" s="137">
        <v>12.3</v>
      </c>
      <c r="L284" s="136">
        <f>IF(K284&gt;0,1/K284*34.6*67.1,"")</f>
        <v>188.75284552845525</v>
      </c>
      <c r="M284" s="721">
        <v>12.2</v>
      </c>
      <c r="N284" s="720">
        <v>15.4</v>
      </c>
      <c r="O284" s="717" t="s">
        <v>1392</v>
      </c>
      <c r="P284" s="719" t="s">
        <v>6</v>
      </c>
      <c r="Q284" s="717" t="s">
        <v>83</v>
      </c>
      <c r="R284" s="722"/>
      <c r="S284" s="717" t="str">
        <f>IF((LEFT(D284,1)="6"),"☆☆☆☆☆",IF((LEFT(D284,1)="5"),"☆☆☆☆",IF((LEFT(D284,1)="4"),"☆☆☆",IF((LEFT(D284,1)="D"),"☆☆☆☆",IF((LEFT(D284,1)="R"),"☆☆☆☆",IF((LEFT(D284,1)="C"),"☆☆☆",IF((LEFT(D284,1)="M"),"☆☆☆"," ")))))))</f>
        <v>☆☆☆☆</v>
      </c>
      <c r="T284" s="716">
        <f>IF(K284&lt;&gt;0, IF(K284&gt;=M284,ROUNDDOWN(K284/M284*100,0),""),"")</f>
        <v>100</v>
      </c>
      <c r="U284" s="715" t="str">
        <f>IF(K284&lt;&gt;0, IF(K284&gt;=N284,ROUNDDOWN(K284/N284*100,0),""),"")</f>
        <v/>
      </c>
    </row>
    <row r="285" spans="1:21" s="1" customFormat="1" ht="24" customHeight="1">
      <c r="A285" s="728"/>
      <c r="B285" s="730"/>
      <c r="C285" s="729" t="s">
        <v>1648</v>
      </c>
      <c r="D285" s="722" t="s">
        <v>1646</v>
      </c>
      <c r="E285" s="170"/>
      <c r="F285" s="171">
        <v>274</v>
      </c>
      <c r="G285" s="175">
        <v>1.9910000000000001</v>
      </c>
      <c r="H285" s="171" t="s">
        <v>1282</v>
      </c>
      <c r="I285" s="171" t="s">
        <v>1647</v>
      </c>
      <c r="J285" s="174">
        <v>5</v>
      </c>
      <c r="K285" s="137">
        <v>15.4</v>
      </c>
      <c r="L285" s="136">
        <f>IF(K285&gt;0,1/K285*34.6*67.1,"")</f>
        <v>150.75714285714284</v>
      </c>
      <c r="M285" s="721">
        <v>12.2</v>
      </c>
      <c r="N285" s="720">
        <v>15.4</v>
      </c>
      <c r="O285" s="717" t="s">
        <v>1645</v>
      </c>
      <c r="P285" s="719" t="s">
        <v>1482</v>
      </c>
      <c r="Q285" s="717" t="s">
        <v>54</v>
      </c>
      <c r="R285" s="722"/>
      <c r="S285" s="717" t="str">
        <f>IF((LEFT(D285,1)="6"),"☆☆☆☆☆",IF((LEFT(D285,1)="5"),"☆☆☆☆",IF((LEFT(D285,1)="4"),"☆☆☆",IF((LEFT(D285,1)="D"),"☆☆☆☆",IF((LEFT(D285,1)="R"),"☆☆☆☆",IF((LEFT(D285,1)="C"),"☆☆☆",IF((LEFT(D285,1)="M"),"☆☆☆"," ")))))))</f>
        <v>☆☆☆☆</v>
      </c>
      <c r="T285" s="716">
        <f>IF(K285&lt;&gt;0, IF(K285&gt;=M285,ROUNDDOWN(K285/M285*100,0),""),"")</f>
        <v>126</v>
      </c>
      <c r="U285" s="715">
        <f>IF(K285&lt;&gt;0, IF(K285&gt;=N285,ROUNDDOWN(K285/N285*100,0),""),"")</f>
        <v>100</v>
      </c>
    </row>
    <row r="286" spans="1:21" s="1" customFormat="1" ht="24" customHeight="1">
      <c r="A286" s="728"/>
      <c r="B286" s="727"/>
      <c r="C286" s="726"/>
      <c r="D286" s="722" t="s">
        <v>1646</v>
      </c>
      <c r="E286" s="170" t="s">
        <v>1642</v>
      </c>
      <c r="F286" s="171">
        <v>274</v>
      </c>
      <c r="G286" s="175">
        <v>1.9910000000000001</v>
      </c>
      <c r="H286" s="171" t="s">
        <v>1243</v>
      </c>
      <c r="I286" s="171">
        <v>1660</v>
      </c>
      <c r="J286" s="174">
        <v>5</v>
      </c>
      <c r="K286" s="137">
        <v>14</v>
      </c>
      <c r="L286" s="136">
        <f>IF(K286&gt;0,1/K286*34.6*67.1,"")</f>
        <v>165.83285714285714</v>
      </c>
      <c r="M286" s="721">
        <v>12.2</v>
      </c>
      <c r="N286" s="720">
        <v>15.4</v>
      </c>
      <c r="O286" s="717" t="s">
        <v>1645</v>
      </c>
      <c r="P286" s="719" t="s">
        <v>1482</v>
      </c>
      <c r="Q286" s="717" t="s">
        <v>54</v>
      </c>
      <c r="R286" s="722"/>
      <c r="S286" s="717" t="str">
        <f>IF((LEFT(D286,1)="6"),"☆☆☆☆☆",IF((LEFT(D286,1)="5"),"☆☆☆☆",IF((LEFT(D286,1)="4"),"☆☆☆",IF((LEFT(D286,1)="D"),"☆☆☆☆",IF((LEFT(D286,1)="R"),"☆☆☆☆",IF((LEFT(D286,1)="C"),"☆☆☆",IF((LEFT(D286,1)="M"),"☆☆☆"," ")))))))</f>
        <v>☆☆☆☆</v>
      </c>
      <c r="T286" s="716">
        <f>IF(K286&lt;&gt;0, IF(K286&gt;=M286,ROUNDDOWN(K286/M286*100,0),""),"")</f>
        <v>114</v>
      </c>
      <c r="U286" s="715" t="str">
        <f>IF(K286&lt;&gt;0, IF(K286&gt;=N286,ROUNDDOWN(K286/N286*100,0),""),"")</f>
        <v/>
      </c>
    </row>
    <row r="287" spans="1:21" s="1" customFormat="1" ht="24" customHeight="1">
      <c r="A287" s="728"/>
      <c r="B287" s="724"/>
      <c r="C287" s="723"/>
      <c r="D287" s="722" t="s">
        <v>1646</v>
      </c>
      <c r="E287" s="170" t="s">
        <v>1640</v>
      </c>
      <c r="F287" s="171">
        <v>274</v>
      </c>
      <c r="G287" s="175">
        <v>1.9910000000000001</v>
      </c>
      <c r="H287" s="171" t="s">
        <v>1243</v>
      </c>
      <c r="I287" s="171">
        <v>1700</v>
      </c>
      <c r="J287" s="174">
        <v>5</v>
      </c>
      <c r="K287" s="137">
        <v>14</v>
      </c>
      <c r="L287" s="136">
        <f>IF(K287&gt;0,1/K287*34.6*67.1,"")</f>
        <v>165.83285714285714</v>
      </c>
      <c r="M287" s="721">
        <v>12.2</v>
      </c>
      <c r="N287" s="720">
        <v>15.4</v>
      </c>
      <c r="O287" s="717" t="s">
        <v>1645</v>
      </c>
      <c r="P287" s="719" t="s">
        <v>1482</v>
      </c>
      <c r="Q287" s="717" t="s">
        <v>54</v>
      </c>
      <c r="R287" s="722"/>
      <c r="S287" s="717" t="str">
        <f>IF((LEFT(D287,1)="6"),"☆☆☆☆☆",IF((LEFT(D287,1)="5"),"☆☆☆☆",IF((LEFT(D287,1)="4"),"☆☆☆",IF((LEFT(D287,1)="D"),"☆☆☆☆",IF((LEFT(D287,1)="R"),"☆☆☆☆",IF((LEFT(D287,1)="C"),"☆☆☆",IF((LEFT(D287,1)="M"),"☆☆☆"," ")))))))</f>
        <v>☆☆☆☆</v>
      </c>
      <c r="T287" s="716">
        <f>IF(K287&lt;&gt;0, IF(K287&gt;=M287,ROUNDDOWN(K287/M287*100,0),""),"")</f>
        <v>114</v>
      </c>
      <c r="U287" s="715" t="str">
        <f>IF(K287&lt;&gt;0, IF(K287&gt;=N287,ROUNDDOWN(K287/N287*100,0),""),"")</f>
        <v/>
      </c>
    </row>
    <row r="288" spans="1:21" s="1" customFormat="1" ht="24" customHeight="1">
      <c r="A288" s="728"/>
      <c r="B288" s="727"/>
      <c r="C288" s="760" t="s">
        <v>1644</v>
      </c>
      <c r="D288" s="739" t="s">
        <v>1637</v>
      </c>
      <c r="E288" s="170" t="s">
        <v>1643</v>
      </c>
      <c r="F288" s="171" t="s">
        <v>1244</v>
      </c>
      <c r="G288" s="175">
        <v>2.996</v>
      </c>
      <c r="H288" s="171" t="s">
        <v>1243</v>
      </c>
      <c r="I288" s="171">
        <v>1770</v>
      </c>
      <c r="J288" s="174">
        <v>5</v>
      </c>
      <c r="K288" s="137">
        <v>11.5</v>
      </c>
      <c r="L288" s="136">
        <f>IF(K288&gt;0,1/K288*34.6*67.1,"")</f>
        <v>201.88347826086954</v>
      </c>
      <c r="M288" s="721">
        <v>11.1</v>
      </c>
      <c r="N288" s="720">
        <v>14.4</v>
      </c>
      <c r="O288" s="717" t="s">
        <v>1218</v>
      </c>
      <c r="P288" s="719" t="s">
        <v>1217</v>
      </c>
      <c r="Q288" s="717" t="s">
        <v>9</v>
      </c>
      <c r="R288" s="722"/>
      <c r="S288" s="717" t="str">
        <f>IF((LEFT(D288,1)="6"),"☆☆☆☆☆",IF((LEFT(D288,1)="5"),"☆☆☆☆",IF((LEFT(D288,1)="4"),"☆☆☆",IF((LEFT(D288,1)="D"),"☆☆☆☆",IF((LEFT(D288,1)="R"),"☆☆☆☆",IF((LEFT(D288,1)="C"),"☆☆☆",IF((LEFT(D288,1)="M"),"☆☆☆"," ")))))))</f>
        <v>☆☆☆</v>
      </c>
      <c r="T288" s="716">
        <f>IF(K288&lt;&gt;0, IF(K288&gt;=M288,ROUNDDOWN(K288/M288*100,0),""),"")</f>
        <v>103</v>
      </c>
      <c r="U288" s="715" t="str">
        <f>IF(K288&lt;&gt;0, IF(K288&gt;=N288,ROUNDDOWN(K288/N288*100,0),""),"")</f>
        <v/>
      </c>
    </row>
    <row r="289" spans="1:21" s="1" customFormat="1" ht="24" customHeight="1">
      <c r="A289" s="728"/>
      <c r="B289" s="727"/>
      <c r="C289" s="760"/>
      <c r="D289" s="739" t="s">
        <v>1637</v>
      </c>
      <c r="E289" s="170" t="s">
        <v>1642</v>
      </c>
      <c r="F289" s="171" t="s">
        <v>1244</v>
      </c>
      <c r="G289" s="175">
        <v>2.996</v>
      </c>
      <c r="H289" s="171" t="s">
        <v>1243</v>
      </c>
      <c r="I289" s="171">
        <v>1770</v>
      </c>
      <c r="J289" s="174">
        <v>5</v>
      </c>
      <c r="K289" s="137">
        <v>11.5</v>
      </c>
      <c r="L289" s="136">
        <f>IF(K289&gt;0,1/K289*34.6*67.1,"")</f>
        <v>201.88347826086954</v>
      </c>
      <c r="M289" s="721">
        <v>11.1</v>
      </c>
      <c r="N289" s="720">
        <v>14.4</v>
      </c>
      <c r="O289" s="717" t="s">
        <v>1218</v>
      </c>
      <c r="P289" s="719" t="s">
        <v>1217</v>
      </c>
      <c r="Q289" s="717" t="s">
        <v>9</v>
      </c>
      <c r="R289" s="722"/>
      <c r="S289" s="717" t="str">
        <f>IF((LEFT(D289,1)="6"),"☆☆☆☆☆",IF((LEFT(D289,1)="5"),"☆☆☆☆",IF((LEFT(D289,1)="4"),"☆☆☆",IF((LEFT(D289,1)="D"),"☆☆☆☆",IF((LEFT(D289,1)="R"),"☆☆☆☆",IF((LEFT(D289,1)="C"),"☆☆☆",IF((LEFT(D289,1)="M"),"☆☆☆"," ")))))))</f>
        <v>☆☆☆</v>
      </c>
      <c r="T289" s="716">
        <f>IF(K289&lt;&gt;0, IF(K289&gt;=M289,ROUNDDOWN(K289/M289*100,0),""),"")</f>
        <v>103</v>
      </c>
      <c r="U289" s="715" t="str">
        <f>IF(K289&lt;&gt;0, IF(K289&gt;=N289,ROUNDDOWN(K289/N289*100,0),""),"")</f>
        <v/>
      </c>
    </row>
    <row r="290" spans="1:21" s="1" customFormat="1" ht="24" customHeight="1">
      <c r="A290" s="728"/>
      <c r="B290" s="727"/>
      <c r="C290" s="760"/>
      <c r="D290" s="739" t="s">
        <v>1637</v>
      </c>
      <c r="E290" s="170" t="s">
        <v>1641</v>
      </c>
      <c r="F290" s="171" t="s">
        <v>1244</v>
      </c>
      <c r="G290" s="175">
        <v>2.996</v>
      </c>
      <c r="H290" s="171" t="s">
        <v>1243</v>
      </c>
      <c r="I290" s="171">
        <v>1810</v>
      </c>
      <c r="J290" s="174">
        <v>5</v>
      </c>
      <c r="K290" s="137">
        <v>11.5</v>
      </c>
      <c r="L290" s="136">
        <f>IF(K290&gt;0,1/K290*34.6*67.1,"")</f>
        <v>201.88347826086954</v>
      </c>
      <c r="M290" s="721">
        <v>11.1</v>
      </c>
      <c r="N290" s="720">
        <v>14.4</v>
      </c>
      <c r="O290" s="717" t="s">
        <v>1218</v>
      </c>
      <c r="P290" s="719" t="s">
        <v>1217</v>
      </c>
      <c r="Q290" s="717" t="s">
        <v>9</v>
      </c>
      <c r="R290" s="722"/>
      <c r="S290" s="717" t="str">
        <f>IF((LEFT(D290,1)="6"),"☆☆☆☆☆",IF((LEFT(D290,1)="5"),"☆☆☆☆",IF((LEFT(D290,1)="4"),"☆☆☆",IF((LEFT(D290,1)="D"),"☆☆☆☆",IF((LEFT(D290,1)="R"),"☆☆☆☆",IF((LEFT(D290,1)="C"),"☆☆☆",IF((LEFT(D290,1)="M"),"☆☆☆"," ")))))))</f>
        <v>☆☆☆</v>
      </c>
      <c r="T290" s="716">
        <f>IF(K290&lt;&gt;0, IF(K290&gt;=M290,ROUNDDOWN(K290/M290*100,0),""),"")</f>
        <v>103</v>
      </c>
      <c r="U290" s="715" t="str">
        <f>IF(K290&lt;&gt;0, IF(K290&gt;=N290,ROUNDDOWN(K290/N290*100,0),""),"")</f>
        <v/>
      </c>
    </row>
    <row r="291" spans="1:21" s="1" customFormat="1" ht="24" customHeight="1">
      <c r="A291" s="728"/>
      <c r="B291" s="727"/>
      <c r="C291" s="726"/>
      <c r="D291" s="739" t="s">
        <v>1637</v>
      </c>
      <c r="E291" s="170" t="s">
        <v>1640</v>
      </c>
      <c r="F291" s="171" t="s">
        <v>1244</v>
      </c>
      <c r="G291" s="175">
        <v>2.996</v>
      </c>
      <c r="H291" s="171" t="s">
        <v>1243</v>
      </c>
      <c r="I291" s="171">
        <v>1810</v>
      </c>
      <c r="J291" s="174">
        <v>5</v>
      </c>
      <c r="K291" s="137">
        <v>11.5</v>
      </c>
      <c r="L291" s="136">
        <f>IF(K291&gt;0,1/K291*34.6*67.1,"")</f>
        <v>201.88347826086954</v>
      </c>
      <c r="M291" s="721">
        <v>11.1</v>
      </c>
      <c r="N291" s="720">
        <v>14.4</v>
      </c>
      <c r="O291" s="717" t="s">
        <v>1218</v>
      </c>
      <c r="P291" s="719" t="s">
        <v>1217</v>
      </c>
      <c r="Q291" s="717" t="s">
        <v>9</v>
      </c>
      <c r="R291" s="722"/>
      <c r="S291" s="717" t="str">
        <f>IF((LEFT(D291,1)="6"),"☆☆☆☆☆",IF((LEFT(D291,1)="5"),"☆☆☆☆",IF((LEFT(D291,1)="4"),"☆☆☆",IF((LEFT(D291,1)="D"),"☆☆☆☆",IF((LEFT(D291,1)="R"),"☆☆☆☆",IF((LEFT(D291,1)="C"),"☆☆☆",IF((LEFT(D291,1)="M"),"☆☆☆"," ")))))))</f>
        <v>☆☆☆</v>
      </c>
      <c r="T291" s="716">
        <f>IF(K291&lt;&gt;0, IF(K291&gt;=M291,ROUNDDOWN(K291/M291*100,0),""),"")</f>
        <v>103</v>
      </c>
      <c r="U291" s="715" t="str">
        <f>IF(K291&lt;&gt;0, IF(K291&gt;=N291,ROUNDDOWN(K291/N291*100,0),""),"")</f>
        <v/>
      </c>
    </row>
    <row r="292" spans="1:21" s="1" customFormat="1" ht="24" customHeight="1">
      <c r="A292" s="728"/>
      <c r="B292" s="727"/>
      <c r="C292" s="726"/>
      <c r="D292" s="739" t="s">
        <v>1637</v>
      </c>
      <c r="E292" s="170" t="s">
        <v>1639</v>
      </c>
      <c r="F292" s="171" t="s">
        <v>1244</v>
      </c>
      <c r="G292" s="175">
        <v>2.996</v>
      </c>
      <c r="H292" s="171" t="s">
        <v>1243</v>
      </c>
      <c r="I292" s="171">
        <v>1770</v>
      </c>
      <c r="J292" s="174">
        <v>5</v>
      </c>
      <c r="K292" s="137">
        <v>9.6999999999999993</v>
      </c>
      <c r="L292" s="136">
        <f>IF(K292&gt;0,1/K292*34.6*67.1,"")</f>
        <v>239.34639175257735</v>
      </c>
      <c r="M292" s="721">
        <v>11.1</v>
      </c>
      <c r="N292" s="720">
        <v>14.4</v>
      </c>
      <c r="O292" s="717" t="s">
        <v>1265</v>
      </c>
      <c r="P292" s="719" t="s">
        <v>6</v>
      </c>
      <c r="Q292" s="717" t="s">
        <v>83</v>
      </c>
      <c r="R292" s="722"/>
      <c r="S292" s="717" t="str">
        <f>IF((LEFT(D292,1)="6"),"☆☆☆☆☆",IF((LEFT(D292,1)="5"),"☆☆☆☆",IF((LEFT(D292,1)="4"),"☆☆☆",IF((LEFT(D292,1)="D"),"☆☆☆☆",IF((LEFT(D292,1)="R"),"☆☆☆☆",IF((LEFT(D292,1)="C"),"☆☆☆",IF((LEFT(D292,1)="M"),"☆☆☆"," ")))))))</f>
        <v>☆☆☆</v>
      </c>
      <c r="T292" s="716" t="str">
        <f>IF(K292&lt;&gt;0, IF(K292&gt;=M292,ROUNDDOWN(K292/M292*100,0),""),"")</f>
        <v/>
      </c>
      <c r="U292" s="715" t="str">
        <f>IF(K292&lt;&gt;0, IF(K292&gt;=N292,ROUNDDOWN(K292/N292*100,0),""),"")</f>
        <v/>
      </c>
    </row>
    <row r="293" spans="1:21" s="1" customFormat="1" ht="24" customHeight="1">
      <c r="A293" s="728"/>
      <c r="B293" s="727"/>
      <c r="C293" s="726"/>
      <c r="D293" s="739" t="s">
        <v>1637</v>
      </c>
      <c r="E293" s="170" t="s">
        <v>1463</v>
      </c>
      <c r="F293" s="171" t="s">
        <v>1244</v>
      </c>
      <c r="G293" s="175">
        <v>2.996</v>
      </c>
      <c r="H293" s="171" t="s">
        <v>1243</v>
      </c>
      <c r="I293" s="171">
        <v>1770</v>
      </c>
      <c r="J293" s="174">
        <v>5</v>
      </c>
      <c r="K293" s="137">
        <v>9.6999999999999993</v>
      </c>
      <c r="L293" s="136">
        <f>IF(K293&gt;0,1/K293*34.6*67.1,"")</f>
        <v>239.34639175257735</v>
      </c>
      <c r="M293" s="721">
        <v>11.1</v>
      </c>
      <c r="N293" s="720">
        <v>14.4</v>
      </c>
      <c r="O293" s="717" t="s">
        <v>1265</v>
      </c>
      <c r="P293" s="719" t="s">
        <v>6</v>
      </c>
      <c r="Q293" s="717" t="s">
        <v>83</v>
      </c>
      <c r="R293" s="722"/>
      <c r="S293" s="717" t="str">
        <f>IF((LEFT(D293,1)="6"),"☆☆☆☆☆",IF((LEFT(D293,1)="5"),"☆☆☆☆",IF((LEFT(D293,1)="4"),"☆☆☆",IF((LEFT(D293,1)="D"),"☆☆☆☆",IF((LEFT(D293,1)="R"),"☆☆☆☆",IF((LEFT(D293,1)="C"),"☆☆☆",IF((LEFT(D293,1)="M"),"☆☆☆"," ")))))))</f>
        <v>☆☆☆</v>
      </c>
      <c r="T293" s="716" t="str">
        <f>IF(K293&lt;&gt;0, IF(K293&gt;=M293,ROUNDDOWN(K293/M293*100,0),""),"")</f>
        <v/>
      </c>
      <c r="U293" s="715" t="str">
        <f>IF(K293&lt;&gt;0, IF(K293&gt;=N293,ROUNDDOWN(K293/N293*100,0),""),"")</f>
        <v/>
      </c>
    </row>
    <row r="294" spans="1:21" s="1" customFormat="1" ht="24" customHeight="1">
      <c r="A294" s="728"/>
      <c r="B294" s="727"/>
      <c r="C294" s="726"/>
      <c r="D294" s="739" t="s">
        <v>1637</v>
      </c>
      <c r="E294" s="170" t="s">
        <v>1638</v>
      </c>
      <c r="F294" s="171" t="s">
        <v>1244</v>
      </c>
      <c r="G294" s="175">
        <v>2.996</v>
      </c>
      <c r="H294" s="171" t="s">
        <v>1243</v>
      </c>
      <c r="I294" s="171">
        <v>1810</v>
      </c>
      <c r="J294" s="174">
        <v>5</v>
      </c>
      <c r="K294" s="137">
        <v>9.6999999999999993</v>
      </c>
      <c r="L294" s="136">
        <f>IF(K294&gt;0,1/K294*34.6*67.1,"")</f>
        <v>239.34639175257735</v>
      </c>
      <c r="M294" s="721">
        <v>11.1</v>
      </c>
      <c r="N294" s="720">
        <v>14.4</v>
      </c>
      <c r="O294" s="717" t="s">
        <v>1265</v>
      </c>
      <c r="P294" s="719" t="s">
        <v>6</v>
      </c>
      <c r="Q294" s="717" t="s">
        <v>83</v>
      </c>
      <c r="R294" s="722"/>
      <c r="S294" s="717" t="str">
        <f>IF((LEFT(D294,1)="6"),"☆☆☆☆☆",IF((LEFT(D294,1)="5"),"☆☆☆☆",IF((LEFT(D294,1)="4"),"☆☆☆",IF((LEFT(D294,1)="D"),"☆☆☆☆",IF((LEFT(D294,1)="R"),"☆☆☆☆",IF((LEFT(D294,1)="C"),"☆☆☆",IF((LEFT(D294,1)="M"),"☆☆☆"," ")))))))</f>
        <v>☆☆☆</v>
      </c>
      <c r="T294" s="716" t="str">
        <f>IF(K294&lt;&gt;0, IF(K294&gt;=M294,ROUNDDOWN(K294/M294*100,0),""),"")</f>
        <v/>
      </c>
      <c r="U294" s="715" t="str">
        <f>IF(K294&lt;&gt;0, IF(K294&gt;=N294,ROUNDDOWN(K294/N294*100,0),""),"")</f>
        <v/>
      </c>
    </row>
    <row r="295" spans="1:21" s="1" customFormat="1" ht="24" customHeight="1">
      <c r="A295" s="728"/>
      <c r="B295" s="724"/>
      <c r="C295" s="723"/>
      <c r="D295" s="739" t="s">
        <v>1637</v>
      </c>
      <c r="E295" s="170" t="s">
        <v>1636</v>
      </c>
      <c r="F295" s="171" t="s">
        <v>1244</v>
      </c>
      <c r="G295" s="175">
        <v>2.996</v>
      </c>
      <c r="H295" s="171" t="s">
        <v>1243</v>
      </c>
      <c r="I295" s="171">
        <v>1810</v>
      </c>
      <c r="J295" s="174">
        <v>5</v>
      </c>
      <c r="K295" s="137">
        <v>9.6999999999999993</v>
      </c>
      <c r="L295" s="136">
        <f>IF(K295&gt;0,1/K295*34.6*67.1,"")</f>
        <v>239.34639175257735</v>
      </c>
      <c r="M295" s="721">
        <v>11.1</v>
      </c>
      <c r="N295" s="720">
        <v>14.4</v>
      </c>
      <c r="O295" s="717" t="s">
        <v>1265</v>
      </c>
      <c r="P295" s="719" t="s">
        <v>6</v>
      </c>
      <c r="Q295" s="717" t="s">
        <v>83</v>
      </c>
      <c r="R295" s="722"/>
      <c r="S295" s="717" t="str">
        <f>IF((LEFT(D295,1)="6"),"☆☆☆☆☆",IF((LEFT(D295,1)="5"),"☆☆☆☆",IF((LEFT(D295,1)="4"),"☆☆☆",IF((LEFT(D295,1)="D"),"☆☆☆☆",IF((LEFT(D295,1)="R"),"☆☆☆☆",IF((LEFT(D295,1)="C"),"☆☆☆",IF((LEFT(D295,1)="M"),"☆☆☆"," ")))))))</f>
        <v>☆☆☆</v>
      </c>
      <c r="T295" s="716" t="str">
        <f>IF(K295&lt;&gt;0, IF(K295&gt;=M295,ROUNDDOWN(K295/M295*100,0),""),"")</f>
        <v/>
      </c>
      <c r="U295" s="715" t="str">
        <f>IF(K295&lt;&gt;0, IF(K295&gt;=N295,ROUNDDOWN(K295/N295*100,0),""),"")</f>
        <v/>
      </c>
    </row>
    <row r="296" spans="1:21" s="1" customFormat="1" ht="24" customHeight="1">
      <c r="A296" s="756"/>
      <c r="B296" s="751"/>
      <c r="C296" s="729" t="s">
        <v>1635</v>
      </c>
      <c r="D296" s="722" t="s">
        <v>1634</v>
      </c>
      <c r="E296" s="170"/>
      <c r="F296" s="171">
        <v>177</v>
      </c>
      <c r="G296" s="175">
        <v>3.9820000000000002</v>
      </c>
      <c r="H296" s="171" t="s">
        <v>175</v>
      </c>
      <c r="I296" s="171" t="s">
        <v>1630</v>
      </c>
      <c r="J296" s="174">
        <v>5</v>
      </c>
      <c r="K296" s="137">
        <v>9.5</v>
      </c>
      <c r="L296" s="136">
        <f>IF(K296&gt;0,1/K296*34.6*67.1,"")</f>
        <v>244.38526315789471</v>
      </c>
      <c r="M296" s="758">
        <v>11.1</v>
      </c>
      <c r="N296" s="720">
        <v>14.4</v>
      </c>
      <c r="O296" s="717" t="s">
        <v>1259</v>
      </c>
      <c r="P296" s="719" t="s">
        <v>6</v>
      </c>
      <c r="Q296" s="717" t="s">
        <v>54</v>
      </c>
      <c r="R296" s="718"/>
      <c r="S296" s="717" t="str">
        <f>IF((LEFT(D296,1)="6"),"☆☆☆☆☆",IF((LEFT(D296,1)="5"),"☆☆☆☆",IF((LEFT(D296,1)="4"),"☆☆☆",IF((LEFT(D296,1)="D"),"☆☆☆☆",IF((LEFT(D296,1)="R"),"☆☆☆☆",IF((LEFT(D296,1)="C"),"☆☆☆",IF((LEFT(D296,1)="M"),"☆☆☆"," ")))))))</f>
        <v>☆☆☆</v>
      </c>
      <c r="T296" s="716" t="str">
        <f>IF(K296&lt;&gt;0, IF(K296&gt;=M296,ROUNDDOWN(K296/M296*100,0),""),"")</f>
        <v/>
      </c>
      <c r="U296" s="715" t="str">
        <f>IF(K296&lt;&gt;0, IF(K296&gt;=N296,ROUNDDOWN(K296/N296*100,0),""),"")</f>
        <v/>
      </c>
    </row>
    <row r="297" spans="1:21" s="1" customFormat="1" ht="24" customHeight="1">
      <c r="A297" s="756"/>
      <c r="B297" s="746"/>
      <c r="C297" s="723"/>
      <c r="D297" s="722" t="s">
        <v>1633</v>
      </c>
      <c r="E297" s="733" t="s">
        <v>1628</v>
      </c>
      <c r="F297" s="171">
        <v>177</v>
      </c>
      <c r="G297" s="175">
        <v>3.9820000000000002</v>
      </c>
      <c r="H297" s="171" t="s">
        <v>1301</v>
      </c>
      <c r="I297" s="171" t="s">
        <v>1627</v>
      </c>
      <c r="J297" s="174">
        <v>5</v>
      </c>
      <c r="K297" s="137">
        <v>8.8000000000000007</v>
      </c>
      <c r="L297" s="136">
        <f>IF(K297&gt;0,1/K297*34.6*67.1,"")</f>
        <v>263.82499999999999</v>
      </c>
      <c r="M297" s="758">
        <v>11.1</v>
      </c>
      <c r="N297" s="720">
        <v>14.4</v>
      </c>
      <c r="O297" s="717" t="s">
        <v>1259</v>
      </c>
      <c r="P297" s="719" t="s">
        <v>6</v>
      </c>
      <c r="Q297" s="717" t="s">
        <v>45</v>
      </c>
      <c r="R297" s="718"/>
      <c r="S297" s="717" t="str">
        <f>IF((LEFT(D297,1)="6"),"☆☆☆☆☆",IF((LEFT(D297,1)="5"),"☆☆☆☆",IF((LEFT(D297,1)="4"),"☆☆☆",IF((LEFT(D297,1)="D"),"☆☆☆☆",IF((LEFT(D297,1)="R"),"☆☆☆☆",IF((LEFT(D297,1)="C"),"☆☆☆",IF((LEFT(D297,1)="M"),"☆☆☆"," ")))))))</f>
        <v>☆☆☆</v>
      </c>
      <c r="T297" s="716" t="str">
        <f>IF(K297&lt;&gt;0, IF(K297&gt;=M297,ROUNDDOWN(K297/M297*100,0),""),"")</f>
        <v/>
      </c>
      <c r="U297" s="715" t="str">
        <f>IF(K297&lt;&gt;0, IF(K297&gt;=N297,ROUNDDOWN(K297/N297*100,0),""),"")</f>
        <v/>
      </c>
    </row>
    <row r="298" spans="1:21" s="1" customFormat="1" ht="24" customHeight="1">
      <c r="A298" s="756"/>
      <c r="B298" s="751"/>
      <c r="C298" s="729" t="s">
        <v>1632</v>
      </c>
      <c r="D298" s="722" t="s">
        <v>1631</v>
      </c>
      <c r="E298" s="170"/>
      <c r="F298" s="171">
        <v>177</v>
      </c>
      <c r="G298" s="175">
        <v>3.9820000000000002</v>
      </c>
      <c r="H298" s="171" t="s">
        <v>175</v>
      </c>
      <c r="I298" s="171" t="s">
        <v>1630</v>
      </c>
      <c r="J298" s="174">
        <v>5</v>
      </c>
      <c r="K298" s="137">
        <v>9.6</v>
      </c>
      <c r="L298" s="136">
        <f>IF(K298&gt;0,1/K298*34.6*67.1,"")</f>
        <v>241.83958333333334</v>
      </c>
      <c r="M298" s="758">
        <v>11.1</v>
      </c>
      <c r="N298" s="720">
        <v>14.4</v>
      </c>
      <c r="O298" s="717" t="s">
        <v>1259</v>
      </c>
      <c r="P298" s="719" t="s">
        <v>6</v>
      </c>
      <c r="Q298" s="717" t="s">
        <v>54</v>
      </c>
      <c r="R298" s="718"/>
      <c r="S298" s="717" t="str">
        <f>IF((LEFT(D298,1)="6"),"☆☆☆☆☆",IF((LEFT(D298,1)="5"),"☆☆☆☆",IF((LEFT(D298,1)="4"),"☆☆☆",IF((LEFT(D298,1)="D"),"☆☆☆☆",IF((LEFT(D298,1)="R"),"☆☆☆☆",IF((LEFT(D298,1)="C"),"☆☆☆",IF((LEFT(D298,1)="M"),"☆☆☆"," ")))))))</f>
        <v>☆☆☆</v>
      </c>
      <c r="T298" s="716" t="str">
        <f>IF(K298&lt;&gt;0, IF(K298&gt;=M298,ROUNDDOWN(K298/M298*100,0),""),"")</f>
        <v/>
      </c>
      <c r="U298" s="715" t="str">
        <f>IF(K298&lt;&gt;0, IF(K298&gt;=N298,ROUNDDOWN(K298/N298*100,0),""),"")</f>
        <v/>
      </c>
    </row>
    <row r="299" spans="1:21" s="1" customFormat="1" ht="24" customHeight="1">
      <c r="A299" s="756"/>
      <c r="B299" s="746"/>
      <c r="C299" s="723"/>
      <c r="D299" s="739" t="s">
        <v>1629</v>
      </c>
      <c r="E299" s="733" t="s">
        <v>1628</v>
      </c>
      <c r="F299" s="171">
        <v>177</v>
      </c>
      <c r="G299" s="175">
        <v>3.9820000000000002</v>
      </c>
      <c r="H299" s="171" t="s">
        <v>1301</v>
      </c>
      <c r="I299" s="171" t="s">
        <v>1627</v>
      </c>
      <c r="J299" s="174">
        <v>5</v>
      </c>
      <c r="K299" s="137">
        <v>8.8000000000000007</v>
      </c>
      <c r="L299" s="136">
        <f>IF(K299&gt;0,1/K299*34.6*67.1,"")</f>
        <v>263.82499999999999</v>
      </c>
      <c r="M299" s="758">
        <v>11.1</v>
      </c>
      <c r="N299" s="720">
        <v>14.4</v>
      </c>
      <c r="O299" s="717" t="s">
        <v>1259</v>
      </c>
      <c r="P299" s="719" t="s">
        <v>6</v>
      </c>
      <c r="Q299" s="717" t="s">
        <v>45</v>
      </c>
      <c r="R299" s="718"/>
      <c r="S299" s="717" t="str">
        <f>IF((LEFT(D299,1)="6"),"☆☆☆☆☆",IF((LEFT(D299,1)="5"),"☆☆☆☆",IF((LEFT(D299,1)="4"),"☆☆☆",IF((LEFT(D299,1)="D"),"☆☆☆☆",IF((LEFT(D299,1)="R"),"☆☆☆☆",IF((LEFT(D299,1)="C"),"☆☆☆",IF((LEFT(D299,1)="M"),"☆☆☆"," ")))))))</f>
        <v>☆☆☆</v>
      </c>
      <c r="T299" s="716" t="str">
        <f>IF(K299&lt;&gt;0, IF(K299&gt;=M299,ROUNDDOWN(K299/M299*100,0),""),"")</f>
        <v/>
      </c>
      <c r="U299" s="715" t="str">
        <f>IF(K299&lt;&gt;0, IF(K299&gt;=N299,ROUNDDOWN(K299/N299*100,0),""),"")</f>
        <v/>
      </c>
    </row>
    <row r="300" spans="1:21" s="1" customFormat="1" ht="24" customHeight="1">
      <c r="A300" s="756"/>
      <c r="B300" s="749"/>
      <c r="C300" s="760" t="s">
        <v>1626</v>
      </c>
      <c r="D300" s="739" t="s">
        <v>1625</v>
      </c>
      <c r="E300" s="170" t="s">
        <v>1255</v>
      </c>
      <c r="F300" s="171" t="s">
        <v>1261</v>
      </c>
      <c r="G300" s="175">
        <v>1.595</v>
      </c>
      <c r="H300" s="171" t="s">
        <v>1243</v>
      </c>
      <c r="I300" s="171">
        <v>1590</v>
      </c>
      <c r="J300" s="174">
        <v>4</v>
      </c>
      <c r="K300" s="137">
        <v>14.1</v>
      </c>
      <c r="L300" s="136">
        <f>IF(K300&gt;0,1/K300*34.6*67.1,"")</f>
        <v>164.65673758865248</v>
      </c>
      <c r="M300" s="758">
        <v>13.2</v>
      </c>
      <c r="N300" s="720">
        <v>16.5</v>
      </c>
      <c r="O300" s="717" t="s">
        <v>1265</v>
      </c>
      <c r="P300" s="719" t="s">
        <v>6</v>
      </c>
      <c r="Q300" s="717" t="s">
        <v>45</v>
      </c>
      <c r="R300" s="718"/>
      <c r="S300" s="717" t="str">
        <f>IF((LEFT(D300,1)="6"),"☆☆☆☆☆",IF((LEFT(D300,1)="5"),"☆☆☆☆",IF((LEFT(D300,1)="4"),"☆☆☆",IF((LEFT(D300,1)="D"),"☆☆☆☆",IF((LEFT(D300,1)="R"),"☆☆☆☆",IF((LEFT(D300,1)="C"),"☆☆☆",IF((LEFT(D300,1)="M"),"☆☆☆"," ")))))))</f>
        <v>☆☆☆☆</v>
      </c>
      <c r="T300" s="716">
        <f>IF(K300&lt;&gt;0, IF(K300&gt;=M300,ROUNDDOWN(K300/M300*100,0),""),"")</f>
        <v>106</v>
      </c>
      <c r="U300" s="715" t="str">
        <f>IF(K300&lt;&gt;0, IF(K300&gt;=N300,ROUNDDOWN(K300/N300*100,0),""),"")</f>
        <v/>
      </c>
    </row>
    <row r="301" spans="1:21" s="1" customFormat="1" ht="24" customHeight="1">
      <c r="A301" s="756"/>
      <c r="B301" s="749"/>
      <c r="C301" s="760"/>
      <c r="D301" s="739" t="s">
        <v>1625</v>
      </c>
      <c r="E301" s="170" t="s">
        <v>1254</v>
      </c>
      <c r="F301" s="171" t="s">
        <v>1261</v>
      </c>
      <c r="G301" s="175">
        <v>1.595</v>
      </c>
      <c r="H301" s="171" t="s">
        <v>1243</v>
      </c>
      <c r="I301" s="171">
        <v>1630</v>
      </c>
      <c r="J301" s="174">
        <v>4</v>
      </c>
      <c r="K301" s="137">
        <v>14.1</v>
      </c>
      <c r="L301" s="136">
        <f>IF(K301&gt;0,1/K301*34.6*67.1,"")</f>
        <v>164.65673758865248</v>
      </c>
      <c r="M301" s="758">
        <v>13.2</v>
      </c>
      <c r="N301" s="720">
        <v>16.5</v>
      </c>
      <c r="O301" s="717" t="s">
        <v>1265</v>
      </c>
      <c r="P301" s="719" t="s">
        <v>6</v>
      </c>
      <c r="Q301" s="717" t="s">
        <v>45</v>
      </c>
      <c r="R301" s="718"/>
      <c r="S301" s="717" t="str">
        <f>IF((LEFT(D301,1)="6"),"☆☆☆☆☆",IF((LEFT(D301,1)="5"),"☆☆☆☆",IF((LEFT(D301,1)="4"),"☆☆☆",IF((LEFT(D301,1)="D"),"☆☆☆☆",IF((LEFT(D301,1)="R"),"☆☆☆☆",IF((LEFT(D301,1)="C"),"☆☆☆",IF((LEFT(D301,1)="M"),"☆☆☆"," ")))))))</f>
        <v>☆☆☆☆</v>
      </c>
      <c r="T301" s="716">
        <f>IF(K301&lt;&gt;0, IF(K301&gt;=M301,ROUNDDOWN(K301/M301*100,0),""),"")</f>
        <v>106</v>
      </c>
      <c r="U301" s="715" t="str">
        <f>IF(K301&lt;&gt;0, IF(K301&gt;=N301,ROUNDDOWN(K301/N301*100,0),""),"")</f>
        <v/>
      </c>
    </row>
    <row r="302" spans="1:21" s="1" customFormat="1" ht="24" customHeight="1">
      <c r="A302" s="756"/>
      <c r="B302" s="749"/>
      <c r="C302" s="760"/>
      <c r="D302" s="739" t="s">
        <v>1624</v>
      </c>
      <c r="E302" s="170" t="s">
        <v>164</v>
      </c>
      <c r="F302" s="171" t="s">
        <v>1261</v>
      </c>
      <c r="G302" s="175">
        <v>1.595</v>
      </c>
      <c r="H302" s="171" t="s">
        <v>1282</v>
      </c>
      <c r="I302" s="171">
        <v>1540</v>
      </c>
      <c r="J302" s="174">
        <v>4</v>
      </c>
      <c r="K302" s="137">
        <v>14.9</v>
      </c>
      <c r="L302" s="136">
        <f>IF(K302&gt;0,1/K302*34.6*67.1,"")</f>
        <v>155.81610738255031</v>
      </c>
      <c r="M302" s="759">
        <v>13.2</v>
      </c>
      <c r="N302" s="720">
        <v>16.5</v>
      </c>
      <c r="O302" s="717" t="s">
        <v>1265</v>
      </c>
      <c r="P302" s="719" t="s">
        <v>1217</v>
      </c>
      <c r="Q302" s="717" t="s">
        <v>54</v>
      </c>
      <c r="R302" s="718"/>
      <c r="S302" s="717" t="str">
        <f>IF((LEFT(D302,1)="6"),"☆☆☆☆☆",IF((LEFT(D302,1)="5"),"☆☆☆☆",IF((LEFT(D302,1)="4"),"☆☆☆",IF((LEFT(D302,1)="D"),"☆☆☆☆",IF((LEFT(D302,1)="R"),"☆☆☆☆",IF((LEFT(D302,1)="C"),"☆☆☆",IF((LEFT(D302,1)="M"),"☆☆☆"," ")))))))</f>
        <v>☆☆☆☆</v>
      </c>
      <c r="T302" s="716">
        <f>IF(K302&lt;&gt;0, IF(K302&gt;=M302,ROUNDDOWN(K302/M302*100,0),""),"")</f>
        <v>112</v>
      </c>
      <c r="U302" s="715" t="str">
        <f>IF(K302&lt;&gt;0, IF(K302&gt;=N302,ROUNDDOWN(K302/N302*100,0),""),"")</f>
        <v/>
      </c>
    </row>
    <row r="303" spans="1:21" s="1" customFormat="1" ht="24" customHeight="1">
      <c r="A303" s="756"/>
      <c r="B303" s="749"/>
      <c r="C303" s="760"/>
      <c r="D303" s="739" t="s">
        <v>1624</v>
      </c>
      <c r="E303" s="170" t="s">
        <v>166</v>
      </c>
      <c r="F303" s="171" t="s">
        <v>1261</v>
      </c>
      <c r="G303" s="175">
        <v>1.595</v>
      </c>
      <c r="H303" s="171" t="s">
        <v>1282</v>
      </c>
      <c r="I303" s="171">
        <v>1580</v>
      </c>
      <c r="J303" s="174">
        <v>4</v>
      </c>
      <c r="K303" s="137">
        <v>14.9</v>
      </c>
      <c r="L303" s="136">
        <f>IF(K303&gt;0,1/K303*34.6*67.1,"")</f>
        <v>155.81610738255031</v>
      </c>
      <c r="M303" s="759">
        <v>13.2</v>
      </c>
      <c r="N303" s="720">
        <v>16.5</v>
      </c>
      <c r="O303" s="717" t="s">
        <v>1265</v>
      </c>
      <c r="P303" s="719" t="s">
        <v>1217</v>
      </c>
      <c r="Q303" s="717" t="s">
        <v>54</v>
      </c>
      <c r="R303" s="718"/>
      <c r="S303" s="717" t="str">
        <f>IF((LEFT(D303,1)="6"),"☆☆☆☆☆",IF((LEFT(D303,1)="5"),"☆☆☆☆",IF((LEFT(D303,1)="4"),"☆☆☆",IF((LEFT(D303,1)="D"),"☆☆☆☆",IF((LEFT(D303,1)="R"),"☆☆☆☆",IF((LEFT(D303,1)="C"),"☆☆☆",IF((LEFT(D303,1)="M"),"☆☆☆"," ")))))))</f>
        <v>☆☆☆☆</v>
      </c>
      <c r="T303" s="716">
        <f>IF(K303&lt;&gt;0, IF(K303&gt;=M303,ROUNDDOWN(K303/M303*100,0),""),"")</f>
        <v>112</v>
      </c>
      <c r="U303" s="715" t="str">
        <f>IF(K303&lt;&gt;0, IF(K303&gt;=N303,ROUNDDOWN(K303/N303*100,0),""),"")</f>
        <v/>
      </c>
    </row>
    <row r="304" spans="1:21" s="1" customFormat="1" ht="24" customHeight="1">
      <c r="A304" s="756"/>
      <c r="B304" s="749"/>
      <c r="C304" s="760"/>
      <c r="D304" s="739" t="s">
        <v>1624</v>
      </c>
      <c r="E304" s="170" t="s">
        <v>843</v>
      </c>
      <c r="F304" s="171" t="s">
        <v>1261</v>
      </c>
      <c r="G304" s="175">
        <v>1.595</v>
      </c>
      <c r="H304" s="171" t="s">
        <v>1282</v>
      </c>
      <c r="I304" s="171">
        <v>1570</v>
      </c>
      <c r="J304" s="174">
        <v>4</v>
      </c>
      <c r="K304" s="137">
        <v>14.9</v>
      </c>
      <c r="L304" s="136">
        <f>IF(K304&gt;0,1/K304*34.6*67.1,"")</f>
        <v>155.81610738255031</v>
      </c>
      <c r="M304" s="759">
        <v>13.2</v>
      </c>
      <c r="N304" s="720">
        <v>16.5</v>
      </c>
      <c r="O304" s="717" t="s">
        <v>1265</v>
      </c>
      <c r="P304" s="719" t="s">
        <v>1217</v>
      </c>
      <c r="Q304" s="717" t="s">
        <v>54</v>
      </c>
      <c r="R304" s="718"/>
      <c r="S304" s="717" t="str">
        <f>IF((LEFT(D304,1)="6"),"☆☆☆☆☆",IF((LEFT(D304,1)="5"),"☆☆☆☆",IF((LEFT(D304,1)="4"),"☆☆☆",IF((LEFT(D304,1)="D"),"☆☆☆☆",IF((LEFT(D304,1)="R"),"☆☆☆☆",IF((LEFT(D304,1)="C"),"☆☆☆",IF((LEFT(D304,1)="M"),"☆☆☆"," ")))))))</f>
        <v>☆☆☆☆</v>
      </c>
      <c r="T304" s="716">
        <f>IF(K304&lt;&gt;0, IF(K304&gt;=M304,ROUNDDOWN(K304/M304*100,0),""),"")</f>
        <v>112</v>
      </c>
      <c r="U304" s="715" t="str">
        <f>IF(K304&lt;&gt;0, IF(K304&gt;=N304,ROUNDDOWN(K304/N304*100,0),""),"")</f>
        <v/>
      </c>
    </row>
    <row r="305" spans="1:21" s="1" customFormat="1" ht="24" customHeight="1">
      <c r="A305" s="756"/>
      <c r="B305" s="749"/>
      <c r="C305" s="726"/>
      <c r="D305" s="739" t="s">
        <v>1624</v>
      </c>
      <c r="E305" s="170" t="s">
        <v>842</v>
      </c>
      <c r="F305" s="171" t="s">
        <v>1261</v>
      </c>
      <c r="G305" s="175">
        <v>1.595</v>
      </c>
      <c r="H305" s="171" t="s">
        <v>1282</v>
      </c>
      <c r="I305" s="171">
        <v>1610</v>
      </c>
      <c r="J305" s="174">
        <v>4</v>
      </c>
      <c r="K305" s="137">
        <v>14.9</v>
      </c>
      <c r="L305" s="136">
        <f>IF(K305&gt;0,1/K305*34.6*67.1,"")</f>
        <v>155.81610738255031</v>
      </c>
      <c r="M305" s="759">
        <v>13.2</v>
      </c>
      <c r="N305" s="720">
        <v>16.5</v>
      </c>
      <c r="O305" s="717" t="s">
        <v>1265</v>
      </c>
      <c r="P305" s="719" t="s">
        <v>1217</v>
      </c>
      <c r="Q305" s="717" t="s">
        <v>54</v>
      </c>
      <c r="R305" s="718"/>
      <c r="S305" s="717" t="str">
        <f>IF((LEFT(D305,1)="6"),"☆☆☆☆☆",IF((LEFT(D305,1)="5"),"☆☆☆☆",IF((LEFT(D305,1)="4"),"☆☆☆",IF((LEFT(D305,1)="D"),"☆☆☆☆",IF((LEFT(D305,1)="R"),"☆☆☆☆",IF((LEFT(D305,1)="C"),"☆☆☆",IF((LEFT(D305,1)="M"),"☆☆☆"," ")))))))</f>
        <v>☆☆☆☆</v>
      </c>
      <c r="T305" s="716">
        <f>IF(K305&lt;&gt;0, IF(K305&gt;=M305,ROUNDDOWN(K305/M305*100,0),""),"")</f>
        <v>112</v>
      </c>
      <c r="U305" s="715" t="str">
        <f>IF(K305&lt;&gt;0, IF(K305&gt;=N305,ROUNDDOWN(K305/N305*100,0),""),"")</f>
        <v/>
      </c>
    </row>
    <row r="306" spans="1:21" s="1" customFormat="1" ht="24" customHeight="1">
      <c r="A306" s="756"/>
      <c r="B306" s="749"/>
      <c r="C306" s="726"/>
      <c r="D306" s="739" t="s">
        <v>1624</v>
      </c>
      <c r="E306" s="170" t="s">
        <v>167</v>
      </c>
      <c r="F306" s="171" t="s">
        <v>1261</v>
      </c>
      <c r="G306" s="175">
        <v>1.595</v>
      </c>
      <c r="H306" s="171" t="s">
        <v>1243</v>
      </c>
      <c r="I306" s="171">
        <v>1540</v>
      </c>
      <c r="J306" s="174">
        <v>4</v>
      </c>
      <c r="K306" s="137">
        <v>15.7</v>
      </c>
      <c r="L306" s="136">
        <f>IF(K306&gt;0,1/K306*34.6*67.1,"")</f>
        <v>147.87643312101909</v>
      </c>
      <c r="M306" s="759">
        <v>13.2</v>
      </c>
      <c r="N306" s="720">
        <v>16.5</v>
      </c>
      <c r="O306" s="717" t="s">
        <v>1265</v>
      </c>
      <c r="P306" s="719" t="s">
        <v>1217</v>
      </c>
      <c r="Q306" s="717" t="s">
        <v>54</v>
      </c>
      <c r="R306" s="718"/>
      <c r="S306" s="717" t="str">
        <f>IF((LEFT(D306,1)="6"),"☆☆☆☆☆",IF((LEFT(D306,1)="5"),"☆☆☆☆",IF((LEFT(D306,1)="4"),"☆☆☆",IF((LEFT(D306,1)="D"),"☆☆☆☆",IF((LEFT(D306,1)="R"),"☆☆☆☆",IF((LEFT(D306,1)="C"),"☆☆☆",IF((LEFT(D306,1)="M"),"☆☆☆"," ")))))))</f>
        <v>☆☆☆☆</v>
      </c>
      <c r="T306" s="716">
        <f>IF(K306&lt;&gt;0, IF(K306&gt;=M306,ROUNDDOWN(K306/M306*100,0),""),"")</f>
        <v>118</v>
      </c>
      <c r="U306" s="715" t="str">
        <f>IF(K306&lt;&gt;0, IF(K306&gt;=N306,ROUNDDOWN(K306/N306*100,0),""),"")</f>
        <v/>
      </c>
    </row>
    <row r="307" spans="1:21" s="1" customFormat="1" ht="24" customHeight="1">
      <c r="A307" s="756"/>
      <c r="B307" s="749"/>
      <c r="C307" s="726"/>
      <c r="D307" s="739" t="s">
        <v>1624</v>
      </c>
      <c r="E307" s="170" t="s">
        <v>200</v>
      </c>
      <c r="F307" s="171" t="s">
        <v>1261</v>
      </c>
      <c r="G307" s="175">
        <v>1.595</v>
      </c>
      <c r="H307" s="171" t="s">
        <v>1243</v>
      </c>
      <c r="I307" s="171">
        <v>1580</v>
      </c>
      <c r="J307" s="174">
        <v>4</v>
      </c>
      <c r="K307" s="137">
        <v>15.7</v>
      </c>
      <c r="L307" s="136">
        <f>IF(K307&gt;0,1/K307*34.6*67.1,"")</f>
        <v>147.87643312101909</v>
      </c>
      <c r="M307" s="759">
        <v>13.2</v>
      </c>
      <c r="N307" s="720">
        <v>16.5</v>
      </c>
      <c r="O307" s="717" t="s">
        <v>1265</v>
      </c>
      <c r="P307" s="719" t="s">
        <v>1217</v>
      </c>
      <c r="Q307" s="717" t="s">
        <v>54</v>
      </c>
      <c r="R307" s="718"/>
      <c r="S307" s="717" t="str">
        <f>IF((LEFT(D307,1)="6"),"☆☆☆☆☆",IF((LEFT(D307,1)="5"),"☆☆☆☆",IF((LEFT(D307,1)="4"),"☆☆☆",IF((LEFT(D307,1)="D"),"☆☆☆☆",IF((LEFT(D307,1)="R"),"☆☆☆☆",IF((LEFT(D307,1)="C"),"☆☆☆",IF((LEFT(D307,1)="M"),"☆☆☆"," ")))))))</f>
        <v>☆☆☆☆</v>
      </c>
      <c r="T307" s="716">
        <f>IF(K307&lt;&gt;0, IF(K307&gt;=M307,ROUNDDOWN(K307/M307*100,0),""),"")</f>
        <v>118</v>
      </c>
      <c r="U307" s="715" t="str">
        <f>IF(K307&lt;&gt;0, IF(K307&gt;=N307,ROUNDDOWN(K307/N307*100,0),""),"")</f>
        <v/>
      </c>
    </row>
    <row r="308" spans="1:21" s="1" customFormat="1" ht="24" customHeight="1">
      <c r="A308" s="756"/>
      <c r="B308" s="749"/>
      <c r="C308" s="726"/>
      <c r="D308" s="739" t="s">
        <v>1624</v>
      </c>
      <c r="E308" s="170" t="s">
        <v>1566</v>
      </c>
      <c r="F308" s="171" t="s">
        <v>1261</v>
      </c>
      <c r="G308" s="175">
        <v>1.595</v>
      </c>
      <c r="H308" s="171" t="s">
        <v>1243</v>
      </c>
      <c r="I308" s="171">
        <v>1570</v>
      </c>
      <c r="J308" s="174">
        <v>4</v>
      </c>
      <c r="K308" s="137">
        <v>15.7</v>
      </c>
      <c r="L308" s="136">
        <f>IF(K308&gt;0,1/K308*34.6*67.1,"")</f>
        <v>147.87643312101909</v>
      </c>
      <c r="M308" s="759">
        <v>13.2</v>
      </c>
      <c r="N308" s="720">
        <v>16.5</v>
      </c>
      <c r="O308" s="717" t="s">
        <v>1265</v>
      </c>
      <c r="P308" s="719" t="s">
        <v>1217</v>
      </c>
      <c r="Q308" s="717" t="s">
        <v>54</v>
      </c>
      <c r="R308" s="718"/>
      <c r="S308" s="717" t="str">
        <f>IF((LEFT(D308,1)="6"),"☆☆☆☆☆",IF((LEFT(D308,1)="5"),"☆☆☆☆",IF((LEFT(D308,1)="4"),"☆☆☆",IF((LEFT(D308,1)="D"),"☆☆☆☆",IF((LEFT(D308,1)="R"),"☆☆☆☆",IF((LEFT(D308,1)="C"),"☆☆☆",IF((LEFT(D308,1)="M"),"☆☆☆"," ")))))))</f>
        <v>☆☆☆☆</v>
      </c>
      <c r="T308" s="716">
        <f>IF(K308&lt;&gt;0, IF(K308&gt;=M308,ROUNDDOWN(K308/M308*100,0),""),"")</f>
        <v>118</v>
      </c>
      <c r="U308" s="715" t="str">
        <f>IF(K308&lt;&gt;0, IF(K308&gt;=N308,ROUNDDOWN(K308/N308*100,0),""),"")</f>
        <v/>
      </c>
    </row>
    <row r="309" spans="1:21" s="1" customFormat="1" ht="24" customHeight="1">
      <c r="A309" s="756"/>
      <c r="B309" s="749"/>
      <c r="C309" s="726"/>
      <c r="D309" s="739" t="s">
        <v>1624</v>
      </c>
      <c r="E309" s="170" t="s">
        <v>1291</v>
      </c>
      <c r="F309" s="171" t="s">
        <v>1261</v>
      </c>
      <c r="G309" s="175">
        <v>1.595</v>
      </c>
      <c r="H309" s="171" t="s">
        <v>1243</v>
      </c>
      <c r="I309" s="171">
        <v>1610</v>
      </c>
      <c r="J309" s="174">
        <v>4</v>
      </c>
      <c r="K309" s="137">
        <v>15.7</v>
      </c>
      <c r="L309" s="136">
        <f>IF(K309&gt;0,1/K309*34.6*67.1,"")</f>
        <v>147.87643312101909</v>
      </c>
      <c r="M309" s="759">
        <v>13.2</v>
      </c>
      <c r="N309" s="720">
        <v>16.5</v>
      </c>
      <c r="O309" s="717" t="s">
        <v>1265</v>
      </c>
      <c r="P309" s="719" t="s">
        <v>1217</v>
      </c>
      <c r="Q309" s="717" t="s">
        <v>54</v>
      </c>
      <c r="R309" s="718"/>
      <c r="S309" s="717" t="str">
        <f>IF((LEFT(D309,1)="6"),"☆☆☆☆☆",IF((LEFT(D309,1)="5"),"☆☆☆☆",IF((LEFT(D309,1)="4"),"☆☆☆",IF((LEFT(D309,1)="D"),"☆☆☆☆",IF((LEFT(D309,1)="R"),"☆☆☆☆",IF((LEFT(D309,1)="C"),"☆☆☆",IF((LEFT(D309,1)="M"),"☆☆☆"," ")))))))</f>
        <v>☆☆☆☆</v>
      </c>
      <c r="T309" s="716">
        <f>IF(K309&lt;&gt;0, IF(K309&gt;=M309,ROUNDDOWN(K309/M309*100,0),""),"")</f>
        <v>118</v>
      </c>
      <c r="U309" s="715" t="str">
        <f>IF(K309&lt;&gt;0, IF(K309&gt;=N309,ROUNDDOWN(K309/N309*100,0),""),"")</f>
        <v/>
      </c>
    </row>
    <row r="310" spans="1:21" s="1" customFormat="1" ht="24" customHeight="1">
      <c r="A310" s="756"/>
      <c r="B310" s="749"/>
      <c r="C310" s="726"/>
      <c r="D310" s="739" t="s">
        <v>1624</v>
      </c>
      <c r="E310" s="170" t="s">
        <v>1255</v>
      </c>
      <c r="F310" s="171" t="s">
        <v>1261</v>
      </c>
      <c r="G310" s="175">
        <v>1.595</v>
      </c>
      <c r="H310" s="171" t="s">
        <v>1243</v>
      </c>
      <c r="I310" s="171">
        <v>1570</v>
      </c>
      <c r="J310" s="174">
        <v>4</v>
      </c>
      <c r="K310" s="137">
        <v>14.1</v>
      </c>
      <c r="L310" s="136">
        <f>IF(K310&gt;0,1/K310*34.6*67.1,"")</f>
        <v>164.65673758865248</v>
      </c>
      <c r="M310" s="759">
        <v>13.2</v>
      </c>
      <c r="N310" s="720">
        <v>16.5</v>
      </c>
      <c r="O310" s="717" t="s">
        <v>1259</v>
      </c>
      <c r="P310" s="719" t="s">
        <v>6</v>
      </c>
      <c r="Q310" s="717" t="s">
        <v>45</v>
      </c>
      <c r="R310" s="718"/>
      <c r="S310" s="717" t="str">
        <f>IF((LEFT(D310,1)="6"),"☆☆☆☆☆",IF((LEFT(D310,1)="5"),"☆☆☆☆",IF((LEFT(D310,1)="4"),"☆☆☆",IF((LEFT(D310,1)="D"),"☆☆☆☆",IF((LEFT(D310,1)="R"),"☆☆☆☆",IF((LEFT(D310,1)="C"),"☆☆☆",IF((LEFT(D310,1)="M"),"☆☆☆"," ")))))))</f>
        <v>☆☆☆☆</v>
      </c>
      <c r="T310" s="716">
        <f>IF(K310&lt;&gt;0, IF(K310&gt;=M310,ROUNDDOWN(K310/M310*100,0),""),"")</f>
        <v>106</v>
      </c>
      <c r="U310" s="715" t="str">
        <f>IF(K310&lt;&gt;0, IF(K310&gt;=N310,ROUNDDOWN(K310/N310*100,0),""),"")</f>
        <v/>
      </c>
    </row>
    <row r="311" spans="1:21" s="1" customFormat="1" ht="24" customHeight="1">
      <c r="A311" s="756"/>
      <c r="B311" s="749"/>
      <c r="C311" s="726"/>
      <c r="D311" s="739" t="s">
        <v>1624</v>
      </c>
      <c r="E311" s="170" t="s">
        <v>1254</v>
      </c>
      <c r="F311" s="171" t="s">
        <v>1261</v>
      </c>
      <c r="G311" s="175">
        <v>1.595</v>
      </c>
      <c r="H311" s="171" t="s">
        <v>1243</v>
      </c>
      <c r="I311" s="171">
        <v>1610</v>
      </c>
      <c r="J311" s="174">
        <v>4</v>
      </c>
      <c r="K311" s="137">
        <v>14.1</v>
      </c>
      <c r="L311" s="136">
        <f>IF(K311&gt;0,1/K311*34.6*67.1,"")</f>
        <v>164.65673758865248</v>
      </c>
      <c r="M311" s="759">
        <v>13.2</v>
      </c>
      <c r="N311" s="720">
        <v>16.5</v>
      </c>
      <c r="O311" s="717" t="s">
        <v>1259</v>
      </c>
      <c r="P311" s="719" t="s">
        <v>6</v>
      </c>
      <c r="Q311" s="717" t="s">
        <v>45</v>
      </c>
      <c r="R311" s="718"/>
      <c r="S311" s="717" t="str">
        <f>IF((LEFT(D311,1)="6"),"☆☆☆☆☆",IF((LEFT(D311,1)="5"),"☆☆☆☆",IF((LEFT(D311,1)="4"),"☆☆☆",IF((LEFT(D311,1)="D"),"☆☆☆☆",IF((LEFT(D311,1)="R"),"☆☆☆☆",IF((LEFT(D311,1)="C"),"☆☆☆",IF((LEFT(D311,1)="M"),"☆☆☆"," ")))))))</f>
        <v>☆☆☆☆</v>
      </c>
      <c r="T311" s="716">
        <f>IF(K311&lt;&gt;0, IF(K311&gt;=M311,ROUNDDOWN(K311/M311*100,0),""),"")</f>
        <v>106</v>
      </c>
      <c r="U311" s="715" t="str">
        <f>IF(K311&lt;&gt;0, IF(K311&gt;=N311,ROUNDDOWN(K311/N311*100,0),""),"")</f>
        <v/>
      </c>
    </row>
    <row r="312" spans="1:21" s="1" customFormat="1" ht="24" customHeight="1">
      <c r="A312" s="756"/>
      <c r="B312" s="751"/>
      <c r="C312" s="729" t="s">
        <v>1623</v>
      </c>
      <c r="D312" s="739" t="s">
        <v>1622</v>
      </c>
      <c r="E312" s="170" t="s">
        <v>843</v>
      </c>
      <c r="F312" s="171">
        <v>274</v>
      </c>
      <c r="G312" s="175">
        <v>1.9910000000000001</v>
      </c>
      <c r="H312" s="171" t="s">
        <v>1243</v>
      </c>
      <c r="I312" s="171">
        <v>1590</v>
      </c>
      <c r="J312" s="174">
        <v>4</v>
      </c>
      <c r="K312" s="137">
        <v>14.4</v>
      </c>
      <c r="L312" s="136">
        <f>IF(K312&gt;0,1/K312*34.6*67.1,"")</f>
        <v>161.22638888888889</v>
      </c>
      <c r="M312" s="759">
        <v>13.2</v>
      </c>
      <c r="N312" s="720">
        <v>16.5</v>
      </c>
      <c r="O312" s="717" t="s">
        <v>1265</v>
      </c>
      <c r="P312" s="719" t="s">
        <v>1217</v>
      </c>
      <c r="Q312" s="717" t="s">
        <v>54</v>
      </c>
      <c r="R312" s="718"/>
      <c r="S312" s="717" t="str">
        <f>IF((LEFT(D312,1)="6"),"☆☆☆☆☆",IF((LEFT(D312,1)="5"),"☆☆☆☆",IF((LEFT(D312,1)="4"),"☆☆☆",IF((LEFT(D312,1)="D"),"☆☆☆☆",IF((LEFT(D312,1)="R"),"☆☆☆☆",IF((LEFT(D312,1)="C"),"☆☆☆",IF((LEFT(D312,1)="M"),"☆☆☆"," ")))))))</f>
        <v>☆☆☆☆</v>
      </c>
      <c r="T312" s="716">
        <f>IF(K312&lt;&gt;0, IF(K312&gt;=M312,ROUNDDOWN(K312/M312*100,0),""),"")</f>
        <v>109</v>
      </c>
      <c r="U312" s="715" t="str">
        <f>IF(K312&lt;&gt;0, IF(K312&gt;=N312,ROUNDDOWN(K312/N312*100,0),""),"")</f>
        <v/>
      </c>
    </row>
    <row r="313" spans="1:21" s="1" customFormat="1" ht="24" customHeight="1">
      <c r="A313" s="756"/>
      <c r="B313" s="746"/>
      <c r="C313" s="723"/>
      <c r="D313" s="739" t="s">
        <v>1621</v>
      </c>
      <c r="E313" s="170" t="s">
        <v>842</v>
      </c>
      <c r="F313" s="171">
        <v>274</v>
      </c>
      <c r="G313" s="175">
        <v>1.9910000000000001</v>
      </c>
      <c r="H313" s="171" t="s">
        <v>1243</v>
      </c>
      <c r="I313" s="171">
        <v>1630</v>
      </c>
      <c r="J313" s="174">
        <v>4</v>
      </c>
      <c r="K313" s="137">
        <v>14.4</v>
      </c>
      <c r="L313" s="136">
        <f>IF(K313&gt;0,1/K313*34.6*67.1,"")</f>
        <v>161.22638888888889</v>
      </c>
      <c r="M313" s="759">
        <v>13.2</v>
      </c>
      <c r="N313" s="720">
        <v>16.5</v>
      </c>
      <c r="O313" s="717" t="s">
        <v>1265</v>
      </c>
      <c r="P313" s="719" t="s">
        <v>1217</v>
      </c>
      <c r="Q313" s="717" t="s">
        <v>54</v>
      </c>
      <c r="R313" s="718"/>
      <c r="S313" s="717" t="str">
        <f>IF((LEFT(D313,1)="6"),"☆☆☆☆☆",IF((LEFT(D313,1)="5"),"☆☆☆☆",IF((LEFT(D313,1)="4"),"☆☆☆",IF((LEFT(D313,1)="D"),"☆☆☆☆",IF((LEFT(D313,1)="R"),"☆☆☆☆",IF((LEFT(D313,1)="C"),"☆☆☆",IF((LEFT(D313,1)="M"),"☆☆☆"," ")))))))</f>
        <v>☆☆☆☆</v>
      </c>
      <c r="T313" s="716">
        <f>IF(K313&lt;&gt;0, IF(K313&gt;=M313,ROUNDDOWN(K313/M313*100,0),""),"")</f>
        <v>109</v>
      </c>
      <c r="U313" s="715" t="str">
        <f>IF(K313&lt;&gt;0, IF(K313&gt;=N313,ROUNDDOWN(K313/N313*100,0),""),"")</f>
        <v/>
      </c>
    </row>
    <row r="314" spans="1:21" s="1" customFormat="1" ht="24" customHeight="1">
      <c r="A314" s="756"/>
      <c r="B314" s="751"/>
      <c r="C314" s="729" t="s">
        <v>1620</v>
      </c>
      <c r="D314" s="739" t="s">
        <v>1619</v>
      </c>
      <c r="E314" s="170" t="s">
        <v>164</v>
      </c>
      <c r="F314" s="171" t="s">
        <v>1244</v>
      </c>
      <c r="G314" s="175">
        <v>2.996</v>
      </c>
      <c r="H314" s="171" t="s">
        <v>1243</v>
      </c>
      <c r="I314" s="171">
        <v>1720</v>
      </c>
      <c r="J314" s="174">
        <v>4</v>
      </c>
      <c r="K314" s="137">
        <v>11.8</v>
      </c>
      <c r="L314" s="136">
        <f>IF(K314&gt;0,1/K314*34.6*67.1,"")</f>
        <v>196.75084745762712</v>
      </c>
      <c r="M314" s="758">
        <v>12.2</v>
      </c>
      <c r="N314" s="720">
        <v>15.4</v>
      </c>
      <c r="O314" s="717" t="s">
        <v>1259</v>
      </c>
      <c r="P314" s="719" t="s">
        <v>1217</v>
      </c>
      <c r="Q314" s="717" t="s">
        <v>9</v>
      </c>
      <c r="R314" s="718"/>
      <c r="S314" s="717" t="str">
        <f>IF((LEFT(D314,1)="6"),"☆☆☆☆☆",IF((LEFT(D314,1)="5"),"☆☆☆☆",IF((LEFT(D314,1)="4"),"☆☆☆",IF((LEFT(D314,1)="D"),"☆☆☆☆",IF((LEFT(D314,1)="R"),"☆☆☆☆",IF((LEFT(D314,1)="C"),"☆☆☆",IF((LEFT(D314,1)="M"),"☆☆☆"," ")))))))</f>
        <v>☆☆☆</v>
      </c>
      <c r="T314" s="716" t="str">
        <f>IF(K314&lt;&gt;0, IF(K314&gt;=M314,ROUNDDOWN(K314/M314*100,0),""),"")</f>
        <v/>
      </c>
      <c r="U314" s="715" t="str">
        <f>IF(K314&lt;&gt;0, IF(K314&gt;=N314,ROUNDDOWN(K314/N314*100,0),""),"")</f>
        <v/>
      </c>
    </row>
    <row r="315" spans="1:21" s="1" customFormat="1" ht="24" customHeight="1">
      <c r="A315" s="756"/>
      <c r="B315" s="749"/>
      <c r="C315" s="726"/>
      <c r="D315" s="739" t="s">
        <v>1618</v>
      </c>
      <c r="E315" s="170" t="s">
        <v>166</v>
      </c>
      <c r="F315" s="171" t="s">
        <v>1244</v>
      </c>
      <c r="G315" s="175">
        <v>2.996</v>
      </c>
      <c r="H315" s="171" t="s">
        <v>1243</v>
      </c>
      <c r="I315" s="171">
        <v>1760</v>
      </c>
      <c r="J315" s="174">
        <v>4</v>
      </c>
      <c r="K315" s="137">
        <v>11.8</v>
      </c>
      <c r="L315" s="136">
        <f>IF(K315&gt;0,1/K315*34.6*67.1,"")</f>
        <v>196.75084745762712</v>
      </c>
      <c r="M315" s="758">
        <v>12.2</v>
      </c>
      <c r="N315" s="720">
        <v>15.4</v>
      </c>
      <c r="O315" s="717" t="s">
        <v>1259</v>
      </c>
      <c r="P315" s="719" t="s">
        <v>1217</v>
      </c>
      <c r="Q315" s="717" t="s">
        <v>9</v>
      </c>
      <c r="R315" s="718"/>
      <c r="S315" s="717" t="str">
        <f>IF((LEFT(D315,1)="6"),"☆☆☆☆☆",IF((LEFT(D315,1)="5"),"☆☆☆☆",IF((LEFT(D315,1)="4"),"☆☆☆",IF((LEFT(D315,1)="D"),"☆☆☆☆",IF((LEFT(D315,1)="R"),"☆☆☆☆",IF((LEFT(D315,1)="C"),"☆☆☆",IF((LEFT(D315,1)="M"),"☆☆☆"," ")))))))</f>
        <v>☆☆☆</v>
      </c>
      <c r="T315" s="716" t="str">
        <f>IF(K315&lt;&gt;0, IF(K315&gt;=M315,ROUNDDOWN(K315/M315*100,0),""),"")</f>
        <v/>
      </c>
      <c r="U315" s="715" t="str">
        <f>IF(K315&lt;&gt;0, IF(K315&gt;=N315,ROUNDDOWN(K315/N315*100,0),""),"")</f>
        <v/>
      </c>
    </row>
    <row r="316" spans="1:21" s="1" customFormat="1" ht="24" customHeight="1">
      <c r="A316" s="756"/>
      <c r="B316" s="749"/>
      <c r="C316" s="726"/>
      <c r="D316" s="739" t="s">
        <v>1618</v>
      </c>
      <c r="E316" s="170" t="s">
        <v>1603</v>
      </c>
      <c r="F316" s="171" t="s">
        <v>1244</v>
      </c>
      <c r="G316" s="175">
        <v>2.996</v>
      </c>
      <c r="H316" s="171" t="s">
        <v>1243</v>
      </c>
      <c r="I316" s="171">
        <v>1720</v>
      </c>
      <c r="J316" s="174">
        <v>4</v>
      </c>
      <c r="K316" s="137">
        <v>9.6999999999999993</v>
      </c>
      <c r="L316" s="136">
        <f>IF(K316&gt;0,1/K316*34.6*67.1,"")</f>
        <v>239.34639175257735</v>
      </c>
      <c r="M316" s="754">
        <v>12.2</v>
      </c>
      <c r="N316" s="737">
        <v>15.4</v>
      </c>
      <c r="O316" s="717" t="s">
        <v>1265</v>
      </c>
      <c r="P316" s="719" t="s">
        <v>6</v>
      </c>
      <c r="Q316" s="717" t="s">
        <v>83</v>
      </c>
      <c r="R316" s="725"/>
      <c r="S316" s="717" t="str">
        <f>IF((LEFT(D316,1)="6"),"☆☆☆☆☆",IF((LEFT(D316,1)="5"),"☆☆☆☆",IF((LEFT(D316,1)="4"),"☆☆☆",IF((LEFT(D316,1)="D"),"☆☆☆☆",IF((LEFT(D316,1)="R"),"☆☆☆☆",IF((LEFT(D316,1)="C"),"☆☆☆",IF((LEFT(D316,1)="M"),"☆☆☆"," ")))))))</f>
        <v>☆☆☆</v>
      </c>
      <c r="T316" s="716" t="str">
        <f>IF(K316&lt;&gt;0, IF(K316&gt;=M316,ROUNDDOWN(K316/M316*100,0),""),"")</f>
        <v/>
      </c>
      <c r="U316" s="715" t="str">
        <f>IF(K316&lt;&gt;0, IF(K316&gt;=N316,ROUNDDOWN(K316/N316*100,0),""),"")</f>
        <v/>
      </c>
    </row>
    <row r="317" spans="1:21" s="1" customFormat="1" ht="24" customHeight="1">
      <c r="A317" s="756"/>
      <c r="B317" s="749"/>
      <c r="C317" s="726"/>
      <c r="D317" s="739" t="s">
        <v>1618</v>
      </c>
      <c r="E317" s="170" t="s">
        <v>1255</v>
      </c>
      <c r="F317" s="171" t="s">
        <v>1244</v>
      </c>
      <c r="G317" s="175">
        <v>2.996</v>
      </c>
      <c r="H317" s="171" t="s">
        <v>1243</v>
      </c>
      <c r="I317" s="171">
        <v>1720</v>
      </c>
      <c r="J317" s="174">
        <v>4</v>
      </c>
      <c r="K317" s="137">
        <v>9.6999999999999993</v>
      </c>
      <c r="L317" s="136">
        <f>IF(K317&gt;0,1/K317*34.6*67.1,"")</f>
        <v>239.34639175257735</v>
      </c>
      <c r="M317" s="754">
        <v>12.2</v>
      </c>
      <c r="N317" s="737">
        <v>15.4</v>
      </c>
      <c r="O317" s="717" t="s">
        <v>1265</v>
      </c>
      <c r="P317" s="719" t="s">
        <v>6</v>
      </c>
      <c r="Q317" s="717" t="s">
        <v>83</v>
      </c>
      <c r="R317" s="725"/>
      <c r="S317" s="717" t="str">
        <f>IF((LEFT(D317,1)="6"),"☆☆☆☆☆",IF((LEFT(D317,1)="5"),"☆☆☆☆",IF((LEFT(D317,1)="4"),"☆☆☆",IF((LEFT(D317,1)="D"),"☆☆☆☆",IF((LEFT(D317,1)="R"),"☆☆☆☆",IF((LEFT(D317,1)="C"),"☆☆☆",IF((LEFT(D317,1)="M"),"☆☆☆"," ")))))))</f>
        <v>☆☆☆</v>
      </c>
      <c r="T317" s="716" t="str">
        <f>IF(K317&lt;&gt;0, IF(K317&gt;=M317,ROUNDDOWN(K317/M317*100,0),""),"")</f>
        <v/>
      </c>
      <c r="U317" s="715" t="str">
        <f>IF(K317&lt;&gt;0, IF(K317&gt;=N317,ROUNDDOWN(K317/N317*100,0),""),"")</f>
        <v/>
      </c>
    </row>
    <row r="318" spans="1:21" s="1" customFormat="1" ht="24" customHeight="1">
      <c r="A318" s="756"/>
      <c r="B318" s="749"/>
      <c r="C318" s="726"/>
      <c r="D318" s="739" t="s">
        <v>1618</v>
      </c>
      <c r="E318" s="170" t="s">
        <v>1372</v>
      </c>
      <c r="F318" s="171" t="s">
        <v>1244</v>
      </c>
      <c r="G318" s="175">
        <v>2.996</v>
      </c>
      <c r="H318" s="171" t="s">
        <v>1243</v>
      </c>
      <c r="I318" s="171">
        <v>1760</v>
      </c>
      <c r="J318" s="174">
        <v>4</v>
      </c>
      <c r="K318" s="137">
        <v>9.6999999999999993</v>
      </c>
      <c r="L318" s="136">
        <f>IF(K318&gt;0,1/K318*34.6*67.1,"")</f>
        <v>239.34639175257735</v>
      </c>
      <c r="M318" s="754">
        <v>12.2</v>
      </c>
      <c r="N318" s="737">
        <v>15.4</v>
      </c>
      <c r="O318" s="717" t="s">
        <v>1265</v>
      </c>
      <c r="P318" s="719" t="s">
        <v>6</v>
      </c>
      <c r="Q318" s="717" t="s">
        <v>83</v>
      </c>
      <c r="R318" s="725"/>
      <c r="S318" s="717" t="str">
        <f>IF((LEFT(D318,1)="6"),"☆☆☆☆☆",IF((LEFT(D318,1)="5"),"☆☆☆☆",IF((LEFT(D318,1)="4"),"☆☆☆",IF((LEFT(D318,1)="D"),"☆☆☆☆",IF((LEFT(D318,1)="R"),"☆☆☆☆",IF((LEFT(D318,1)="C"),"☆☆☆",IF((LEFT(D318,1)="M"),"☆☆☆"," ")))))))</f>
        <v>☆☆☆</v>
      </c>
      <c r="T318" s="716" t="str">
        <f>IF(K318&lt;&gt;0, IF(K318&gt;=M318,ROUNDDOWN(K318/M318*100,0),""),"")</f>
        <v/>
      </c>
      <c r="U318" s="715" t="str">
        <f>IF(K318&lt;&gt;0, IF(K318&gt;=N318,ROUNDDOWN(K318/N318*100,0),""),"")</f>
        <v/>
      </c>
    </row>
    <row r="319" spans="1:21" s="1" customFormat="1" ht="24" customHeight="1">
      <c r="A319" s="756"/>
      <c r="B319" s="749"/>
      <c r="C319" s="726"/>
      <c r="D319" s="739" t="s">
        <v>1618</v>
      </c>
      <c r="E319" s="170" t="s">
        <v>1254</v>
      </c>
      <c r="F319" s="171" t="s">
        <v>1244</v>
      </c>
      <c r="G319" s="175">
        <v>2.996</v>
      </c>
      <c r="H319" s="171" t="s">
        <v>1243</v>
      </c>
      <c r="I319" s="171">
        <v>1760</v>
      </c>
      <c r="J319" s="174">
        <v>4</v>
      </c>
      <c r="K319" s="137">
        <v>9.6999999999999993</v>
      </c>
      <c r="L319" s="136">
        <f>IF(K319&gt;0,1/K319*34.6*67.1,"")</f>
        <v>239.34639175257735</v>
      </c>
      <c r="M319" s="754">
        <v>12.2</v>
      </c>
      <c r="N319" s="737">
        <v>15.4</v>
      </c>
      <c r="O319" s="717" t="s">
        <v>1265</v>
      </c>
      <c r="P319" s="719" t="s">
        <v>6</v>
      </c>
      <c r="Q319" s="717" t="s">
        <v>83</v>
      </c>
      <c r="R319" s="725"/>
      <c r="S319" s="717" t="str">
        <f>IF((LEFT(D319,1)="6"),"☆☆☆☆☆",IF((LEFT(D319,1)="5"),"☆☆☆☆",IF((LEFT(D319,1)="4"),"☆☆☆",IF((LEFT(D319,1)="D"),"☆☆☆☆",IF((LEFT(D319,1)="R"),"☆☆☆☆",IF((LEFT(D319,1)="C"),"☆☆☆",IF((LEFT(D319,1)="M"),"☆☆☆"," ")))))))</f>
        <v>☆☆☆</v>
      </c>
      <c r="T319" s="716" t="str">
        <f>IF(K319&lt;&gt;0, IF(K319&gt;=M319,ROUNDDOWN(K319/M319*100,0),""),"")</f>
        <v/>
      </c>
      <c r="U319" s="715" t="str">
        <f>IF(K319&lt;&gt;0, IF(K319&gt;=N319,ROUNDDOWN(K319/N319*100,0),""),"")</f>
        <v/>
      </c>
    </row>
    <row r="320" spans="1:21" s="1" customFormat="1" ht="24" customHeight="1">
      <c r="A320" s="756"/>
      <c r="B320" s="751"/>
      <c r="C320" s="729" t="s">
        <v>1617</v>
      </c>
      <c r="D320" s="739" t="s">
        <v>1615</v>
      </c>
      <c r="E320" s="170" t="s">
        <v>159</v>
      </c>
      <c r="F320" s="171">
        <v>177</v>
      </c>
      <c r="G320" s="175">
        <v>3.9820000000000002</v>
      </c>
      <c r="H320" s="171" t="s">
        <v>175</v>
      </c>
      <c r="I320" s="171">
        <v>1850</v>
      </c>
      <c r="J320" s="174">
        <v>4</v>
      </c>
      <c r="K320" s="137">
        <v>9.6999999999999993</v>
      </c>
      <c r="L320" s="136">
        <f>IF(K320&gt;0,1/K320*34.6*67.1,"")</f>
        <v>239.34639175257735</v>
      </c>
      <c r="M320" s="754">
        <v>11.1</v>
      </c>
      <c r="N320" s="737">
        <v>14.4</v>
      </c>
      <c r="O320" s="717" t="s">
        <v>1218</v>
      </c>
      <c r="P320" s="719" t="s">
        <v>6</v>
      </c>
      <c r="Q320" s="717" t="s">
        <v>54</v>
      </c>
      <c r="R320" s="725"/>
      <c r="S320" s="717" t="str">
        <f>IF((LEFT(D320,1)="6"),"☆☆☆☆☆",IF((LEFT(D320,1)="5"),"☆☆☆☆",IF((LEFT(D320,1)="4"),"☆☆☆",IF((LEFT(D320,1)="D"),"☆☆☆☆",IF((LEFT(D320,1)="R"),"☆☆☆☆",IF((LEFT(D320,1)="C"),"☆☆☆",IF((LEFT(D320,1)="M"),"☆☆☆"," ")))))))</f>
        <v>☆☆☆</v>
      </c>
      <c r="T320" s="716" t="str">
        <f>IF(K320&lt;&gt;0, IF(K320&gt;=M320,ROUNDDOWN(K320/M320*100,0),""),"")</f>
        <v/>
      </c>
      <c r="U320" s="715" t="str">
        <f>IF(K320&lt;&gt;0, IF(K320&gt;=N320,ROUNDDOWN(K320/N320*100,0),""),"")</f>
        <v/>
      </c>
    </row>
    <row r="321" spans="1:21" s="1" customFormat="1" ht="24" customHeight="1">
      <c r="A321" s="756"/>
      <c r="B321" s="749"/>
      <c r="C321" s="726"/>
      <c r="D321" s="739" t="s">
        <v>1615</v>
      </c>
      <c r="E321" s="170" t="s">
        <v>164</v>
      </c>
      <c r="F321" s="171">
        <v>177</v>
      </c>
      <c r="G321" s="175">
        <v>3.9820000000000002</v>
      </c>
      <c r="H321" s="171" t="s">
        <v>175</v>
      </c>
      <c r="I321" s="171">
        <v>1850</v>
      </c>
      <c r="J321" s="174">
        <v>4</v>
      </c>
      <c r="K321" s="137">
        <v>9.6999999999999993</v>
      </c>
      <c r="L321" s="136">
        <f>IF(K321&gt;0,1/K321*34.6*67.1,"")</f>
        <v>239.34639175257735</v>
      </c>
      <c r="M321" s="754">
        <v>11.1</v>
      </c>
      <c r="N321" s="737">
        <v>14.4</v>
      </c>
      <c r="O321" s="717" t="s">
        <v>1218</v>
      </c>
      <c r="P321" s="719" t="s">
        <v>6</v>
      </c>
      <c r="Q321" s="717" t="s">
        <v>54</v>
      </c>
      <c r="R321" s="725"/>
      <c r="S321" s="717" t="str">
        <f>IF((LEFT(D321,1)="6"),"☆☆☆☆☆",IF((LEFT(D321,1)="5"),"☆☆☆☆",IF((LEFT(D321,1)="4"),"☆☆☆",IF((LEFT(D321,1)="D"),"☆☆☆☆",IF((LEFT(D321,1)="R"),"☆☆☆☆",IF((LEFT(D321,1)="C"),"☆☆☆",IF((LEFT(D321,1)="M"),"☆☆☆"," ")))))))</f>
        <v>☆☆☆</v>
      </c>
      <c r="T321" s="716" t="str">
        <f>IF(K321&lt;&gt;0, IF(K321&gt;=M321,ROUNDDOWN(K321/M321*100,0),""),"")</f>
        <v/>
      </c>
      <c r="U321" s="715" t="str">
        <f>IF(K321&lt;&gt;0, IF(K321&gt;=N321,ROUNDDOWN(K321/N321*100,0),""),"")</f>
        <v/>
      </c>
    </row>
    <row r="322" spans="1:21" s="1" customFormat="1" ht="24" customHeight="1">
      <c r="A322" s="756"/>
      <c r="B322" s="749"/>
      <c r="C322" s="726"/>
      <c r="D322" s="739" t="s">
        <v>1615</v>
      </c>
      <c r="E322" s="170" t="s">
        <v>165</v>
      </c>
      <c r="F322" s="171">
        <v>177</v>
      </c>
      <c r="G322" s="175">
        <v>3.9820000000000002</v>
      </c>
      <c r="H322" s="171" t="s">
        <v>175</v>
      </c>
      <c r="I322" s="171">
        <v>1880</v>
      </c>
      <c r="J322" s="174">
        <v>4</v>
      </c>
      <c r="K322" s="137">
        <v>9.6999999999999993</v>
      </c>
      <c r="L322" s="136">
        <f>IF(K322&gt;0,1/K322*34.6*67.1,"")</f>
        <v>239.34639175257735</v>
      </c>
      <c r="M322" s="754">
        <v>10.199999999999999</v>
      </c>
      <c r="N322" s="737">
        <v>13.5</v>
      </c>
      <c r="O322" s="717" t="s">
        <v>1218</v>
      </c>
      <c r="P322" s="719" t="s">
        <v>6</v>
      </c>
      <c r="Q322" s="717" t="s">
        <v>54</v>
      </c>
      <c r="R322" s="725"/>
      <c r="S322" s="717" t="str">
        <f>IF((LEFT(D322,1)="6"),"☆☆☆☆☆",IF((LEFT(D322,1)="5"),"☆☆☆☆",IF((LEFT(D322,1)="4"),"☆☆☆",IF((LEFT(D322,1)="D"),"☆☆☆☆",IF((LEFT(D322,1)="R"),"☆☆☆☆",IF((LEFT(D322,1)="C"),"☆☆☆",IF((LEFT(D322,1)="M"),"☆☆☆"," ")))))))</f>
        <v>☆☆☆</v>
      </c>
      <c r="T322" s="716" t="str">
        <f>IF(K322&lt;&gt;0, IF(K322&gt;=M322,ROUNDDOWN(K322/M322*100,0),""),"")</f>
        <v/>
      </c>
      <c r="U322" s="715" t="str">
        <f>IF(K322&lt;&gt;0, IF(K322&gt;=N322,ROUNDDOWN(K322/N322*100,0),""),"")</f>
        <v/>
      </c>
    </row>
    <row r="323" spans="1:21" s="1" customFormat="1" ht="24" customHeight="1">
      <c r="A323" s="756"/>
      <c r="B323" s="749"/>
      <c r="C323" s="726"/>
      <c r="D323" s="739" t="s">
        <v>1615</v>
      </c>
      <c r="E323" s="170" t="s">
        <v>166</v>
      </c>
      <c r="F323" s="171">
        <v>177</v>
      </c>
      <c r="G323" s="175">
        <v>3.9820000000000002</v>
      </c>
      <c r="H323" s="171" t="s">
        <v>175</v>
      </c>
      <c r="I323" s="171">
        <v>1880</v>
      </c>
      <c r="J323" s="174">
        <v>4</v>
      </c>
      <c r="K323" s="137">
        <v>9.6999999999999993</v>
      </c>
      <c r="L323" s="136">
        <f>IF(K323&gt;0,1/K323*34.6*67.1,"")</f>
        <v>239.34639175257735</v>
      </c>
      <c r="M323" s="754">
        <v>10.199999999999999</v>
      </c>
      <c r="N323" s="737">
        <v>13.5</v>
      </c>
      <c r="O323" s="717" t="s">
        <v>1218</v>
      </c>
      <c r="P323" s="719" t="s">
        <v>6</v>
      </c>
      <c r="Q323" s="717" t="s">
        <v>54</v>
      </c>
      <c r="R323" s="725"/>
      <c r="S323" s="717" t="str">
        <f>IF((LEFT(D323,1)="6"),"☆☆☆☆☆",IF((LEFT(D323,1)="5"),"☆☆☆☆",IF((LEFT(D323,1)="4"),"☆☆☆",IF((LEFT(D323,1)="D"),"☆☆☆☆",IF((LEFT(D323,1)="R"),"☆☆☆☆",IF((LEFT(D323,1)="C"),"☆☆☆",IF((LEFT(D323,1)="M"),"☆☆☆"," ")))))))</f>
        <v>☆☆☆</v>
      </c>
      <c r="T323" s="716" t="str">
        <f>IF(K323&lt;&gt;0, IF(K323&gt;=M323,ROUNDDOWN(K323/M323*100,0),""),"")</f>
        <v/>
      </c>
      <c r="U323" s="715" t="str">
        <f>IF(K323&lt;&gt;0, IF(K323&gt;=N323,ROUNDDOWN(K323/N323*100,0),""),"")</f>
        <v/>
      </c>
    </row>
    <row r="324" spans="1:21" s="1" customFormat="1" ht="24" customHeight="1">
      <c r="A324" s="756"/>
      <c r="B324" s="749"/>
      <c r="C324" s="726"/>
      <c r="D324" s="739" t="s">
        <v>1615</v>
      </c>
      <c r="E324" s="170" t="s">
        <v>995</v>
      </c>
      <c r="F324" s="171">
        <v>177</v>
      </c>
      <c r="G324" s="175">
        <v>3.9820000000000002</v>
      </c>
      <c r="H324" s="171" t="s">
        <v>175</v>
      </c>
      <c r="I324" s="171">
        <v>1850</v>
      </c>
      <c r="J324" s="174">
        <v>4</v>
      </c>
      <c r="K324" s="137">
        <v>9.6999999999999993</v>
      </c>
      <c r="L324" s="136">
        <f>IF(K324&gt;0,1/K324*34.6*67.1,"")</f>
        <v>239.34639175257735</v>
      </c>
      <c r="M324" s="754">
        <v>11.1</v>
      </c>
      <c r="N324" s="737">
        <v>14.4</v>
      </c>
      <c r="O324" s="717" t="s">
        <v>1218</v>
      </c>
      <c r="P324" s="719" t="s">
        <v>6</v>
      </c>
      <c r="Q324" s="717" t="s">
        <v>54</v>
      </c>
      <c r="R324" s="725"/>
      <c r="S324" s="717" t="str">
        <f>IF((LEFT(D324,1)="6"),"☆☆☆☆☆",IF((LEFT(D324,1)="5"),"☆☆☆☆",IF((LEFT(D324,1)="4"),"☆☆☆",IF((LEFT(D324,1)="D"),"☆☆☆☆",IF((LEFT(D324,1)="R"),"☆☆☆☆",IF((LEFT(D324,1)="C"),"☆☆☆",IF((LEFT(D324,1)="M"),"☆☆☆"," ")))))))</f>
        <v>☆☆☆</v>
      </c>
      <c r="T324" s="716" t="str">
        <f>IF(K324&lt;&gt;0, IF(K324&gt;=M324,ROUNDDOWN(K324/M324*100,0),""),"")</f>
        <v/>
      </c>
      <c r="U324" s="715" t="str">
        <f>IF(K324&lt;&gt;0, IF(K324&gt;=N324,ROUNDDOWN(K324/N324*100,0),""),"")</f>
        <v/>
      </c>
    </row>
    <row r="325" spans="1:21" s="1" customFormat="1" ht="24" customHeight="1">
      <c r="A325" s="756"/>
      <c r="B325" s="749"/>
      <c r="C325" s="726"/>
      <c r="D325" s="739" t="s">
        <v>1615</v>
      </c>
      <c r="E325" s="170" t="s">
        <v>843</v>
      </c>
      <c r="F325" s="171">
        <v>177</v>
      </c>
      <c r="G325" s="175">
        <v>3.9820000000000002</v>
      </c>
      <c r="H325" s="171" t="s">
        <v>175</v>
      </c>
      <c r="I325" s="171">
        <v>1850</v>
      </c>
      <c r="J325" s="174">
        <v>4</v>
      </c>
      <c r="K325" s="137">
        <v>9.6999999999999993</v>
      </c>
      <c r="L325" s="136">
        <f>IF(K325&gt;0,1/K325*34.6*67.1,"")</f>
        <v>239.34639175257735</v>
      </c>
      <c r="M325" s="754">
        <v>11.1</v>
      </c>
      <c r="N325" s="737">
        <v>14.4</v>
      </c>
      <c r="O325" s="717" t="s">
        <v>1218</v>
      </c>
      <c r="P325" s="719" t="s">
        <v>6</v>
      </c>
      <c r="Q325" s="717" t="s">
        <v>54</v>
      </c>
      <c r="R325" s="725"/>
      <c r="S325" s="717" t="str">
        <f>IF((LEFT(D325,1)="6"),"☆☆☆☆☆",IF((LEFT(D325,1)="5"),"☆☆☆☆",IF((LEFT(D325,1)="4"),"☆☆☆",IF((LEFT(D325,1)="D"),"☆☆☆☆",IF((LEFT(D325,1)="R"),"☆☆☆☆",IF((LEFT(D325,1)="C"),"☆☆☆",IF((LEFT(D325,1)="M"),"☆☆☆"," ")))))))</f>
        <v>☆☆☆</v>
      </c>
      <c r="T325" s="716" t="str">
        <f>IF(K325&lt;&gt;0, IF(K325&gt;=M325,ROUNDDOWN(K325/M325*100,0),""),"")</f>
        <v/>
      </c>
      <c r="U325" s="715" t="str">
        <f>IF(K325&lt;&gt;0, IF(K325&gt;=N325,ROUNDDOWN(K325/N325*100,0),""),"")</f>
        <v/>
      </c>
    </row>
    <row r="326" spans="1:21" s="1" customFormat="1" ht="24" customHeight="1">
      <c r="A326" s="756"/>
      <c r="B326" s="749"/>
      <c r="C326" s="726"/>
      <c r="D326" s="739" t="s">
        <v>1615</v>
      </c>
      <c r="E326" s="170" t="s">
        <v>1288</v>
      </c>
      <c r="F326" s="171">
        <v>177</v>
      </c>
      <c r="G326" s="175">
        <v>3.9820000000000002</v>
      </c>
      <c r="H326" s="171" t="s">
        <v>175</v>
      </c>
      <c r="I326" s="171">
        <v>1880</v>
      </c>
      <c r="J326" s="174">
        <v>4</v>
      </c>
      <c r="K326" s="137">
        <v>9.6999999999999993</v>
      </c>
      <c r="L326" s="136">
        <f>IF(K326&gt;0,1/K326*34.6*67.1,"")</f>
        <v>239.34639175257735</v>
      </c>
      <c r="M326" s="754">
        <v>10.199999999999999</v>
      </c>
      <c r="N326" s="737">
        <v>13.5</v>
      </c>
      <c r="O326" s="717" t="s">
        <v>1218</v>
      </c>
      <c r="P326" s="719" t="s">
        <v>6</v>
      </c>
      <c r="Q326" s="717" t="s">
        <v>54</v>
      </c>
      <c r="R326" s="725"/>
      <c r="S326" s="717" t="str">
        <f>IF((LEFT(D326,1)="6"),"☆☆☆☆☆",IF((LEFT(D326,1)="5"),"☆☆☆☆",IF((LEFT(D326,1)="4"),"☆☆☆",IF((LEFT(D326,1)="D"),"☆☆☆☆",IF((LEFT(D326,1)="R"),"☆☆☆☆",IF((LEFT(D326,1)="C"),"☆☆☆",IF((LEFT(D326,1)="M"),"☆☆☆"," ")))))))</f>
        <v>☆☆☆</v>
      </c>
      <c r="T326" s="716" t="str">
        <f>IF(K326&lt;&gt;0, IF(K326&gt;=M326,ROUNDDOWN(K326/M326*100,0),""),"")</f>
        <v/>
      </c>
      <c r="U326" s="715" t="str">
        <f>IF(K326&lt;&gt;0, IF(K326&gt;=N326,ROUNDDOWN(K326/N326*100,0),""),"")</f>
        <v/>
      </c>
    </row>
    <row r="327" spans="1:21" s="1" customFormat="1" ht="24" customHeight="1">
      <c r="A327" s="756"/>
      <c r="B327" s="749"/>
      <c r="C327" s="726"/>
      <c r="D327" s="739" t="s">
        <v>1615</v>
      </c>
      <c r="E327" s="170" t="s">
        <v>842</v>
      </c>
      <c r="F327" s="171">
        <v>177</v>
      </c>
      <c r="G327" s="175">
        <v>3.9820000000000002</v>
      </c>
      <c r="H327" s="171" t="s">
        <v>1616</v>
      </c>
      <c r="I327" s="171">
        <v>1880</v>
      </c>
      <c r="J327" s="174">
        <v>4</v>
      </c>
      <c r="K327" s="137">
        <v>9.6999999999999993</v>
      </c>
      <c r="L327" s="136">
        <f>IF(K327&gt;0,1/K327*34.6*67.1,"")</f>
        <v>239.34639175257735</v>
      </c>
      <c r="M327" s="754">
        <v>10.199999999999999</v>
      </c>
      <c r="N327" s="737">
        <v>13.5</v>
      </c>
      <c r="O327" s="717" t="s">
        <v>1218</v>
      </c>
      <c r="P327" s="719" t="s">
        <v>6</v>
      </c>
      <c r="Q327" s="717" t="s">
        <v>54</v>
      </c>
      <c r="R327" s="725"/>
      <c r="S327" s="717" t="str">
        <f>IF((LEFT(D327,1)="6"),"☆☆☆☆☆",IF((LEFT(D327,1)="5"),"☆☆☆☆",IF((LEFT(D327,1)="4"),"☆☆☆",IF((LEFT(D327,1)="D"),"☆☆☆☆",IF((LEFT(D327,1)="R"),"☆☆☆☆",IF((LEFT(D327,1)="C"),"☆☆☆",IF((LEFT(D327,1)="M"),"☆☆☆"," ")))))))</f>
        <v>☆☆☆</v>
      </c>
      <c r="T327" s="716" t="str">
        <f>IF(K327&lt;&gt;0, IF(K327&gt;=M327,ROUNDDOWN(K327/M327*100,0),""),"")</f>
        <v/>
      </c>
      <c r="U327" s="715" t="str">
        <f>IF(K327&lt;&gt;0, IF(K327&gt;=N327,ROUNDDOWN(K327/N327*100,0),""),"")</f>
        <v/>
      </c>
    </row>
    <row r="328" spans="1:21" s="1" customFormat="1" ht="24" customHeight="1">
      <c r="A328" s="756"/>
      <c r="B328" s="749"/>
      <c r="C328" s="726"/>
      <c r="D328" s="739" t="s">
        <v>1615</v>
      </c>
      <c r="E328" s="755" t="s">
        <v>1598</v>
      </c>
      <c r="F328" s="171">
        <v>177</v>
      </c>
      <c r="G328" s="175">
        <v>3.9820000000000002</v>
      </c>
      <c r="H328" s="171" t="s">
        <v>1597</v>
      </c>
      <c r="I328" s="171">
        <v>1850</v>
      </c>
      <c r="J328" s="174">
        <v>4</v>
      </c>
      <c r="K328" s="137">
        <v>8.9</v>
      </c>
      <c r="L328" s="136">
        <f>IF(K328&gt;0,1/K328*34.6*67.1,"")</f>
        <v>260.86067415730338</v>
      </c>
      <c r="M328" s="754">
        <v>11.1</v>
      </c>
      <c r="N328" s="737">
        <v>14.4</v>
      </c>
      <c r="O328" s="717" t="s">
        <v>1259</v>
      </c>
      <c r="P328" s="719" t="s">
        <v>6</v>
      </c>
      <c r="Q328" s="717" t="s">
        <v>45</v>
      </c>
      <c r="R328" s="725"/>
      <c r="S328" s="717" t="str">
        <f>IF((LEFT(D328,1)="6"),"☆☆☆☆☆",IF((LEFT(D328,1)="5"),"☆☆☆☆",IF((LEFT(D328,1)="4"),"☆☆☆",IF((LEFT(D328,1)="D"),"☆☆☆☆",IF((LEFT(D328,1)="R"),"☆☆☆☆",IF((LEFT(D328,1)="C"),"☆☆☆",IF((LEFT(D328,1)="M"),"☆☆☆"," ")))))))</f>
        <v>☆☆☆</v>
      </c>
      <c r="T328" s="716" t="str">
        <f>IF(K328&lt;&gt;0, IF(K328&gt;=M328,ROUNDDOWN(K328/M328*100,0),""),"")</f>
        <v/>
      </c>
      <c r="U328" s="715" t="str">
        <f>IF(K328&lt;&gt;0, IF(K328&gt;=N328,ROUNDDOWN(K328/N328*100,0),""),"")</f>
        <v/>
      </c>
    </row>
    <row r="329" spans="1:21" s="1" customFormat="1" ht="24" customHeight="1">
      <c r="A329" s="756"/>
      <c r="B329" s="749"/>
      <c r="C329" s="726"/>
      <c r="D329" s="739" t="s">
        <v>1615</v>
      </c>
      <c r="E329" s="733" t="s">
        <v>1612</v>
      </c>
      <c r="F329" s="171">
        <v>177</v>
      </c>
      <c r="G329" s="175">
        <v>3.9820000000000002</v>
      </c>
      <c r="H329" s="171" t="s">
        <v>1597</v>
      </c>
      <c r="I329" s="171">
        <v>1880</v>
      </c>
      <c r="J329" s="174">
        <v>4</v>
      </c>
      <c r="K329" s="137">
        <v>8.9</v>
      </c>
      <c r="L329" s="136">
        <f>IF(K329&gt;0,1/K329*34.6*67.1,"")</f>
        <v>260.86067415730338</v>
      </c>
      <c r="M329" s="754">
        <v>10.199999999999999</v>
      </c>
      <c r="N329" s="737">
        <v>13.5</v>
      </c>
      <c r="O329" s="717" t="s">
        <v>1259</v>
      </c>
      <c r="P329" s="719" t="s">
        <v>6</v>
      </c>
      <c r="Q329" s="717" t="s">
        <v>45</v>
      </c>
      <c r="R329" s="725"/>
      <c r="S329" s="717" t="str">
        <f>IF((LEFT(D329,1)="6"),"☆☆☆☆☆",IF((LEFT(D329,1)="5"),"☆☆☆☆",IF((LEFT(D329,1)="4"),"☆☆☆",IF((LEFT(D329,1)="D"),"☆☆☆☆",IF((LEFT(D329,1)="R"),"☆☆☆☆",IF((LEFT(D329,1)="C"),"☆☆☆",IF((LEFT(D329,1)="M"),"☆☆☆"," ")))))))</f>
        <v>☆☆☆</v>
      </c>
      <c r="T329" s="716" t="str">
        <f>IF(K329&lt;&gt;0, IF(K329&gt;=M329,ROUNDDOWN(K329/M329*100,0),""),"")</f>
        <v/>
      </c>
      <c r="U329" s="715" t="str">
        <f>IF(K329&lt;&gt;0, IF(K329&gt;=N329,ROUNDDOWN(K329/N329*100,0),""),"")</f>
        <v/>
      </c>
    </row>
    <row r="330" spans="1:21" s="1" customFormat="1" ht="24" customHeight="1">
      <c r="A330" s="756"/>
      <c r="B330" s="751"/>
      <c r="C330" s="729" t="s">
        <v>1614</v>
      </c>
      <c r="D330" s="739" t="s">
        <v>1613</v>
      </c>
      <c r="E330" s="170" t="s">
        <v>159</v>
      </c>
      <c r="F330" s="171">
        <v>177</v>
      </c>
      <c r="G330" s="175">
        <v>3.9820000000000002</v>
      </c>
      <c r="H330" s="171" t="s">
        <v>175</v>
      </c>
      <c r="I330" s="171">
        <v>1850</v>
      </c>
      <c r="J330" s="174">
        <v>4</v>
      </c>
      <c r="K330" s="137">
        <v>9.6999999999999993</v>
      </c>
      <c r="L330" s="136">
        <f>IF(K330&gt;0,1/K330*34.6*67.1,"")</f>
        <v>239.34639175257735</v>
      </c>
      <c r="M330" s="754">
        <v>11.1</v>
      </c>
      <c r="N330" s="737">
        <v>14.4</v>
      </c>
      <c r="O330" s="717" t="s">
        <v>1218</v>
      </c>
      <c r="P330" s="719" t="s">
        <v>6</v>
      </c>
      <c r="Q330" s="717" t="s">
        <v>54</v>
      </c>
      <c r="R330" s="725"/>
      <c r="S330" s="717" t="str">
        <f>IF((LEFT(D330,1)="6"),"☆☆☆☆☆",IF((LEFT(D330,1)="5"),"☆☆☆☆",IF((LEFT(D330,1)="4"),"☆☆☆",IF((LEFT(D330,1)="D"),"☆☆☆☆",IF((LEFT(D330,1)="R"),"☆☆☆☆",IF((LEFT(D330,1)="C"),"☆☆☆",IF((LEFT(D330,1)="M"),"☆☆☆"," ")))))))</f>
        <v>☆☆☆</v>
      </c>
      <c r="T330" s="716" t="str">
        <f>IF(K330&lt;&gt;0, IF(K330&gt;=M330,ROUNDDOWN(K330/M330*100,0),""),"")</f>
        <v/>
      </c>
      <c r="U330" s="715" t="str">
        <f>IF(K330&lt;&gt;0, IF(K330&gt;=N330,ROUNDDOWN(K330/N330*100,0),""),"")</f>
        <v/>
      </c>
    </row>
    <row r="331" spans="1:21" s="1" customFormat="1" ht="24" customHeight="1">
      <c r="A331" s="756"/>
      <c r="B331" s="749"/>
      <c r="C331" s="726"/>
      <c r="D331" s="739" t="s">
        <v>1613</v>
      </c>
      <c r="E331" s="170" t="s">
        <v>164</v>
      </c>
      <c r="F331" s="171">
        <v>177</v>
      </c>
      <c r="G331" s="175">
        <v>3.9820000000000002</v>
      </c>
      <c r="H331" s="171" t="s">
        <v>175</v>
      </c>
      <c r="I331" s="171">
        <v>1850</v>
      </c>
      <c r="J331" s="174">
        <v>4</v>
      </c>
      <c r="K331" s="137">
        <v>9.6999999999999993</v>
      </c>
      <c r="L331" s="136">
        <f>IF(K331&gt;0,1/K331*34.6*67.1,"")</f>
        <v>239.34639175257735</v>
      </c>
      <c r="M331" s="754">
        <v>11.1</v>
      </c>
      <c r="N331" s="737">
        <v>14.4</v>
      </c>
      <c r="O331" s="717" t="s">
        <v>1218</v>
      </c>
      <c r="P331" s="719" t="s">
        <v>6</v>
      </c>
      <c r="Q331" s="717" t="s">
        <v>54</v>
      </c>
      <c r="R331" s="725"/>
      <c r="S331" s="717" t="str">
        <f>IF((LEFT(D331,1)="6"),"☆☆☆☆☆",IF((LEFT(D331,1)="5"),"☆☆☆☆",IF((LEFT(D331,1)="4"),"☆☆☆",IF((LEFT(D331,1)="D"),"☆☆☆☆",IF((LEFT(D331,1)="R"),"☆☆☆☆",IF((LEFT(D331,1)="C"),"☆☆☆",IF((LEFT(D331,1)="M"),"☆☆☆"," ")))))))</f>
        <v>☆☆☆</v>
      </c>
      <c r="T331" s="716" t="str">
        <f>IF(K331&lt;&gt;0, IF(K331&gt;=M331,ROUNDDOWN(K331/M331*100,0),""),"")</f>
        <v/>
      </c>
      <c r="U331" s="715" t="str">
        <f>IF(K331&lt;&gt;0, IF(K331&gt;=N331,ROUNDDOWN(K331/N331*100,0),""),"")</f>
        <v/>
      </c>
    </row>
    <row r="332" spans="1:21" s="1" customFormat="1" ht="24" customHeight="1">
      <c r="A332" s="756"/>
      <c r="B332" s="749"/>
      <c r="C332" s="726"/>
      <c r="D332" s="739" t="s">
        <v>1613</v>
      </c>
      <c r="E332" s="170" t="s">
        <v>165</v>
      </c>
      <c r="F332" s="171">
        <v>177</v>
      </c>
      <c r="G332" s="175">
        <v>3.9820000000000002</v>
      </c>
      <c r="H332" s="171" t="s">
        <v>175</v>
      </c>
      <c r="I332" s="171">
        <v>1880</v>
      </c>
      <c r="J332" s="174">
        <v>4</v>
      </c>
      <c r="K332" s="137">
        <v>9.6999999999999993</v>
      </c>
      <c r="L332" s="136">
        <f>IF(K332&gt;0,1/K332*34.6*67.1,"")</f>
        <v>239.34639175257735</v>
      </c>
      <c r="M332" s="754">
        <v>10.199999999999999</v>
      </c>
      <c r="N332" s="737">
        <v>13.5</v>
      </c>
      <c r="O332" s="717" t="s">
        <v>1218</v>
      </c>
      <c r="P332" s="719" t="s">
        <v>6</v>
      </c>
      <c r="Q332" s="717" t="s">
        <v>54</v>
      </c>
      <c r="R332" s="725"/>
      <c r="S332" s="717" t="str">
        <f>IF((LEFT(D332,1)="6"),"☆☆☆☆☆",IF((LEFT(D332,1)="5"),"☆☆☆☆",IF((LEFT(D332,1)="4"),"☆☆☆",IF((LEFT(D332,1)="D"),"☆☆☆☆",IF((LEFT(D332,1)="R"),"☆☆☆☆",IF((LEFT(D332,1)="C"),"☆☆☆",IF((LEFT(D332,1)="M"),"☆☆☆"," ")))))))</f>
        <v>☆☆☆</v>
      </c>
      <c r="T332" s="716" t="str">
        <f>IF(K332&lt;&gt;0, IF(K332&gt;=M332,ROUNDDOWN(K332/M332*100,0),""),"")</f>
        <v/>
      </c>
      <c r="U332" s="715" t="str">
        <f>IF(K332&lt;&gt;0, IF(K332&gt;=N332,ROUNDDOWN(K332/N332*100,0),""),"")</f>
        <v/>
      </c>
    </row>
    <row r="333" spans="1:21" s="1" customFormat="1" ht="24" customHeight="1">
      <c r="A333" s="756"/>
      <c r="B333" s="749"/>
      <c r="C333" s="726"/>
      <c r="D333" s="739" t="s">
        <v>1613</v>
      </c>
      <c r="E333" s="170" t="s">
        <v>166</v>
      </c>
      <c r="F333" s="171">
        <v>177</v>
      </c>
      <c r="G333" s="175">
        <v>3.9820000000000002</v>
      </c>
      <c r="H333" s="171" t="s">
        <v>175</v>
      </c>
      <c r="I333" s="171">
        <v>1880</v>
      </c>
      <c r="J333" s="174">
        <v>4</v>
      </c>
      <c r="K333" s="137">
        <v>9.6999999999999993</v>
      </c>
      <c r="L333" s="136">
        <f>IF(K333&gt;0,1/K333*34.6*67.1,"")</f>
        <v>239.34639175257735</v>
      </c>
      <c r="M333" s="754">
        <v>10.199999999999999</v>
      </c>
      <c r="N333" s="737">
        <v>13.5</v>
      </c>
      <c r="O333" s="717" t="s">
        <v>1218</v>
      </c>
      <c r="P333" s="719" t="s">
        <v>6</v>
      </c>
      <c r="Q333" s="717" t="s">
        <v>54</v>
      </c>
      <c r="R333" s="725"/>
      <c r="S333" s="717" t="str">
        <f>IF((LEFT(D333,1)="6"),"☆☆☆☆☆",IF((LEFT(D333,1)="5"),"☆☆☆☆",IF((LEFT(D333,1)="4"),"☆☆☆",IF((LEFT(D333,1)="D"),"☆☆☆☆",IF((LEFT(D333,1)="R"),"☆☆☆☆",IF((LEFT(D333,1)="C"),"☆☆☆",IF((LEFT(D333,1)="M"),"☆☆☆"," ")))))))</f>
        <v>☆☆☆</v>
      </c>
      <c r="T333" s="716" t="str">
        <f>IF(K333&lt;&gt;0, IF(K333&gt;=M333,ROUNDDOWN(K333/M333*100,0),""),"")</f>
        <v/>
      </c>
      <c r="U333" s="715" t="str">
        <f>IF(K333&lt;&gt;0, IF(K333&gt;=N333,ROUNDDOWN(K333/N333*100,0),""),"")</f>
        <v/>
      </c>
    </row>
    <row r="334" spans="1:21" s="1" customFormat="1" ht="24" customHeight="1">
      <c r="A334" s="756"/>
      <c r="B334" s="749"/>
      <c r="C334" s="726"/>
      <c r="D334" s="739" t="s">
        <v>1613</v>
      </c>
      <c r="E334" s="170" t="s">
        <v>995</v>
      </c>
      <c r="F334" s="171">
        <v>177</v>
      </c>
      <c r="G334" s="175">
        <v>3.9820000000000002</v>
      </c>
      <c r="H334" s="171" t="s">
        <v>175</v>
      </c>
      <c r="I334" s="171">
        <v>1850</v>
      </c>
      <c r="J334" s="174">
        <v>4</v>
      </c>
      <c r="K334" s="137">
        <v>9.6999999999999993</v>
      </c>
      <c r="L334" s="136">
        <f>IF(K334&gt;0,1/K334*34.6*67.1,"")</f>
        <v>239.34639175257735</v>
      </c>
      <c r="M334" s="754">
        <v>11.1</v>
      </c>
      <c r="N334" s="737">
        <v>14.4</v>
      </c>
      <c r="O334" s="717" t="s">
        <v>1218</v>
      </c>
      <c r="P334" s="719" t="s">
        <v>6</v>
      </c>
      <c r="Q334" s="717" t="s">
        <v>54</v>
      </c>
      <c r="R334" s="725"/>
      <c r="S334" s="717" t="str">
        <f>IF((LEFT(D334,1)="6"),"☆☆☆☆☆",IF((LEFT(D334,1)="5"),"☆☆☆☆",IF((LEFT(D334,1)="4"),"☆☆☆",IF((LEFT(D334,1)="D"),"☆☆☆☆",IF((LEFT(D334,1)="R"),"☆☆☆☆",IF((LEFT(D334,1)="C"),"☆☆☆",IF((LEFT(D334,1)="M"),"☆☆☆"," ")))))))</f>
        <v>☆☆☆</v>
      </c>
      <c r="T334" s="716" t="str">
        <f>IF(K334&lt;&gt;0, IF(K334&gt;=M334,ROUNDDOWN(K334/M334*100,0),""),"")</f>
        <v/>
      </c>
      <c r="U334" s="715" t="str">
        <f>IF(K334&lt;&gt;0, IF(K334&gt;=N334,ROUNDDOWN(K334/N334*100,0),""),"")</f>
        <v/>
      </c>
    </row>
    <row r="335" spans="1:21" s="1" customFormat="1" ht="24" customHeight="1">
      <c r="A335" s="756"/>
      <c r="B335" s="749"/>
      <c r="C335" s="726"/>
      <c r="D335" s="739" t="s">
        <v>1613</v>
      </c>
      <c r="E335" s="170" t="s">
        <v>843</v>
      </c>
      <c r="F335" s="171">
        <v>177</v>
      </c>
      <c r="G335" s="175">
        <v>3.9820000000000002</v>
      </c>
      <c r="H335" s="171" t="s">
        <v>175</v>
      </c>
      <c r="I335" s="171">
        <v>1850</v>
      </c>
      <c r="J335" s="174">
        <v>4</v>
      </c>
      <c r="K335" s="137">
        <v>9.6999999999999993</v>
      </c>
      <c r="L335" s="136">
        <f>IF(K335&gt;0,1/K335*34.6*67.1,"")</f>
        <v>239.34639175257735</v>
      </c>
      <c r="M335" s="754">
        <v>11.1</v>
      </c>
      <c r="N335" s="737">
        <v>14.4</v>
      </c>
      <c r="O335" s="717" t="s">
        <v>1218</v>
      </c>
      <c r="P335" s="719" t="s">
        <v>6</v>
      </c>
      <c r="Q335" s="717" t="s">
        <v>54</v>
      </c>
      <c r="R335" s="725"/>
      <c r="S335" s="717" t="str">
        <f>IF((LEFT(D335,1)="6"),"☆☆☆☆☆",IF((LEFT(D335,1)="5"),"☆☆☆☆",IF((LEFT(D335,1)="4"),"☆☆☆",IF((LEFT(D335,1)="D"),"☆☆☆☆",IF((LEFT(D335,1)="R"),"☆☆☆☆",IF((LEFT(D335,1)="C"),"☆☆☆",IF((LEFT(D335,1)="M"),"☆☆☆"," ")))))))</f>
        <v>☆☆☆</v>
      </c>
      <c r="T335" s="716" t="str">
        <f>IF(K335&lt;&gt;0, IF(K335&gt;=M335,ROUNDDOWN(K335/M335*100,0),""),"")</f>
        <v/>
      </c>
      <c r="U335" s="715" t="str">
        <f>IF(K335&lt;&gt;0, IF(K335&gt;=N335,ROUNDDOWN(K335/N335*100,0),""),"")</f>
        <v/>
      </c>
    </row>
    <row r="336" spans="1:21" s="1" customFormat="1" ht="24" customHeight="1">
      <c r="A336" s="756"/>
      <c r="B336" s="749"/>
      <c r="C336" s="726"/>
      <c r="D336" s="739" t="s">
        <v>1613</v>
      </c>
      <c r="E336" s="170" t="s">
        <v>1288</v>
      </c>
      <c r="F336" s="171">
        <v>177</v>
      </c>
      <c r="G336" s="175">
        <v>3.9820000000000002</v>
      </c>
      <c r="H336" s="171" t="s">
        <v>175</v>
      </c>
      <c r="I336" s="171">
        <v>1880</v>
      </c>
      <c r="J336" s="174">
        <v>4</v>
      </c>
      <c r="K336" s="137">
        <v>9.6999999999999993</v>
      </c>
      <c r="L336" s="136">
        <f>IF(K336&gt;0,1/K336*34.6*67.1,"")</f>
        <v>239.34639175257735</v>
      </c>
      <c r="M336" s="754">
        <v>10.199999999999999</v>
      </c>
      <c r="N336" s="737">
        <v>13.5</v>
      </c>
      <c r="O336" s="717" t="s">
        <v>1218</v>
      </c>
      <c r="P336" s="719" t="s">
        <v>6</v>
      </c>
      <c r="Q336" s="717" t="s">
        <v>54</v>
      </c>
      <c r="R336" s="725"/>
      <c r="S336" s="717" t="str">
        <f>IF((LEFT(D336,1)="6"),"☆☆☆☆☆",IF((LEFT(D336,1)="5"),"☆☆☆☆",IF((LEFT(D336,1)="4"),"☆☆☆",IF((LEFT(D336,1)="D"),"☆☆☆☆",IF((LEFT(D336,1)="R"),"☆☆☆☆",IF((LEFT(D336,1)="C"),"☆☆☆",IF((LEFT(D336,1)="M"),"☆☆☆"," ")))))))</f>
        <v>☆☆☆</v>
      </c>
      <c r="T336" s="716" t="str">
        <f>IF(K336&lt;&gt;0, IF(K336&gt;=M336,ROUNDDOWN(K336/M336*100,0),""),"")</f>
        <v/>
      </c>
      <c r="U336" s="715" t="str">
        <f>IF(K336&lt;&gt;0, IF(K336&gt;=N336,ROUNDDOWN(K336/N336*100,0),""),"")</f>
        <v/>
      </c>
    </row>
    <row r="337" spans="1:21" s="1" customFormat="1" ht="24" customHeight="1">
      <c r="A337" s="756"/>
      <c r="B337" s="749"/>
      <c r="C337" s="726"/>
      <c r="D337" s="739" t="s">
        <v>1613</v>
      </c>
      <c r="E337" s="170" t="s">
        <v>842</v>
      </c>
      <c r="F337" s="171">
        <v>177</v>
      </c>
      <c r="G337" s="175">
        <v>3.9820000000000002</v>
      </c>
      <c r="H337" s="171" t="s">
        <v>175</v>
      </c>
      <c r="I337" s="171">
        <v>1880</v>
      </c>
      <c r="J337" s="174">
        <v>4</v>
      </c>
      <c r="K337" s="137">
        <v>9.6999999999999993</v>
      </c>
      <c r="L337" s="136">
        <f>IF(K337&gt;0,1/K337*34.6*67.1,"")</f>
        <v>239.34639175257735</v>
      </c>
      <c r="M337" s="754">
        <v>10.199999999999999</v>
      </c>
      <c r="N337" s="737">
        <v>13.5</v>
      </c>
      <c r="O337" s="717" t="s">
        <v>1218</v>
      </c>
      <c r="P337" s="719" t="s">
        <v>6</v>
      </c>
      <c r="Q337" s="717" t="s">
        <v>54</v>
      </c>
      <c r="R337" s="725"/>
      <c r="S337" s="717" t="str">
        <f>IF((LEFT(D337,1)="6"),"☆☆☆☆☆",IF((LEFT(D337,1)="5"),"☆☆☆☆",IF((LEFT(D337,1)="4"),"☆☆☆",IF((LEFT(D337,1)="D"),"☆☆☆☆",IF((LEFT(D337,1)="R"),"☆☆☆☆",IF((LEFT(D337,1)="C"),"☆☆☆",IF((LEFT(D337,1)="M"),"☆☆☆"," ")))))))</f>
        <v>☆☆☆</v>
      </c>
      <c r="T337" s="716" t="str">
        <f>IF(K337&lt;&gt;0, IF(K337&gt;=M337,ROUNDDOWN(K337/M337*100,0),""),"")</f>
        <v/>
      </c>
      <c r="U337" s="715" t="str">
        <f>IF(K337&lt;&gt;0, IF(K337&gt;=N337,ROUNDDOWN(K337/N337*100,0),""),"")</f>
        <v/>
      </c>
    </row>
    <row r="338" spans="1:21" s="1" customFormat="1" ht="24" customHeight="1">
      <c r="A338" s="756"/>
      <c r="B338" s="749"/>
      <c r="C338" s="726"/>
      <c r="D338" s="739" t="s">
        <v>1613</v>
      </c>
      <c r="E338" s="755" t="s">
        <v>1598</v>
      </c>
      <c r="F338" s="171">
        <v>177</v>
      </c>
      <c r="G338" s="175">
        <v>3.9820000000000002</v>
      </c>
      <c r="H338" s="171" t="s">
        <v>1597</v>
      </c>
      <c r="I338" s="171">
        <v>1850</v>
      </c>
      <c r="J338" s="174">
        <v>4</v>
      </c>
      <c r="K338" s="137">
        <v>8.9</v>
      </c>
      <c r="L338" s="136">
        <f>IF(K338&gt;0,1/K338*34.6*67.1,"")</f>
        <v>260.86067415730338</v>
      </c>
      <c r="M338" s="754">
        <v>11.1</v>
      </c>
      <c r="N338" s="737">
        <v>14.4</v>
      </c>
      <c r="O338" s="717" t="s">
        <v>1259</v>
      </c>
      <c r="P338" s="719" t="s">
        <v>6</v>
      </c>
      <c r="Q338" s="717" t="s">
        <v>45</v>
      </c>
      <c r="R338" s="725"/>
      <c r="S338" s="717" t="str">
        <f>IF((LEFT(D338,1)="6"),"☆☆☆☆☆",IF((LEFT(D338,1)="5"),"☆☆☆☆",IF((LEFT(D338,1)="4"),"☆☆☆",IF((LEFT(D338,1)="D"),"☆☆☆☆",IF((LEFT(D338,1)="R"),"☆☆☆☆",IF((LEFT(D338,1)="C"),"☆☆☆",IF((LEFT(D338,1)="M"),"☆☆☆"," ")))))))</f>
        <v>☆☆☆</v>
      </c>
      <c r="T338" s="716" t="str">
        <f>IF(K338&lt;&gt;0, IF(K338&gt;=M338,ROUNDDOWN(K338/M338*100,0),""),"")</f>
        <v/>
      </c>
      <c r="U338" s="715" t="str">
        <f>IF(K338&lt;&gt;0, IF(K338&gt;=N338,ROUNDDOWN(K338/N338*100,0),""),"")</f>
        <v/>
      </c>
    </row>
    <row r="339" spans="1:21" s="1" customFormat="1" ht="24" customHeight="1">
      <c r="A339" s="756"/>
      <c r="B339" s="749"/>
      <c r="C339" s="726"/>
      <c r="D339" s="739" t="s">
        <v>1613</v>
      </c>
      <c r="E339" s="733" t="s">
        <v>1612</v>
      </c>
      <c r="F339" s="171">
        <v>177</v>
      </c>
      <c r="G339" s="175">
        <v>3.9820000000000002</v>
      </c>
      <c r="H339" s="171" t="s">
        <v>1597</v>
      </c>
      <c r="I339" s="171">
        <v>1880</v>
      </c>
      <c r="J339" s="174">
        <v>4</v>
      </c>
      <c r="K339" s="137">
        <v>8.9</v>
      </c>
      <c r="L339" s="136">
        <f>IF(K339&gt;0,1/K339*34.6*67.1,"")</f>
        <v>260.86067415730338</v>
      </c>
      <c r="M339" s="754">
        <v>10.199999999999999</v>
      </c>
      <c r="N339" s="737">
        <v>13.5</v>
      </c>
      <c r="O339" s="717" t="s">
        <v>1259</v>
      </c>
      <c r="P339" s="719" t="s">
        <v>6</v>
      </c>
      <c r="Q339" s="717" t="s">
        <v>45</v>
      </c>
      <c r="R339" s="725"/>
      <c r="S339" s="717" t="str">
        <f>IF((LEFT(D339,1)="6"),"☆☆☆☆☆",IF((LEFT(D339,1)="5"),"☆☆☆☆",IF((LEFT(D339,1)="4"),"☆☆☆",IF((LEFT(D339,1)="D"),"☆☆☆☆",IF((LEFT(D339,1)="R"),"☆☆☆☆",IF((LEFT(D339,1)="C"),"☆☆☆",IF((LEFT(D339,1)="M"),"☆☆☆"," ")))))))</f>
        <v>☆☆☆</v>
      </c>
      <c r="T339" s="716" t="str">
        <f>IF(K339&lt;&gt;0, IF(K339&gt;=M339,ROUNDDOWN(K339/M339*100,0),""),"")</f>
        <v/>
      </c>
      <c r="U339" s="715" t="str">
        <f>IF(K339&lt;&gt;0, IF(K339&gt;=N339,ROUNDDOWN(K339/N339*100,0),""),"")</f>
        <v/>
      </c>
    </row>
    <row r="340" spans="1:21" s="1" customFormat="1" ht="24" customHeight="1">
      <c r="A340" s="756"/>
      <c r="B340" s="751"/>
      <c r="C340" s="729" t="s">
        <v>1611</v>
      </c>
      <c r="D340" s="739" t="s">
        <v>1610</v>
      </c>
      <c r="E340" s="170" t="s">
        <v>1255</v>
      </c>
      <c r="F340" s="171" t="s">
        <v>1261</v>
      </c>
      <c r="G340" s="175">
        <v>1.595</v>
      </c>
      <c r="H340" s="171" t="s">
        <v>1243</v>
      </c>
      <c r="I340" s="171">
        <v>1730</v>
      </c>
      <c r="J340" s="174">
        <v>4</v>
      </c>
      <c r="K340" s="137">
        <v>13.6</v>
      </c>
      <c r="L340" s="136">
        <f>IF(K340&gt;0,1/K340*34.6*67.1,"")</f>
        <v>170.71029411764707</v>
      </c>
      <c r="M340" s="754">
        <v>12.2</v>
      </c>
      <c r="N340" s="737">
        <v>15.4</v>
      </c>
      <c r="O340" s="717" t="s">
        <v>1265</v>
      </c>
      <c r="P340" s="719" t="s">
        <v>6</v>
      </c>
      <c r="Q340" s="717" t="s">
        <v>45</v>
      </c>
      <c r="R340" s="725"/>
      <c r="S340" s="717" t="str">
        <f>IF((LEFT(D340,1)="6"),"☆☆☆☆☆",IF((LEFT(D340,1)="5"),"☆☆☆☆",IF((LEFT(D340,1)="4"),"☆☆☆",IF((LEFT(D340,1)="D"),"☆☆☆☆",IF((LEFT(D340,1)="R"),"☆☆☆☆",IF((LEFT(D340,1)="C"),"☆☆☆",IF((LEFT(D340,1)="M"),"☆☆☆"," ")))))))</f>
        <v>☆☆☆☆</v>
      </c>
      <c r="T340" s="716">
        <f>IF(K340&lt;&gt;0, IF(K340&gt;=M340,ROUNDDOWN(K340/M340*100,0),""),"")</f>
        <v>111</v>
      </c>
      <c r="U340" s="715" t="str">
        <f>IF(K340&lt;&gt;0, IF(K340&gt;=N340,ROUNDDOWN(K340/N340*100,0),""),"")</f>
        <v/>
      </c>
    </row>
    <row r="341" spans="1:21" s="1" customFormat="1" ht="24" customHeight="1">
      <c r="A341" s="756"/>
      <c r="B341" s="749"/>
      <c r="C341" s="726"/>
      <c r="D341" s="739" t="s">
        <v>1609</v>
      </c>
      <c r="E341" s="170" t="s">
        <v>843</v>
      </c>
      <c r="F341" s="171" t="s">
        <v>1261</v>
      </c>
      <c r="G341" s="175">
        <v>1.595</v>
      </c>
      <c r="H341" s="171" t="s">
        <v>1243</v>
      </c>
      <c r="I341" s="171">
        <v>1710</v>
      </c>
      <c r="J341" s="174">
        <v>4</v>
      </c>
      <c r="K341" s="137">
        <v>14.3</v>
      </c>
      <c r="L341" s="136">
        <f>IF(K341&gt;0,1/K341*34.6*67.1,"")</f>
        <v>162.35384615384615</v>
      </c>
      <c r="M341" s="754">
        <v>12.2</v>
      </c>
      <c r="N341" s="737">
        <v>15.4</v>
      </c>
      <c r="O341" s="717" t="s">
        <v>1259</v>
      </c>
      <c r="P341" s="719" t="s">
        <v>6</v>
      </c>
      <c r="Q341" s="717" t="s">
        <v>54</v>
      </c>
      <c r="R341" s="725"/>
      <c r="S341" s="717" t="str">
        <f>IF((LEFT(D341,1)="6"),"☆☆☆☆☆",IF((LEFT(D341,1)="5"),"☆☆☆☆",IF((LEFT(D341,1)="4"),"☆☆☆",IF((LEFT(D341,1)="D"),"☆☆☆☆",IF((LEFT(D341,1)="R"),"☆☆☆☆",IF((LEFT(D341,1)="C"),"☆☆☆",IF((LEFT(D341,1)="M"),"☆☆☆"," ")))))))</f>
        <v>☆☆☆☆</v>
      </c>
      <c r="T341" s="716">
        <f>IF(K341&lt;&gt;0, IF(K341&gt;=M341,ROUNDDOWN(K341/M341*100,0),""),"")</f>
        <v>117</v>
      </c>
      <c r="U341" s="715" t="str">
        <f>IF(K341&lt;&gt;0, IF(K341&gt;=N341,ROUNDDOWN(K341/N341*100,0),""),"")</f>
        <v/>
      </c>
    </row>
    <row r="342" spans="1:21" s="1" customFormat="1" ht="24" customHeight="1">
      <c r="A342" s="756"/>
      <c r="B342" s="746"/>
      <c r="C342" s="723"/>
      <c r="D342" s="739" t="s">
        <v>1608</v>
      </c>
      <c r="E342" s="170" t="s">
        <v>1255</v>
      </c>
      <c r="F342" s="171" t="s">
        <v>1261</v>
      </c>
      <c r="G342" s="175">
        <v>1.595</v>
      </c>
      <c r="H342" s="171" t="s">
        <v>1243</v>
      </c>
      <c r="I342" s="171">
        <v>1710</v>
      </c>
      <c r="J342" s="174">
        <v>4</v>
      </c>
      <c r="K342" s="137">
        <v>13.6</v>
      </c>
      <c r="L342" s="136">
        <f>IF(K342&gt;0,1/K342*34.6*67.1,"")</f>
        <v>170.71029411764707</v>
      </c>
      <c r="M342" s="754">
        <v>12.2</v>
      </c>
      <c r="N342" s="737">
        <v>15.4</v>
      </c>
      <c r="O342" s="717" t="s">
        <v>1265</v>
      </c>
      <c r="P342" s="719" t="s">
        <v>6</v>
      </c>
      <c r="Q342" s="717" t="s">
        <v>45</v>
      </c>
      <c r="R342" s="725"/>
      <c r="S342" s="717" t="str">
        <f>IF((LEFT(D342,1)="6"),"☆☆☆☆☆",IF((LEFT(D342,1)="5"),"☆☆☆☆",IF((LEFT(D342,1)="4"),"☆☆☆",IF((LEFT(D342,1)="D"),"☆☆☆☆",IF((LEFT(D342,1)="R"),"☆☆☆☆",IF((LEFT(D342,1)="C"),"☆☆☆",IF((LEFT(D342,1)="M"),"☆☆☆"," ")))))))</f>
        <v>☆☆☆☆</v>
      </c>
      <c r="T342" s="716">
        <f>IF(K342&lt;&gt;0, IF(K342&gt;=M342,ROUNDDOWN(K342/M342*100,0),""),"")</f>
        <v>111</v>
      </c>
      <c r="U342" s="715" t="str">
        <f>IF(K342&lt;&gt;0, IF(K342&gt;=N342,ROUNDDOWN(K342/N342*100,0),""),"")</f>
        <v/>
      </c>
    </row>
    <row r="343" spans="1:21" s="1" customFormat="1" ht="24" customHeight="1">
      <c r="A343" s="756"/>
      <c r="B343" s="757"/>
      <c r="C343" s="731" t="s">
        <v>1607</v>
      </c>
      <c r="D343" s="739" t="s">
        <v>1606</v>
      </c>
      <c r="E343" s="170" t="s">
        <v>843</v>
      </c>
      <c r="F343" s="171">
        <v>274</v>
      </c>
      <c r="G343" s="175">
        <v>1.9910000000000001</v>
      </c>
      <c r="H343" s="171" t="s">
        <v>1243</v>
      </c>
      <c r="I343" s="171">
        <v>1730</v>
      </c>
      <c r="J343" s="174">
        <v>4</v>
      </c>
      <c r="K343" s="137">
        <v>13.5</v>
      </c>
      <c r="L343" s="136">
        <f>IF(K343&gt;0,1/K343*34.6*67.1,"")</f>
        <v>171.97481481481481</v>
      </c>
      <c r="M343" s="754">
        <v>12.2</v>
      </c>
      <c r="N343" s="737">
        <v>15.4</v>
      </c>
      <c r="O343" s="717" t="s">
        <v>1259</v>
      </c>
      <c r="P343" s="719" t="s">
        <v>6</v>
      </c>
      <c r="Q343" s="717" t="s">
        <v>54</v>
      </c>
      <c r="R343" s="725"/>
      <c r="S343" s="717" t="str">
        <f>IF((LEFT(D343,1)="6"),"☆☆☆☆☆",IF((LEFT(D343,1)="5"),"☆☆☆☆",IF((LEFT(D343,1)="4"),"☆☆☆",IF((LEFT(D343,1)="D"),"☆☆☆☆",IF((LEFT(D343,1)="R"),"☆☆☆☆",IF((LEFT(D343,1)="C"),"☆☆☆",IF((LEFT(D343,1)="M"),"☆☆☆"," ")))))))</f>
        <v>☆☆☆☆</v>
      </c>
      <c r="T343" s="716">
        <f>IF(K343&lt;&gt;0, IF(K343&gt;=M343,ROUNDDOWN(K343/M343*100,0),""),"")</f>
        <v>110</v>
      </c>
      <c r="U343" s="715" t="str">
        <f>IF(K343&lt;&gt;0, IF(K343&gt;=N343,ROUNDDOWN(K343/N343*100,0),""),"")</f>
        <v/>
      </c>
    </row>
    <row r="344" spans="1:21" s="1" customFormat="1" ht="24" customHeight="1">
      <c r="A344" s="756"/>
      <c r="B344" s="751"/>
      <c r="C344" s="729" t="s">
        <v>1605</v>
      </c>
      <c r="D344" s="739" t="s">
        <v>1604</v>
      </c>
      <c r="E344" s="170" t="s">
        <v>164</v>
      </c>
      <c r="F344" s="171" t="s">
        <v>1244</v>
      </c>
      <c r="G344" s="175">
        <v>2.996</v>
      </c>
      <c r="H344" s="171" t="s">
        <v>1243</v>
      </c>
      <c r="I344" s="171">
        <v>1880</v>
      </c>
      <c r="J344" s="174">
        <v>4</v>
      </c>
      <c r="K344" s="137">
        <v>11.4</v>
      </c>
      <c r="L344" s="136">
        <f>IF(K344&gt;0,1/K344*34.6*67.1,"")</f>
        <v>203.65438596491228</v>
      </c>
      <c r="M344" s="754">
        <v>10.199999999999999</v>
      </c>
      <c r="N344" s="737">
        <v>13.5</v>
      </c>
      <c r="O344" s="717" t="s">
        <v>1259</v>
      </c>
      <c r="P344" s="719" t="s">
        <v>6</v>
      </c>
      <c r="Q344" s="717" t="s">
        <v>9</v>
      </c>
      <c r="R344" s="725"/>
      <c r="S344" s="717" t="str">
        <f>IF((LEFT(D344,1)="6"),"☆☆☆☆☆",IF((LEFT(D344,1)="5"),"☆☆☆☆",IF((LEFT(D344,1)="4"),"☆☆☆",IF((LEFT(D344,1)="D"),"☆☆☆☆",IF((LEFT(D344,1)="R"),"☆☆☆☆",IF((LEFT(D344,1)="C"),"☆☆☆",IF((LEFT(D344,1)="M"),"☆☆☆"," ")))))))</f>
        <v>☆☆☆</v>
      </c>
      <c r="T344" s="716">
        <f>IF(K344&lt;&gt;0, IF(K344&gt;=M344,ROUNDDOWN(K344/M344*100,0),""),"")</f>
        <v>111</v>
      </c>
      <c r="U344" s="715" t="str">
        <f>IF(K344&lt;&gt;0, IF(K344&gt;=N344,ROUNDDOWN(K344/N344*100,0),""),"")</f>
        <v/>
      </c>
    </row>
    <row r="345" spans="1:21" s="1" customFormat="1" ht="24" customHeight="1">
      <c r="A345" s="756"/>
      <c r="B345" s="749"/>
      <c r="C345" s="726"/>
      <c r="D345" s="739" t="s">
        <v>1602</v>
      </c>
      <c r="E345" s="170" t="s">
        <v>1603</v>
      </c>
      <c r="F345" s="171" t="s">
        <v>1244</v>
      </c>
      <c r="G345" s="175">
        <v>2.996</v>
      </c>
      <c r="H345" s="171" t="s">
        <v>1243</v>
      </c>
      <c r="I345" s="171">
        <v>1880</v>
      </c>
      <c r="J345" s="174">
        <v>4</v>
      </c>
      <c r="K345" s="137">
        <v>9.6999999999999993</v>
      </c>
      <c r="L345" s="136">
        <f>IF(K345&gt;0,1/K345*34.6*67.1,"")</f>
        <v>239.34639175257735</v>
      </c>
      <c r="M345" s="754">
        <v>10.199999999999999</v>
      </c>
      <c r="N345" s="737">
        <v>13.5</v>
      </c>
      <c r="O345" s="717" t="s">
        <v>1265</v>
      </c>
      <c r="P345" s="719" t="s">
        <v>1217</v>
      </c>
      <c r="Q345" s="717" t="s">
        <v>83</v>
      </c>
      <c r="R345" s="725"/>
      <c r="S345" s="717" t="str">
        <f>IF((LEFT(D345,1)="6"),"☆☆☆☆☆",IF((LEFT(D345,1)="5"),"☆☆☆☆",IF((LEFT(D345,1)="4"),"☆☆☆",IF((LEFT(D345,1)="D"),"☆☆☆☆",IF((LEFT(D345,1)="R"),"☆☆☆☆",IF((LEFT(D345,1)="C"),"☆☆☆",IF((LEFT(D345,1)="M"),"☆☆☆"," ")))))))</f>
        <v>☆☆☆</v>
      </c>
      <c r="T345" s="716" t="str">
        <f>IF(K345&lt;&gt;0, IF(K345&gt;=M345,ROUNDDOWN(K345/M345*100,0),""),"")</f>
        <v/>
      </c>
      <c r="U345" s="715" t="str">
        <f>IF(K345&lt;&gt;0, IF(K345&gt;=N345,ROUNDDOWN(K345/N345*100,0),""),"")</f>
        <v/>
      </c>
    </row>
    <row r="346" spans="1:21" s="1" customFormat="1" ht="24" customHeight="1">
      <c r="A346" s="756"/>
      <c r="B346" s="749"/>
      <c r="C346" s="726"/>
      <c r="D346" s="739" t="s">
        <v>1602</v>
      </c>
      <c r="E346" s="170" t="s">
        <v>1255</v>
      </c>
      <c r="F346" s="171" t="s">
        <v>1244</v>
      </c>
      <c r="G346" s="175">
        <v>2.996</v>
      </c>
      <c r="H346" s="171" t="s">
        <v>1243</v>
      </c>
      <c r="I346" s="171">
        <v>1880</v>
      </c>
      <c r="J346" s="174">
        <v>4</v>
      </c>
      <c r="K346" s="137">
        <v>9.6999999999999993</v>
      </c>
      <c r="L346" s="136">
        <f>IF(K346&gt;0,1/K346*34.6*67.1,"")</f>
        <v>239.34639175257735</v>
      </c>
      <c r="M346" s="754">
        <v>10.199999999999999</v>
      </c>
      <c r="N346" s="737">
        <v>13.5</v>
      </c>
      <c r="O346" s="717" t="s">
        <v>1265</v>
      </c>
      <c r="P346" s="719" t="s">
        <v>1217</v>
      </c>
      <c r="Q346" s="717" t="s">
        <v>83</v>
      </c>
      <c r="R346" s="725"/>
      <c r="S346" s="717" t="str">
        <f>IF((LEFT(D346,1)="6"),"☆☆☆☆☆",IF((LEFT(D346,1)="5"),"☆☆☆☆",IF((LEFT(D346,1)="4"),"☆☆☆",IF((LEFT(D346,1)="D"),"☆☆☆☆",IF((LEFT(D346,1)="R"),"☆☆☆☆",IF((LEFT(D346,1)="C"),"☆☆☆",IF((LEFT(D346,1)="M"),"☆☆☆"," ")))))))</f>
        <v>☆☆☆</v>
      </c>
      <c r="T346" s="716" t="str">
        <f>IF(K346&lt;&gt;0, IF(K346&gt;=M346,ROUNDDOWN(K346/M346*100,0),""),"")</f>
        <v/>
      </c>
      <c r="U346" s="715" t="str">
        <f>IF(K346&lt;&gt;0, IF(K346&gt;=N346,ROUNDDOWN(K346/N346*100,0),""),"")</f>
        <v/>
      </c>
    </row>
    <row r="347" spans="1:21" s="1" customFormat="1" ht="24" customHeight="1">
      <c r="A347" s="756"/>
      <c r="B347" s="746"/>
      <c r="C347" s="723"/>
      <c r="D347" s="739" t="s">
        <v>1602</v>
      </c>
      <c r="E347" s="170" t="s">
        <v>1254</v>
      </c>
      <c r="F347" s="171" t="s">
        <v>1244</v>
      </c>
      <c r="G347" s="175">
        <v>2.996</v>
      </c>
      <c r="H347" s="171" t="s">
        <v>1243</v>
      </c>
      <c r="I347" s="171">
        <v>1880</v>
      </c>
      <c r="J347" s="174">
        <v>4</v>
      </c>
      <c r="K347" s="137">
        <v>9.6999999999999993</v>
      </c>
      <c r="L347" s="136">
        <f>IF(K347&gt;0,1/K347*34.6*67.1,"")</f>
        <v>239.34639175257735</v>
      </c>
      <c r="M347" s="754">
        <v>10.199999999999999</v>
      </c>
      <c r="N347" s="737">
        <v>13.5</v>
      </c>
      <c r="O347" s="717" t="s">
        <v>1265</v>
      </c>
      <c r="P347" s="719" t="s">
        <v>1217</v>
      </c>
      <c r="Q347" s="717" t="s">
        <v>83</v>
      </c>
      <c r="R347" s="725"/>
      <c r="S347" s="717" t="str">
        <f>IF((LEFT(D347,1)="6"),"☆☆☆☆☆",IF((LEFT(D347,1)="5"),"☆☆☆☆",IF((LEFT(D347,1)="4"),"☆☆☆",IF((LEFT(D347,1)="D"),"☆☆☆☆",IF((LEFT(D347,1)="R"),"☆☆☆☆",IF((LEFT(D347,1)="C"),"☆☆☆",IF((LEFT(D347,1)="M"),"☆☆☆"," ")))))))</f>
        <v>☆☆☆</v>
      </c>
      <c r="T347" s="716" t="str">
        <f>IF(K347&lt;&gt;0, IF(K347&gt;=M347,ROUNDDOWN(K347/M347*100,0),""),"")</f>
        <v/>
      </c>
      <c r="U347" s="715" t="str">
        <f>IF(K347&lt;&gt;0, IF(K347&gt;=N347,ROUNDDOWN(K347/N347*100,0),""),"")</f>
        <v/>
      </c>
    </row>
    <row r="348" spans="1:21" s="1" customFormat="1" ht="24" customHeight="1">
      <c r="A348" s="756"/>
      <c r="B348" s="751"/>
      <c r="C348" s="729" t="s">
        <v>1601</v>
      </c>
      <c r="D348" s="739" t="s">
        <v>1600</v>
      </c>
      <c r="E348" s="170" t="s">
        <v>164</v>
      </c>
      <c r="F348" s="171">
        <v>177</v>
      </c>
      <c r="G348" s="175">
        <v>3.9820000000000002</v>
      </c>
      <c r="H348" s="171" t="s">
        <v>175</v>
      </c>
      <c r="I348" s="171">
        <v>1960</v>
      </c>
      <c r="J348" s="174">
        <v>4</v>
      </c>
      <c r="K348" s="137">
        <v>8.9</v>
      </c>
      <c r="L348" s="136">
        <f>IF(K348&gt;0,1/K348*34.6*67.1,"")</f>
        <v>260.86067415730338</v>
      </c>
      <c r="M348" s="754">
        <v>10.199999999999999</v>
      </c>
      <c r="N348" s="737">
        <v>13.5</v>
      </c>
      <c r="O348" s="717" t="s">
        <v>1259</v>
      </c>
      <c r="P348" s="719" t="s">
        <v>6</v>
      </c>
      <c r="Q348" s="717" t="s">
        <v>54</v>
      </c>
      <c r="R348" s="725"/>
      <c r="S348" s="717" t="str">
        <f>IF((LEFT(D348,1)="6"),"☆☆☆☆☆",IF((LEFT(D348,1)="5"),"☆☆☆☆",IF((LEFT(D348,1)="4"),"☆☆☆",IF((LEFT(D348,1)="D"),"☆☆☆☆",IF((LEFT(D348,1)="R"),"☆☆☆☆",IF((LEFT(D348,1)="C"),"☆☆☆",IF((LEFT(D348,1)="M"),"☆☆☆"," ")))))))</f>
        <v>☆☆☆</v>
      </c>
      <c r="T348" s="716" t="str">
        <f>IF(K348&lt;&gt;0, IF(K348&gt;=M348,ROUNDDOWN(K348/M348*100,0),""),"")</f>
        <v/>
      </c>
      <c r="U348" s="715" t="str">
        <f>IF(K348&lt;&gt;0, IF(K348&gt;=N348,ROUNDDOWN(K348/N348*100,0),""),"")</f>
        <v/>
      </c>
    </row>
    <row r="349" spans="1:21" s="1" customFormat="1" ht="24" customHeight="1">
      <c r="A349" s="756"/>
      <c r="B349" s="746"/>
      <c r="C349" s="723"/>
      <c r="D349" s="739" t="s">
        <v>1599</v>
      </c>
      <c r="E349" s="755" t="s">
        <v>1598</v>
      </c>
      <c r="F349" s="171">
        <v>177</v>
      </c>
      <c r="G349" s="175">
        <v>3.9820000000000002</v>
      </c>
      <c r="H349" s="171" t="s">
        <v>1597</v>
      </c>
      <c r="I349" s="171">
        <v>1960</v>
      </c>
      <c r="J349" s="174">
        <v>4</v>
      </c>
      <c r="K349" s="137">
        <v>8.9</v>
      </c>
      <c r="L349" s="136">
        <f>IF(K349&gt;0,1/K349*34.6*67.1,"")</f>
        <v>260.86067415730338</v>
      </c>
      <c r="M349" s="754">
        <v>10.199999999999999</v>
      </c>
      <c r="N349" s="737">
        <v>13.5</v>
      </c>
      <c r="O349" s="717" t="s">
        <v>1259</v>
      </c>
      <c r="P349" s="719" t="s">
        <v>6</v>
      </c>
      <c r="Q349" s="717" t="s">
        <v>45</v>
      </c>
      <c r="R349" s="725"/>
      <c r="S349" s="717" t="str">
        <f>IF((LEFT(D349,1)="6"),"☆☆☆☆☆",IF((LEFT(D349,1)="5"),"☆☆☆☆",IF((LEFT(D349,1)="4"),"☆☆☆",IF((LEFT(D349,1)="D"),"☆☆☆☆",IF((LEFT(D349,1)="R"),"☆☆☆☆",IF((LEFT(D349,1)="C"),"☆☆☆",IF((LEFT(D349,1)="M"),"☆☆☆"," ")))))))</f>
        <v>☆☆☆</v>
      </c>
      <c r="T349" s="716" t="str">
        <f>IF(K349&lt;&gt;0, IF(K349&gt;=M349,ROUNDDOWN(K349/M349*100,0),""),"")</f>
        <v/>
      </c>
      <c r="U349" s="715" t="str">
        <f>IF(K349&lt;&gt;0, IF(K349&gt;=N349,ROUNDDOWN(K349/N349*100,0),""),"")</f>
        <v/>
      </c>
    </row>
    <row r="350" spans="1:21" s="1" customFormat="1" ht="24" customHeight="1">
      <c r="A350" s="728"/>
      <c r="B350" s="749"/>
      <c r="C350" s="748" t="s">
        <v>1596</v>
      </c>
      <c r="D350" s="744" t="s">
        <v>1595</v>
      </c>
      <c r="E350" s="170" t="s">
        <v>1257</v>
      </c>
      <c r="F350" s="171">
        <v>270</v>
      </c>
      <c r="G350" s="175">
        <v>1.595</v>
      </c>
      <c r="H350" s="171" t="s">
        <v>175</v>
      </c>
      <c r="I350" s="171">
        <v>1470</v>
      </c>
      <c r="J350" s="174">
        <v>5</v>
      </c>
      <c r="K350" s="137">
        <v>17.399999999999999</v>
      </c>
      <c r="L350" s="136">
        <f>IF(K350&gt;0,1/K350*34.6*67.1,"")</f>
        <v>133.42873563218393</v>
      </c>
      <c r="M350" s="753">
        <v>14.4</v>
      </c>
      <c r="N350" s="737">
        <v>17.600000000000001</v>
      </c>
      <c r="O350" s="736" t="s">
        <v>1594</v>
      </c>
      <c r="P350" s="736" t="s">
        <v>6</v>
      </c>
      <c r="Q350" s="752" t="s">
        <v>162</v>
      </c>
      <c r="R350" s="743"/>
      <c r="S350" s="717" t="str">
        <f>IF((LEFT(D350,1)="6"),"☆☆☆☆☆",IF((LEFT(D350,1)="5"),"☆☆☆☆",IF((LEFT(D350,1)="4"),"☆☆☆",IF((LEFT(D350,1)="D"),"☆☆☆☆",IF((LEFT(D350,1)="R"),"☆☆☆☆",IF((LEFT(D350,1)="C"),"☆☆☆",IF((LEFT(D350,1)="M"),"☆☆☆"," ")))))))</f>
        <v>☆☆☆☆</v>
      </c>
      <c r="T350" s="716">
        <f>IF(K350&lt;&gt;0, IF(K350&gt;=M350,ROUNDDOWN(K350/M350*100,0),""),"")</f>
        <v>120</v>
      </c>
      <c r="U350" s="715" t="str">
        <f>IF(K350&lt;&gt;0, IF(K350&gt;=N350,ROUNDDOWN(K350/N350*100,0),""),"")</f>
        <v/>
      </c>
    </row>
    <row r="351" spans="1:21" s="1" customFormat="1" ht="24" customHeight="1">
      <c r="A351" s="728"/>
      <c r="B351" s="749"/>
      <c r="C351" s="748"/>
      <c r="D351" s="744" t="s">
        <v>1595</v>
      </c>
      <c r="E351" s="170" t="s">
        <v>1256</v>
      </c>
      <c r="F351" s="171">
        <v>270</v>
      </c>
      <c r="G351" s="175">
        <v>1.595</v>
      </c>
      <c r="H351" s="171" t="s">
        <v>175</v>
      </c>
      <c r="I351" s="171">
        <v>1500</v>
      </c>
      <c r="J351" s="174">
        <v>5</v>
      </c>
      <c r="K351" s="137">
        <v>17.399999999999999</v>
      </c>
      <c r="L351" s="136">
        <f>IF(K351&gt;0,1/K351*34.6*67.1,"")</f>
        <v>133.42873563218393</v>
      </c>
      <c r="M351" s="753">
        <v>14.4</v>
      </c>
      <c r="N351" s="737">
        <v>17.600000000000001</v>
      </c>
      <c r="O351" s="736" t="s">
        <v>1594</v>
      </c>
      <c r="P351" s="736" t="s">
        <v>6</v>
      </c>
      <c r="Q351" s="752" t="s">
        <v>162</v>
      </c>
      <c r="R351" s="743"/>
      <c r="S351" s="717" t="str">
        <f>IF((LEFT(D351,1)="6"),"☆☆☆☆☆",IF((LEFT(D351,1)="5"),"☆☆☆☆",IF((LEFT(D351,1)="4"),"☆☆☆",IF((LEFT(D351,1)="D"),"☆☆☆☆",IF((LEFT(D351,1)="R"),"☆☆☆☆",IF((LEFT(D351,1)="C"),"☆☆☆",IF((LEFT(D351,1)="M"),"☆☆☆"," ")))))))</f>
        <v>☆☆☆☆</v>
      </c>
      <c r="T351" s="716">
        <f>IF(K351&lt;&gt;0, IF(K351&gt;=M351,ROUNDDOWN(K351/M351*100,0),""),"")</f>
        <v>120</v>
      </c>
      <c r="U351" s="715" t="str">
        <f>IF(K351&lt;&gt;0, IF(K351&gt;=N351,ROUNDDOWN(K351/N351*100,0),""),"")</f>
        <v/>
      </c>
    </row>
    <row r="352" spans="1:21" s="1" customFormat="1" ht="24" customHeight="1">
      <c r="A352" s="728"/>
      <c r="B352" s="749"/>
      <c r="C352" s="748"/>
      <c r="D352" s="744" t="s">
        <v>1595</v>
      </c>
      <c r="E352" s="170" t="s">
        <v>1579</v>
      </c>
      <c r="F352" s="171">
        <v>270</v>
      </c>
      <c r="G352" s="175">
        <v>1.595</v>
      </c>
      <c r="H352" s="171" t="s">
        <v>175</v>
      </c>
      <c r="I352" s="171">
        <v>1470</v>
      </c>
      <c r="J352" s="174">
        <v>5</v>
      </c>
      <c r="K352" s="137">
        <v>17.399999999999999</v>
      </c>
      <c r="L352" s="136">
        <f>IF(K352&gt;0,1/K352*34.6*67.1,"")</f>
        <v>133.42873563218393</v>
      </c>
      <c r="M352" s="753">
        <v>14.4</v>
      </c>
      <c r="N352" s="737">
        <v>17.600000000000001</v>
      </c>
      <c r="O352" s="736" t="s">
        <v>1594</v>
      </c>
      <c r="P352" s="736" t="s">
        <v>6</v>
      </c>
      <c r="Q352" s="752" t="s">
        <v>162</v>
      </c>
      <c r="R352" s="743"/>
      <c r="S352" s="717" t="str">
        <f>IF((LEFT(D352,1)="6"),"☆☆☆☆☆",IF((LEFT(D352,1)="5"),"☆☆☆☆",IF((LEFT(D352,1)="4"),"☆☆☆",IF((LEFT(D352,1)="D"),"☆☆☆☆",IF((LEFT(D352,1)="R"),"☆☆☆☆",IF((LEFT(D352,1)="C"),"☆☆☆",IF((LEFT(D352,1)="M"),"☆☆☆"," ")))))))</f>
        <v>☆☆☆☆</v>
      </c>
      <c r="T352" s="716">
        <f>IF(K352&lt;&gt;0, IF(K352&gt;=M352,ROUNDDOWN(K352/M352*100,0),""),"")</f>
        <v>120</v>
      </c>
      <c r="U352" s="715" t="str">
        <f>IF(K352&lt;&gt;0, IF(K352&gt;=N352,ROUNDDOWN(K352/N352*100,0),""),"")</f>
        <v/>
      </c>
    </row>
    <row r="353" spans="1:21" s="1" customFormat="1" ht="24" customHeight="1">
      <c r="A353" s="728"/>
      <c r="B353" s="749"/>
      <c r="C353" s="748"/>
      <c r="D353" s="744" t="s">
        <v>1595</v>
      </c>
      <c r="E353" s="170" t="s">
        <v>1578</v>
      </c>
      <c r="F353" s="171">
        <v>270</v>
      </c>
      <c r="G353" s="175">
        <v>1.595</v>
      </c>
      <c r="H353" s="171" t="s">
        <v>175</v>
      </c>
      <c r="I353" s="171">
        <v>1500</v>
      </c>
      <c r="J353" s="174">
        <v>5</v>
      </c>
      <c r="K353" s="137">
        <v>17.399999999999999</v>
      </c>
      <c r="L353" s="136">
        <f>IF(K353&gt;0,1/K353*34.6*67.1,"")</f>
        <v>133.42873563218393</v>
      </c>
      <c r="M353" s="753">
        <v>14.4</v>
      </c>
      <c r="N353" s="737">
        <v>17.600000000000001</v>
      </c>
      <c r="O353" s="736" t="s">
        <v>1594</v>
      </c>
      <c r="P353" s="736" t="s">
        <v>6</v>
      </c>
      <c r="Q353" s="752" t="s">
        <v>162</v>
      </c>
      <c r="R353" s="743"/>
      <c r="S353" s="717" t="str">
        <f>IF((LEFT(D353,1)="6"),"☆☆☆☆☆",IF((LEFT(D353,1)="5"),"☆☆☆☆",IF((LEFT(D353,1)="4"),"☆☆☆",IF((LEFT(D353,1)="D"),"☆☆☆☆",IF((LEFT(D353,1)="R"),"☆☆☆☆",IF((LEFT(D353,1)="C"),"☆☆☆",IF((LEFT(D353,1)="M"),"☆☆☆"," ")))))))</f>
        <v>☆☆☆☆</v>
      </c>
      <c r="T353" s="716">
        <f>IF(K353&lt;&gt;0, IF(K353&gt;=M353,ROUNDDOWN(K353/M353*100,0),""),"")</f>
        <v>120</v>
      </c>
      <c r="U353" s="715" t="str">
        <f>IF(K353&lt;&gt;0, IF(K353&gt;=N353,ROUNDDOWN(K353/N353*100,0),""),"")</f>
        <v/>
      </c>
    </row>
    <row r="354" spans="1:21" s="1" customFormat="1" ht="24" customHeight="1">
      <c r="A354" s="728"/>
      <c r="B354" s="749"/>
      <c r="C354" s="748"/>
      <c r="D354" s="744" t="s">
        <v>1595</v>
      </c>
      <c r="E354" s="170" t="s">
        <v>1255</v>
      </c>
      <c r="F354" s="171">
        <v>270</v>
      </c>
      <c r="G354" s="175">
        <v>1.595</v>
      </c>
      <c r="H354" s="171" t="s">
        <v>175</v>
      </c>
      <c r="I354" s="171">
        <v>1480</v>
      </c>
      <c r="J354" s="174">
        <v>5</v>
      </c>
      <c r="K354" s="137">
        <v>17.399999999999999</v>
      </c>
      <c r="L354" s="136">
        <f>IF(K354&gt;0,1/K354*34.6*67.1,"")</f>
        <v>133.42873563218393</v>
      </c>
      <c r="M354" s="753">
        <v>14.4</v>
      </c>
      <c r="N354" s="737">
        <v>17.600000000000001</v>
      </c>
      <c r="O354" s="736" t="s">
        <v>1594</v>
      </c>
      <c r="P354" s="736" t="s">
        <v>6</v>
      </c>
      <c r="Q354" s="752" t="s">
        <v>162</v>
      </c>
      <c r="R354" s="743"/>
      <c r="S354" s="717" t="str">
        <f>IF((LEFT(D354,1)="6"),"☆☆☆☆☆",IF((LEFT(D354,1)="5"),"☆☆☆☆",IF((LEFT(D354,1)="4"),"☆☆☆",IF((LEFT(D354,1)="D"),"☆☆☆☆",IF((LEFT(D354,1)="R"),"☆☆☆☆",IF((LEFT(D354,1)="C"),"☆☆☆",IF((LEFT(D354,1)="M"),"☆☆☆"," ")))))))</f>
        <v>☆☆☆☆</v>
      </c>
      <c r="T354" s="716">
        <f>IF(K354&lt;&gt;0, IF(K354&gt;=M354,ROUNDDOWN(K354/M354*100,0),""),"")</f>
        <v>120</v>
      </c>
      <c r="U354" s="715" t="str">
        <f>IF(K354&lt;&gt;0, IF(K354&gt;=N354,ROUNDDOWN(K354/N354*100,0),""),"")</f>
        <v/>
      </c>
    </row>
    <row r="355" spans="1:21" s="1" customFormat="1" ht="24" customHeight="1">
      <c r="A355" s="728"/>
      <c r="B355" s="746"/>
      <c r="C355" s="745"/>
      <c r="D355" s="744" t="s">
        <v>1595</v>
      </c>
      <c r="E355" s="170" t="s">
        <v>1254</v>
      </c>
      <c r="F355" s="171">
        <v>270</v>
      </c>
      <c r="G355" s="175">
        <v>1.595</v>
      </c>
      <c r="H355" s="171" t="s">
        <v>175</v>
      </c>
      <c r="I355" s="171">
        <v>1510</v>
      </c>
      <c r="J355" s="174">
        <v>5</v>
      </c>
      <c r="K355" s="137">
        <v>17.399999999999999</v>
      </c>
      <c r="L355" s="136">
        <f>IF(K355&gt;0,1/K355*34.6*67.1,"")</f>
        <v>133.42873563218393</v>
      </c>
      <c r="M355" s="753">
        <v>14.4</v>
      </c>
      <c r="N355" s="737">
        <v>17.600000000000001</v>
      </c>
      <c r="O355" s="736" t="s">
        <v>1594</v>
      </c>
      <c r="P355" s="736" t="s">
        <v>6</v>
      </c>
      <c r="Q355" s="752" t="s">
        <v>162</v>
      </c>
      <c r="R355" s="743"/>
      <c r="S355" s="717" t="str">
        <f>IF((LEFT(D355,1)="6"),"☆☆☆☆☆",IF((LEFT(D355,1)="5"),"☆☆☆☆",IF((LEFT(D355,1)="4"),"☆☆☆",IF((LEFT(D355,1)="D"),"☆☆☆☆",IF((LEFT(D355,1)="R"),"☆☆☆☆",IF((LEFT(D355,1)="C"),"☆☆☆",IF((LEFT(D355,1)="M"),"☆☆☆"," ")))))))</f>
        <v>☆☆☆☆</v>
      </c>
      <c r="T355" s="716">
        <f>IF(K355&lt;&gt;0, IF(K355&gt;=M355,ROUNDDOWN(K355/M355*100,0),""),"")</f>
        <v>120</v>
      </c>
      <c r="U355" s="715" t="str">
        <f>IF(K355&lt;&gt;0, IF(K355&gt;=N355,ROUNDDOWN(K355/N355*100,0),""),"")</f>
        <v/>
      </c>
    </row>
    <row r="356" spans="1:21" s="1" customFormat="1" ht="24" customHeight="1">
      <c r="A356" s="728"/>
      <c r="B356" s="749"/>
      <c r="C356" s="748" t="s">
        <v>1593</v>
      </c>
      <c r="D356" s="744" t="s">
        <v>1592</v>
      </c>
      <c r="E356" s="170" t="s">
        <v>1257</v>
      </c>
      <c r="F356" s="171" t="s">
        <v>1452</v>
      </c>
      <c r="G356" s="175">
        <v>1.9910000000000001</v>
      </c>
      <c r="H356" s="171" t="s">
        <v>175</v>
      </c>
      <c r="I356" s="171">
        <v>1540</v>
      </c>
      <c r="J356" s="174">
        <v>5</v>
      </c>
      <c r="K356" s="137">
        <v>12.6</v>
      </c>
      <c r="L356" s="136">
        <f>IF(K356&gt;0,1/K356*34.6*67.1,"")</f>
        <v>184.25873015873015</v>
      </c>
      <c r="M356" s="753">
        <v>13.2</v>
      </c>
      <c r="N356" s="737">
        <v>16.5</v>
      </c>
      <c r="O356" s="736" t="s">
        <v>1259</v>
      </c>
      <c r="P356" s="736" t="s">
        <v>6</v>
      </c>
      <c r="Q356" s="752" t="s">
        <v>83</v>
      </c>
      <c r="R356" s="743"/>
      <c r="S356" s="717" t="str">
        <f>IF((LEFT(D356,1)="6"),"☆☆☆☆☆",IF((LEFT(D356,1)="5"),"☆☆☆☆",IF((LEFT(D356,1)="4"),"☆☆☆",IF((LEFT(D356,1)="D"),"☆☆☆☆",IF((LEFT(D356,1)="R"),"☆☆☆☆",IF((LEFT(D356,1)="C"),"☆☆☆",IF((LEFT(D356,1)="M"),"☆☆☆"," ")))))))</f>
        <v>☆☆☆☆</v>
      </c>
      <c r="T356" s="716" t="str">
        <f>IF(K356&lt;&gt;0, IF(K356&gt;=M356,ROUNDDOWN(K356/M356*100,0),""),"")</f>
        <v/>
      </c>
      <c r="U356" s="715" t="str">
        <f>IF(K356&lt;&gt;0, IF(K356&gt;=N356,ROUNDDOWN(K356/N356*100,0),""),"")</f>
        <v/>
      </c>
    </row>
    <row r="357" spans="1:21" s="1" customFormat="1" ht="24" customHeight="1">
      <c r="A357" s="728"/>
      <c r="B357" s="749"/>
      <c r="C357" s="748"/>
      <c r="D357" s="744" t="s">
        <v>1592</v>
      </c>
      <c r="E357" s="170" t="s">
        <v>1256</v>
      </c>
      <c r="F357" s="171" t="s">
        <v>1452</v>
      </c>
      <c r="G357" s="175">
        <v>1.9910000000000001</v>
      </c>
      <c r="H357" s="171" t="s">
        <v>175</v>
      </c>
      <c r="I357" s="171">
        <v>1570</v>
      </c>
      <c r="J357" s="174">
        <v>5</v>
      </c>
      <c r="K357" s="137">
        <v>12.6</v>
      </c>
      <c r="L357" s="136">
        <f>IF(K357&gt;0,1/K357*34.6*67.1,"")</f>
        <v>184.25873015873015</v>
      </c>
      <c r="M357" s="753">
        <v>13.2</v>
      </c>
      <c r="N357" s="737">
        <v>16.5</v>
      </c>
      <c r="O357" s="736" t="s">
        <v>1259</v>
      </c>
      <c r="P357" s="736" t="s">
        <v>6</v>
      </c>
      <c r="Q357" s="752" t="s">
        <v>83</v>
      </c>
      <c r="R357" s="743"/>
      <c r="S357" s="717" t="str">
        <f>IF((LEFT(D357,1)="6"),"☆☆☆☆☆",IF((LEFT(D357,1)="5"),"☆☆☆☆",IF((LEFT(D357,1)="4"),"☆☆☆",IF((LEFT(D357,1)="D"),"☆☆☆☆",IF((LEFT(D357,1)="R"),"☆☆☆☆",IF((LEFT(D357,1)="C"),"☆☆☆",IF((LEFT(D357,1)="M"),"☆☆☆"," ")))))))</f>
        <v>☆☆☆☆</v>
      </c>
      <c r="T357" s="716" t="str">
        <f>IF(K357&lt;&gt;0, IF(K357&gt;=M357,ROUNDDOWN(K357/M357*100,0),""),"")</f>
        <v/>
      </c>
      <c r="U357" s="715" t="str">
        <f>IF(K357&lt;&gt;0, IF(K357&gt;=N357,ROUNDDOWN(K357/N357*100,0),""),"")</f>
        <v/>
      </c>
    </row>
    <row r="358" spans="1:21" s="1" customFormat="1" ht="24" customHeight="1">
      <c r="A358" s="728"/>
      <c r="B358" s="749"/>
      <c r="C358" s="748"/>
      <c r="D358" s="744" t="s">
        <v>1592</v>
      </c>
      <c r="E358" s="170" t="s">
        <v>1579</v>
      </c>
      <c r="F358" s="171" t="s">
        <v>1452</v>
      </c>
      <c r="G358" s="175">
        <v>1.9910000000000001</v>
      </c>
      <c r="H358" s="171" t="s">
        <v>175</v>
      </c>
      <c r="I358" s="171">
        <v>1540</v>
      </c>
      <c r="J358" s="174">
        <v>5</v>
      </c>
      <c r="K358" s="137">
        <v>12.6</v>
      </c>
      <c r="L358" s="136">
        <f>IF(K358&gt;0,1/K358*34.6*67.1,"")</f>
        <v>184.25873015873015</v>
      </c>
      <c r="M358" s="753">
        <v>13.2</v>
      </c>
      <c r="N358" s="737">
        <v>16.5</v>
      </c>
      <c r="O358" s="736" t="s">
        <v>1259</v>
      </c>
      <c r="P358" s="736" t="s">
        <v>6</v>
      </c>
      <c r="Q358" s="752" t="s">
        <v>83</v>
      </c>
      <c r="R358" s="743"/>
      <c r="S358" s="717" t="str">
        <f>IF((LEFT(D358,1)="6"),"☆☆☆☆☆",IF((LEFT(D358,1)="5"),"☆☆☆☆",IF((LEFT(D358,1)="4"),"☆☆☆",IF((LEFT(D358,1)="D"),"☆☆☆☆",IF((LEFT(D358,1)="R"),"☆☆☆☆",IF((LEFT(D358,1)="C"),"☆☆☆",IF((LEFT(D358,1)="M"),"☆☆☆"," ")))))))</f>
        <v>☆☆☆☆</v>
      </c>
      <c r="T358" s="716" t="str">
        <f>IF(K358&lt;&gt;0, IF(K358&gt;=M358,ROUNDDOWN(K358/M358*100,0),""),"")</f>
        <v/>
      </c>
      <c r="U358" s="715" t="str">
        <f>IF(K358&lt;&gt;0, IF(K358&gt;=N358,ROUNDDOWN(K358/N358*100,0),""),"")</f>
        <v/>
      </c>
    </row>
    <row r="359" spans="1:21" s="1" customFormat="1" ht="24" customHeight="1">
      <c r="A359" s="728"/>
      <c r="B359" s="749"/>
      <c r="C359" s="748"/>
      <c r="D359" s="744" t="s">
        <v>1592</v>
      </c>
      <c r="E359" s="170" t="s">
        <v>1578</v>
      </c>
      <c r="F359" s="171" t="s">
        <v>1452</v>
      </c>
      <c r="G359" s="175">
        <v>1.9910000000000001</v>
      </c>
      <c r="H359" s="171" t="s">
        <v>175</v>
      </c>
      <c r="I359" s="171">
        <v>1570</v>
      </c>
      <c r="J359" s="174">
        <v>5</v>
      </c>
      <c r="K359" s="137">
        <v>12.6</v>
      </c>
      <c r="L359" s="136">
        <f>IF(K359&gt;0,1/K359*34.6*67.1,"")</f>
        <v>184.25873015873015</v>
      </c>
      <c r="M359" s="753">
        <v>13.2</v>
      </c>
      <c r="N359" s="737">
        <v>16.5</v>
      </c>
      <c r="O359" s="736" t="s">
        <v>1259</v>
      </c>
      <c r="P359" s="736" t="s">
        <v>6</v>
      </c>
      <c r="Q359" s="752" t="s">
        <v>83</v>
      </c>
      <c r="R359" s="743"/>
      <c r="S359" s="717" t="str">
        <f>IF((LEFT(D359,1)="6"),"☆☆☆☆☆",IF((LEFT(D359,1)="5"),"☆☆☆☆",IF((LEFT(D359,1)="4"),"☆☆☆",IF((LEFT(D359,1)="D"),"☆☆☆☆",IF((LEFT(D359,1)="R"),"☆☆☆☆",IF((LEFT(D359,1)="C"),"☆☆☆",IF((LEFT(D359,1)="M"),"☆☆☆"," ")))))))</f>
        <v>☆☆☆☆</v>
      </c>
      <c r="T359" s="716" t="str">
        <f>IF(K359&lt;&gt;0, IF(K359&gt;=M359,ROUNDDOWN(K359/M359*100,0),""),"")</f>
        <v/>
      </c>
      <c r="U359" s="715" t="str">
        <f>IF(K359&lt;&gt;0, IF(K359&gt;=N359,ROUNDDOWN(K359/N359*100,0),""),"")</f>
        <v/>
      </c>
    </row>
    <row r="360" spans="1:21" s="1" customFormat="1" ht="24" customHeight="1">
      <c r="A360" s="728"/>
      <c r="B360" s="749"/>
      <c r="C360" s="748"/>
      <c r="D360" s="744" t="s">
        <v>1592</v>
      </c>
      <c r="E360" s="170" t="s">
        <v>1255</v>
      </c>
      <c r="F360" s="171" t="s">
        <v>1452</v>
      </c>
      <c r="G360" s="175">
        <v>1.9910000000000001</v>
      </c>
      <c r="H360" s="171" t="s">
        <v>175</v>
      </c>
      <c r="I360" s="171">
        <v>1560</v>
      </c>
      <c r="J360" s="174">
        <v>5</v>
      </c>
      <c r="K360" s="137">
        <v>12.6</v>
      </c>
      <c r="L360" s="136">
        <f>IF(K360&gt;0,1/K360*34.6*67.1,"")</f>
        <v>184.25873015873015</v>
      </c>
      <c r="M360" s="753">
        <v>13.2</v>
      </c>
      <c r="N360" s="737">
        <v>16.5</v>
      </c>
      <c r="O360" s="736" t="s">
        <v>1259</v>
      </c>
      <c r="P360" s="736" t="s">
        <v>6</v>
      </c>
      <c r="Q360" s="752" t="s">
        <v>83</v>
      </c>
      <c r="R360" s="743"/>
      <c r="S360" s="717" t="str">
        <f>IF((LEFT(D360,1)="6"),"☆☆☆☆☆",IF((LEFT(D360,1)="5"),"☆☆☆☆",IF((LEFT(D360,1)="4"),"☆☆☆",IF((LEFT(D360,1)="D"),"☆☆☆☆",IF((LEFT(D360,1)="R"),"☆☆☆☆",IF((LEFT(D360,1)="C"),"☆☆☆",IF((LEFT(D360,1)="M"),"☆☆☆"," ")))))))</f>
        <v>☆☆☆☆</v>
      </c>
      <c r="T360" s="716" t="str">
        <f>IF(K360&lt;&gt;0, IF(K360&gt;=M360,ROUNDDOWN(K360/M360*100,0),""),"")</f>
        <v/>
      </c>
      <c r="U360" s="715" t="str">
        <f>IF(K360&lt;&gt;0, IF(K360&gt;=N360,ROUNDDOWN(K360/N360*100,0),""),"")</f>
        <v/>
      </c>
    </row>
    <row r="361" spans="1:21" s="1" customFormat="1" ht="24" customHeight="1">
      <c r="A361" s="728"/>
      <c r="B361" s="749"/>
      <c r="C361" s="748"/>
      <c r="D361" s="744" t="s">
        <v>1592</v>
      </c>
      <c r="E361" s="170" t="s">
        <v>1254</v>
      </c>
      <c r="F361" s="171" t="s">
        <v>1452</v>
      </c>
      <c r="G361" s="175">
        <v>1.9910000000000001</v>
      </c>
      <c r="H361" s="171" t="s">
        <v>175</v>
      </c>
      <c r="I361" s="171">
        <v>1590</v>
      </c>
      <c r="J361" s="174">
        <v>5</v>
      </c>
      <c r="K361" s="137">
        <v>12.6</v>
      </c>
      <c r="L361" s="136">
        <f>IF(K361&gt;0,1/K361*34.6*67.1,"")</f>
        <v>184.25873015873015</v>
      </c>
      <c r="M361" s="753">
        <v>13.2</v>
      </c>
      <c r="N361" s="737">
        <v>16.5</v>
      </c>
      <c r="O361" s="736" t="s">
        <v>1259</v>
      </c>
      <c r="P361" s="736" t="s">
        <v>6</v>
      </c>
      <c r="Q361" s="752" t="s">
        <v>83</v>
      </c>
      <c r="R361" s="743"/>
      <c r="S361" s="717" t="str">
        <f>IF((LEFT(D361,1)="6"),"☆☆☆☆☆",IF((LEFT(D361,1)="5"),"☆☆☆☆",IF((LEFT(D361,1)="4"),"☆☆☆",IF((LEFT(D361,1)="D"),"☆☆☆☆",IF((LEFT(D361,1)="R"),"☆☆☆☆",IF((LEFT(D361,1)="C"),"☆☆☆",IF((LEFT(D361,1)="M"),"☆☆☆"," ")))))))</f>
        <v>☆☆☆☆</v>
      </c>
      <c r="T361" s="716" t="str">
        <f>IF(K361&lt;&gt;0, IF(K361&gt;=M361,ROUNDDOWN(K361/M361*100,0),""),"")</f>
        <v/>
      </c>
      <c r="U361" s="715" t="str">
        <f>IF(K361&lt;&gt;0, IF(K361&gt;=N361,ROUNDDOWN(K361/N361*100,0),""),"")</f>
        <v/>
      </c>
    </row>
    <row r="362" spans="1:21" s="1" customFormat="1" ht="24" customHeight="1">
      <c r="A362" s="728"/>
      <c r="B362" s="751"/>
      <c r="C362" s="750" t="s">
        <v>1591</v>
      </c>
      <c r="D362" s="744" t="s">
        <v>1590</v>
      </c>
      <c r="E362" s="170" t="s">
        <v>843</v>
      </c>
      <c r="F362" s="171" t="s">
        <v>1452</v>
      </c>
      <c r="G362" s="175">
        <v>1.9910000000000001</v>
      </c>
      <c r="H362" s="171" t="s">
        <v>175</v>
      </c>
      <c r="I362" s="171">
        <v>1560</v>
      </c>
      <c r="J362" s="174">
        <v>5</v>
      </c>
      <c r="K362" s="137">
        <v>13.8</v>
      </c>
      <c r="L362" s="136">
        <f>IF(K362&gt;0,1/K362*34.6*67.1,"")</f>
        <v>168.23623188405796</v>
      </c>
      <c r="M362" s="753">
        <v>13.2</v>
      </c>
      <c r="N362" s="720">
        <v>16.5</v>
      </c>
      <c r="O362" s="736" t="s">
        <v>1259</v>
      </c>
      <c r="P362" s="736" t="s">
        <v>6</v>
      </c>
      <c r="Q362" s="752" t="s">
        <v>83</v>
      </c>
      <c r="R362" s="743"/>
      <c r="S362" s="717" t="str">
        <f>IF((LEFT(D362,1)="6"),"☆☆☆☆☆",IF((LEFT(D362,1)="5"),"☆☆☆☆",IF((LEFT(D362,1)="4"),"☆☆☆",IF((LEFT(D362,1)="D"),"☆☆☆☆",IF((LEFT(D362,1)="R"),"☆☆☆☆",IF((LEFT(D362,1)="C"),"☆☆☆",IF((LEFT(D362,1)="M"),"☆☆☆"," ")))))))</f>
        <v>☆☆☆☆</v>
      </c>
      <c r="T362" s="716">
        <f>IF(K362&lt;&gt;0, IF(K362&gt;=M362,ROUNDDOWN(K362/M362*100,0),""),"")</f>
        <v>104</v>
      </c>
      <c r="U362" s="715" t="str">
        <f>IF(K362&lt;&gt;0, IF(K362&gt;=N362,ROUNDDOWN(K362/N362*100,0),""),"")</f>
        <v/>
      </c>
    </row>
    <row r="363" spans="1:21" s="1" customFormat="1" ht="24" customHeight="1">
      <c r="A363" s="728"/>
      <c r="B363" s="746"/>
      <c r="C363" s="745"/>
      <c r="D363" s="744" t="s">
        <v>1589</v>
      </c>
      <c r="E363" s="170" t="s">
        <v>842</v>
      </c>
      <c r="F363" s="171" t="s">
        <v>1452</v>
      </c>
      <c r="G363" s="175">
        <v>1.9910000000000001</v>
      </c>
      <c r="H363" s="171" t="s">
        <v>175</v>
      </c>
      <c r="I363" s="171">
        <v>1590</v>
      </c>
      <c r="J363" s="174">
        <v>5</v>
      </c>
      <c r="K363" s="137">
        <v>13.8</v>
      </c>
      <c r="L363" s="136">
        <f>IF(K363&gt;0,1/K363*34.6*67.1,"")</f>
        <v>168.23623188405796</v>
      </c>
      <c r="M363" s="753">
        <v>13.2</v>
      </c>
      <c r="N363" s="720">
        <v>16.5</v>
      </c>
      <c r="O363" s="736" t="s">
        <v>1259</v>
      </c>
      <c r="P363" s="736" t="s">
        <v>6</v>
      </c>
      <c r="Q363" s="752" t="s">
        <v>83</v>
      </c>
      <c r="R363" s="743"/>
      <c r="S363" s="717" t="str">
        <f>IF((LEFT(D363,1)="6"),"☆☆☆☆☆",IF((LEFT(D363,1)="5"),"☆☆☆☆",IF((LEFT(D363,1)="4"),"☆☆☆",IF((LEFT(D363,1)="D"),"☆☆☆☆",IF((LEFT(D363,1)="R"),"☆☆☆☆",IF((LEFT(D363,1)="C"),"☆☆☆",IF((LEFT(D363,1)="M"),"☆☆☆"," ")))))))</f>
        <v>☆☆☆☆</v>
      </c>
      <c r="T363" s="716">
        <f>IF(K363&lt;&gt;0, IF(K363&gt;=M363,ROUNDDOWN(K363/M363*100,0),""),"")</f>
        <v>104</v>
      </c>
      <c r="U363" s="715" t="str">
        <f>IF(K363&lt;&gt;0, IF(K363&gt;=N363,ROUNDDOWN(K363/N363*100,0),""),"")</f>
        <v/>
      </c>
    </row>
    <row r="364" spans="1:21" s="1" customFormat="1" ht="24" customHeight="1">
      <c r="A364" s="728"/>
      <c r="B364" s="751"/>
      <c r="C364" s="750" t="s">
        <v>1588</v>
      </c>
      <c r="D364" s="744" t="s">
        <v>1587</v>
      </c>
      <c r="E364" s="170" t="s">
        <v>1579</v>
      </c>
      <c r="F364" s="171">
        <v>133</v>
      </c>
      <c r="G364" s="175">
        <v>1.9910000000000001</v>
      </c>
      <c r="H364" s="171" t="s">
        <v>175</v>
      </c>
      <c r="I364" s="171">
        <v>1610</v>
      </c>
      <c r="J364" s="174">
        <v>5</v>
      </c>
      <c r="K364" s="137">
        <v>12.6</v>
      </c>
      <c r="L364" s="136">
        <f>IF(K364&gt;0,1/K364*34.6*67.1,"")</f>
        <v>184.25873015873015</v>
      </c>
      <c r="M364" s="738">
        <v>13.2</v>
      </c>
      <c r="N364" s="720">
        <v>16.5</v>
      </c>
      <c r="O364" s="736" t="s">
        <v>1583</v>
      </c>
      <c r="P364" s="736" t="s">
        <v>6</v>
      </c>
      <c r="Q364" s="752" t="s">
        <v>83</v>
      </c>
      <c r="R364" s="743"/>
      <c r="S364" s="717" t="str">
        <f>IF((LEFT(D364,1)="6"),"☆☆☆☆☆",IF((LEFT(D364,1)="5"),"☆☆☆☆",IF((LEFT(D364,1)="4"),"☆☆☆",IF((LEFT(D364,1)="D"),"☆☆☆☆",IF((LEFT(D364,1)="R"),"☆☆☆☆",IF((LEFT(D364,1)="C"),"☆☆☆",IF((LEFT(D364,1)="M"),"☆☆☆"," ")))))))</f>
        <v>☆☆☆</v>
      </c>
      <c r="T364" s="716" t="str">
        <f>IF(K364&lt;&gt;0, IF(K364&gt;=M364,ROUNDDOWN(K364/M364*100,0),""),"")</f>
        <v/>
      </c>
      <c r="U364" s="715" t="str">
        <f>IF(K364&lt;&gt;0, IF(K364&gt;=N364,ROUNDDOWN(K364/N364*100,0),""),"")</f>
        <v/>
      </c>
    </row>
    <row r="365" spans="1:21" s="1" customFormat="1" ht="24" customHeight="1">
      <c r="A365" s="728"/>
      <c r="B365" s="749"/>
      <c r="C365" s="748"/>
      <c r="D365" s="744" t="s">
        <v>1585</v>
      </c>
      <c r="E365" s="170" t="s">
        <v>1578</v>
      </c>
      <c r="F365" s="171">
        <v>133</v>
      </c>
      <c r="G365" s="175">
        <v>1.9910000000000001</v>
      </c>
      <c r="H365" s="171" t="s">
        <v>175</v>
      </c>
      <c r="I365" s="171">
        <v>1640</v>
      </c>
      <c r="J365" s="174">
        <v>5</v>
      </c>
      <c r="K365" s="137">
        <v>12.6</v>
      </c>
      <c r="L365" s="136">
        <f>IF(K365&gt;0,1/K365*34.6*67.1,"")</f>
        <v>184.25873015873015</v>
      </c>
      <c r="M365" s="738">
        <v>13.2</v>
      </c>
      <c r="N365" s="720">
        <v>16.5</v>
      </c>
      <c r="O365" s="736" t="s">
        <v>1583</v>
      </c>
      <c r="P365" s="736" t="s">
        <v>6</v>
      </c>
      <c r="Q365" s="752" t="s">
        <v>83</v>
      </c>
      <c r="R365" s="743"/>
      <c r="S365" s="717" t="str">
        <f>IF((LEFT(D365,1)="6"),"☆☆☆☆☆",IF((LEFT(D365,1)="5"),"☆☆☆☆",IF((LEFT(D365,1)="4"),"☆☆☆",IF((LEFT(D365,1)="D"),"☆☆☆☆",IF((LEFT(D365,1)="R"),"☆☆☆☆",IF((LEFT(D365,1)="C"),"☆☆☆",IF((LEFT(D365,1)="M"),"☆☆☆"," ")))))))</f>
        <v>☆☆☆</v>
      </c>
      <c r="T365" s="716" t="str">
        <f>IF(K365&lt;&gt;0, IF(K365&gt;=M365,ROUNDDOWN(K365/M365*100,0),""),"")</f>
        <v/>
      </c>
      <c r="U365" s="715" t="str">
        <f>IF(K365&lt;&gt;0, IF(K365&gt;=N365,ROUNDDOWN(K365/N365*100,0),""),"")</f>
        <v/>
      </c>
    </row>
    <row r="366" spans="1:21" s="1" customFormat="1" ht="24" customHeight="1">
      <c r="A366" s="728"/>
      <c r="B366" s="749"/>
      <c r="C366" s="748"/>
      <c r="D366" s="744" t="s">
        <v>1585</v>
      </c>
      <c r="E366" s="170" t="s">
        <v>1586</v>
      </c>
      <c r="F366" s="171">
        <v>133</v>
      </c>
      <c r="G366" s="175">
        <v>1.9910000000000001</v>
      </c>
      <c r="H366" s="171" t="s">
        <v>175</v>
      </c>
      <c r="I366" s="171">
        <v>1610</v>
      </c>
      <c r="J366" s="174">
        <v>5</v>
      </c>
      <c r="K366" s="137">
        <v>12.6</v>
      </c>
      <c r="L366" s="136">
        <f>IF(K366&gt;0,1/K366*34.6*67.1,"")</f>
        <v>184.25873015873015</v>
      </c>
      <c r="M366" s="738">
        <v>13.2</v>
      </c>
      <c r="N366" s="720">
        <v>16.5</v>
      </c>
      <c r="O366" s="736" t="s">
        <v>1583</v>
      </c>
      <c r="P366" s="736" t="s">
        <v>6</v>
      </c>
      <c r="Q366" s="752" t="s">
        <v>83</v>
      </c>
      <c r="R366" s="743"/>
      <c r="S366" s="717" t="str">
        <f>IF((LEFT(D366,1)="6"),"☆☆☆☆☆",IF((LEFT(D366,1)="5"),"☆☆☆☆",IF((LEFT(D366,1)="4"),"☆☆☆",IF((LEFT(D366,1)="D"),"☆☆☆☆",IF((LEFT(D366,1)="R"),"☆☆☆☆",IF((LEFT(D366,1)="C"),"☆☆☆",IF((LEFT(D366,1)="M"),"☆☆☆"," ")))))))</f>
        <v>☆☆☆</v>
      </c>
      <c r="T366" s="716" t="str">
        <f>IF(K366&lt;&gt;0, IF(K366&gt;=M366,ROUNDDOWN(K366/M366*100,0),""),"")</f>
        <v/>
      </c>
      <c r="U366" s="715" t="str">
        <f>IF(K366&lt;&gt;0, IF(K366&gt;=N366,ROUNDDOWN(K366/N366*100,0),""),"")</f>
        <v/>
      </c>
    </row>
    <row r="367" spans="1:21" s="1" customFormat="1" ht="24" customHeight="1">
      <c r="A367" s="728"/>
      <c r="B367" s="746"/>
      <c r="C367" s="745"/>
      <c r="D367" s="744" t="s">
        <v>1585</v>
      </c>
      <c r="E367" s="170" t="s">
        <v>1584</v>
      </c>
      <c r="F367" s="171">
        <v>133</v>
      </c>
      <c r="G367" s="175">
        <v>1.9910000000000001</v>
      </c>
      <c r="H367" s="171" t="s">
        <v>175</v>
      </c>
      <c r="I367" s="171">
        <v>1640</v>
      </c>
      <c r="J367" s="174">
        <v>5</v>
      </c>
      <c r="K367" s="137">
        <v>12.6</v>
      </c>
      <c r="L367" s="136">
        <f>IF(K367&gt;0,1/K367*34.6*67.1,"")</f>
        <v>184.25873015873015</v>
      </c>
      <c r="M367" s="738">
        <v>13.2</v>
      </c>
      <c r="N367" s="720">
        <v>16.5</v>
      </c>
      <c r="O367" s="736" t="s">
        <v>1583</v>
      </c>
      <c r="P367" s="736" t="s">
        <v>6</v>
      </c>
      <c r="Q367" s="752" t="s">
        <v>83</v>
      </c>
      <c r="R367" s="743"/>
      <c r="S367" s="717" t="str">
        <f>IF((LEFT(D367,1)="6"),"☆☆☆☆☆",IF((LEFT(D367,1)="5"),"☆☆☆☆",IF((LEFT(D367,1)="4"),"☆☆☆",IF((LEFT(D367,1)="D"),"☆☆☆☆",IF((LEFT(D367,1)="R"),"☆☆☆☆",IF((LEFT(D367,1)="C"),"☆☆☆",IF((LEFT(D367,1)="M"),"☆☆☆"," ")))))))</f>
        <v>☆☆☆</v>
      </c>
      <c r="T367" s="716" t="str">
        <f>IF(K367&lt;&gt;0, IF(K367&gt;=M367,ROUNDDOWN(K367/M367*100,0),""),"")</f>
        <v/>
      </c>
      <c r="U367" s="715" t="str">
        <f>IF(K367&lt;&gt;0, IF(K367&gt;=N367,ROUNDDOWN(K367/N367*100,0),""),"")</f>
        <v/>
      </c>
    </row>
    <row r="368" spans="1:21" s="1" customFormat="1" ht="24" customHeight="1">
      <c r="A368" s="728"/>
      <c r="B368" s="749"/>
      <c r="C368" s="748" t="s">
        <v>1582</v>
      </c>
      <c r="D368" s="744" t="s">
        <v>1581</v>
      </c>
      <c r="E368" s="170" t="s">
        <v>1257</v>
      </c>
      <c r="F368" s="171">
        <v>270</v>
      </c>
      <c r="G368" s="175">
        <v>1.595</v>
      </c>
      <c r="H368" s="171" t="s">
        <v>175</v>
      </c>
      <c r="I368" s="171">
        <v>1490</v>
      </c>
      <c r="J368" s="174">
        <v>5</v>
      </c>
      <c r="K368" s="137">
        <v>16.2</v>
      </c>
      <c r="L368" s="136">
        <f>IF(K368&gt;0,1/K368*34.6*67.1,"")</f>
        <v>143.31234567901234</v>
      </c>
      <c r="M368" s="738">
        <v>14.4</v>
      </c>
      <c r="N368" s="720">
        <v>17.600000000000001</v>
      </c>
      <c r="O368" s="736" t="s">
        <v>1259</v>
      </c>
      <c r="P368" s="736" t="s">
        <v>1217</v>
      </c>
      <c r="Q368" s="717" t="s">
        <v>7</v>
      </c>
      <c r="R368" s="743"/>
      <c r="S368" s="717" t="str">
        <f>IF((LEFT(D368,1)="6"),"☆☆☆☆☆",IF((LEFT(D368,1)="5"),"☆☆☆☆",IF((LEFT(D368,1)="4"),"☆☆☆",IF((LEFT(D368,1)="D"),"☆☆☆☆",IF((LEFT(D368,1)="R"),"☆☆☆☆",IF((LEFT(D368,1)="C"),"☆☆☆",IF((LEFT(D368,1)="M"),"☆☆☆"," ")))))))</f>
        <v>☆☆☆☆</v>
      </c>
      <c r="T368" s="716">
        <f>IF(K368&lt;&gt;0, IF(K368&gt;=M368,ROUNDDOWN(K368/M368*100,0),""),"")</f>
        <v>112</v>
      </c>
      <c r="U368" s="715" t="str">
        <f>IF(K368&lt;&gt;0, IF(K368&gt;=N368,ROUNDDOWN(K368/N368*100,0),""),"")</f>
        <v/>
      </c>
    </row>
    <row r="369" spans="1:21" s="1" customFormat="1" ht="24" customHeight="1">
      <c r="A369" s="728"/>
      <c r="B369" s="749"/>
      <c r="C369" s="748"/>
      <c r="D369" s="744" t="s">
        <v>1581</v>
      </c>
      <c r="E369" s="170" t="s">
        <v>1256</v>
      </c>
      <c r="F369" s="171">
        <v>270</v>
      </c>
      <c r="G369" s="175">
        <v>1.595</v>
      </c>
      <c r="H369" s="171" t="s">
        <v>175</v>
      </c>
      <c r="I369" s="171">
        <v>1520</v>
      </c>
      <c r="J369" s="174">
        <v>5</v>
      </c>
      <c r="K369" s="137">
        <v>16.2</v>
      </c>
      <c r="L369" s="136">
        <f>IF(K369&gt;0,1/K369*34.6*67.1,"")</f>
        <v>143.31234567901234</v>
      </c>
      <c r="M369" s="738">
        <v>14.4</v>
      </c>
      <c r="N369" s="720">
        <v>17.600000000000001</v>
      </c>
      <c r="O369" s="736" t="s">
        <v>1259</v>
      </c>
      <c r="P369" s="736" t="s">
        <v>1217</v>
      </c>
      <c r="Q369" s="717" t="s">
        <v>7</v>
      </c>
      <c r="R369" s="743"/>
      <c r="S369" s="717" t="str">
        <f>IF((LEFT(D369,1)="6"),"☆☆☆☆☆",IF((LEFT(D369,1)="5"),"☆☆☆☆",IF((LEFT(D369,1)="4"),"☆☆☆",IF((LEFT(D369,1)="D"),"☆☆☆☆",IF((LEFT(D369,1)="R"),"☆☆☆☆",IF((LEFT(D369,1)="C"),"☆☆☆",IF((LEFT(D369,1)="M"),"☆☆☆"," ")))))))</f>
        <v>☆☆☆☆</v>
      </c>
      <c r="T369" s="716">
        <f>IF(K369&lt;&gt;0, IF(K369&gt;=M369,ROUNDDOWN(K369/M369*100,0),""),"")</f>
        <v>112</v>
      </c>
      <c r="U369" s="715" t="str">
        <f>IF(K369&lt;&gt;0, IF(K369&gt;=N369,ROUNDDOWN(K369/N369*100,0),""),"")</f>
        <v/>
      </c>
    </row>
    <row r="370" spans="1:21" s="1" customFormat="1" ht="24" customHeight="1">
      <c r="A370" s="728"/>
      <c r="B370" s="749"/>
      <c r="C370" s="748"/>
      <c r="D370" s="744" t="s">
        <v>1581</v>
      </c>
      <c r="E370" s="170" t="s">
        <v>1579</v>
      </c>
      <c r="F370" s="171">
        <v>270</v>
      </c>
      <c r="G370" s="175">
        <v>1.595</v>
      </c>
      <c r="H370" s="171" t="s">
        <v>175</v>
      </c>
      <c r="I370" s="171">
        <v>1490</v>
      </c>
      <c r="J370" s="174">
        <v>5</v>
      </c>
      <c r="K370" s="137">
        <v>16.2</v>
      </c>
      <c r="L370" s="136">
        <f>IF(K370&gt;0,1/K370*34.6*67.1,"")</f>
        <v>143.31234567901234</v>
      </c>
      <c r="M370" s="738">
        <v>14.4</v>
      </c>
      <c r="N370" s="720">
        <v>17.600000000000001</v>
      </c>
      <c r="O370" s="736" t="s">
        <v>1259</v>
      </c>
      <c r="P370" s="736" t="s">
        <v>1217</v>
      </c>
      <c r="Q370" s="717" t="s">
        <v>7</v>
      </c>
      <c r="R370" s="743"/>
      <c r="S370" s="717" t="str">
        <f>IF((LEFT(D370,1)="6"),"☆☆☆☆☆",IF((LEFT(D370,1)="5"),"☆☆☆☆",IF((LEFT(D370,1)="4"),"☆☆☆",IF((LEFT(D370,1)="D"),"☆☆☆☆",IF((LEFT(D370,1)="R"),"☆☆☆☆",IF((LEFT(D370,1)="C"),"☆☆☆",IF((LEFT(D370,1)="M"),"☆☆☆"," ")))))))</f>
        <v>☆☆☆☆</v>
      </c>
      <c r="T370" s="716">
        <f>IF(K370&lt;&gt;0, IF(K370&gt;=M370,ROUNDDOWN(K370/M370*100,0),""),"")</f>
        <v>112</v>
      </c>
      <c r="U370" s="715" t="str">
        <f>IF(K370&lt;&gt;0, IF(K370&gt;=N370,ROUNDDOWN(K370/N370*100,0),""),"")</f>
        <v/>
      </c>
    </row>
    <row r="371" spans="1:21" s="1" customFormat="1" ht="24" customHeight="1">
      <c r="A371" s="728"/>
      <c r="B371" s="749"/>
      <c r="C371" s="748"/>
      <c r="D371" s="744" t="s">
        <v>1581</v>
      </c>
      <c r="E371" s="170" t="s">
        <v>1578</v>
      </c>
      <c r="F371" s="171">
        <v>270</v>
      </c>
      <c r="G371" s="175">
        <v>1.595</v>
      </c>
      <c r="H371" s="171" t="s">
        <v>175</v>
      </c>
      <c r="I371" s="171">
        <v>1520</v>
      </c>
      <c r="J371" s="174">
        <v>5</v>
      </c>
      <c r="K371" s="137">
        <v>16.2</v>
      </c>
      <c r="L371" s="136">
        <f>IF(K371&gt;0,1/K371*34.6*67.1,"")</f>
        <v>143.31234567901234</v>
      </c>
      <c r="M371" s="738">
        <v>14.4</v>
      </c>
      <c r="N371" s="720">
        <v>17.600000000000001</v>
      </c>
      <c r="O371" s="736" t="s">
        <v>1259</v>
      </c>
      <c r="P371" s="736" t="s">
        <v>1217</v>
      </c>
      <c r="Q371" s="717" t="s">
        <v>7</v>
      </c>
      <c r="R371" s="743"/>
      <c r="S371" s="717" t="str">
        <f>IF((LEFT(D371,1)="6"),"☆☆☆☆☆",IF((LEFT(D371,1)="5"),"☆☆☆☆",IF((LEFT(D371,1)="4"),"☆☆☆",IF((LEFT(D371,1)="D"),"☆☆☆☆",IF((LEFT(D371,1)="R"),"☆☆☆☆",IF((LEFT(D371,1)="C"),"☆☆☆",IF((LEFT(D371,1)="M"),"☆☆☆"," ")))))))</f>
        <v>☆☆☆☆</v>
      </c>
      <c r="T371" s="716">
        <f>IF(K371&lt;&gt;0, IF(K371&gt;=M371,ROUNDDOWN(K371/M371*100,0),""),"")</f>
        <v>112</v>
      </c>
      <c r="U371" s="715" t="str">
        <f>IF(K371&lt;&gt;0, IF(K371&gt;=N371,ROUNDDOWN(K371/N371*100,0),""),"")</f>
        <v/>
      </c>
    </row>
    <row r="372" spans="1:21" s="1" customFormat="1" ht="24" customHeight="1">
      <c r="A372" s="728"/>
      <c r="B372" s="749"/>
      <c r="C372" s="748"/>
      <c r="D372" s="744" t="s">
        <v>1581</v>
      </c>
      <c r="E372" s="170" t="s">
        <v>1255</v>
      </c>
      <c r="F372" s="171">
        <v>270</v>
      </c>
      <c r="G372" s="175">
        <v>1.595</v>
      </c>
      <c r="H372" s="171" t="s">
        <v>175</v>
      </c>
      <c r="I372" s="171">
        <v>1500</v>
      </c>
      <c r="J372" s="174">
        <v>5</v>
      </c>
      <c r="K372" s="137">
        <v>16.2</v>
      </c>
      <c r="L372" s="136">
        <f>IF(K372&gt;0,1/K372*34.6*67.1,"")</f>
        <v>143.31234567901234</v>
      </c>
      <c r="M372" s="738">
        <v>14.4</v>
      </c>
      <c r="N372" s="720">
        <v>17.600000000000001</v>
      </c>
      <c r="O372" s="736" t="s">
        <v>1259</v>
      </c>
      <c r="P372" s="736" t="s">
        <v>1217</v>
      </c>
      <c r="Q372" s="717" t="s">
        <v>7</v>
      </c>
      <c r="R372" s="743"/>
      <c r="S372" s="717" t="str">
        <f>IF((LEFT(D372,1)="6"),"☆☆☆☆☆",IF((LEFT(D372,1)="5"),"☆☆☆☆",IF((LEFT(D372,1)="4"),"☆☆☆",IF((LEFT(D372,1)="D"),"☆☆☆☆",IF((LEFT(D372,1)="R"),"☆☆☆☆",IF((LEFT(D372,1)="C"),"☆☆☆",IF((LEFT(D372,1)="M"),"☆☆☆"," ")))))))</f>
        <v>☆☆☆☆</v>
      </c>
      <c r="T372" s="716">
        <f>IF(K372&lt;&gt;0, IF(K372&gt;=M372,ROUNDDOWN(K372/M372*100,0),""),"")</f>
        <v>112</v>
      </c>
      <c r="U372" s="715" t="str">
        <f>IF(K372&lt;&gt;0, IF(K372&gt;=N372,ROUNDDOWN(K372/N372*100,0),""),"")</f>
        <v/>
      </c>
    </row>
    <row r="373" spans="1:21" s="1" customFormat="1" ht="24" customHeight="1">
      <c r="A373" s="728"/>
      <c r="B373" s="746"/>
      <c r="C373" s="745"/>
      <c r="D373" s="744" t="s">
        <v>1581</v>
      </c>
      <c r="E373" s="170" t="s">
        <v>1254</v>
      </c>
      <c r="F373" s="171">
        <v>270</v>
      </c>
      <c r="G373" s="175">
        <v>1.595</v>
      </c>
      <c r="H373" s="171" t="s">
        <v>175</v>
      </c>
      <c r="I373" s="171">
        <v>1530</v>
      </c>
      <c r="J373" s="174">
        <v>5</v>
      </c>
      <c r="K373" s="137">
        <v>16.2</v>
      </c>
      <c r="L373" s="136">
        <f>IF(K373&gt;0,1/K373*34.6*67.1,"")</f>
        <v>143.31234567901234</v>
      </c>
      <c r="M373" s="738">
        <v>14.4</v>
      </c>
      <c r="N373" s="720">
        <v>17.600000000000001</v>
      </c>
      <c r="O373" s="736" t="s">
        <v>1259</v>
      </c>
      <c r="P373" s="736" t="s">
        <v>1217</v>
      </c>
      <c r="Q373" s="717" t="s">
        <v>7</v>
      </c>
      <c r="R373" s="743"/>
      <c r="S373" s="717" t="str">
        <f>IF((LEFT(D373,1)="6"),"☆☆☆☆☆",IF((LEFT(D373,1)="5"),"☆☆☆☆",IF((LEFT(D373,1)="4"),"☆☆☆",IF((LEFT(D373,1)="D"),"☆☆☆☆",IF((LEFT(D373,1)="R"),"☆☆☆☆",IF((LEFT(D373,1)="C"),"☆☆☆",IF((LEFT(D373,1)="M"),"☆☆☆"," ")))))))</f>
        <v>☆☆☆☆</v>
      </c>
      <c r="T373" s="716">
        <f>IF(K373&lt;&gt;0, IF(K373&gt;=M373,ROUNDDOWN(K373/M373*100,0),""),"")</f>
        <v>112</v>
      </c>
      <c r="U373" s="715" t="str">
        <f>IF(K373&lt;&gt;0, IF(K373&gt;=N373,ROUNDDOWN(K373/N373*100,0),""),"")</f>
        <v/>
      </c>
    </row>
    <row r="374" spans="1:21" s="1" customFormat="1" ht="24" customHeight="1">
      <c r="A374" s="728"/>
      <c r="B374" s="749"/>
      <c r="C374" s="748" t="s">
        <v>1580</v>
      </c>
      <c r="D374" s="744" t="s">
        <v>1577</v>
      </c>
      <c r="E374" s="170" t="s">
        <v>1257</v>
      </c>
      <c r="F374" s="171" t="s">
        <v>1452</v>
      </c>
      <c r="G374" s="175">
        <v>1.9910000000000001</v>
      </c>
      <c r="H374" s="171" t="s">
        <v>175</v>
      </c>
      <c r="I374" s="171">
        <v>1560</v>
      </c>
      <c r="J374" s="174">
        <v>5</v>
      </c>
      <c r="K374" s="137">
        <v>12.6</v>
      </c>
      <c r="L374" s="136">
        <f>IF(K374&gt;0,1/K374*34.6*67.1,"")</f>
        <v>184.25873015873015</v>
      </c>
      <c r="M374" s="738">
        <v>13.2</v>
      </c>
      <c r="N374" s="720">
        <v>16.5</v>
      </c>
      <c r="O374" s="736" t="s">
        <v>1259</v>
      </c>
      <c r="P374" s="736" t="s">
        <v>6</v>
      </c>
      <c r="Q374" s="717" t="s">
        <v>83</v>
      </c>
      <c r="R374" s="743"/>
      <c r="S374" s="717" t="str">
        <f>IF((LEFT(D374,1)="6"),"☆☆☆☆☆",IF((LEFT(D374,1)="5"),"☆☆☆☆",IF((LEFT(D374,1)="4"),"☆☆☆",IF((LEFT(D374,1)="D"),"☆☆☆☆",IF((LEFT(D374,1)="R"),"☆☆☆☆",IF((LEFT(D374,1)="C"),"☆☆☆",IF((LEFT(D374,1)="M"),"☆☆☆"," ")))))))</f>
        <v>☆☆☆☆</v>
      </c>
      <c r="T374" s="716" t="str">
        <f>IF(K374&lt;&gt;0, IF(K374&gt;=M374,ROUNDDOWN(K374/M374*100,0),""),"")</f>
        <v/>
      </c>
      <c r="U374" s="715" t="str">
        <f>IF(K374&lt;&gt;0, IF(K374&gt;=N374,ROUNDDOWN(K374/N374*100,0),""),"")</f>
        <v/>
      </c>
    </row>
    <row r="375" spans="1:21" s="1" customFormat="1" ht="24" customHeight="1">
      <c r="A375" s="728"/>
      <c r="B375" s="749"/>
      <c r="C375" s="748"/>
      <c r="D375" s="744" t="s">
        <v>1577</v>
      </c>
      <c r="E375" s="170" t="s">
        <v>1256</v>
      </c>
      <c r="F375" s="171" t="s">
        <v>1452</v>
      </c>
      <c r="G375" s="175">
        <v>1.9910000000000001</v>
      </c>
      <c r="H375" s="171" t="s">
        <v>175</v>
      </c>
      <c r="I375" s="171">
        <v>1590</v>
      </c>
      <c r="J375" s="174">
        <v>5</v>
      </c>
      <c r="K375" s="137">
        <v>12.6</v>
      </c>
      <c r="L375" s="136">
        <f>IF(K375&gt;0,1/K375*34.6*67.1,"")</f>
        <v>184.25873015873015</v>
      </c>
      <c r="M375" s="738">
        <v>13.2</v>
      </c>
      <c r="N375" s="720">
        <v>16.5</v>
      </c>
      <c r="O375" s="736" t="s">
        <v>1259</v>
      </c>
      <c r="P375" s="736" t="s">
        <v>6</v>
      </c>
      <c r="Q375" s="717" t="s">
        <v>83</v>
      </c>
      <c r="R375" s="743"/>
      <c r="S375" s="717" t="str">
        <f>IF((LEFT(D375,1)="6"),"☆☆☆☆☆",IF((LEFT(D375,1)="5"),"☆☆☆☆",IF((LEFT(D375,1)="4"),"☆☆☆",IF((LEFT(D375,1)="D"),"☆☆☆☆",IF((LEFT(D375,1)="R"),"☆☆☆☆",IF((LEFT(D375,1)="C"),"☆☆☆",IF((LEFT(D375,1)="M"),"☆☆☆"," ")))))))</f>
        <v>☆☆☆☆</v>
      </c>
      <c r="T375" s="716" t="str">
        <f>IF(K375&lt;&gt;0, IF(K375&gt;=M375,ROUNDDOWN(K375/M375*100,0),""),"")</f>
        <v/>
      </c>
      <c r="U375" s="715" t="str">
        <f>IF(K375&lt;&gt;0, IF(K375&gt;=N375,ROUNDDOWN(K375/N375*100,0),""),"")</f>
        <v/>
      </c>
    </row>
    <row r="376" spans="1:21" s="1" customFormat="1" ht="24" customHeight="1">
      <c r="A376" s="728"/>
      <c r="B376" s="749"/>
      <c r="C376" s="748"/>
      <c r="D376" s="744" t="s">
        <v>1577</v>
      </c>
      <c r="E376" s="170" t="s">
        <v>1579</v>
      </c>
      <c r="F376" s="171" t="s">
        <v>1452</v>
      </c>
      <c r="G376" s="175">
        <v>1.9910000000000001</v>
      </c>
      <c r="H376" s="171" t="s">
        <v>175</v>
      </c>
      <c r="I376" s="171">
        <v>1560</v>
      </c>
      <c r="J376" s="174">
        <v>5</v>
      </c>
      <c r="K376" s="137">
        <v>12.6</v>
      </c>
      <c r="L376" s="136">
        <f>IF(K376&gt;0,1/K376*34.6*67.1,"")</f>
        <v>184.25873015873015</v>
      </c>
      <c r="M376" s="738">
        <v>13.2</v>
      </c>
      <c r="N376" s="720">
        <v>16.5</v>
      </c>
      <c r="O376" s="736" t="s">
        <v>1259</v>
      </c>
      <c r="P376" s="736" t="s">
        <v>6</v>
      </c>
      <c r="Q376" s="717" t="s">
        <v>83</v>
      </c>
      <c r="R376" s="743"/>
      <c r="S376" s="717" t="str">
        <f>IF((LEFT(D376,1)="6"),"☆☆☆☆☆",IF((LEFT(D376,1)="5"),"☆☆☆☆",IF((LEFT(D376,1)="4"),"☆☆☆",IF((LEFT(D376,1)="D"),"☆☆☆☆",IF((LEFT(D376,1)="R"),"☆☆☆☆",IF((LEFT(D376,1)="C"),"☆☆☆",IF((LEFT(D376,1)="M"),"☆☆☆"," ")))))))</f>
        <v>☆☆☆☆</v>
      </c>
      <c r="T376" s="716" t="str">
        <f>IF(K376&lt;&gt;0, IF(K376&gt;=M376,ROUNDDOWN(K376/M376*100,0),""),"")</f>
        <v/>
      </c>
      <c r="U376" s="715" t="str">
        <f>IF(K376&lt;&gt;0, IF(K376&gt;=N376,ROUNDDOWN(K376/N376*100,0),""),"")</f>
        <v/>
      </c>
    </row>
    <row r="377" spans="1:21" s="1" customFormat="1" ht="24" customHeight="1">
      <c r="A377" s="728"/>
      <c r="B377" s="749"/>
      <c r="C377" s="748"/>
      <c r="D377" s="744" t="s">
        <v>1577</v>
      </c>
      <c r="E377" s="170" t="s">
        <v>1578</v>
      </c>
      <c r="F377" s="171" t="s">
        <v>1452</v>
      </c>
      <c r="G377" s="175">
        <v>1.9910000000000001</v>
      </c>
      <c r="H377" s="171" t="s">
        <v>175</v>
      </c>
      <c r="I377" s="171">
        <v>1590</v>
      </c>
      <c r="J377" s="174">
        <v>5</v>
      </c>
      <c r="K377" s="137">
        <v>12.6</v>
      </c>
      <c r="L377" s="136">
        <f>IF(K377&gt;0,1/K377*34.6*67.1,"")</f>
        <v>184.25873015873015</v>
      </c>
      <c r="M377" s="738">
        <v>13.2</v>
      </c>
      <c r="N377" s="720">
        <v>16.5</v>
      </c>
      <c r="O377" s="736" t="s">
        <v>1259</v>
      </c>
      <c r="P377" s="736" t="s">
        <v>6</v>
      </c>
      <c r="Q377" s="717" t="s">
        <v>83</v>
      </c>
      <c r="R377" s="743"/>
      <c r="S377" s="717" t="str">
        <f>IF((LEFT(D377,1)="6"),"☆☆☆☆☆",IF((LEFT(D377,1)="5"),"☆☆☆☆",IF((LEFT(D377,1)="4"),"☆☆☆",IF((LEFT(D377,1)="D"),"☆☆☆☆",IF((LEFT(D377,1)="R"),"☆☆☆☆",IF((LEFT(D377,1)="C"),"☆☆☆",IF((LEFT(D377,1)="M"),"☆☆☆"," ")))))))</f>
        <v>☆☆☆☆</v>
      </c>
      <c r="T377" s="716" t="str">
        <f>IF(K377&lt;&gt;0, IF(K377&gt;=M377,ROUNDDOWN(K377/M377*100,0),""),"")</f>
        <v/>
      </c>
      <c r="U377" s="715" t="str">
        <f>IF(K377&lt;&gt;0, IF(K377&gt;=N377,ROUNDDOWN(K377/N377*100,0),""),"")</f>
        <v/>
      </c>
    </row>
    <row r="378" spans="1:21" s="1" customFormat="1" ht="24" customHeight="1">
      <c r="A378" s="728"/>
      <c r="B378" s="749"/>
      <c r="C378" s="748"/>
      <c r="D378" s="744" t="s">
        <v>1577</v>
      </c>
      <c r="E378" s="170" t="s">
        <v>1255</v>
      </c>
      <c r="F378" s="171" t="s">
        <v>1452</v>
      </c>
      <c r="G378" s="175">
        <v>1.9910000000000001</v>
      </c>
      <c r="H378" s="171" t="s">
        <v>175</v>
      </c>
      <c r="I378" s="171">
        <v>1580</v>
      </c>
      <c r="J378" s="174">
        <v>5</v>
      </c>
      <c r="K378" s="137">
        <v>12.6</v>
      </c>
      <c r="L378" s="136">
        <f>IF(K378&gt;0,1/K378*34.6*67.1,"")</f>
        <v>184.25873015873015</v>
      </c>
      <c r="M378" s="738">
        <v>13.2</v>
      </c>
      <c r="N378" s="720">
        <v>16.5</v>
      </c>
      <c r="O378" s="736" t="s">
        <v>1259</v>
      </c>
      <c r="P378" s="736" t="s">
        <v>6</v>
      </c>
      <c r="Q378" s="717" t="s">
        <v>83</v>
      </c>
      <c r="R378" s="743"/>
      <c r="S378" s="717" t="str">
        <f>IF((LEFT(D378,1)="6"),"☆☆☆☆☆",IF((LEFT(D378,1)="5"),"☆☆☆☆",IF((LEFT(D378,1)="4"),"☆☆☆",IF((LEFT(D378,1)="D"),"☆☆☆☆",IF((LEFT(D378,1)="R"),"☆☆☆☆",IF((LEFT(D378,1)="C"),"☆☆☆",IF((LEFT(D378,1)="M"),"☆☆☆"," ")))))))</f>
        <v>☆☆☆☆</v>
      </c>
      <c r="T378" s="716" t="str">
        <f>IF(K378&lt;&gt;0, IF(K378&gt;=M378,ROUNDDOWN(K378/M378*100,0),""),"")</f>
        <v/>
      </c>
      <c r="U378" s="715" t="str">
        <f>IF(K378&lt;&gt;0, IF(K378&gt;=N378,ROUNDDOWN(K378/N378*100,0),""),"")</f>
        <v/>
      </c>
    </row>
    <row r="379" spans="1:21" s="1" customFormat="1" ht="24" customHeight="1">
      <c r="A379" s="728"/>
      <c r="B379" s="749"/>
      <c r="C379" s="745"/>
      <c r="D379" s="744" t="s">
        <v>1577</v>
      </c>
      <c r="E379" s="170" t="s">
        <v>1254</v>
      </c>
      <c r="F379" s="171" t="s">
        <v>1452</v>
      </c>
      <c r="G379" s="175">
        <v>1.9910000000000001</v>
      </c>
      <c r="H379" s="171" t="s">
        <v>175</v>
      </c>
      <c r="I379" s="171">
        <v>1610</v>
      </c>
      <c r="J379" s="174">
        <v>5</v>
      </c>
      <c r="K379" s="137">
        <v>12.6</v>
      </c>
      <c r="L379" s="136">
        <f>IF(K379&gt;0,1/K379*34.6*67.1,"")</f>
        <v>184.25873015873015</v>
      </c>
      <c r="M379" s="738">
        <v>13.2</v>
      </c>
      <c r="N379" s="720">
        <v>16.5</v>
      </c>
      <c r="O379" s="736" t="s">
        <v>1259</v>
      </c>
      <c r="P379" s="736" t="s">
        <v>6</v>
      </c>
      <c r="Q379" s="717" t="s">
        <v>83</v>
      </c>
      <c r="R379" s="743"/>
      <c r="S379" s="717" t="str">
        <f>IF((LEFT(D379,1)="6"),"☆☆☆☆☆",IF((LEFT(D379,1)="5"),"☆☆☆☆",IF((LEFT(D379,1)="4"),"☆☆☆",IF((LEFT(D379,1)="D"),"☆☆☆☆",IF((LEFT(D379,1)="R"),"☆☆☆☆",IF((LEFT(D379,1)="C"),"☆☆☆",IF((LEFT(D379,1)="M"),"☆☆☆"," ")))))))</f>
        <v>☆☆☆☆</v>
      </c>
      <c r="T379" s="716" t="str">
        <f>IF(K379&lt;&gt;0, IF(K379&gt;=M379,ROUNDDOWN(K379/M379*100,0),""),"")</f>
        <v/>
      </c>
      <c r="U379" s="715" t="str">
        <f>IF(K379&lt;&gt;0, IF(K379&gt;=N379,ROUNDDOWN(K379/N379*100,0),""),"")</f>
        <v/>
      </c>
    </row>
    <row r="380" spans="1:21" s="1" customFormat="1" ht="24" customHeight="1">
      <c r="A380" s="728"/>
      <c r="B380" s="751"/>
      <c r="C380" s="748" t="s">
        <v>1576</v>
      </c>
      <c r="D380" s="744" t="s">
        <v>1575</v>
      </c>
      <c r="E380" s="170"/>
      <c r="F380" s="171" t="s">
        <v>1452</v>
      </c>
      <c r="G380" s="175">
        <v>1.9910000000000001</v>
      </c>
      <c r="H380" s="171" t="s">
        <v>175</v>
      </c>
      <c r="I380" s="171" t="s">
        <v>1574</v>
      </c>
      <c r="J380" s="174">
        <v>5</v>
      </c>
      <c r="K380" s="137">
        <v>13.4</v>
      </c>
      <c r="L380" s="136">
        <f>IF(K380&gt;0,1/K380*34.6*67.1,"")</f>
        <v>173.25820895522384</v>
      </c>
      <c r="M380" s="738">
        <v>13.2</v>
      </c>
      <c r="N380" s="720">
        <v>16.5</v>
      </c>
      <c r="O380" s="736" t="s">
        <v>1259</v>
      </c>
      <c r="P380" s="736" t="s">
        <v>6</v>
      </c>
      <c r="Q380" s="717" t="s">
        <v>9</v>
      </c>
      <c r="R380" s="743"/>
      <c r="S380" s="717" t="str">
        <f>IF((LEFT(D380,1)="6"),"☆☆☆☆☆",IF((LEFT(D380,1)="5"),"☆☆☆☆",IF((LEFT(D380,1)="4"),"☆☆☆",IF((LEFT(D380,1)="D"),"☆☆☆☆",IF((LEFT(D380,1)="R"),"☆☆☆☆",IF((LEFT(D380,1)="C"),"☆☆☆",IF((LEFT(D380,1)="M"),"☆☆☆"," ")))))))</f>
        <v>☆☆☆☆</v>
      </c>
      <c r="T380" s="716">
        <f>IF(K380&lt;&gt;0, IF(K380&gt;=M380,ROUNDDOWN(K380/M380*100,0),""),"")</f>
        <v>101</v>
      </c>
      <c r="U380" s="715" t="str">
        <f>IF(K380&lt;&gt;0, IF(K380&gt;=N380,ROUNDDOWN(K380/N380*100,0),""),"")</f>
        <v/>
      </c>
    </row>
    <row r="381" spans="1:21" s="1" customFormat="1" ht="24" customHeight="1">
      <c r="A381" s="728"/>
      <c r="B381" s="749"/>
      <c r="C381" s="748"/>
      <c r="D381" s="744" t="s">
        <v>1573</v>
      </c>
      <c r="E381" s="170" t="s">
        <v>1566</v>
      </c>
      <c r="F381" s="171" t="s">
        <v>1452</v>
      </c>
      <c r="G381" s="175">
        <v>1.9910000000000001</v>
      </c>
      <c r="H381" s="171" t="s">
        <v>175</v>
      </c>
      <c r="I381" s="171">
        <v>1600</v>
      </c>
      <c r="J381" s="174">
        <v>5</v>
      </c>
      <c r="K381" s="137">
        <v>13.8</v>
      </c>
      <c r="L381" s="136">
        <f>IF(K381&gt;0,1/K381*34.6*67.1,"")</f>
        <v>168.23623188405796</v>
      </c>
      <c r="M381" s="738">
        <v>13.2</v>
      </c>
      <c r="N381" s="720">
        <v>16.5</v>
      </c>
      <c r="O381" s="736" t="s">
        <v>1259</v>
      </c>
      <c r="P381" s="736" t="s">
        <v>6</v>
      </c>
      <c r="Q381" s="717" t="s">
        <v>9</v>
      </c>
      <c r="R381" s="743"/>
      <c r="S381" s="717" t="str">
        <f>IF((LEFT(D381,1)="6"),"☆☆☆☆☆",IF((LEFT(D381,1)="5"),"☆☆☆☆",IF((LEFT(D381,1)="4"),"☆☆☆",IF((LEFT(D381,1)="D"),"☆☆☆☆",IF((LEFT(D381,1)="R"),"☆☆☆☆",IF((LEFT(D381,1)="C"),"☆☆☆",IF((LEFT(D381,1)="M"),"☆☆☆"," ")))))))</f>
        <v>☆☆☆☆</v>
      </c>
      <c r="T381" s="716">
        <f>IF(K381&lt;&gt;0, IF(K381&gt;=M381,ROUNDDOWN(K381/M381*100,0),""),"")</f>
        <v>104</v>
      </c>
      <c r="U381" s="715" t="str">
        <f>IF(K381&lt;&gt;0, IF(K381&gt;=N381,ROUNDDOWN(K381/N381*100,0),""),"")</f>
        <v/>
      </c>
    </row>
    <row r="382" spans="1:21" s="1" customFormat="1" ht="24" customHeight="1">
      <c r="A382" s="728"/>
      <c r="B382" s="746"/>
      <c r="C382" s="745"/>
      <c r="D382" s="744" t="s">
        <v>1572</v>
      </c>
      <c r="E382" s="170" t="s">
        <v>1291</v>
      </c>
      <c r="F382" s="171" t="s">
        <v>1452</v>
      </c>
      <c r="G382" s="175">
        <v>1.9910000000000001</v>
      </c>
      <c r="H382" s="171" t="s">
        <v>175</v>
      </c>
      <c r="I382" s="171">
        <v>1630</v>
      </c>
      <c r="J382" s="174">
        <v>5</v>
      </c>
      <c r="K382" s="137">
        <v>13.8</v>
      </c>
      <c r="L382" s="136">
        <f>IF(K382&gt;0,1/K382*34.6*67.1,"")</f>
        <v>168.23623188405796</v>
      </c>
      <c r="M382" s="738">
        <v>13.2</v>
      </c>
      <c r="N382" s="720">
        <v>16.5</v>
      </c>
      <c r="O382" s="736" t="s">
        <v>1259</v>
      </c>
      <c r="P382" s="736" t="s">
        <v>6</v>
      </c>
      <c r="Q382" s="717" t="s">
        <v>9</v>
      </c>
      <c r="R382" s="743"/>
      <c r="S382" s="717" t="str">
        <f>IF((LEFT(D382,1)="6"),"☆☆☆☆☆",IF((LEFT(D382,1)="5"),"☆☆☆☆",IF((LEFT(D382,1)="4"),"☆☆☆",IF((LEFT(D382,1)="D"),"☆☆☆☆",IF((LEFT(D382,1)="R"),"☆☆☆☆",IF((LEFT(D382,1)="C"),"☆☆☆",IF((LEFT(D382,1)="M"),"☆☆☆"," ")))))))</f>
        <v>☆☆☆☆</v>
      </c>
      <c r="T382" s="716">
        <f>IF(K382&lt;&gt;0, IF(K382&gt;=M382,ROUNDDOWN(K382/M382*100,0),""),"")</f>
        <v>104</v>
      </c>
      <c r="U382" s="715" t="str">
        <f>IF(K382&lt;&gt;0, IF(K382&gt;=N382,ROUNDDOWN(K382/N382*100,0),""),"")</f>
        <v/>
      </c>
    </row>
    <row r="383" spans="1:21" s="1" customFormat="1" ht="24" customHeight="1">
      <c r="A383" s="728"/>
      <c r="B383" s="749"/>
      <c r="C383" s="748" t="s">
        <v>1571</v>
      </c>
      <c r="D383" s="744" t="s">
        <v>1570</v>
      </c>
      <c r="E383" s="170" t="s">
        <v>1257</v>
      </c>
      <c r="F383" s="171">
        <v>133</v>
      </c>
      <c r="G383" s="175">
        <v>1.9910000000000001</v>
      </c>
      <c r="H383" s="171" t="s">
        <v>175</v>
      </c>
      <c r="I383" s="171">
        <v>1640</v>
      </c>
      <c r="J383" s="174">
        <v>5</v>
      </c>
      <c r="K383" s="137">
        <v>12.6</v>
      </c>
      <c r="L383" s="136">
        <f>IF(K383&gt;0,1/K383*34.6*67.1,"")</f>
        <v>184.25873015873015</v>
      </c>
      <c r="M383" s="738">
        <v>13.2</v>
      </c>
      <c r="N383" s="720">
        <v>16.5</v>
      </c>
      <c r="O383" s="736" t="s">
        <v>1259</v>
      </c>
      <c r="P383" s="736" t="s">
        <v>6</v>
      </c>
      <c r="Q383" s="717" t="s">
        <v>9</v>
      </c>
      <c r="R383" s="743"/>
      <c r="S383" s="717" t="str">
        <f>IF((LEFT(D383,1)="6"),"☆☆☆☆☆",IF((LEFT(D383,1)="5"),"☆☆☆☆",IF((LEFT(D383,1)="4"),"☆☆☆",IF((LEFT(D383,1)="D"),"☆☆☆☆",IF((LEFT(D383,1)="R"),"☆☆☆☆",IF((LEFT(D383,1)="C"),"☆☆☆",IF((LEFT(D383,1)="M"),"☆☆☆"," ")))))))</f>
        <v>☆☆☆</v>
      </c>
      <c r="T383" s="716" t="str">
        <f>IF(K383&lt;&gt;0, IF(K383&gt;=M383,ROUNDDOWN(K383/M383*100,0),""),"")</f>
        <v/>
      </c>
      <c r="U383" s="715" t="str">
        <f>IF(K383&lt;&gt;0, IF(K383&gt;=N383,ROUNDDOWN(K383/N383*100,0),""),"")</f>
        <v/>
      </c>
    </row>
    <row r="384" spans="1:21" s="1" customFormat="1" ht="24" customHeight="1">
      <c r="A384" s="728"/>
      <c r="B384" s="749"/>
      <c r="C384" s="748"/>
      <c r="D384" s="744" t="s">
        <v>1570</v>
      </c>
      <c r="E384" s="170" t="s">
        <v>1256</v>
      </c>
      <c r="F384" s="171">
        <v>133</v>
      </c>
      <c r="G384" s="175">
        <v>1.9910000000000001</v>
      </c>
      <c r="H384" s="171" t="s">
        <v>175</v>
      </c>
      <c r="I384" s="171">
        <v>1670</v>
      </c>
      <c r="J384" s="174">
        <v>5</v>
      </c>
      <c r="K384" s="137">
        <v>12.4</v>
      </c>
      <c r="L384" s="136">
        <f>IF(K384&gt;0,1/K384*34.6*67.1,"")</f>
        <v>187.23064516129031</v>
      </c>
      <c r="M384" s="738">
        <v>12.2</v>
      </c>
      <c r="N384" s="720">
        <v>15.4</v>
      </c>
      <c r="O384" s="736" t="s">
        <v>1259</v>
      </c>
      <c r="P384" s="736" t="s">
        <v>6</v>
      </c>
      <c r="Q384" s="717" t="s">
        <v>9</v>
      </c>
      <c r="R384" s="743"/>
      <c r="S384" s="717" t="str">
        <f>IF((LEFT(D384,1)="6"),"☆☆☆☆☆",IF((LEFT(D384,1)="5"),"☆☆☆☆",IF((LEFT(D384,1)="4"),"☆☆☆",IF((LEFT(D384,1)="D"),"☆☆☆☆",IF((LEFT(D384,1)="R"),"☆☆☆☆",IF((LEFT(D384,1)="C"),"☆☆☆",IF((LEFT(D384,1)="M"),"☆☆☆"," ")))))))</f>
        <v>☆☆☆</v>
      </c>
      <c r="T384" s="716">
        <f>IF(K384&lt;&gt;0, IF(K384&gt;=M384,ROUNDDOWN(K384/M384*100,0),""),"")</f>
        <v>101</v>
      </c>
      <c r="U384" s="715" t="str">
        <f>IF(K384&lt;&gt;0, IF(K384&gt;=N384,ROUNDDOWN(K384/N384*100,0),""),"")</f>
        <v/>
      </c>
    </row>
    <row r="385" spans="1:21" s="1" customFormat="1" ht="24" customHeight="1">
      <c r="A385" s="728"/>
      <c r="B385" s="749"/>
      <c r="C385" s="748"/>
      <c r="D385" s="744" t="s">
        <v>1570</v>
      </c>
      <c r="E385" s="170" t="s">
        <v>1255</v>
      </c>
      <c r="F385" s="171">
        <v>133</v>
      </c>
      <c r="G385" s="175">
        <v>1.9910000000000001</v>
      </c>
      <c r="H385" s="171" t="s">
        <v>175</v>
      </c>
      <c r="I385" s="171">
        <v>1640</v>
      </c>
      <c r="J385" s="174">
        <v>5</v>
      </c>
      <c r="K385" s="137">
        <v>12.6</v>
      </c>
      <c r="L385" s="136">
        <f>IF(K385&gt;0,1/K385*34.6*67.1,"")</f>
        <v>184.25873015873015</v>
      </c>
      <c r="M385" s="738">
        <v>13.2</v>
      </c>
      <c r="N385" s="720">
        <v>16.5</v>
      </c>
      <c r="O385" s="736" t="s">
        <v>1259</v>
      </c>
      <c r="P385" s="736" t="s">
        <v>6</v>
      </c>
      <c r="Q385" s="717" t="s">
        <v>9</v>
      </c>
      <c r="R385" s="743"/>
      <c r="S385" s="717" t="str">
        <f>IF((LEFT(D385,1)="6"),"☆☆☆☆☆",IF((LEFT(D385,1)="5"),"☆☆☆☆",IF((LEFT(D385,1)="4"),"☆☆☆",IF((LEFT(D385,1)="D"),"☆☆☆☆",IF((LEFT(D385,1)="R"),"☆☆☆☆",IF((LEFT(D385,1)="C"),"☆☆☆",IF((LEFT(D385,1)="M"),"☆☆☆"," ")))))))</f>
        <v>☆☆☆</v>
      </c>
      <c r="T385" s="716" t="str">
        <f>IF(K385&lt;&gt;0, IF(K385&gt;=M385,ROUNDDOWN(K385/M385*100,0),""),"")</f>
        <v/>
      </c>
      <c r="U385" s="715" t="str">
        <f>IF(K385&lt;&gt;0, IF(K385&gt;=N385,ROUNDDOWN(K385/N385*100,0),""),"")</f>
        <v/>
      </c>
    </row>
    <row r="386" spans="1:21" s="1" customFormat="1" ht="24" customHeight="1">
      <c r="A386" s="728"/>
      <c r="B386" s="746"/>
      <c r="C386" s="748"/>
      <c r="D386" s="744" t="s">
        <v>1570</v>
      </c>
      <c r="E386" s="170" t="s">
        <v>1254</v>
      </c>
      <c r="F386" s="171">
        <v>133</v>
      </c>
      <c r="G386" s="175">
        <v>1.9910000000000001</v>
      </c>
      <c r="H386" s="171" t="s">
        <v>175</v>
      </c>
      <c r="I386" s="171">
        <v>1670</v>
      </c>
      <c r="J386" s="174">
        <v>5</v>
      </c>
      <c r="K386" s="137">
        <v>12.4</v>
      </c>
      <c r="L386" s="136">
        <f>IF(K386&gt;0,1/K386*34.6*67.1,"")</f>
        <v>187.23064516129031</v>
      </c>
      <c r="M386" s="738">
        <v>12.2</v>
      </c>
      <c r="N386" s="720">
        <v>15.4</v>
      </c>
      <c r="O386" s="736" t="s">
        <v>1259</v>
      </c>
      <c r="P386" s="736" t="s">
        <v>6</v>
      </c>
      <c r="Q386" s="717" t="s">
        <v>9</v>
      </c>
      <c r="R386" s="743"/>
      <c r="S386" s="717" t="str">
        <f>IF((LEFT(D386,1)="6"),"☆☆☆☆☆",IF((LEFT(D386,1)="5"),"☆☆☆☆",IF((LEFT(D386,1)="4"),"☆☆☆",IF((LEFT(D386,1)="D"),"☆☆☆☆",IF((LEFT(D386,1)="R"),"☆☆☆☆",IF((LEFT(D386,1)="C"),"☆☆☆",IF((LEFT(D386,1)="M"),"☆☆☆"," ")))))))</f>
        <v>☆☆☆</v>
      </c>
      <c r="T386" s="716">
        <f>IF(K386&lt;&gt;0, IF(K386&gt;=M386,ROUNDDOWN(K386/M386*100,0),""),"")</f>
        <v>101</v>
      </c>
      <c r="U386" s="715" t="str">
        <f>IF(K386&lt;&gt;0, IF(K386&gt;=N386,ROUNDDOWN(K386/N386*100,0),""),"")</f>
        <v/>
      </c>
    </row>
    <row r="387" spans="1:21" s="1" customFormat="1" ht="24" customHeight="1">
      <c r="A387" s="728"/>
      <c r="B387" s="749"/>
      <c r="C387" s="750" t="s">
        <v>1569</v>
      </c>
      <c r="D387" s="744" t="s">
        <v>1568</v>
      </c>
      <c r="E387" s="170" t="s">
        <v>236</v>
      </c>
      <c r="F387" s="171">
        <v>276</v>
      </c>
      <c r="G387" s="175">
        <v>3.4969999999999999</v>
      </c>
      <c r="H387" s="171" t="s">
        <v>1243</v>
      </c>
      <c r="I387" s="171">
        <v>1830</v>
      </c>
      <c r="J387" s="174">
        <v>4</v>
      </c>
      <c r="K387" s="137">
        <v>12.5</v>
      </c>
      <c r="L387" s="136">
        <f>IF(K387&gt;0,1/K387*34.6*67.1,"")</f>
        <v>185.7328</v>
      </c>
      <c r="M387" s="738">
        <v>11.1</v>
      </c>
      <c r="N387" s="720">
        <v>14.4</v>
      </c>
      <c r="O387" s="736" t="s">
        <v>1259</v>
      </c>
      <c r="P387" s="736" t="s">
        <v>1482</v>
      </c>
      <c r="Q387" s="717" t="s">
        <v>45</v>
      </c>
      <c r="R387" s="743"/>
      <c r="S387" s="717" t="str">
        <f>IF((LEFT(D387,1)="6"),"☆☆☆☆☆",IF((LEFT(D387,1)="5"),"☆☆☆☆",IF((LEFT(D387,1)="4"),"☆☆☆",IF((LEFT(D387,1)="D"),"☆☆☆☆",IF((LEFT(D387,1)="R"),"☆☆☆☆",IF((LEFT(D387,1)="C"),"☆☆☆",IF((LEFT(D387,1)="M"),"☆☆☆"," ")))))))</f>
        <v>☆☆☆</v>
      </c>
      <c r="T387" s="716">
        <f>IF(K387&lt;&gt;0, IF(K387&gt;=M387,ROUNDDOWN(K387/M387*100,0),""),"")</f>
        <v>112</v>
      </c>
      <c r="U387" s="715" t="str">
        <f>IF(K387&lt;&gt;0, IF(K387&gt;=N387,ROUNDDOWN(K387/N387*100,0),""),"")</f>
        <v/>
      </c>
    </row>
    <row r="388" spans="1:21" s="1" customFormat="1" ht="24" customHeight="1">
      <c r="A388" s="728"/>
      <c r="B388" s="749"/>
      <c r="C388" s="748"/>
      <c r="D388" s="744" t="s">
        <v>1568</v>
      </c>
      <c r="E388" s="170" t="s">
        <v>1566</v>
      </c>
      <c r="F388" s="171">
        <v>276</v>
      </c>
      <c r="G388" s="175">
        <v>3.4969999999999999</v>
      </c>
      <c r="H388" s="171" t="s">
        <v>1243</v>
      </c>
      <c r="I388" s="171">
        <v>1830</v>
      </c>
      <c r="J388" s="174">
        <v>4</v>
      </c>
      <c r="K388" s="137">
        <v>12.5</v>
      </c>
      <c r="L388" s="136">
        <f>IF(K388&gt;0,1/K388*34.6*67.1,"")</f>
        <v>185.7328</v>
      </c>
      <c r="M388" s="738">
        <v>11.1</v>
      </c>
      <c r="N388" s="720">
        <v>14.4</v>
      </c>
      <c r="O388" s="736" t="s">
        <v>1259</v>
      </c>
      <c r="P388" s="736" t="s">
        <v>1482</v>
      </c>
      <c r="Q388" s="717" t="s">
        <v>45</v>
      </c>
      <c r="R388" s="743"/>
      <c r="S388" s="717" t="str">
        <f>IF((LEFT(D388,1)="6"),"☆☆☆☆☆",IF((LEFT(D388,1)="5"),"☆☆☆☆",IF((LEFT(D388,1)="4"),"☆☆☆",IF((LEFT(D388,1)="D"),"☆☆☆☆",IF((LEFT(D388,1)="R"),"☆☆☆☆",IF((LEFT(D388,1)="C"),"☆☆☆",IF((LEFT(D388,1)="M"),"☆☆☆"," ")))))))</f>
        <v>☆☆☆</v>
      </c>
      <c r="T388" s="716">
        <f>IF(K388&lt;&gt;0, IF(K388&gt;=M388,ROUNDDOWN(K388/M388*100,0),""),"")</f>
        <v>112</v>
      </c>
      <c r="U388" s="715" t="str">
        <f>IF(K388&lt;&gt;0, IF(K388&gt;=N388,ROUNDDOWN(K388/N388*100,0),""),"")</f>
        <v/>
      </c>
    </row>
    <row r="389" spans="1:21" s="1" customFormat="1" ht="24" customHeight="1">
      <c r="A389" s="728"/>
      <c r="B389" s="749"/>
      <c r="C389" s="748"/>
      <c r="D389" s="744" t="s">
        <v>1568</v>
      </c>
      <c r="E389" s="170" t="s">
        <v>1286</v>
      </c>
      <c r="F389" s="171">
        <v>276</v>
      </c>
      <c r="G389" s="175">
        <v>3.4969999999999999</v>
      </c>
      <c r="H389" s="171" t="s">
        <v>1243</v>
      </c>
      <c r="I389" s="171">
        <v>1840</v>
      </c>
      <c r="J389" s="174">
        <v>4</v>
      </c>
      <c r="K389" s="137">
        <v>12.5</v>
      </c>
      <c r="L389" s="136">
        <f>IF(K389&gt;0,1/K389*34.6*67.1,"")</f>
        <v>185.7328</v>
      </c>
      <c r="M389" s="738">
        <v>11.1</v>
      </c>
      <c r="N389" s="720">
        <v>14.4</v>
      </c>
      <c r="O389" s="736" t="s">
        <v>1259</v>
      </c>
      <c r="P389" s="736" t="s">
        <v>1482</v>
      </c>
      <c r="Q389" s="717" t="s">
        <v>45</v>
      </c>
      <c r="R389" s="743"/>
      <c r="S389" s="717" t="str">
        <f>IF((LEFT(D389,1)="6"),"☆☆☆☆☆",IF((LEFT(D389,1)="5"),"☆☆☆☆",IF((LEFT(D389,1)="4"),"☆☆☆",IF((LEFT(D389,1)="D"),"☆☆☆☆",IF((LEFT(D389,1)="R"),"☆☆☆☆",IF((LEFT(D389,1)="C"),"☆☆☆",IF((LEFT(D389,1)="M"),"☆☆☆"," ")))))))</f>
        <v>☆☆☆</v>
      </c>
      <c r="T389" s="716">
        <f>IF(K389&lt;&gt;0, IF(K389&gt;=M389,ROUNDDOWN(K389/M389*100,0),""),"")</f>
        <v>112</v>
      </c>
      <c r="U389" s="715" t="str">
        <f>IF(K389&lt;&gt;0, IF(K389&gt;=N389,ROUNDDOWN(K389/N389*100,0),""),"")</f>
        <v/>
      </c>
    </row>
    <row r="390" spans="1:21" s="1" customFormat="1" ht="24" customHeight="1">
      <c r="A390" s="728"/>
      <c r="B390" s="746"/>
      <c r="C390" s="745"/>
      <c r="D390" s="744" t="s">
        <v>1568</v>
      </c>
      <c r="E390" s="170" t="s">
        <v>1291</v>
      </c>
      <c r="F390" s="171">
        <v>276</v>
      </c>
      <c r="G390" s="175">
        <v>3.4969999999999999</v>
      </c>
      <c r="H390" s="171" t="s">
        <v>1243</v>
      </c>
      <c r="I390" s="171">
        <v>1840</v>
      </c>
      <c r="J390" s="174">
        <v>4</v>
      </c>
      <c r="K390" s="137">
        <v>12.5</v>
      </c>
      <c r="L390" s="136">
        <f>IF(K390&gt;0,1/K390*34.6*67.1,"")</f>
        <v>185.7328</v>
      </c>
      <c r="M390" s="738">
        <v>11.1</v>
      </c>
      <c r="N390" s="720">
        <v>14.4</v>
      </c>
      <c r="O390" s="736" t="s">
        <v>1259</v>
      </c>
      <c r="P390" s="736" t="s">
        <v>1482</v>
      </c>
      <c r="Q390" s="717" t="s">
        <v>45</v>
      </c>
      <c r="R390" s="743"/>
      <c r="S390" s="717" t="str">
        <f>IF((LEFT(D390,1)="6"),"☆☆☆☆☆",IF((LEFT(D390,1)="5"),"☆☆☆☆",IF((LEFT(D390,1)="4"),"☆☆☆",IF((LEFT(D390,1)="D"),"☆☆☆☆",IF((LEFT(D390,1)="R"),"☆☆☆☆",IF((LEFT(D390,1)="C"),"☆☆☆",IF((LEFT(D390,1)="M"),"☆☆☆"," ")))))))</f>
        <v>☆☆☆</v>
      </c>
      <c r="T390" s="716">
        <f>IF(K390&lt;&gt;0, IF(K390&gt;=M390,ROUNDDOWN(K390/M390*100,0),""),"")</f>
        <v>112</v>
      </c>
      <c r="U390" s="715" t="str">
        <f>IF(K390&lt;&gt;0, IF(K390&gt;=N390,ROUNDDOWN(K390/N390*100,0),""),"")</f>
        <v/>
      </c>
    </row>
    <row r="391" spans="1:21" s="1" customFormat="1" ht="24" customHeight="1">
      <c r="A391" s="728"/>
      <c r="B391" s="749"/>
      <c r="C391" s="748" t="s">
        <v>1567</v>
      </c>
      <c r="D391" s="744" t="s">
        <v>1565</v>
      </c>
      <c r="E391" s="170" t="s">
        <v>1566</v>
      </c>
      <c r="F391" s="171">
        <v>276</v>
      </c>
      <c r="G391" s="175">
        <v>3.4969999999999999</v>
      </c>
      <c r="H391" s="171" t="s">
        <v>1243</v>
      </c>
      <c r="I391" s="171">
        <v>1890</v>
      </c>
      <c r="J391" s="174">
        <v>5</v>
      </c>
      <c r="K391" s="137">
        <v>12.2</v>
      </c>
      <c r="L391" s="136">
        <f>IF(K391&gt;0,1/K391*34.6*67.1,"")</f>
        <v>190.3</v>
      </c>
      <c r="M391" s="738">
        <v>10.199999999999999</v>
      </c>
      <c r="N391" s="720">
        <v>13.5</v>
      </c>
      <c r="O391" s="736" t="s">
        <v>1259</v>
      </c>
      <c r="P391" s="736" t="s">
        <v>1482</v>
      </c>
      <c r="Q391" s="717" t="s">
        <v>45</v>
      </c>
      <c r="R391" s="743"/>
      <c r="S391" s="717" t="str">
        <f>IF((LEFT(D391,1)="6"),"☆☆☆☆☆",IF((LEFT(D391,1)="5"),"☆☆☆☆",IF((LEFT(D391,1)="4"),"☆☆☆",IF((LEFT(D391,1)="D"),"☆☆☆☆",IF((LEFT(D391,1)="R"),"☆☆☆☆",IF((LEFT(D391,1)="C"),"☆☆☆",IF((LEFT(D391,1)="M"),"☆☆☆"," ")))))))</f>
        <v>☆☆☆</v>
      </c>
      <c r="T391" s="716">
        <f>IF(K391&lt;&gt;0, IF(K391&gt;=M391,ROUNDDOWN(K391/M391*100,0),""),"")</f>
        <v>119</v>
      </c>
      <c r="U391" s="715" t="str">
        <f>IF(K391&lt;&gt;0, IF(K391&gt;=N391,ROUNDDOWN(K391/N391*100,0),""),"")</f>
        <v/>
      </c>
    </row>
    <row r="392" spans="1:21" s="1" customFormat="1" ht="24" customHeight="1">
      <c r="A392" s="728"/>
      <c r="B392" s="746"/>
      <c r="C392" s="745"/>
      <c r="D392" s="744" t="s">
        <v>1565</v>
      </c>
      <c r="E392" s="170" t="s">
        <v>1291</v>
      </c>
      <c r="F392" s="171">
        <v>276</v>
      </c>
      <c r="G392" s="175">
        <v>3.4969999999999999</v>
      </c>
      <c r="H392" s="171" t="s">
        <v>1243</v>
      </c>
      <c r="I392" s="171">
        <v>1900</v>
      </c>
      <c r="J392" s="174">
        <v>5</v>
      </c>
      <c r="K392" s="137">
        <v>12.2</v>
      </c>
      <c r="L392" s="136">
        <f>IF(K392&gt;0,1/K392*34.6*67.1,"")</f>
        <v>190.3</v>
      </c>
      <c r="M392" s="738">
        <v>10.199999999999999</v>
      </c>
      <c r="N392" s="720">
        <v>13.5</v>
      </c>
      <c r="O392" s="736" t="s">
        <v>1259</v>
      </c>
      <c r="P392" s="736" t="s">
        <v>1482</v>
      </c>
      <c r="Q392" s="717" t="s">
        <v>45</v>
      </c>
      <c r="R392" s="743"/>
      <c r="S392" s="717" t="str">
        <f>IF((LEFT(D392,1)="6"),"☆☆☆☆☆",IF((LEFT(D392,1)="5"),"☆☆☆☆",IF((LEFT(D392,1)="4"),"☆☆☆",IF((LEFT(D392,1)="D"),"☆☆☆☆",IF((LEFT(D392,1)="R"),"☆☆☆☆",IF((LEFT(D392,1)="C"),"☆☆☆",IF((LEFT(D392,1)="M"),"☆☆☆"," ")))))))</f>
        <v>☆☆☆</v>
      </c>
      <c r="T392" s="716">
        <f>IF(K392&lt;&gt;0, IF(K392&gt;=M392,ROUNDDOWN(K392/M392*100,0),""),"")</f>
        <v>119</v>
      </c>
      <c r="U392" s="715" t="str">
        <f>IF(K392&lt;&gt;0, IF(K392&gt;=N392,ROUNDDOWN(K392/N392*100,0),""),"")</f>
        <v/>
      </c>
    </row>
    <row r="393" spans="1:21" s="1" customFormat="1" ht="24" customHeight="1">
      <c r="A393" s="728"/>
      <c r="B393" s="749"/>
      <c r="C393" s="750" t="s">
        <v>1564</v>
      </c>
      <c r="D393" s="744" t="s">
        <v>1563</v>
      </c>
      <c r="E393" s="170" t="s">
        <v>995</v>
      </c>
      <c r="F393" s="171" t="s">
        <v>1390</v>
      </c>
      <c r="G393" s="175">
        <v>2.996</v>
      </c>
      <c r="H393" s="171" t="s">
        <v>1301</v>
      </c>
      <c r="I393" s="171">
        <v>1950</v>
      </c>
      <c r="J393" s="174">
        <v>5</v>
      </c>
      <c r="K393" s="137">
        <v>11.9</v>
      </c>
      <c r="L393" s="136">
        <f>IF(K393&gt;0,1/K393*34.6*67.1,"")</f>
        <v>195.0974789915966</v>
      </c>
      <c r="M393" s="738">
        <v>10.199999999999999</v>
      </c>
      <c r="N393" s="720">
        <v>13.5</v>
      </c>
      <c r="O393" s="736" t="s">
        <v>1374</v>
      </c>
      <c r="P393" s="736" t="s">
        <v>6</v>
      </c>
      <c r="Q393" s="717" t="s">
        <v>83</v>
      </c>
      <c r="R393" s="743"/>
      <c r="S393" s="717" t="str">
        <f>IF((LEFT(D393,1)="6"),"☆☆☆☆☆",IF((LEFT(D393,1)="5"),"☆☆☆☆",IF((LEFT(D393,1)="4"),"☆☆☆",IF((LEFT(D393,1)="D"),"☆☆☆☆",IF((LEFT(D393,1)="R"),"☆☆☆☆",IF((LEFT(D393,1)="C"),"☆☆☆",IF((LEFT(D393,1)="M"),"☆☆☆"," ")))))))</f>
        <v>☆☆☆☆</v>
      </c>
      <c r="T393" s="716">
        <f>IF(K393&lt;&gt;0, IF(K393&gt;=M393,ROUNDDOWN(K393/M393*100,0),""),"")</f>
        <v>116</v>
      </c>
      <c r="U393" s="715" t="str">
        <f>IF(K393&lt;&gt;0, IF(K393&gt;=N393,ROUNDDOWN(K393/N393*100,0),""),"")</f>
        <v/>
      </c>
    </row>
    <row r="394" spans="1:21" s="1" customFormat="1" ht="24" customHeight="1">
      <c r="A394" s="728"/>
      <c r="B394" s="749"/>
      <c r="C394" s="748"/>
      <c r="D394" s="744" t="s">
        <v>1563</v>
      </c>
      <c r="E394" s="170" t="s">
        <v>843</v>
      </c>
      <c r="F394" s="171" t="s">
        <v>1390</v>
      </c>
      <c r="G394" s="175">
        <v>2.996</v>
      </c>
      <c r="H394" s="171" t="s">
        <v>1301</v>
      </c>
      <c r="I394" s="171">
        <v>1950</v>
      </c>
      <c r="J394" s="174">
        <v>5</v>
      </c>
      <c r="K394" s="137">
        <v>11.9</v>
      </c>
      <c r="L394" s="136">
        <f>IF(K394&gt;0,1/K394*34.6*67.1,"")</f>
        <v>195.0974789915966</v>
      </c>
      <c r="M394" s="738">
        <v>10.199999999999999</v>
      </c>
      <c r="N394" s="720">
        <v>13.5</v>
      </c>
      <c r="O394" s="736" t="s">
        <v>1374</v>
      </c>
      <c r="P394" s="736" t="s">
        <v>6</v>
      </c>
      <c r="Q394" s="717" t="s">
        <v>83</v>
      </c>
      <c r="R394" s="743"/>
      <c r="S394" s="717" t="str">
        <f>IF((LEFT(D394,1)="6"),"☆☆☆☆☆",IF((LEFT(D394,1)="5"),"☆☆☆☆",IF((LEFT(D394,1)="4"),"☆☆☆",IF((LEFT(D394,1)="D"),"☆☆☆☆",IF((LEFT(D394,1)="R"),"☆☆☆☆",IF((LEFT(D394,1)="C"),"☆☆☆",IF((LEFT(D394,1)="M"),"☆☆☆"," ")))))))</f>
        <v>☆☆☆☆</v>
      </c>
      <c r="T394" s="716">
        <f>IF(K394&lt;&gt;0, IF(K394&gt;=M394,ROUNDDOWN(K394/M394*100,0),""),"")</f>
        <v>116</v>
      </c>
      <c r="U394" s="715" t="str">
        <f>IF(K394&lt;&gt;0, IF(K394&gt;=N394,ROUNDDOWN(K394/N394*100,0),""),"")</f>
        <v/>
      </c>
    </row>
    <row r="395" spans="1:21" s="1" customFormat="1" ht="24" customHeight="1">
      <c r="A395" s="728"/>
      <c r="B395" s="749"/>
      <c r="C395" s="748"/>
      <c r="D395" s="744" t="s">
        <v>1563</v>
      </c>
      <c r="E395" s="170" t="s">
        <v>1288</v>
      </c>
      <c r="F395" s="171" t="s">
        <v>1390</v>
      </c>
      <c r="G395" s="175">
        <v>2.996</v>
      </c>
      <c r="H395" s="171" t="s">
        <v>1301</v>
      </c>
      <c r="I395" s="171">
        <v>1970</v>
      </c>
      <c r="J395" s="174">
        <v>5</v>
      </c>
      <c r="K395" s="137">
        <v>11.9</v>
      </c>
      <c r="L395" s="136">
        <f>IF(K395&gt;0,1/K395*34.6*67.1,"")</f>
        <v>195.0974789915966</v>
      </c>
      <c r="M395" s="738">
        <v>10.199999999999999</v>
      </c>
      <c r="N395" s="720">
        <v>13.5</v>
      </c>
      <c r="O395" s="736" t="s">
        <v>1374</v>
      </c>
      <c r="P395" s="736" t="s">
        <v>6</v>
      </c>
      <c r="Q395" s="717" t="s">
        <v>83</v>
      </c>
      <c r="R395" s="743"/>
      <c r="S395" s="717" t="str">
        <f>IF((LEFT(D395,1)="6"),"☆☆☆☆☆",IF((LEFT(D395,1)="5"),"☆☆☆☆",IF((LEFT(D395,1)="4"),"☆☆☆",IF((LEFT(D395,1)="D"),"☆☆☆☆",IF((LEFT(D395,1)="R"),"☆☆☆☆",IF((LEFT(D395,1)="C"),"☆☆☆",IF((LEFT(D395,1)="M"),"☆☆☆"," ")))))))</f>
        <v>☆☆☆☆</v>
      </c>
      <c r="T395" s="716">
        <f>IF(K395&lt;&gt;0, IF(K395&gt;=M395,ROUNDDOWN(K395/M395*100,0),""),"")</f>
        <v>116</v>
      </c>
      <c r="U395" s="715" t="str">
        <f>IF(K395&lt;&gt;0, IF(K395&gt;=N395,ROUNDDOWN(K395/N395*100,0),""),"")</f>
        <v/>
      </c>
    </row>
    <row r="396" spans="1:21" s="1" customFormat="1" ht="24" customHeight="1">
      <c r="A396" s="728"/>
      <c r="B396" s="749"/>
      <c r="C396" s="748"/>
      <c r="D396" s="744" t="s">
        <v>1563</v>
      </c>
      <c r="E396" s="170" t="s">
        <v>842</v>
      </c>
      <c r="F396" s="171" t="s">
        <v>1390</v>
      </c>
      <c r="G396" s="175">
        <v>2.996</v>
      </c>
      <c r="H396" s="171" t="s">
        <v>1301</v>
      </c>
      <c r="I396" s="171">
        <v>1970</v>
      </c>
      <c r="J396" s="174">
        <v>5</v>
      </c>
      <c r="K396" s="137">
        <v>11.9</v>
      </c>
      <c r="L396" s="136">
        <f>IF(K396&gt;0,1/K396*34.6*67.1,"")</f>
        <v>195.0974789915966</v>
      </c>
      <c r="M396" s="738">
        <v>10.199999999999999</v>
      </c>
      <c r="N396" s="720">
        <v>13.5</v>
      </c>
      <c r="O396" s="736" t="s">
        <v>1374</v>
      </c>
      <c r="P396" s="736" t="s">
        <v>6</v>
      </c>
      <c r="Q396" s="717" t="s">
        <v>83</v>
      </c>
      <c r="R396" s="743"/>
      <c r="S396" s="717" t="str">
        <f>IF((LEFT(D396,1)="6"),"☆☆☆☆☆",IF((LEFT(D396,1)="5"),"☆☆☆☆",IF((LEFT(D396,1)="4"),"☆☆☆",IF((LEFT(D396,1)="D"),"☆☆☆☆",IF((LEFT(D396,1)="R"),"☆☆☆☆",IF((LEFT(D396,1)="C"),"☆☆☆",IF((LEFT(D396,1)="M"),"☆☆☆"," ")))))))</f>
        <v>☆☆☆☆</v>
      </c>
      <c r="T396" s="716">
        <f>IF(K396&lt;&gt;0, IF(K396&gt;=M396,ROUNDDOWN(K396/M396*100,0),""),"")</f>
        <v>116</v>
      </c>
      <c r="U396" s="715" t="str">
        <f>IF(K396&lt;&gt;0, IF(K396&gt;=N396,ROUNDDOWN(K396/N396*100,0),""),"")</f>
        <v/>
      </c>
    </row>
    <row r="397" spans="1:21" s="1" customFormat="1" ht="24" customHeight="1">
      <c r="A397" s="728"/>
      <c r="B397" s="746"/>
      <c r="C397" s="745"/>
      <c r="D397" s="744" t="s">
        <v>1563</v>
      </c>
      <c r="E397" s="747" t="s">
        <v>1562</v>
      </c>
      <c r="F397" s="171" t="s">
        <v>1390</v>
      </c>
      <c r="G397" s="175">
        <v>2.996</v>
      </c>
      <c r="H397" s="171" t="s">
        <v>1301</v>
      </c>
      <c r="I397" s="171" t="s">
        <v>1561</v>
      </c>
      <c r="J397" s="174">
        <v>5</v>
      </c>
      <c r="K397" s="137">
        <v>11.9</v>
      </c>
      <c r="L397" s="136">
        <f>IF(K397&gt;0,1/K397*34.6*67.1,"")</f>
        <v>195.0974789915966</v>
      </c>
      <c r="M397" s="738">
        <v>10.199999999999999</v>
      </c>
      <c r="N397" s="720">
        <v>13.5</v>
      </c>
      <c r="O397" s="736" t="s">
        <v>1374</v>
      </c>
      <c r="P397" s="736" t="s">
        <v>6</v>
      </c>
      <c r="Q397" s="717" t="s">
        <v>83</v>
      </c>
      <c r="R397" s="743"/>
      <c r="S397" s="717" t="str">
        <f>IF((LEFT(D397,1)="6"),"☆☆☆☆☆",IF((LEFT(D397,1)="5"),"☆☆☆☆",IF((LEFT(D397,1)="4"),"☆☆☆",IF((LEFT(D397,1)="D"),"☆☆☆☆",IF((LEFT(D397,1)="R"),"☆☆☆☆",IF((LEFT(D397,1)="C"),"☆☆☆",IF((LEFT(D397,1)="M"),"☆☆☆"," ")))))))</f>
        <v>☆☆☆☆</v>
      </c>
      <c r="T397" s="716">
        <f>IF(K397&lt;&gt;0, IF(K397&gt;=M397,ROUNDDOWN(K397/M397*100,0),""),"")</f>
        <v>116</v>
      </c>
      <c r="U397" s="715" t="str">
        <f>IF(K397&lt;&gt;0, IF(K397&gt;=N397,ROUNDDOWN(K397/N397*100,0),""),"")</f>
        <v/>
      </c>
    </row>
    <row r="398" spans="1:21" s="1" customFormat="1" ht="24" customHeight="1">
      <c r="A398" s="728"/>
      <c r="B398" s="732"/>
      <c r="C398" s="731" t="s">
        <v>1560</v>
      </c>
      <c r="D398" s="722" t="s">
        <v>1559</v>
      </c>
      <c r="E398" s="170"/>
      <c r="F398" s="171">
        <v>278</v>
      </c>
      <c r="G398" s="175">
        <v>4.6630000000000003</v>
      </c>
      <c r="H398" s="171" t="s">
        <v>1243</v>
      </c>
      <c r="I398" s="171" t="s">
        <v>1558</v>
      </c>
      <c r="J398" s="174">
        <v>4</v>
      </c>
      <c r="K398" s="137">
        <v>10.199999999999999</v>
      </c>
      <c r="L398" s="136">
        <f>IF(K398&gt;0,1/K398*34.6*67.1,"")</f>
        <v>227.61372549019609</v>
      </c>
      <c r="M398" s="721">
        <v>10.199999999999999</v>
      </c>
      <c r="N398" s="720">
        <v>13.5</v>
      </c>
      <c r="O398" s="717" t="s">
        <v>1259</v>
      </c>
      <c r="P398" s="717" t="s">
        <v>6</v>
      </c>
      <c r="Q398" s="717" t="s">
        <v>45</v>
      </c>
      <c r="R398" s="718"/>
      <c r="S398" s="717" t="str">
        <f>IF((LEFT(D398,1)="6"),"☆☆☆☆☆",IF((LEFT(D398,1)="5"),"☆☆☆☆",IF((LEFT(D398,1)="4"),"☆☆☆",IF((LEFT(D398,1)="D"),"☆☆☆☆",IF((LEFT(D398,1)="R"),"☆☆☆☆",IF((LEFT(D398,1)="C"),"☆☆☆",IF((LEFT(D398,1)="M"),"☆☆☆"," ")))))))</f>
        <v>☆☆☆☆</v>
      </c>
      <c r="T398" s="716">
        <f>IF(K398&lt;&gt;0, IF(K398&gt;=M398,ROUNDDOWN(K398/M398*100,0),""),"")</f>
        <v>100</v>
      </c>
      <c r="U398" s="715" t="str">
        <f>IF(K398&lt;&gt;0, IF(K398&gt;=N398,ROUNDDOWN(K398/N398*100,0),""),"")</f>
        <v/>
      </c>
    </row>
    <row r="399" spans="1:21" s="1" customFormat="1" ht="24" customHeight="1">
      <c r="A399" s="728"/>
      <c r="B399" s="730"/>
      <c r="C399" s="729" t="s">
        <v>1557</v>
      </c>
      <c r="D399" s="722" t="s">
        <v>1556</v>
      </c>
      <c r="E399" s="170"/>
      <c r="F399" s="171">
        <v>278</v>
      </c>
      <c r="G399" s="175">
        <v>4.6630000000000003</v>
      </c>
      <c r="H399" s="171" t="s">
        <v>1282</v>
      </c>
      <c r="I399" s="171">
        <v>2030</v>
      </c>
      <c r="J399" s="174">
        <v>5</v>
      </c>
      <c r="K399" s="137">
        <v>9.1999999999999993</v>
      </c>
      <c r="L399" s="136">
        <f>IF(K399&gt;0,1/K399*34.6*67.1,"")</f>
        <v>252.35434782608698</v>
      </c>
      <c r="M399" s="721">
        <v>9.4</v>
      </c>
      <c r="N399" s="720">
        <v>12.7</v>
      </c>
      <c r="O399" s="717" t="s">
        <v>1259</v>
      </c>
      <c r="P399" s="717" t="s">
        <v>6</v>
      </c>
      <c r="Q399" s="717" t="s">
        <v>83</v>
      </c>
      <c r="R399" s="718"/>
      <c r="S399" s="717" t="str">
        <f>IF((LEFT(D399,1)="6"),"☆☆☆☆☆",IF((LEFT(D399,1)="5"),"☆☆☆☆",IF((LEFT(D399,1)="4"),"☆☆☆",IF((LEFT(D399,1)="D"),"☆☆☆☆",IF((LEFT(D399,1)="R"),"☆☆☆☆",IF((LEFT(D399,1)="C"),"☆☆☆",IF((LEFT(D399,1)="M"),"☆☆☆"," ")))))))</f>
        <v>☆☆☆☆</v>
      </c>
      <c r="T399" s="716" t="str">
        <f>IF(K399&lt;&gt;0, IF(K399&gt;=M399,ROUNDDOWN(K399/M399*100,0),""),"")</f>
        <v/>
      </c>
      <c r="U399" s="715" t="str">
        <f>IF(K399&lt;&gt;0, IF(K399&gt;=N399,ROUNDDOWN(K399/N399*100,0),""),"")</f>
        <v/>
      </c>
    </row>
    <row r="400" spans="1:21" s="1" customFormat="1" ht="24" customHeight="1">
      <c r="A400" s="728"/>
      <c r="B400" s="724"/>
      <c r="C400" s="723"/>
      <c r="D400" s="722" t="s">
        <v>1556</v>
      </c>
      <c r="E400" s="170"/>
      <c r="F400" s="171">
        <v>278</v>
      </c>
      <c r="G400" s="175">
        <v>4.6630000000000003</v>
      </c>
      <c r="H400" s="171" t="s">
        <v>1243</v>
      </c>
      <c r="I400" s="171">
        <v>2030</v>
      </c>
      <c r="J400" s="174">
        <v>5</v>
      </c>
      <c r="K400" s="137">
        <v>9.1999999999999993</v>
      </c>
      <c r="L400" s="136">
        <f>IF(K400&gt;0,1/K400*34.6*67.1,"")</f>
        <v>252.35434782608698</v>
      </c>
      <c r="M400" s="721">
        <v>9.4</v>
      </c>
      <c r="N400" s="720">
        <v>12.7</v>
      </c>
      <c r="O400" s="717" t="s">
        <v>1259</v>
      </c>
      <c r="P400" s="717" t="s">
        <v>6</v>
      </c>
      <c r="Q400" s="717" t="s">
        <v>83</v>
      </c>
      <c r="R400" s="718"/>
      <c r="S400" s="717" t="str">
        <f>IF((LEFT(D400,1)="6"),"☆☆☆☆☆",IF((LEFT(D400,1)="5"),"☆☆☆☆",IF((LEFT(D400,1)="4"),"☆☆☆",IF((LEFT(D400,1)="D"),"☆☆☆☆",IF((LEFT(D400,1)="R"),"☆☆☆☆",IF((LEFT(D400,1)="C"),"☆☆☆",IF((LEFT(D400,1)="M"),"☆☆☆"," ")))))))</f>
        <v>☆☆☆☆</v>
      </c>
      <c r="T400" s="716" t="str">
        <f>IF(K400&lt;&gt;0, IF(K400&gt;=M400,ROUNDDOWN(K400/M400*100,0),""),"")</f>
        <v/>
      </c>
      <c r="U400" s="715" t="str">
        <f>IF(K400&lt;&gt;0, IF(K400&gt;=N400,ROUNDDOWN(K400/N400*100,0),""),"")</f>
        <v/>
      </c>
    </row>
    <row r="401" spans="1:21" s="1" customFormat="1" ht="24" customHeight="1">
      <c r="A401" s="728"/>
      <c r="B401" s="749"/>
      <c r="C401" s="750" t="s">
        <v>1555</v>
      </c>
      <c r="D401" s="744" t="s">
        <v>1553</v>
      </c>
      <c r="E401" s="170" t="s">
        <v>995</v>
      </c>
      <c r="F401" s="171" t="s">
        <v>1390</v>
      </c>
      <c r="G401" s="175">
        <v>2.996</v>
      </c>
      <c r="H401" s="171" t="s">
        <v>1301</v>
      </c>
      <c r="I401" s="171">
        <v>1990</v>
      </c>
      <c r="J401" s="174">
        <v>5</v>
      </c>
      <c r="K401" s="137">
        <v>10</v>
      </c>
      <c r="L401" s="136">
        <f>IF(K401&gt;0,1/K401*34.6*67.1,"")</f>
        <v>232.166</v>
      </c>
      <c r="M401" s="738">
        <v>10.199999999999999</v>
      </c>
      <c r="N401" s="720">
        <v>13.5</v>
      </c>
      <c r="O401" s="736" t="s">
        <v>1374</v>
      </c>
      <c r="P401" s="736" t="s">
        <v>6</v>
      </c>
      <c r="Q401" s="717" t="s">
        <v>83</v>
      </c>
      <c r="R401" s="743"/>
      <c r="S401" s="717" t="str">
        <f>IF((LEFT(D401,1)="6"),"☆☆☆☆☆",IF((LEFT(D401,1)="5"),"☆☆☆☆",IF((LEFT(D401,1)="4"),"☆☆☆",IF((LEFT(D401,1)="D"),"☆☆☆☆",IF((LEFT(D401,1)="R"),"☆☆☆☆",IF((LEFT(D401,1)="C"),"☆☆☆",IF((LEFT(D401,1)="M"),"☆☆☆"," ")))))))</f>
        <v>☆☆☆</v>
      </c>
      <c r="T401" s="716" t="str">
        <f>IF(K401&lt;&gt;0, IF(K401&gt;=M401,ROUNDDOWN(K401/M401*100,0),""),"")</f>
        <v/>
      </c>
      <c r="U401" s="715" t="str">
        <f>IF(K401&lt;&gt;0, IF(K401&gt;=N401,ROUNDDOWN(K401/N401*100,0),""),"")</f>
        <v/>
      </c>
    </row>
    <row r="402" spans="1:21" s="1" customFormat="1" ht="24" customHeight="1">
      <c r="A402" s="728"/>
      <c r="B402" s="749"/>
      <c r="C402" s="748"/>
      <c r="D402" s="744" t="s">
        <v>1553</v>
      </c>
      <c r="E402" s="170" t="s">
        <v>843</v>
      </c>
      <c r="F402" s="171" t="s">
        <v>1390</v>
      </c>
      <c r="G402" s="175">
        <v>2.996</v>
      </c>
      <c r="H402" s="171" t="s">
        <v>1301</v>
      </c>
      <c r="I402" s="171">
        <v>1990</v>
      </c>
      <c r="J402" s="174">
        <v>5</v>
      </c>
      <c r="K402" s="137">
        <v>10</v>
      </c>
      <c r="L402" s="136">
        <f>IF(K402&gt;0,1/K402*34.6*67.1,"")</f>
        <v>232.166</v>
      </c>
      <c r="M402" s="738">
        <v>10.199999999999999</v>
      </c>
      <c r="N402" s="720">
        <v>13.5</v>
      </c>
      <c r="O402" s="736" t="s">
        <v>1374</v>
      </c>
      <c r="P402" s="736" t="s">
        <v>6</v>
      </c>
      <c r="Q402" s="717" t="s">
        <v>83</v>
      </c>
      <c r="R402" s="743"/>
      <c r="S402" s="717" t="str">
        <f>IF((LEFT(D402,1)="6"),"☆☆☆☆☆",IF((LEFT(D402,1)="5"),"☆☆☆☆",IF((LEFT(D402,1)="4"),"☆☆☆",IF((LEFT(D402,1)="D"),"☆☆☆☆",IF((LEFT(D402,1)="R"),"☆☆☆☆",IF((LEFT(D402,1)="C"),"☆☆☆",IF((LEFT(D402,1)="M"),"☆☆☆"," ")))))))</f>
        <v>☆☆☆</v>
      </c>
      <c r="T402" s="716" t="str">
        <f>IF(K402&lt;&gt;0, IF(K402&gt;=M402,ROUNDDOWN(K402/M402*100,0),""),"")</f>
        <v/>
      </c>
      <c r="U402" s="715" t="str">
        <f>IF(K402&lt;&gt;0, IF(K402&gt;=N402,ROUNDDOWN(K402/N402*100,0),""),"")</f>
        <v/>
      </c>
    </row>
    <row r="403" spans="1:21" s="1" customFormat="1" ht="24" customHeight="1">
      <c r="A403" s="728"/>
      <c r="B403" s="749"/>
      <c r="C403" s="748"/>
      <c r="D403" s="744" t="s">
        <v>1553</v>
      </c>
      <c r="E403" s="170" t="s">
        <v>1288</v>
      </c>
      <c r="F403" s="171" t="s">
        <v>1390</v>
      </c>
      <c r="G403" s="175">
        <v>2.996</v>
      </c>
      <c r="H403" s="171" t="s">
        <v>1301</v>
      </c>
      <c r="I403" s="171">
        <v>2010</v>
      </c>
      <c r="J403" s="174">
        <v>5</v>
      </c>
      <c r="K403" s="137">
        <v>10</v>
      </c>
      <c r="L403" s="136">
        <f>IF(K403&gt;0,1/K403*34.6*67.1,"")</f>
        <v>232.166</v>
      </c>
      <c r="M403" s="738">
        <v>9.4</v>
      </c>
      <c r="N403" s="720">
        <v>12.7</v>
      </c>
      <c r="O403" s="736" t="s">
        <v>1374</v>
      </c>
      <c r="P403" s="736" t="s">
        <v>6</v>
      </c>
      <c r="Q403" s="717" t="s">
        <v>83</v>
      </c>
      <c r="R403" s="743"/>
      <c r="S403" s="717" t="str">
        <f>IF((LEFT(D403,1)="6"),"☆☆☆☆☆",IF((LEFT(D403,1)="5"),"☆☆☆☆",IF((LEFT(D403,1)="4"),"☆☆☆",IF((LEFT(D403,1)="D"),"☆☆☆☆",IF((LEFT(D403,1)="R"),"☆☆☆☆",IF((LEFT(D403,1)="C"),"☆☆☆",IF((LEFT(D403,1)="M"),"☆☆☆"," ")))))))</f>
        <v>☆☆☆</v>
      </c>
      <c r="T403" s="716">
        <f>IF(K403&lt;&gt;0, IF(K403&gt;=M403,ROUNDDOWN(K403/M403*100,0),""),"")</f>
        <v>106</v>
      </c>
      <c r="U403" s="715" t="str">
        <f>IF(K403&lt;&gt;0, IF(K403&gt;=N403,ROUNDDOWN(K403/N403*100,0),""),"")</f>
        <v/>
      </c>
    </row>
    <row r="404" spans="1:21" s="1" customFormat="1" ht="24" customHeight="1">
      <c r="A404" s="728"/>
      <c r="B404" s="749"/>
      <c r="C404" s="748"/>
      <c r="D404" s="744" t="s">
        <v>1553</v>
      </c>
      <c r="E404" s="170" t="s">
        <v>842</v>
      </c>
      <c r="F404" s="171" t="s">
        <v>1390</v>
      </c>
      <c r="G404" s="175">
        <v>2.996</v>
      </c>
      <c r="H404" s="171" t="s">
        <v>1301</v>
      </c>
      <c r="I404" s="171">
        <v>2010</v>
      </c>
      <c r="J404" s="174">
        <v>5</v>
      </c>
      <c r="K404" s="137">
        <v>10</v>
      </c>
      <c r="L404" s="136">
        <f>IF(K404&gt;0,1/K404*34.6*67.1,"")</f>
        <v>232.166</v>
      </c>
      <c r="M404" s="738">
        <v>9.4</v>
      </c>
      <c r="N404" s="720">
        <v>12.7</v>
      </c>
      <c r="O404" s="736" t="s">
        <v>1374</v>
      </c>
      <c r="P404" s="736" t="s">
        <v>6</v>
      </c>
      <c r="Q404" s="717" t="s">
        <v>83</v>
      </c>
      <c r="R404" s="743"/>
      <c r="S404" s="717" t="str">
        <f>IF((LEFT(D404,1)="6"),"☆☆☆☆☆",IF((LEFT(D404,1)="5"),"☆☆☆☆",IF((LEFT(D404,1)="4"),"☆☆☆",IF((LEFT(D404,1)="D"),"☆☆☆☆",IF((LEFT(D404,1)="R"),"☆☆☆☆",IF((LEFT(D404,1)="C"),"☆☆☆",IF((LEFT(D404,1)="M"),"☆☆☆"," ")))))))</f>
        <v>☆☆☆</v>
      </c>
      <c r="T404" s="716">
        <f>IF(K404&lt;&gt;0, IF(K404&gt;=M404,ROUNDDOWN(K404/M404*100,0),""),"")</f>
        <v>106</v>
      </c>
      <c r="U404" s="715" t="str">
        <f>IF(K404&lt;&gt;0, IF(K404&gt;=N404,ROUNDDOWN(K404/N404*100,0),""),"")</f>
        <v/>
      </c>
    </row>
    <row r="405" spans="1:21" s="1" customFormat="1" ht="24" customHeight="1">
      <c r="A405" s="728"/>
      <c r="B405" s="749"/>
      <c r="C405" s="748"/>
      <c r="D405" s="744" t="s">
        <v>1553</v>
      </c>
      <c r="E405" s="747" t="s">
        <v>1554</v>
      </c>
      <c r="F405" s="171" t="s">
        <v>1390</v>
      </c>
      <c r="G405" s="175">
        <v>2.996</v>
      </c>
      <c r="H405" s="171" t="s">
        <v>1301</v>
      </c>
      <c r="I405" s="171">
        <v>1990</v>
      </c>
      <c r="J405" s="174">
        <v>5</v>
      </c>
      <c r="K405" s="137">
        <v>10</v>
      </c>
      <c r="L405" s="136">
        <f>IF(K405&gt;0,1/K405*34.6*67.1,"")</f>
        <v>232.166</v>
      </c>
      <c r="M405" s="738">
        <v>10.199999999999999</v>
      </c>
      <c r="N405" s="720">
        <v>13.5</v>
      </c>
      <c r="O405" s="736" t="s">
        <v>1374</v>
      </c>
      <c r="P405" s="736" t="s">
        <v>6</v>
      </c>
      <c r="Q405" s="717" t="s">
        <v>83</v>
      </c>
      <c r="R405" s="743"/>
      <c r="S405" s="717" t="str">
        <f>IF((LEFT(D405,1)="6"),"☆☆☆☆☆",IF((LEFT(D405,1)="5"),"☆☆☆☆",IF((LEFT(D405,1)="4"),"☆☆☆",IF((LEFT(D405,1)="D"),"☆☆☆☆",IF((LEFT(D405,1)="R"),"☆☆☆☆",IF((LEFT(D405,1)="C"),"☆☆☆",IF((LEFT(D405,1)="M"),"☆☆☆"," ")))))))</f>
        <v>☆☆☆</v>
      </c>
      <c r="T405" s="716" t="str">
        <f>IF(K405&lt;&gt;0, IF(K405&gt;=M405,ROUNDDOWN(K405/M405*100,0),""),"")</f>
        <v/>
      </c>
      <c r="U405" s="715" t="str">
        <f>IF(K405&lt;&gt;0, IF(K405&gt;=N405,ROUNDDOWN(K405/N405*100,0),""),"")</f>
        <v/>
      </c>
    </row>
    <row r="406" spans="1:21" s="1" customFormat="1" ht="24" customHeight="1">
      <c r="A406" s="728"/>
      <c r="B406" s="746"/>
      <c r="C406" s="745"/>
      <c r="D406" s="744" t="s">
        <v>1553</v>
      </c>
      <c r="E406" s="733" t="s">
        <v>1552</v>
      </c>
      <c r="F406" s="171" t="s">
        <v>1390</v>
      </c>
      <c r="G406" s="175">
        <v>2.996</v>
      </c>
      <c r="H406" s="171" t="s">
        <v>1301</v>
      </c>
      <c r="I406" s="171">
        <v>2010</v>
      </c>
      <c r="J406" s="174">
        <v>5</v>
      </c>
      <c r="K406" s="137">
        <v>10</v>
      </c>
      <c r="L406" s="136">
        <f>IF(K406&gt;0,1/K406*34.6*67.1,"")</f>
        <v>232.166</v>
      </c>
      <c r="M406" s="738">
        <v>9.4</v>
      </c>
      <c r="N406" s="720">
        <v>12.7</v>
      </c>
      <c r="O406" s="736" t="s">
        <v>1374</v>
      </c>
      <c r="P406" s="736" t="s">
        <v>6</v>
      </c>
      <c r="Q406" s="717" t="s">
        <v>83</v>
      </c>
      <c r="R406" s="743"/>
      <c r="S406" s="717" t="str">
        <f>IF((LEFT(D406,1)="6"),"☆☆☆☆☆",IF((LEFT(D406,1)="5"),"☆☆☆☆",IF((LEFT(D406,1)="4"),"☆☆☆",IF((LEFT(D406,1)="D"),"☆☆☆☆",IF((LEFT(D406,1)="R"),"☆☆☆☆",IF((LEFT(D406,1)="C"),"☆☆☆",IF((LEFT(D406,1)="M"),"☆☆☆"," ")))))))</f>
        <v>☆☆☆</v>
      </c>
      <c r="T406" s="716">
        <f>IF(K406&lt;&gt;0, IF(K406&gt;=M406,ROUNDDOWN(K406/M406*100,0),""),"")</f>
        <v>106</v>
      </c>
      <c r="U406" s="715" t="str">
        <f>IF(K406&lt;&gt;0, IF(K406&gt;=N406,ROUNDDOWN(K406/N406*100,0),""),"")</f>
        <v/>
      </c>
    </row>
    <row r="407" spans="1:21" s="1" customFormat="1" ht="24" customHeight="1">
      <c r="A407" s="728"/>
      <c r="B407" s="732"/>
      <c r="C407" s="731" t="s">
        <v>1551</v>
      </c>
      <c r="D407" s="722" t="s">
        <v>1550</v>
      </c>
      <c r="E407" s="170"/>
      <c r="F407" s="171">
        <v>157</v>
      </c>
      <c r="G407" s="175">
        <v>5.4610000000000003</v>
      </c>
      <c r="H407" s="171" t="s">
        <v>175</v>
      </c>
      <c r="I407" s="171">
        <v>1920</v>
      </c>
      <c r="J407" s="174">
        <v>4</v>
      </c>
      <c r="K407" s="137">
        <v>8.9</v>
      </c>
      <c r="L407" s="136">
        <f>IF(K407&gt;0,1/K407*34.6*67.1,"")</f>
        <v>260.86067415730338</v>
      </c>
      <c r="M407" s="721">
        <v>10.199999999999999</v>
      </c>
      <c r="N407" s="720">
        <v>13.5</v>
      </c>
      <c r="O407" s="717" t="s">
        <v>1265</v>
      </c>
      <c r="P407" s="717" t="s">
        <v>1217</v>
      </c>
      <c r="Q407" s="717" t="s">
        <v>45</v>
      </c>
      <c r="R407" s="718"/>
      <c r="S407" s="717" t="str">
        <f>IF((LEFT(D407,1)="6"),"☆☆☆☆☆",IF((LEFT(D407,1)="5"),"☆☆☆☆",IF((LEFT(D407,1)="4"),"☆☆☆",IF((LEFT(D407,1)="D"),"☆☆☆☆",IF((LEFT(D407,1)="R"),"☆☆☆☆",IF((LEFT(D407,1)="C"),"☆☆☆",IF((LEFT(D407,1)="M"),"☆☆☆"," ")))))))</f>
        <v>☆☆☆</v>
      </c>
      <c r="T407" s="716" t="str">
        <f>IF(K407&lt;&gt;0, IF(K407&gt;=M407,ROUNDDOWN(K407/M407*100,0),""),"")</f>
        <v/>
      </c>
      <c r="U407" s="715" t="str">
        <f>IF(K407&lt;&gt;0, IF(K407&gt;=N407,ROUNDDOWN(K407/N407*100,0),""),"")</f>
        <v/>
      </c>
    </row>
    <row r="408" spans="1:21" s="1" customFormat="1" ht="24" customHeight="1">
      <c r="A408" s="728"/>
      <c r="B408" s="732"/>
      <c r="C408" s="731" t="s">
        <v>1549</v>
      </c>
      <c r="D408" s="722" t="s">
        <v>1548</v>
      </c>
      <c r="E408" s="170"/>
      <c r="F408" s="171">
        <v>157</v>
      </c>
      <c r="G408" s="175">
        <v>5.4610000000000003</v>
      </c>
      <c r="H408" s="171" t="s">
        <v>175</v>
      </c>
      <c r="I408" s="171">
        <v>2060</v>
      </c>
      <c r="J408" s="174">
        <v>5</v>
      </c>
      <c r="K408" s="137">
        <v>8.5</v>
      </c>
      <c r="L408" s="136">
        <f>IF(K408&gt;0,1/K408*34.6*67.1,"")</f>
        <v>273.13647058823523</v>
      </c>
      <c r="M408" s="721">
        <v>9.4</v>
      </c>
      <c r="N408" s="720">
        <v>12.7</v>
      </c>
      <c r="O408" s="717" t="s">
        <v>1259</v>
      </c>
      <c r="P408" s="717" t="s">
        <v>6</v>
      </c>
      <c r="Q408" s="717" t="s">
        <v>83</v>
      </c>
      <c r="R408" s="718"/>
      <c r="S408" s="717" t="str">
        <f>IF((LEFT(D408,1)="6"),"☆☆☆☆☆",IF((LEFT(D408,1)="5"),"☆☆☆☆",IF((LEFT(D408,1)="4"),"☆☆☆",IF((LEFT(D408,1)="D"),"☆☆☆☆",IF((LEFT(D408,1)="R"),"☆☆☆☆",IF((LEFT(D408,1)="C"),"☆☆☆",IF((LEFT(D408,1)="M"),"☆☆☆"," ")))))))</f>
        <v>☆☆☆</v>
      </c>
      <c r="T408" s="716" t="str">
        <f>IF(K408&lt;&gt;0, IF(K408&gt;=M408,ROUNDDOWN(K408/M408*100,0),""),"")</f>
        <v/>
      </c>
      <c r="U408" s="715" t="str">
        <f>IF(K408&lt;&gt;0, IF(K408&gt;=N408,ROUNDDOWN(K408/N408*100,0),""),"")</f>
        <v/>
      </c>
    </row>
    <row r="409" spans="1:21" s="1" customFormat="1" ht="24" customHeight="1">
      <c r="A409" s="728"/>
      <c r="B409" s="730"/>
      <c r="C409" s="729" t="s">
        <v>1547</v>
      </c>
      <c r="D409" s="722" t="s">
        <v>1546</v>
      </c>
      <c r="E409" s="170" t="s">
        <v>164</v>
      </c>
      <c r="F409" s="171">
        <v>274</v>
      </c>
      <c r="G409" s="175">
        <v>1.9910000000000001</v>
      </c>
      <c r="H409" s="171" t="s">
        <v>1243</v>
      </c>
      <c r="I409" s="171">
        <v>1670</v>
      </c>
      <c r="J409" s="174">
        <v>5</v>
      </c>
      <c r="K409" s="137">
        <v>14.7</v>
      </c>
      <c r="L409" s="136">
        <f>IF(K409&gt;0,1/K409*34.6*67.1,"")</f>
        <v>157.93605442176872</v>
      </c>
      <c r="M409" s="721">
        <v>12.2</v>
      </c>
      <c r="N409" s="720">
        <v>15.4</v>
      </c>
      <c r="O409" s="717" t="s">
        <v>1483</v>
      </c>
      <c r="P409" s="717" t="s">
        <v>1482</v>
      </c>
      <c r="Q409" s="717" t="s">
        <v>45</v>
      </c>
      <c r="R409" s="718"/>
      <c r="S409" s="717" t="str">
        <f>IF((LEFT(D409,1)="6"),"☆☆☆☆☆",IF((LEFT(D409,1)="5"),"☆☆☆☆",IF((LEFT(D409,1)="4"),"☆☆☆",IF((LEFT(D409,1)="D"),"☆☆☆☆",IF((LEFT(D409,1)="R"),"☆☆☆☆",IF((LEFT(D409,1)="C"),"☆☆☆",IF((LEFT(D409,1)="M"),"☆☆☆"," ")))))))</f>
        <v>☆☆☆☆</v>
      </c>
      <c r="T409" s="716">
        <f>IF(K409&lt;&gt;0, IF(K409&gt;=M409,ROUNDDOWN(K409/M409*100,0),""),"")</f>
        <v>120</v>
      </c>
      <c r="U409" s="715" t="str">
        <f>IF(K409&lt;&gt;0, IF(K409&gt;=N409,ROUNDDOWN(K409/N409*100,0),""),"")</f>
        <v/>
      </c>
    </row>
    <row r="410" spans="1:21" s="1" customFormat="1" ht="24" customHeight="1">
      <c r="A410" s="728"/>
      <c r="B410" s="727"/>
      <c r="C410" s="726"/>
      <c r="D410" s="722" t="s">
        <v>1546</v>
      </c>
      <c r="E410" s="170" t="s">
        <v>166</v>
      </c>
      <c r="F410" s="171">
        <v>274</v>
      </c>
      <c r="G410" s="175">
        <v>1.9910000000000001</v>
      </c>
      <c r="H410" s="171" t="s">
        <v>1243</v>
      </c>
      <c r="I410" s="171">
        <v>1710</v>
      </c>
      <c r="J410" s="174">
        <v>5</v>
      </c>
      <c r="K410" s="137">
        <v>14.7</v>
      </c>
      <c r="L410" s="136">
        <f>IF(K410&gt;0,1/K410*34.6*67.1,"")</f>
        <v>157.93605442176872</v>
      </c>
      <c r="M410" s="721">
        <v>12.2</v>
      </c>
      <c r="N410" s="720">
        <v>15.4</v>
      </c>
      <c r="O410" s="717" t="s">
        <v>1483</v>
      </c>
      <c r="P410" s="717" t="s">
        <v>1482</v>
      </c>
      <c r="Q410" s="717" t="s">
        <v>45</v>
      </c>
      <c r="R410" s="718"/>
      <c r="S410" s="717" t="str">
        <f>IF((LEFT(D410,1)="6"),"☆☆☆☆☆",IF((LEFT(D410,1)="5"),"☆☆☆☆",IF((LEFT(D410,1)="4"),"☆☆☆",IF((LEFT(D410,1)="D"),"☆☆☆☆",IF((LEFT(D410,1)="R"),"☆☆☆☆",IF((LEFT(D410,1)="C"),"☆☆☆",IF((LEFT(D410,1)="M"),"☆☆☆"," ")))))))</f>
        <v>☆☆☆☆</v>
      </c>
      <c r="T410" s="716">
        <f>IF(K410&lt;&gt;0, IF(K410&gt;=M410,ROUNDDOWN(K410/M410*100,0),""),"")</f>
        <v>120</v>
      </c>
      <c r="U410" s="715" t="str">
        <f>IF(K410&lt;&gt;0, IF(K410&gt;=N410,ROUNDDOWN(K410/N410*100,0),""),"")</f>
        <v/>
      </c>
    </row>
    <row r="411" spans="1:21" s="1" customFormat="1" ht="24" customHeight="1">
      <c r="A411" s="728"/>
      <c r="B411" s="727"/>
      <c r="C411" s="726"/>
      <c r="D411" s="722" t="s">
        <v>1546</v>
      </c>
      <c r="E411" s="170" t="s">
        <v>843</v>
      </c>
      <c r="F411" s="171">
        <v>274</v>
      </c>
      <c r="G411" s="175">
        <v>1.9910000000000001</v>
      </c>
      <c r="H411" s="171" t="s">
        <v>1243</v>
      </c>
      <c r="I411" s="171">
        <v>1700</v>
      </c>
      <c r="J411" s="174">
        <v>5</v>
      </c>
      <c r="K411" s="137">
        <v>14.7</v>
      </c>
      <c r="L411" s="136">
        <f>IF(K411&gt;0,1/K411*34.6*67.1,"")</f>
        <v>157.93605442176872</v>
      </c>
      <c r="M411" s="721">
        <v>12.2</v>
      </c>
      <c r="N411" s="720">
        <v>15.4</v>
      </c>
      <c r="O411" s="717" t="s">
        <v>1483</v>
      </c>
      <c r="P411" s="717" t="s">
        <v>1482</v>
      </c>
      <c r="Q411" s="717" t="s">
        <v>45</v>
      </c>
      <c r="R411" s="718"/>
      <c r="S411" s="717" t="str">
        <f>IF((LEFT(D411,1)="6"),"☆☆☆☆☆",IF((LEFT(D411,1)="5"),"☆☆☆☆",IF((LEFT(D411,1)="4"),"☆☆☆",IF((LEFT(D411,1)="D"),"☆☆☆☆",IF((LEFT(D411,1)="R"),"☆☆☆☆",IF((LEFT(D411,1)="C"),"☆☆☆",IF((LEFT(D411,1)="M"),"☆☆☆"," ")))))))</f>
        <v>☆☆☆☆</v>
      </c>
      <c r="T411" s="716">
        <f>IF(K411&lt;&gt;0, IF(K411&gt;=M411,ROUNDDOWN(K411/M411*100,0),""),"")</f>
        <v>120</v>
      </c>
      <c r="U411" s="715" t="str">
        <f>IF(K411&lt;&gt;0, IF(K411&gt;=N411,ROUNDDOWN(K411/N411*100,0),""),"")</f>
        <v/>
      </c>
    </row>
    <row r="412" spans="1:21" s="1" customFormat="1" ht="24" customHeight="1">
      <c r="A412" s="728"/>
      <c r="B412" s="727"/>
      <c r="C412" s="726"/>
      <c r="D412" s="722" t="s">
        <v>1546</v>
      </c>
      <c r="E412" s="170" t="s">
        <v>842</v>
      </c>
      <c r="F412" s="171">
        <v>274</v>
      </c>
      <c r="G412" s="175">
        <v>1.9910000000000001</v>
      </c>
      <c r="H412" s="171" t="s">
        <v>1243</v>
      </c>
      <c r="I412" s="171">
        <v>1740</v>
      </c>
      <c r="J412" s="174">
        <v>5</v>
      </c>
      <c r="K412" s="137">
        <v>14.7</v>
      </c>
      <c r="L412" s="136">
        <f>IF(K412&gt;0,1/K412*34.6*67.1,"")</f>
        <v>157.93605442176872</v>
      </c>
      <c r="M412" s="721">
        <v>12.2</v>
      </c>
      <c r="N412" s="720">
        <v>15.4</v>
      </c>
      <c r="O412" s="717" t="s">
        <v>1483</v>
      </c>
      <c r="P412" s="717" t="s">
        <v>1482</v>
      </c>
      <c r="Q412" s="717" t="s">
        <v>45</v>
      </c>
      <c r="R412" s="718"/>
      <c r="S412" s="717" t="str">
        <f>IF((LEFT(D412,1)="6"),"☆☆☆☆☆",IF((LEFT(D412,1)="5"),"☆☆☆☆",IF((LEFT(D412,1)="4"),"☆☆☆",IF((LEFT(D412,1)="D"),"☆☆☆☆",IF((LEFT(D412,1)="R"),"☆☆☆☆",IF((LEFT(D412,1)="C"),"☆☆☆",IF((LEFT(D412,1)="M"),"☆☆☆"," ")))))))</f>
        <v>☆☆☆☆</v>
      </c>
      <c r="T412" s="716">
        <f>IF(K412&lt;&gt;0, IF(K412&gt;=M412,ROUNDDOWN(K412/M412*100,0),""),"")</f>
        <v>120</v>
      </c>
      <c r="U412" s="715" t="str">
        <f>IF(K412&lt;&gt;0, IF(K412&gt;=N412,ROUNDDOWN(K412/N412*100,0),""),"")</f>
        <v/>
      </c>
    </row>
    <row r="413" spans="1:21" s="1" customFormat="1" ht="24" customHeight="1">
      <c r="A413" s="728"/>
      <c r="B413" s="727"/>
      <c r="C413" s="726"/>
      <c r="D413" s="722" t="s">
        <v>1546</v>
      </c>
      <c r="E413" s="170" t="s">
        <v>858</v>
      </c>
      <c r="F413" s="171">
        <v>274</v>
      </c>
      <c r="G413" s="175">
        <v>1.9910000000000001</v>
      </c>
      <c r="H413" s="171" t="s">
        <v>1243</v>
      </c>
      <c r="I413" s="171">
        <v>1670</v>
      </c>
      <c r="J413" s="174">
        <v>5</v>
      </c>
      <c r="K413" s="137">
        <v>14.7</v>
      </c>
      <c r="L413" s="136">
        <f>IF(K413&gt;0,1/K413*34.6*67.1,"")</f>
        <v>157.93605442176872</v>
      </c>
      <c r="M413" s="721">
        <v>12.2</v>
      </c>
      <c r="N413" s="720">
        <v>15.4</v>
      </c>
      <c r="O413" s="717" t="s">
        <v>1483</v>
      </c>
      <c r="P413" s="717" t="s">
        <v>1482</v>
      </c>
      <c r="Q413" s="717" t="s">
        <v>45</v>
      </c>
      <c r="R413" s="718"/>
      <c r="S413" s="717" t="str">
        <f>IF((LEFT(D413,1)="6"),"☆☆☆☆☆",IF((LEFT(D413,1)="5"),"☆☆☆☆",IF((LEFT(D413,1)="4"),"☆☆☆",IF((LEFT(D413,1)="D"),"☆☆☆☆",IF((LEFT(D413,1)="R"),"☆☆☆☆",IF((LEFT(D413,1)="C"),"☆☆☆",IF((LEFT(D413,1)="M"),"☆☆☆"," ")))))))</f>
        <v>☆☆☆☆</v>
      </c>
      <c r="T413" s="716">
        <f>IF(K413&lt;&gt;0, IF(K413&gt;=M413,ROUNDDOWN(K413/M413*100,0),""),"")</f>
        <v>120</v>
      </c>
      <c r="U413" s="715" t="str">
        <f>IF(K413&lt;&gt;0, IF(K413&gt;=N413,ROUNDDOWN(K413/N413*100,0),""),"")</f>
        <v/>
      </c>
    </row>
    <row r="414" spans="1:21" s="1" customFormat="1" ht="24" customHeight="1">
      <c r="A414" s="728"/>
      <c r="B414" s="724"/>
      <c r="C414" s="723"/>
      <c r="D414" s="722" t="s">
        <v>1546</v>
      </c>
      <c r="E414" s="170" t="s">
        <v>870</v>
      </c>
      <c r="F414" s="171">
        <v>274</v>
      </c>
      <c r="G414" s="175">
        <v>1.9910000000000001</v>
      </c>
      <c r="H414" s="171" t="s">
        <v>1243</v>
      </c>
      <c r="I414" s="171">
        <v>1710</v>
      </c>
      <c r="J414" s="174">
        <v>5</v>
      </c>
      <c r="K414" s="137">
        <v>14.7</v>
      </c>
      <c r="L414" s="136">
        <f>IF(K414&gt;0,1/K414*34.6*67.1,"")</f>
        <v>157.93605442176872</v>
      </c>
      <c r="M414" s="721">
        <v>12.2</v>
      </c>
      <c r="N414" s="720">
        <v>15.4</v>
      </c>
      <c r="O414" s="717" t="s">
        <v>1483</v>
      </c>
      <c r="P414" s="717" t="s">
        <v>1482</v>
      </c>
      <c r="Q414" s="717" t="s">
        <v>45</v>
      </c>
      <c r="R414" s="718"/>
      <c r="S414" s="717" t="str">
        <f>IF((LEFT(D414,1)="6"),"☆☆☆☆☆",IF((LEFT(D414,1)="5"),"☆☆☆☆",IF((LEFT(D414,1)="4"),"☆☆☆",IF((LEFT(D414,1)="D"),"☆☆☆☆",IF((LEFT(D414,1)="R"),"☆☆☆☆",IF((LEFT(D414,1)="C"),"☆☆☆",IF((LEFT(D414,1)="M"),"☆☆☆"," ")))))))</f>
        <v>☆☆☆☆</v>
      </c>
      <c r="T414" s="716">
        <f>IF(K414&lt;&gt;0, IF(K414&gt;=M414,ROUNDDOWN(K414/M414*100,0),""),"")</f>
        <v>120</v>
      </c>
      <c r="U414" s="715" t="str">
        <f>IF(K414&lt;&gt;0, IF(K414&gt;=N414,ROUNDDOWN(K414/N414*100,0),""),"")</f>
        <v/>
      </c>
    </row>
    <row r="415" spans="1:21" s="1" customFormat="1" ht="24" customHeight="1">
      <c r="A415" s="728"/>
      <c r="B415" s="727"/>
      <c r="C415" s="726" t="s">
        <v>1545</v>
      </c>
      <c r="D415" s="722" t="s">
        <v>1544</v>
      </c>
      <c r="E415" s="170" t="s">
        <v>164</v>
      </c>
      <c r="F415" s="171">
        <v>274</v>
      </c>
      <c r="G415" s="175">
        <v>1.9910000000000001</v>
      </c>
      <c r="H415" s="171" t="s">
        <v>1243</v>
      </c>
      <c r="I415" s="171">
        <v>1730</v>
      </c>
      <c r="J415" s="174">
        <v>5</v>
      </c>
      <c r="K415" s="137">
        <v>13.4</v>
      </c>
      <c r="L415" s="136">
        <f>IF(K415&gt;0,1/K415*34.6*67.1,"")</f>
        <v>173.25820895522384</v>
      </c>
      <c r="M415" s="721">
        <v>12.2</v>
      </c>
      <c r="N415" s="720">
        <v>15.4</v>
      </c>
      <c r="O415" s="717" t="s">
        <v>1265</v>
      </c>
      <c r="P415" s="717" t="s">
        <v>1217</v>
      </c>
      <c r="Q415" s="717" t="s">
        <v>9</v>
      </c>
      <c r="R415" s="718"/>
      <c r="S415" s="717" t="str">
        <f>IF((LEFT(D415,1)="6"),"☆☆☆☆☆",IF((LEFT(D415,1)="5"),"☆☆☆☆",IF((LEFT(D415,1)="4"),"☆☆☆",IF((LEFT(D415,1)="D"),"☆☆☆☆",IF((LEFT(D415,1)="R"),"☆☆☆☆",IF((LEFT(D415,1)="C"),"☆☆☆",IF((LEFT(D415,1)="M"),"☆☆☆"," ")))))))</f>
        <v>☆☆☆☆</v>
      </c>
      <c r="T415" s="716">
        <f>IF(K415&lt;&gt;0, IF(K415&gt;=M415,ROUNDDOWN(K415/M415*100,0),""),"")</f>
        <v>109</v>
      </c>
      <c r="U415" s="715" t="str">
        <f>IF(K415&lt;&gt;0, IF(K415&gt;=N415,ROUNDDOWN(K415/N415*100,0),""),"")</f>
        <v/>
      </c>
    </row>
    <row r="416" spans="1:21" s="1" customFormat="1" ht="24" customHeight="1">
      <c r="A416" s="728"/>
      <c r="B416" s="727"/>
      <c r="C416" s="726"/>
      <c r="D416" s="722" t="s">
        <v>1543</v>
      </c>
      <c r="E416" s="170" t="s">
        <v>166</v>
      </c>
      <c r="F416" s="171">
        <v>274</v>
      </c>
      <c r="G416" s="175">
        <v>1.9910000000000001</v>
      </c>
      <c r="H416" s="171" t="s">
        <v>1243</v>
      </c>
      <c r="I416" s="171">
        <v>1770</v>
      </c>
      <c r="J416" s="174">
        <v>5</v>
      </c>
      <c r="K416" s="137">
        <v>12.8</v>
      </c>
      <c r="L416" s="136">
        <f>IF(K416&gt;0,1/K416*34.6*67.1,"")</f>
        <v>181.37968749999999</v>
      </c>
      <c r="M416" s="721">
        <v>11.1</v>
      </c>
      <c r="N416" s="720">
        <v>14.4</v>
      </c>
      <c r="O416" s="717" t="s">
        <v>1265</v>
      </c>
      <c r="P416" s="717" t="s">
        <v>1217</v>
      </c>
      <c r="Q416" s="717" t="s">
        <v>9</v>
      </c>
      <c r="R416" s="718"/>
      <c r="S416" s="717" t="str">
        <f>IF((LEFT(D416,1)="6"),"☆☆☆☆☆",IF((LEFT(D416,1)="5"),"☆☆☆☆",IF((LEFT(D416,1)="4"),"☆☆☆",IF((LEFT(D416,1)="D"),"☆☆☆☆",IF((LEFT(D416,1)="R"),"☆☆☆☆",IF((LEFT(D416,1)="C"),"☆☆☆",IF((LEFT(D416,1)="M"),"☆☆☆"," ")))))))</f>
        <v>☆☆☆☆</v>
      </c>
      <c r="T416" s="716">
        <f>IF(K416&lt;&gt;0, IF(K416&gt;=M416,ROUNDDOWN(K416/M416*100,0),""),"")</f>
        <v>115</v>
      </c>
      <c r="U416" s="715" t="str">
        <f>IF(K416&lt;&gt;0, IF(K416&gt;=N416,ROUNDDOWN(K416/N416*100,0),""),"")</f>
        <v/>
      </c>
    </row>
    <row r="417" spans="1:21" s="1" customFormat="1" ht="24" customHeight="1">
      <c r="A417" s="728"/>
      <c r="B417" s="727"/>
      <c r="C417" s="726"/>
      <c r="D417" s="722" t="s">
        <v>1543</v>
      </c>
      <c r="E417" s="170" t="s">
        <v>843</v>
      </c>
      <c r="F417" s="171">
        <v>274</v>
      </c>
      <c r="G417" s="175">
        <v>1.9910000000000001</v>
      </c>
      <c r="H417" s="171" t="s">
        <v>1243</v>
      </c>
      <c r="I417" s="171">
        <v>1760</v>
      </c>
      <c r="J417" s="174">
        <v>5</v>
      </c>
      <c r="K417" s="137">
        <v>13.4</v>
      </c>
      <c r="L417" s="136">
        <f>IF(K417&gt;0,1/K417*34.6*67.1,"")</f>
        <v>173.25820895522384</v>
      </c>
      <c r="M417" s="721">
        <v>12.2</v>
      </c>
      <c r="N417" s="720">
        <v>15.4</v>
      </c>
      <c r="O417" s="717" t="s">
        <v>1265</v>
      </c>
      <c r="P417" s="717" t="s">
        <v>1217</v>
      </c>
      <c r="Q417" s="717" t="s">
        <v>9</v>
      </c>
      <c r="R417" s="718"/>
      <c r="S417" s="717" t="str">
        <f>IF((LEFT(D417,1)="6"),"☆☆☆☆☆",IF((LEFT(D417,1)="5"),"☆☆☆☆",IF((LEFT(D417,1)="4"),"☆☆☆",IF((LEFT(D417,1)="D"),"☆☆☆☆",IF((LEFT(D417,1)="R"),"☆☆☆☆",IF((LEFT(D417,1)="C"),"☆☆☆",IF((LEFT(D417,1)="M"),"☆☆☆"," ")))))))</f>
        <v>☆☆☆☆</v>
      </c>
      <c r="T417" s="716">
        <f>IF(K417&lt;&gt;0, IF(K417&gt;=M417,ROUNDDOWN(K417/M417*100,0),""),"")</f>
        <v>109</v>
      </c>
      <c r="U417" s="715" t="str">
        <f>IF(K417&lt;&gt;0, IF(K417&gt;=N417,ROUNDDOWN(K417/N417*100,0),""),"")</f>
        <v/>
      </c>
    </row>
    <row r="418" spans="1:21" s="1" customFormat="1" ht="24" customHeight="1">
      <c r="A418" s="728"/>
      <c r="B418" s="727"/>
      <c r="C418" s="726"/>
      <c r="D418" s="722" t="s">
        <v>1543</v>
      </c>
      <c r="E418" s="170" t="s">
        <v>842</v>
      </c>
      <c r="F418" s="171">
        <v>274</v>
      </c>
      <c r="G418" s="175">
        <v>1.9910000000000001</v>
      </c>
      <c r="H418" s="171" t="s">
        <v>1243</v>
      </c>
      <c r="I418" s="171">
        <v>1800</v>
      </c>
      <c r="J418" s="174">
        <v>5</v>
      </c>
      <c r="K418" s="137">
        <v>12.8</v>
      </c>
      <c r="L418" s="136">
        <f>IF(K418&gt;0,1/K418*34.6*67.1,"")</f>
        <v>181.37968749999999</v>
      </c>
      <c r="M418" s="721">
        <v>11.1</v>
      </c>
      <c r="N418" s="720">
        <v>14.4</v>
      </c>
      <c r="O418" s="717" t="s">
        <v>1265</v>
      </c>
      <c r="P418" s="717" t="s">
        <v>1217</v>
      </c>
      <c r="Q418" s="717" t="s">
        <v>9</v>
      </c>
      <c r="R418" s="718"/>
      <c r="S418" s="717" t="str">
        <f>IF((LEFT(D418,1)="6"),"☆☆☆☆☆",IF((LEFT(D418,1)="5"),"☆☆☆☆",IF((LEFT(D418,1)="4"),"☆☆☆",IF((LEFT(D418,1)="D"),"☆☆☆☆",IF((LEFT(D418,1)="R"),"☆☆☆☆",IF((LEFT(D418,1)="C"),"☆☆☆",IF((LEFT(D418,1)="M"),"☆☆☆"," ")))))))</f>
        <v>☆☆☆☆</v>
      </c>
      <c r="T418" s="716">
        <f>IF(K418&lt;&gt;0, IF(K418&gt;=M418,ROUNDDOWN(K418/M418*100,0),""),"")</f>
        <v>115</v>
      </c>
      <c r="U418" s="715" t="str">
        <f>IF(K418&lt;&gt;0, IF(K418&gt;=N418,ROUNDDOWN(K418/N418*100,0),""),"")</f>
        <v/>
      </c>
    </row>
    <row r="419" spans="1:21" s="1" customFormat="1" ht="24" customHeight="1">
      <c r="A419" s="728"/>
      <c r="B419" s="727"/>
      <c r="C419" s="726"/>
      <c r="D419" s="722" t="s">
        <v>1543</v>
      </c>
      <c r="E419" s="170" t="s">
        <v>858</v>
      </c>
      <c r="F419" s="171">
        <v>274</v>
      </c>
      <c r="G419" s="175">
        <v>1.9910000000000001</v>
      </c>
      <c r="H419" s="171" t="s">
        <v>1243</v>
      </c>
      <c r="I419" s="171">
        <v>1760</v>
      </c>
      <c r="J419" s="174">
        <v>5</v>
      </c>
      <c r="K419" s="137">
        <v>13.4</v>
      </c>
      <c r="L419" s="136">
        <f>IF(K419&gt;0,1/K419*34.6*67.1,"")</f>
        <v>173.25820895522384</v>
      </c>
      <c r="M419" s="721">
        <v>12.2</v>
      </c>
      <c r="N419" s="720">
        <v>15.4</v>
      </c>
      <c r="O419" s="717" t="s">
        <v>1265</v>
      </c>
      <c r="P419" s="717" t="s">
        <v>1217</v>
      </c>
      <c r="Q419" s="717" t="s">
        <v>9</v>
      </c>
      <c r="R419" s="718"/>
      <c r="S419" s="717" t="str">
        <f>IF((LEFT(D419,1)="6"),"☆☆☆☆☆",IF((LEFT(D419,1)="5"),"☆☆☆☆",IF((LEFT(D419,1)="4"),"☆☆☆",IF((LEFT(D419,1)="D"),"☆☆☆☆",IF((LEFT(D419,1)="R"),"☆☆☆☆",IF((LEFT(D419,1)="C"),"☆☆☆",IF((LEFT(D419,1)="M"),"☆☆☆"," ")))))))</f>
        <v>☆☆☆☆</v>
      </c>
      <c r="T419" s="716">
        <f>IF(K419&lt;&gt;0, IF(K419&gt;=M419,ROUNDDOWN(K419/M419*100,0),""),"")</f>
        <v>109</v>
      </c>
      <c r="U419" s="715" t="str">
        <f>IF(K419&lt;&gt;0, IF(K419&gt;=N419,ROUNDDOWN(K419/N419*100,0),""),"")</f>
        <v/>
      </c>
    </row>
    <row r="420" spans="1:21" s="1" customFormat="1" ht="24" customHeight="1">
      <c r="A420" s="728"/>
      <c r="B420" s="724"/>
      <c r="C420" s="723"/>
      <c r="D420" s="722" t="s">
        <v>1543</v>
      </c>
      <c r="E420" s="170" t="s">
        <v>870</v>
      </c>
      <c r="F420" s="171">
        <v>274</v>
      </c>
      <c r="G420" s="175">
        <v>1.9910000000000001</v>
      </c>
      <c r="H420" s="171" t="s">
        <v>1243</v>
      </c>
      <c r="I420" s="171">
        <v>1800</v>
      </c>
      <c r="J420" s="174">
        <v>5</v>
      </c>
      <c r="K420" s="137">
        <v>12.8</v>
      </c>
      <c r="L420" s="136">
        <f>IF(K420&gt;0,1/K420*34.6*67.1,"")</f>
        <v>181.37968749999999</v>
      </c>
      <c r="M420" s="721">
        <v>11.1</v>
      </c>
      <c r="N420" s="720">
        <v>14.4</v>
      </c>
      <c r="O420" s="717" t="s">
        <v>1265</v>
      </c>
      <c r="P420" s="717" t="s">
        <v>1217</v>
      </c>
      <c r="Q420" s="717" t="s">
        <v>9</v>
      </c>
      <c r="R420" s="718"/>
      <c r="S420" s="717" t="str">
        <f>IF((LEFT(D420,1)="6"),"☆☆☆☆☆",IF((LEFT(D420,1)="5"),"☆☆☆☆",IF((LEFT(D420,1)="4"),"☆☆☆",IF((LEFT(D420,1)="D"),"☆☆☆☆",IF((LEFT(D420,1)="R"),"☆☆☆☆",IF((LEFT(D420,1)="C"),"☆☆☆",IF((LEFT(D420,1)="M"),"☆☆☆"," ")))))))</f>
        <v>☆☆☆☆</v>
      </c>
      <c r="T420" s="716">
        <f>IF(K420&lt;&gt;0, IF(K420&gt;=M420,ROUNDDOWN(K420/M420*100,0),""),"")</f>
        <v>115</v>
      </c>
      <c r="U420" s="715" t="str">
        <f>IF(K420&lt;&gt;0, IF(K420&gt;=N420,ROUNDDOWN(K420/N420*100,0),""),"")</f>
        <v/>
      </c>
    </row>
    <row r="421" spans="1:21" s="1" customFormat="1" ht="24" customHeight="1">
      <c r="A421" s="728"/>
      <c r="B421" s="727"/>
      <c r="C421" s="726" t="s">
        <v>1542</v>
      </c>
      <c r="D421" s="722" t="s">
        <v>1540</v>
      </c>
      <c r="E421" s="170" t="s">
        <v>159</v>
      </c>
      <c r="F421" s="171" t="s">
        <v>1479</v>
      </c>
      <c r="G421" s="175">
        <v>1.9910000000000001</v>
      </c>
      <c r="H421" s="171" t="s">
        <v>1243</v>
      </c>
      <c r="I421" s="171">
        <v>1680</v>
      </c>
      <c r="J421" s="174">
        <v>5</v>
      </c>
      <c r="K421" s="137">
        <v>14.9</v>
      </c>
      <c r="L421" s="136">
        <f>IF(K421&gt;0,1/K421*34.6*67.1,"")</f>
        <v>155.81610738255031</v>
      </c>
      <c r="M421" s="721">
        <v>12.2</v>
      </c>
      <c r="N421" s="720">
        <v>15.4</v>
      </c>
      <c r="O421" s="717" t="s">
        <v>1259</v>
      </c>
      <c r="P421" s="719" t="s">
        <v>1482</v>
      </c>
      <c r="Q421" s="717" t="s">
        <v>45</v>
      </c>
      <c r="R421" s="718"/>
      <c r="S421" s="717" t="str">
        <f>IF((LEFT(D421,1)="6"),"☆☆☆☆☆",IF((LEFT(D421,1)="5"),"☆☆☆☆",IF((LEFT(D421,1)="4"),"☆☆☆",IF((LEFT(D421,1)="D"),"☆☆☆☆",IF((LEFT(D421,1)="R"),"☆☆☆☆",IF((LEFT(D421,1)="C"),"☆☆☆",IF((LEFT(D421,1)="M"),"☆☆☆"," ")))))))</f>
        <v>☆☆☆☆</v>
      </c>
      <c r="T421" s="716">
        <f>IF(K421&lt;&gt;0, IF(K421&gt;=M421,ROUNDDOWN(K421/M421*100,0),""),"")</f>
        <v>122</v>
      </c>
      <c r="U421" s="715" t="str">
        <f>IF(K421&lt;&gt;0, IF(K421&gt;=N421,ROUNDDOWN(K421/N421*100,0),""),"")</f>
        <v/>
      </c>
    </row>
    <row r="422" spans="1:21" s="1" customFormat="1" ht="24" customHeight="1">
      <c r="A422" s="728"/>
      <c r="B422" s="727"/>
      <c r="C422" s="726"/>
      <c r="D422" s="722" t="s">
        <v>1541</v>
      </c>
      <c r="E422" s="170" t="s">
        <v>164</v>
      </c>
      <c r="F422" s="171">
        <v>274</v>
      </c>
      <c r="G422" s="175">
        <v>1.9910000000000001</v>
      </c>
      <c r="H422" s="171" t="s">
        <v>1243</v>
      </c>
      <c r="I422" s="171">
        <v>1680</v>
      </c>
      <c r="J422" s="174">
        <v>5</v>
      </c>
      <c r="K422" s="137">
        <v>14.9</v>
      </c>
      <c r="L422" s="136">
        <f>IF(K422&gt;0,1/K422*34.6*67.1,"")</f>
        <v>155.81610738255031</v>
      </c>
      <c r="M422" s="721">
        <v>12.2</v>
      </c>
      <c r="N422" s="720">
        <v>15.4</v>
      </c>
      <c r="O422" s="717" t="s">
        <v>1483</v>
      </c>
      <c r="P422" s="719" t="s">
        <v>1482</v>
      </c>
      <c r="Q422" s="717" t="s">
        <v>45</v>
      </c>
      <c r="R422" s="718"/>
      <c r="S422" s="717" t="str">
        <f>IF((LEFT(D422,1)="6"),"☆☆☆☆☆",IF((LEFT(D422,1)="5"),"☆☆☆☆",IF((LEFT(D422,1)="4"),"☆☆☆",IF((LEFT(D422,1)="D"),"☆☆☆☆",IF((LEFT(D422,1)="R"),"☆☆☆☆",IF((LEFT(D422,1)="C"),"☆☆☆",IF((LEFT(D422,1)="M"),"☆☆☆"," ")))))))</f>
        <v>☆☆☆☆</v>
      </c>
      <c r="T422" s="716">
        <f>IF(K422&lt;&gt;0, IF(K422&gt;=M422,ROUNDDOWN(K422/M422*100,0),""),"")</f>
        <v>122</v>
      </c>
      <c r="U422" s="715" t="str">
        <f>IF(K422&lt;&gt;0, IF(K422&gt;=N422,ROUNDDOWN(K422/N422*100,0),""),"")</f>
        <v/>
      </c>
    </row>
    <row r="423" spans="1:21" s="1" customFormat="1" ht="24" customHeight="1">
      <c r="A423" s="728"/>
      <c r="B423" s="727"/>
      <c r="C423" s="726"/>
      <c r="D423" s="722" t="s">
        <v>1540</v>
      </c>
      <c r="E423" s="170" t="s">
        <v>165</v>
      </c>
      <c r="F423" s="171" t="s">
        <v>1479</v>
      </c>
      <c r="G423" s="175">
        <v>1.9910000000000001</v>
      </c>
      <c r="H423" s="171" t="s">
        <v>1243</v>
      </c>
      <c r="I423" s="171">
        <v>1720</v>
      </c>
      <c r="J423" s="174">
        <v>5</v>
      </c>
      <c r="K423" s="137">
        <v>14.9</v>
      </c>
      <c r="L423" s="136">
        <f>IF(K423&gt;0,1/K423*34.6*67.1,"")</f>
        <v>155.81610738255031</v>
      </c>
      <c r="M423" s="721">
        <v>12.2</v>
      </c>
      <c r="N423" s="720">
        <v>15.4</v>
      </c>
      <c r="O423" s="717" t="s">
        <v>1259</v>
      </c>
      <c r="P423" s="719" t="s">
        <v>1482</v>
      </c>
      <c r="Q423" s="717" t="s">
        <v>45</v>
      </c>
      <c r="R423" s="718"/>
      <c r="S423" s="717" t="str">
        <f>IF((LEFT(D423,1)="6"),"☆☆☆☆☆",IF((LEFT(D423,1)="5"),"☆☆☆☆",IF((LEFT(D423,1)="4"),"☆☆☆",IF((LEFT(D423,1)="D"),"☆☆☆☆",IF((LEFT(D423,1)="R"),"☆☆☆☆",IF((LEFT(D423,1)="C"),"☆☆☆",IF((LEFT(D423,1)="M"),"☆☆☆"," ")))))))</f>
        <v>☆☆☆☆</v>
      </c>
      <c r="T423" s="716">
        <f>IF(K423&lt;&gt;0, IF(K423&gt;=M423,ROUNDDOWN(K423/M423*100,0),""),"")</f>
        <v>122</v>
      </c>
      <c r="U423" s="715" t="str">
        <f>IF(K423&lt;&gt;0, IF(K423&gt;=N423,ROUNDDOWN(K423/N423*100,0),""),"")</f>
        <v/>
      </c>
    </row>
    <row r="424" spans="1:21" s="1" customFormat="1" ht="24" customHeight="1">
      <c r="A424" s="728"/>
      <c r="B424" s="727"/>
      <c r="C424" s="726"/>
      <c r="D424" s="722" t="s">
        <v>1540</v>
      </c>
      <c r="E424" s="170" t="s">
        <v>166</v>
      </c>
      <c r="F424" s="171">
        <v>274</v>
      </c>
      <c r="G424" s="175">
        <v>1.9910000000000001</v>
      </c>
      <c r="H424" s="171" t="s">
        <v>1243</v>
      </c>
      <c r="I424" s="171">
        <v>1720</v>
      </c>
      <c r="J424" s="174">
        <v>5</v>
      </c>
      <c r="K424" s="137">
        <v>14.9</v>
      </c>
      <c r="L424" s="136">
        <f>IF(K424&gt;0,1/K424*34.6*67.1,"")</f>
        <v>155.81610738255031</v>
      </c>
      <c r="M424" s="721">
        <v>12.2</v>
      </c>
      <c r="N424" s="720">
        <v>15.4</v>
      </c>
      <c r="O424" s="717" t="s">
        <v>1483</v>
      </c>
      <c r="P424" s="719" t="s">
        <v>1482</v>
      </c>
      <c r="Q424" s="717" t="s">
        <v>45</v>
      </c>
      <c r="R424" s="718"/>
      <c r="S424" s="717" t="str">
        <f>IF((LEFT(D424,1)="6"),"☆☆☆☆☆",IF((LEFT(D424,1)="5"),"☆☆☆☆",IF((LEFT(D424,1)="4"),"☆☆☆",IF((LEFT(D424,1)="D"),"☆☆☆☆",IF((LEFT(D424,1)="R"),"☆☆☆☆",IF((LEFT(D424,1)="C"),"☆☆☆",IF((LEFT(D424,1)="M"),"☆☆☆"," ")))))))</f>
        <v>☆☆☆☆</v>
      </c>
      <c r="T424" s="716">
        <f>IF(K424&lt;&gt;0, IF(K424&gt;=M424,ROUNDDOWN(K424/M424*100,0),""),"")</f>
        <v>122</v>
      </c>
      <c r="U424" s="715" t="str">
        <f>IF(K424&lt;&gt;0, IF(K424&gt;=N424,ROUNDDOWN(K424/N424*100,0),""),"")</f>
        <v/>
      </c>
    </row>
    <row r="425" spans="1:21" s="1" customFormat="1" ht="24" customHeight="1">
      <c r="A425" s="728"/>
      <c r="B425" s="727"/>
      <c r="C425" s="726"/>
      <c r="D425" s="722" t="s">
        <v>1540</v>
      </c>
      <c r="E425" s="170" t="s">
        <v>995</v>
      </c>
      <c r="F425" s="171" t="s">
        <v>1479</v>
      </c>
      <c r="G425" s="175">
        <v>1.9910000000000001</v>
      </c>
      <c r="H425" s="171" t="s">
        <v>1243</v>
      </c>
      <c r="I425" s="171">
        <v>1710</v>
      </c>
      <c r="J425" s="174">
        <v>5</v>
      </c>
      <c r="K425" s="137">
        <v>14.9</v>
      </c>
      <c r="L425" s="136">
        <f>IF(K425&gt;0,1/K425*34.6*67.1,"")</f>
        <v>155.81610738255031</v>
      </c>
      <c r="M425" s="721">
        <v>12.2</v>
      </c>
      <c r="N425" s="720">
        <v>15.4</v>
      </c>
      <c r="O425" s="717" t="s">
        <v>1259</v>
      </c>
      <c r="P425" s="719" t="s">
        <v>1482</v>
      </c>
      <c r="Q425" s="717" t="s">
        <v>45</v>
      </c>
      <c r="R425" s="718"/>
      <c r="S425" s="717" t="str">
        <f>IF((LEFT(D425,1)="6"),"☆☆☆☆☆",IF((LEFT(D425,1)="5"),"☆☆☆☆",IF((LEFT(D425,1)="4"),"☆☆☆",IF((LEFT(D425,1)="D"),"☆☆☆☆",IF((LEFT(D425,1)="R"),"☆☆☆☆",IF((LEFT(D425,1)="C"),"☆☆☆",IF((LEFT(D425,1)="M"),"☆☆☆"," ")))))))</f>
        <v>☆☆☆☆</v>
      </c>
      <c r="T425" s="716">
        <f>IF(K425&lt;&gt;0, IF(K425&gt;=M425,ROUNDDOWN(K425/M425*100,0),""),"")</f>
        <v>122</v>
      </c>
      <c r="U425" s="715" t="str">
        <f>IF(K425&lt;&gt;0, IF(K425&gt;=N425,ROUNDDOWN(K425/N425*100,0),""),"")</f>
        <v/>
      </c>
    </row>
    <row r="426" spans="1:21" s="1" customFormat="1" ht="24" customHeight="1">
      <c r="A426" s="728"/>
      <c r="B426" s="727"/>
      <c r="C426" s="726"/>
      <c r="D426" s="722" t="s">
        <v>1540</v>
      </c>
      <c r="E426" s="170" t="s">
        <v>843</v>
      </c>
      <c r="F426" s="171">
        <v>274</v>
      </c>
      <c r="G426" s="175">
        <v>1.9910000000000001</v>
      </c>
      <c r="H426" s="171" t="s">
        <v>1243</v>
      </c>
      <c r="I426" s="171">
        <v>1710</v>
      </c>
      <c r="J426" s="174">
        <v>5</v>
      </c>
      <c r="K426" s="137">
        <v>14.9</v>
      </c>
      <c r="L426" s="136">
        <f>IF(K426&gt;0,1/K426*34.6*67.1,"")</f>
        <v>155.81610738255031</v>
      </c>
      <c r="M426" s="721">
        <v>12.2</v>
      </c>
      <c r="N426" s="720">
        <v>15.4</v>
      </c>
      <c r="O426" s="717" t="s">
        <v>1483</v>
      </c>
      <c r="P426" s="719" t="s">
        <v>1482</v>
      </c>
      <c r="Q426" s="717" t="s">
        <v>45</v>
      </c>
      <c r="R426" s="718"/>
      <c r="S426" s="717" t="str">
        <f>IF((LEFT(D426,1)="6"),"☆☆☆☆☆",IF((LEFT(D426,1)="5"),"☆☆☆☆",IF((LEFT(D426,1)="4"),"☆☆☆",IF((LEFT(D426,1)="D"),"☆☆☆☆",IF((LEFT(D426,1)="R"),"☆☆☆☆",IF((LEFT(D426,1)="C"),"☆☆☆",IF((LEFT(D426,1)="M"),"☆☆☆"," ")))))))</f>
        <v>☆☆☆☆</v>
      </c>
      <c r="T426" s="716">
        <f>IF(K426&lt;&gt;0, IF(K426&gt;=M426,ROUNDDOWN(K426/M426*100,0),""),"")</f>
        <v>122</v>
      </c>
      <c r="U426" s="715" t="str">
        <f>IF(K426&lt;&gt;0, IF(K426&gt;=N426,ROUNDDOWN(K426/N426*100,0),""),"")</f>
        <v/>
      </c>
    </row>
    <row r="427" spans="1:21" s="1" customFormat="1" ht="24" customHeight="1">
      <c r="A427" s="728"/>
      <c r="B427" s="727"/>
      <c r="C427" s="726"/>
      <c r="D427" s="722" t="s">
        <v>1540</v>
      </c>
      <c r="E427" s="170" t="s">
        <v>1288</v>
      </c>
      <c r="F427" s="171" t="s">
        <v>1479</v>
      </c>
      <c r="G427" s="175">
        <v>1.9910000000000001</v>
      </c>
      <c r="H427" s="171" t="s">
        <v>1243</v>
      </c>
      <c r="I427" s="171">
        <v>1750</v>
      </c>
      <c r="J427" s="174">
        <v>5</v>
      </c>
      <c r="K427" s="137">
        <v>14.9</v>
      </c>
      <c r="L427" s="136">
        <f>IF(K427&gt;0,1/K427*34.6*67.1,"")</f>
        <v>155.81610738255031</v>
      </c>
      <c r="M427" s="721">
        <v>12.2</v>
      </c>
      <c r="N427" s="720">
        <v>15.4</v>
      </c>
      <c r="O427" s="717" t="s">
        <v>1259</v>
      </c>
      <c r="P427" s="719" t="s">
        <v>1482</v>
      </c>
      <c r="Q427" s="717" t="s">
        <v>45</v>
      </c>
      <c r="R427" s="718"/>
      <c r="S427" s="717" t="str">
        <f>IF((LEFT(D427,1)="6"),"☆☆☆☆☆",IF((LEFT(D427,1)="5"),"☆☆☆☆",IF((LEFT(D427,1)="4"),"☆☆☆",IF((LEFT(D427,1)="D"),"☆☆☆☆",IF((LEFT(D427,1)="R"),"☆☆☆☆",IF((LEFT(D427,1)="C"),"☆☆☆",IF((LEFT(D427,1)="M"),"☆☆☆"," ")))))))</f>
        <v>☆☆☆☆</v>
      </c>
      <c r="T427" s="716">
        <f>IF(K427&lt;&gt;0, IF(K427&gt;=M427,ROUNDDOWN(K427/M427*100,0),""),"")</f>
        <v>122</v>
      </c>
      <c r="U427" s="715" t="str">
        <f>IF(K427&lt;&gt;0, IF(K427&gt;=N427,ROUNDDOWN(K427/N427*100,0),""),"")</f>
        <v/>
      </c>
    </row>
    <row r="428" spans="1:21" s="1" customFormat="1" ht="24" customHeight="1">
      <c r="A428" s="728"/>
      <c r="B428" s="727"/>
      <c r="C428" s="726"/>
      <c r="D428" s="722" t="s">
        <v>1540</v>
      </c>
      <c r="E428" s="170" t="s">
        <v>842</v>
      </c>
      <c r="F428" s="171">
        <v>274</v>
      </c>
      <c r="G428" s="175">
        <v>1.9910000000000001</v>
      </c>
      <c r="H428" s="171" t="s">
        <v>1243</v>
      </c>
      <c r="I428" s="171">
        <v>1750</v>
      </c>
      <c r="J428" s="174">
        <v>5</v>
      </c>
      <c r="K428" s="137">
        <v>14.9</v>
      </c>
      <c r="L428" s="136">
        <f>IF(K428&gt;0,1/K428*34.6*67.1,"")</f>
        <v>155.81610738255031</v>
      </c>
      <c r="M428" s="721">
        <v>12.2</v>
      </c>
      <c r="N428" s="720">
        <v>15.4</v>
      </c>
      <c r="O428" s="717" t="s">
        <v>1483</v>
      </c>
      <c r="P428" s="719" t="s">
        <v>1482</v>
      </c>
      <c r="Q428" s="717" t="s">
        <v>45</v>
      </c>
      <c r="R428" s="718"/>
      <c r="S428" s="717" t="str">
        <f>IF((LEFT(D428,1)="6"),"☆☆☆☆☆",IF((LEFT(D428,1)="5"),"☆☆☆☆",IF((LEFT(D428,1)="4"),"☆☆☆",IF((LEFT(D428,1)="D"),"☆☆☆☆",IF((LEFT(D428,1)="R"),"☆☆☆☆",IF((LEFT(D428,1)="C"),"☆☆☆",IF((LEFT(D428,1)="M"),"☆☆☆"," ")))))))</f>
        <v>☆☆☆☆</v>
      </c>
      <c r="T428" s="716">
        <f>IF(K428&lt;&gt;0, IF(K428&gt;=M428,ROUNDDOWN(K428/M428*100,0),""),"")</f>
        <v>122</v>
      </c>
      <c r="U428" s="715" t="str">
        <f>IF(K428&lt;&gt;0, IF(K428&gt;=N428,ROUNDDOWN(K428/N428*100,0),""),"")</f>
        <v/>
      </c>
    </row>
    <row r="429" spans="1:21" s="1" customFormat="1" ht="24" customHeight="1">
      <c r="A429" s="728"/>
      <c r="B429" s="727"/>
      <c r="C429" s="726"/>
      <c r="D429" s="722" t="s">
        <v>1540</v>
      </c>
      <c r="E429" s="170" t="s">
        <v>239</v>
      </c>
      <c r="F429" s="171" t="s">
        <v>1479</v>
      </c>
      <c r="G429" s="175">
        <v>1.9910000000000001</v>
      </c>
      <c r="H429" s="171" t="s">
        <v>1243</v>
      </c>
      <c r="I429" s="171">
        <v>1710</v>
      </c>
      <c r="J429" s="174">
        <v>5</v>
      </c>
      <c r="K429" s="137">
        <v>14.9</v>
      </c>
      <c r="L429" s="136">
        <f>IF(K429&gt;0,1/K429*34.6*67.1,"")</f>
        <v>155.81610738255031</v>
      </c>
      <c r="M429" s="721">
        <v>12.2</v>
      </c>
      <c r="N429" s="720">
        <v>15.4</v>
      </c>
      <c r="O429" s="717" t="s">
        <v>1259</v>
      </c>
      <c r="P429" s="719" t="s">
        <v>1482</v>
      </c>
      <c r="Q429" s="717" t="s">
        <v>45</v>
      </c>
      <c r="R429" s="718"/>
      <c r="S429" s="717" t="str">
        <f>IF((LEFT(D429,1)="6"),"☆☆☆☆☆",IF((LEFT(D429,1)="5"),"☆☆☆☆",IF((LEFT(D429,1)="4"),"☆☆☆",IF((LEFT(D429,1)="D"),"☆☆☆☆",IF((LEFT(D429,1)="R"),"☆☆☆☆",IF((LEFT(D429,1)="C"),"☆☆☆",IF((LEFT(D429,1)="M"),"☆☆☆"," ")))))))</f>
        <v>☆☆☆☆</v>
      </c>
      <c r="T429" s="716">
        <f>IF(K429&lt;&gt;0, IF(K429&gt;=M429,ROUNDDOWN(K429/M429*100,0),""),"")</f>
        <v>122</v>
      </c>
      <c r="U429" s="715" t="str">
        <f>IF(K429&lt;&gt;0, IF(K429&gt;=N429,ROUNDDOWN(K429/N429*100,0),""),"")</f>
        <v/>
      </c>
    </row>
    <row r="430" spans="1:21" s="1" customFormat="1" ht="24" customHeight="1">
      <c r="A430" s="728"/>
      <c r="B430" s="727"/>
      <c r="C430" s="726"/>
      <c r="D430" s="722" t="s">
        <v>1540</v>
      </c>
      <c r="E430" s="170" t="s">
        <v>858</v>
      </c>
      <c r="F430" s="171">
        <v>274</v>
      </c>
      <c r="G430" s="175">
        <v>1.9910000000000001</v>
      </c>
      <c r="H430" s="171" t="s">
        <v>1243</v>
      </c>
      <c r="I430" s="171">
        <v>1710</v>
      </c>
      <c r="J430" s="174">
        <v>5</v>
      </c>
      <c r="K430" s="137">
        <v>14.9</v>
      </c>
      <c r="L430" s="136">
        <f>IF(K430&gt;0,1/K430*34.6*67.1,"")</f>
        <v>155.81610738255031</v>
      </c>
      <c r="M430" s="721">
        <v>12.2</v>
      </c>
      <c r="N430" s="720">
        <v>15.4</v>
      </c>
      <c r="O430" s="717" t="s">
        <v>1483</v>
      </c>
      <c r="P430" s="719" t="s">
        <v>1482</v>
      </c>
      <c r="Q430" s="717" t="s">
        <v>45</v>
      </c>
      <c r="R430" s="718"/>
      <c r="S430" s="717" t="str">
        <f>IF((LEFT(D430,1)="6"),"☆☆☆☆☆",IF((LEFT(D430,1)="5"),"☆☆☆☆",IF((LEFT(D430,1)="4"),"☆☆☆",IF((LEFT(D430,1)="D"),"☆☆☆☆",IF((LEFT(D430,1)="R"),"☆☆☆☆",IF((LEFT(D430,1)="C"),"☆☆☆",IF((LEFT(D430,1)="M"),"☆☆☆"," ")))))))</f>
        <v>☆☆☆☆</v>
      </c>
      <c r="T430" s="716">
        <f>IF(K430&lt;&gt;0, IF(K430&gt;=M430,ROUNDDOWN(K430/M430*100,0),""),"")</f>
        <v>122</v>
      </c>
      <c r="U430" s="715" t="str">
        <f>IF(K430&lt;&gt;0, IF(K430&gt;=N430,ROUNDDOWN(K430/N430*100,0),""),"")</f>
        <v/>
      </c>
    </row>
    <row r="431" spans="1:21" s="1" customFormat="1" ht="24" customHeight="1">
      <c r="A431" s="728"/>
      <c r="B431" s="727"/>
      <c r="C431" s="726"/>
      <c r="D431" s="722" t="s">
        <v>1540</v>
      </c>
      <c r="E431" s="170" t="s">
        <v>1226</v>
      </c>
      <c r="F431" s="171" t="s">
        <v>1479</v>
      </c>
      <c r="G431" s="175">
        <v>1.9910000000000001</v>
      </c>
      <c r="H431" s="171" t="s">
        <v>1243</v>
      </c>
      <c r="I431" s="171">
        <v>1750</v>
      </c>
      <c r="J431" s="174">
        <v>5</v>
      </c>
      <c r="K431" s="137">
        <v>14.9</v>
      </c>
      <c r="L431" s="136">
        <f>IF(K431&gt;0,1/K431*34.6*67.1,"")</f>
        <v>155.81610738255031</v>
      </c>
      <c r="M431" s="721">
        <v>12.2</v>
      </c>
      <c r="N431" s="720">
        <v>15.4</v>
      </c>
      <c r="O431" s="717" t="s">
        <v>1259</v>
      </c>
      <c r="P431" s="719" t="s">
        <v>1482</v>
      </c>
      <c r="Q431" s="717" t="s">
        <v>45</v>
      </c>
      <c r="R431" s="718"/>
      <c r="S431" s="717" t="str">
        <f>IF((LEFT(D431,1)="6"),"☆☆☆☆☆",IF((LEFT(D431,1)="5"),"☆☆☆☆",IF((LEFT(D431,1)="4"),"☆☆☆",IF((LEFT(D431,1)="D"),"☆☆☆☆",IF((LEFT(D431,1)="R"),"☆☆☆☆",IF((LEFT(D431,1)="C"),"☆☆☆",IF((LEFT(D431,1)="M"),"☆☆☆"," ")))))))</f>
        <v>☆☆☆☆</v>
      </c>
      <c r="T431" s="716">
        <f>IF(K431&lt;&gt;0, IF(K431&gt;=M431,ROUNDDOWN(K431/M431*100,0),""),"")</f>
        <v>122</v>
      </c>
      <c r="U431" s="715" t="str">
        <f>IF(K431&lt;&gt;0, IF(K431&gt;=N431,ROUNDDOWN(K431/N431*100,0),""),"")</f>
        <v/>
      </c>
    </row>
    <row r="432" spans="1:21" s="1" customFormat="1" ht="24" customHeight="1">
      <c r="A432" s="728"/>
      <c r="B432" s="724"/>
      <c r="C432" s="723"/>
      <c r="D432" s="722" t="s">
        <v>1540</v>
      </c>
      <c r="E432" s="170" t="s">
        <v>870</v>
      </c>
      <c r="F432" s="171">
        <v>274</v>
      </c>
      <c r="G432" s="175">
        <v>1.9910000000000001</v>
      </c>
      <c r="H432" s="171" t="s">
        <v>1243</v>
      </c>
      <c r="I432" s="171">
        <v>1750</v>
      </c>
      <c r="J432" s="174">
        <v>5</v>
      </c>
      <c r="K432" s="137">
        <v>14.9</v>
      </c>
      <c r="L432" s="136">
        <f>IF(K432&gt;0,1/K432*34.6*67.1,"")</f>
        <v>155.81610738255031</v>
      </c>
      <c r="M432" s="721">
        <v>12.2</v>
      </c>
      <c r="N432" s="720">
        <v>15.4</v>
      </c>
      <c r="O432" s="717" t="s">
        <v>1483</v>
      </c>
      <c r="P432" s="719" t="s">
        <v>1482</v>
      </c>
      <c r="Q432" s="717" t="s">
        <v>45</v>
      </c>
      <c r="R432" s="718"/>
      <c r="S432" s="717" t="str">
        <f>IF((LEFT(D432,1)="6"),"☆☆☆☆☆",IF((LEFT(D432,1)="5"),"☆☆☆☆",IF((LEFT(D432,1)="4"),"☆☆☆",IF((LEFT(D432,1)="D"),"☆☆☆☆",IF((LEFT(D432,1)="R"),"☆☆☆☆",IF((LEFT(D432,1)="C"),"☆☆☆",IF((LEFT(D432,1)="M"),"☆☆☆"," ")))))))</f>
        <v>☆☆☆☆</v>
      </c>
      <c r="T432" s="716">
        <f>IF(K432&lt;&gt;0, IF(K432&gt;=M432,ROUNDDOWN(K432/M432*100,0),""),"")</f>
        <v>122</v>
      </c>
      <c r="U432" s="715" t="str">
        <f>IF(K432&lt;&gt;0, IF(K432&gt;=N432,ROUNDDOWN(K432/N432*100,0),""),"")</f>
        <v/>
      </c>
    </row>
    <row r="433" spans="1:21" s="1" customFormat="1" ht="24" customHeight="1">
      <c r="A433" s="728"/>
      <c r="B433" s="727"/>
      <c r="C433" s="726" t="s">
        <v>1539</v>
      </c>
      <c r="D433" s="739" t="s">
        <v>1538</v>
      </c>
      <c r="E433" s="170" t="s">
        <v>159</v>
      </c>
      <c r="F433" s="171">
        <v>276</v>
      </c>
      <c r="G433" s="175">
        <v>3.4969999999999999</v>
      </c>
      <c r="H433" s="171" t="s">
        <v>1243</v>
      </c>
      <c r="I433" s="171">
        <v>1860</v>
      </c>
      <c r="J433" s="174">
        <v>5</v>
      </c>
      <c r="K433" s="137">
        <v>11.3</v>
      </c>
      <c r="L433" s="136">
        <f>IF(K433&gt;0,1/K433*34.6*67.1,"")</f>
        <v>205.45663716814155</v>
      </c>
      <c r="M433" s="738">
        <v>11.1</v>
      </c>
      <c r="N433" s="737">
        <v>14.4</v>
      </c>
      <c r="O433" s="717" t="s">
        <v>1483</v>
      </c>
      <c r="P433" s="719" t="s">
        <v>1482</v>
      </c>
      <c r="Q433" s="717" t="s">
        <v>83</v>
      </c>
      <c r="R433" s="718"/>
      <c r="S433" s="717" t="str">
        <f>IF((LEFT(D433,1)="6"),"☆☆☆☆☆",IF((LEFT(D433,1)="5"),"☆☆☆☆",IF((LEFT(D433,1)="4"),"☆☆☆",IF((LEFT(D433,1)="D"),"☆☆☆☆",IF((LEFT(D433,1)="R"),"☆☆☆☆",IF((LEFT(D433,1)="C"),"☆☆☆",IF((LEFT(D433,1)="M"),"☆☆☆"," ")))))))</f>
        <v>☆☆☆☆</v>
      </c>
      <c r="T433" s="716">
        <f>IF(K433&lt;&gt;0, IF(K433&gt;=M433,ROUNDDOWN(K433/M433*100,0),""),"")</f>
        <v>101</v>
      </c>
      <c r="U433" s="715" t="str">
        <f>IF(K433&lt;&gt;0, IF(K433&gt;=N433,ROUNDDOWN(K433/N433*100,0),""),"")</f>
        <v/>
      </c>
    </row>
    <row r="434" spans="1:21" s="1" customFormat="1" ht="24" customHeight="1">
      <c r="A434" s="728"/>
      <c r="B434" s="727"/>
      <c r="C434" s="726"/>
      <c r="D434" s="722" t="s">
        <v>1538</v>
      </c>
      <c r="E434" s="170" t="s">
        <v>164</v>
      </c>
      <c r="F434" s="171">
        <v>276</v>
      </c>
      <c r="G434" s="175">
        <v>3.4969999999999999</v>
      </c>
      <c r="H434" s="171" t="s">
        <v>1243</v>
      </c>
      <c r="I434" s="171">
        <v>1860</v>
      </c>
      <c r="J434" s="174">
        <v>5</v>
      </c>
      <c r="K434" s="137">
        <v>11.3</v>
      </c>
      <c r="L434" s="136">
        <f>IF(K434&gt;0,1/K434*34.6*67.1,"")</f>
        <v>205.45663716814155</v>
      </c>
      <c r="M434" s="721">
        <v>11.1</v>
      </c>
      <c r="N434" s="720">
        <v>14.4</v>
      </c>
      <c r="O434" s="717" t="s">
        <v>1483</v>
      </c>
      <c r="P434" s="719" t="s">
        <v>1482</v>
      </c>
      <c r="Q434" s="717" t="s">
        <v>83</v>
      </c>
      <c r="R434" s="718"/>
      <c r="S434" s="717" t="str">
        <f>IF((LEFT(D434,1)="6"),"☆☆☆☆☆",IF((LEFT(D434,1)="5"),"☆☆☆☆",IF((LEFT(D434,1)="4"),"☆☆☆",IF((LEFT(D434,1)="D"),"☆☆☆☆",IF((LEFT(D434,1)="R"),"☆☆☆☆",IF((LEFT(D434,1)="C"),"☆☆☆",IF((LEFT(D434,1)="M"),"☆☆☆"," ")))))))</f>
        <v>☆☆☆☆</v>
      </c>
      <c r="T434" s="716">
        <f>IF(K434&lt;&gt;0, IF(K434&gt;=M434,ROUNDDOWN(K434/M434*100,0),""),"")</f>
        <v>101</v>
      </c>
      <c r="U434" s="715" t="str">
        <f>IF(K434&lt;&gt;0, IF(K434&gt;=N434,ROUNDDOWN(K434/N434*100,0),""),"")</f>
        <v/>
      </c>
    </row>
    <row r="435" spans="1:21" s="1" customFormat="1" ht="24" customHeight="1">
      <c r="A435" s="728"/>
      <c r="B435" s="727"/>
      <c r="C435" s="726"/>
      <c r="D435" s="722" t="s">
        <v>1538</v>
      </c>
      <c r="E435" s="170" t="s">
        <v>165</v>
      </c>
      <c r="F435" s="171">
        <v>276</v>
      </c>
      <c r="G435" s="175">
        <v>3.4969999999999999</v>
      </c>
      <c r="H435" s="171" t="s">
        <v>1243</v>
      </c>
      <c r="I435" s="171">
        <v>1900</v>
      </c>
      <c r="J435" s="174">
        <v>5</v>
      </c>
      <c r="K435" s="137">
        <v>11.3</v>
      </c>
      <c r="L435" s="136">
        <f>IF(K435&gt;0,1/K435*34.6*67.1,"")</f>
        <v>205.45663716814155</v>
      </c>
      <c r="M435" s="721">
        <v>10.199999999999999</v>
      </c>
      <c r="N435" s="720">
        <v>13.5</v>
      </c>
      <c r="O435" s="717" t="s">
        <v>1483</v>
      </c>
      <c r="P435" s="719" t="s">
        <v>1482</v>
      </c>
      <c r="Q435" s="717" t="s">
        <v>83</v>
      </c>
      <c r="R435" s="718"/>
      <c r="S435" s="717" t="str">
        <f>IF((LEFT(D435,1)="6"),"☆☆☆☆☆",IF((LEFT(D435,1)="5"),"☆☆☆☆",IF((LEFT(D435,1)="4"),"☆☆☆",IF((LEFT(D435,1)="D"),"☆☆☆☆",IF((LEFT(D435,1)="R"),"☆☆☆☆",IF((LEFT(D435,1)="C"),"☆☆☆",IF((LEFT(D435,1)="M"),"☆☆☆"," ")))))))</f>
        <v>☆☆☆☆</v>
      </c>
      <c r="T435" s="716">
        <f>IF(K435&lt;&gt;0, IF(K435&gt;=M435,ROUNDDOWN(K435/M435*100,0),""),"")</f>
        <v>110</v>
      </c>
      <c r="U435" s="715" t="str">
        <f>IF(K435&lt;&gt;0, IF(K435&gt;=N435,ROUNDDOWN(K435/N435*100,0),""),"")</f>
        <v/>
      </c>
    </row>
    <row r="436" spans="1:21" s="1" customFormat="1" ht="24" customHeight="1">
      <c r="A436" s="728"/>
      <c r="B436" s="727"/>
      <c r="C436" s="726"/>
      <c r="D436" s="722" t="s">
        <v>1537</v>
      </c>
      <c r="E436" s="170" t="s">
        <v>166</v>
      </c>
      <c r="F436" s="171">
        <v>276</v>
      </c>
      <c r="G436" s="175">
        <v>3.4969999999999999</v>
      </c>
      <c r="H436" s="171" t="s">
        <v>1243</v>
      </c>
      <c r="I436" s="171">
        <v>1900</v>
      </c>
      <c r="J436" s="174">
        <v>5</v>
      </c>
      <c r="K436" s="137">
        <v>11.3</v>
      </c>
      <c r="L436" s="136">
        <f>IF(K436&gt;0,1/K436*34.6*67.1,"")</f>
        <v>205.45663716814155</v>
      </c>
      <c r="M436" s="721">
        <v>10.199999999999999</v>
      </c>
      <c r="N436" s="720">
        <v>13.5</v>
      </c>
      <c r="O436" s="717" t="s">
        <v>1483</v>
      </c>
      <c r="P436" s="719" t="s">
        <v>1482</v>
      </c>
      <c r="Q436" s="717" t="s">
        <v>83</v>
      </c>
      <c r="R436" s="718"/>
      <c r="S436" s="717" t="str">
        <f>IF((LEFT(D436,1)="6"),"☆☆☆☆☆",IF((LEFT(D436,1)="5"),"☆☆☆☆",IF((LEFT(D436,1)="4"),"☆☆☆",IF((LEFT(D436,1)="D"),"☆☆☆☆",IF((LEFT(D436,1)="R"),"☆☆☆☆",IF((LEFT(D436,1)="C"),"☆☆☆",IF((LEFT(D436,1)="M"),"☆☆☆"," ")))))))</f>
        <v>☆☆☆☆</v>
      </c>
      <c r="T436" s="716">
        <f>IF(K436&lt;&gt;0, IF(K436&gt;=M436,ROUNDDOWN(K436/M436*100,0),""),"")</f>
        <v>110</v>
      </c>
      <c r="U436" s="715" t="str">
        <f>IF(K436&lt;&gt;0, IF(K436&gt;=N436,ROUNDDOWN(K436/N436*100,0),""),"")</f>
        <v/>
      </c>
    </row>
    <row r="437" spans="1:21" s="1" customFormat="1" ht="24" customHeight="1">
      <c r="A437" s="728"/>
      <c r="B437" s="727"/>
      <c r="C437" s="726"/>
      <c r="D437" s="722" t="s">
        <v>1537</v>
      </c>
      <c r="E437" s="170" t="s">
        <v>995</v>
      </c>
      <c r="F437" s="171">
        <v>276</v>
      </c>
      <c r="G437" s="175">
        <v>3.4969999999999999</v>
      </c>
      <c r="H437" s="171" t="s">
        <v>1243</v>
      </c>
      <c r="I437" s="171">
        <v>1880</v>
      </c>
      <c r="J437" s="174">
        <v>5</v>
      </c>
      <c r="K437" s="137">
        <v>11.3</v>
      </c>
      <c r="L437" s="136">
        <f>IF(K437&gt;0,1/K437*34.6*67.1,"")</f>
        <v>205.45663716814155</v>
      </c>
      <c r="M437" s="721">
        <v>10.199999999999999</v>
      </c>
      <c r="N437" s="720">
        <v>13.5</v>
      </c>
      <c r="O437" s="717" t="s">
        <v>1483</v>
      </c>
      <c r="P437" s="719" t="s">
        <v>1482</v>
      </c>
      <c r="Q437" s="717" t="s">
        <v>83</v>
      </c>
      <c r="R437" s="718"/>
      <c r="S437" s="717" t="str">
        <f>IF((LEFT(D437,1)="6"),"☆☆☆☆☆",IF((LEFT(D437,1)="5"),"☆☆☆☆",IF((LEFT(D437,1)="4"),"☆☆☆",IF((LEFT(D437,1)="D"),"☆☆☆☆",IF((LEFT(D437,1)="R"),"☆☆☆☆",IF((LEFT(D437,1)="C"),"☆☆☆",IF((LEFT(D437,1)="M"),"☆☆☆"," ")))))))</f>
        <v>☆☆☆☆</v>
      </c>
      <c r="T437" s="716">
        <f>IF(K437&lt;&gt;0, IF(K437&gt;=M437,ROUNDDOWN(K437/M437*100,0),""),"")</f>
        <v>110</v>
      </c>
      <c r="U437" s="715" t="str">
        <f>IF(K437&lt;&gt;0, IF(K437&gt;=N437,ROUNDDOWN(K437/N437*100,0),""),"")</f>
        <v/>
      </c>
    </row>
    <row r="438" spans="1:21" s="1" customFormat="1" ht="24" customHeight="1">
      <c r="A438" s="728"/>
      <c r="B438" s="727"/>
      <c r="C438" s="726"/>
      <c r="D438" s="722" t="s">
        <v>1537</v>
      </c>
      <c r="E438" s="170" t="s">
        <v>843</v>
      </c>
      <c r="F438" s="171">
        <v>276</v>
      </c>
      <c r="G438" s="175">
        <v>3.4969999999999999</v>
      </c>
      <c r="H438" s="171" t="s">
        <v>1243</v>
      </c>
      <c r="I438" s="171">
        <v>1880</v>
      </c>
      <c r="J438" s="174">
        <v>5</v>
      </c>
      <c r="K438" s="137">
        <v>11.3</v>
      </c>
      <c r="L438" s="136">
        <f>IF(K438&gt;0,1/K438*34.6*67.1,"")</f>
        <v>205.45663716814155</v>
      </c>
      <c r="M438" s="721">
        <v>10.199999999999999</v>
      </c>
      <c r="N438" s="720">
        <v>13.5</v>
      </c>
      <c r="O438" s="717" t="s">
        <v>1483</v>
      </c>
      <c r="P438" s="719" t="s">
        <v>1482</v>
      </c>
      <c r="Q438" s="717" t="s">
        <v>83</v>
      </c>
      <c r="R438" s="718"/>
      <c r="S438" s="717" t="str">
        <f>IF((LEFT(D438,1)="6"),"☆☆☆☆☆",IF((LEFT(D438,1)="5"),"☆☆☆☆",IF((LEFT(D438,1)="4"),"☆☆☆",IF((LEFT(D438,1)="D"),"☆☆☆☆",IF((LEFT(D438,1)="R"),"☆☆☆☆",IF((LEFT(D438,1)="C"),"☆☆☆",IF((LEFT(D438,1)="M"),"☆☆☆"," ")))))))</f>
        <v>☆☆☆☆</v>
      </c>
      <c r="T438" s="716">
        <f>IF(K438&lt;&gt;0, IF(K438&gt;=M438,ROUNDDOWN(K438/M438*100,0),""),"")</f>
        <v>110</v>
      </c>
      <c r="U438" s="715" t="str">
        <f>IF(K438&lt;&gt;0, IF(K438&gt;=N438,ROUNDDOWN(K438/N438*100,0),""),"")</f>
        <v/>
      </c>
    </row>
    <row r="439" spans="1:21" s="1" customFormat="1" ht="24" customHeight="1">
      <c r="A439" s="728"/>
      <c r="B439" s="727"/>
      <c r="C439" s="726"/>
      <c r="D439" s="722" t="s">
        <v>1537</v>
      </c>
      <c r="E439" s="170" t="s">
        <v>1288</v>
      </c>
      <c r="F439" s="171">
        <v>276</v>
      </c>
      <c r="G439" s="175">
        <v>3.4969999999999999</v>
      </c>
      <c r="H439" s="171" t="s">
        <v>1243</v>
      </c>
      <c r="I439" s="171">
        <v>1920</v>
      </c>
      <c r="J439" s="174">
        <v>5</v>
      </c>
      <c r="K439" s="137">
        <v>11.3</v>
      </c>
      <c r="L439" s="136">
        <f>IF(K439&gt;0,1/K439*34.6*67.1,"")</f>
        <v>205.45663716814155</v>
      </c>
      <c r="M439" s="721">
        <v>10.199999999999999</v>
      </c>
      <c r="N439" s="720">
        <v>13.5</v>
      </c>
      <c r="O439" s="717" t="s">
        <v>1483</v>
      </c>
      <c r="P439" s="719" t="s">
        <v>1482</v>
      </c>
      <c r="Q439" s="717" t="s">
        <v>83</v>
      </c>
      <c r="R439" s="718"/>
      <c r="S439" s="717" t="str">
        <f>IF((LEFT(D439,1)="6"),"☆☆☆☆☆",IF((LEFT(D439,1)="5"),"☆☆☆☆",IF((LEFT(D439,1)="4"),"☆☆☆",IF((LEFT(D439,1)="D"),"☆☆☆☆",IF((LEFT(D439,1)="R"),"☆☆☆☆",IF((LEFT(D439,1)="C"),"☆☆☆",IF((LEFT(D439,1)="M"),"☆☆☆"," ")))))))</f>
        <v>☆☆☆☆</v>
      </c>
      <c r="T439" s="716">
        <f>IF(K439&lt;&gt;0, IF(K439&gt;=M439,ROUNDDOWN(K439/M439*100,0),""),"")</f>
        <v>110</v>
      </c>
      <c r="U439" s="715" t="str">
        <f>IF(K439&lt;&gt;0, IF(K439&gt;=N439,ROUNDDOWN(K439/N439*100,0),""),"")</f>
        <v/>
      </c>
    </row>
    <row r="440" spans="1:21" s="1" customFormat="1" ht="24" customHeight="1">
      <c r="A440" s="728"/>
      <c r="B440" s="727"/>
      <c r="C440" s="726"/>
      <c r="D440" s="722" t="s">
        <v>1537</v>
      </c>
      <c r="E440" s="170" t="s">
        <v>842</v>
      </c>
      <c r="F440" s="171">
        <v>276</v>
      </c>
      <c r="G440" s="175">
        <v>3.4969999999999999</v>
      </c>
      <c r="H440" s="171" t="s">
        <v>1243</v>
      </c>
      <c r="I440" s="171">
        <v>1920</v>
      </c>
      <c r="J440" s="174">
        <v>5</v>
      </c>
      <c r="K440" s="137">
        <v>11.3</v>
      </c>
      <c r="L440" s="136">
        <f>IF(K440&gt;0,1/K440*34.6*67.1,"")</f>
        <v>205.45663716814155</v>
      </c>
      <c r="M440" s="721">
        <v>10.199999999999999</v>
      </c>
      <c r="N440" s="720">
        <v>13.5</v>
      </c>
      <c r="O440" s="717" t="s">
        <v>1483</v>
      </c>
      <c r="P440" s="719" t="s">
        <v>1482</v>
      </c>
      <c r="Q440" s="717" t="s">
        <v>83</v>
      </c>
      <c r="R440" s="718"/>
      <c r="S440" s="717" t="str">
        <f>IF((LEFT(D440,1)="6"),"☆☆☆☆☆",IF((LEFT(D440,1)="5"),"☆☆☆☆",IF((LEFT(D440,1)="4"),"☆☆☆",IF((LEFT(D440,1)="D"),"☆☆☆☆",IF((LEFT(D440,1)="R"),"☆☆☆☆",IF((LEFT(D440,1)="C"),"☆☆☆",IF((LEFT(D440,1)="M"),"☆☆☆"," ")))))))</f>
        <v>☆☆☆☆</v>
      </c>
      <c r="T440" s="716">
        <f>IF(K440&lt;&gt;0, IF(K440&gt;=M440,ROUNDDOWN(K440/M440*100,0),""),"")</f>
        <v>110</v>
      </c>
      <c r="U440" s="715" t="str">
        <f>IF(K440&lt;&gt;0, IF(K440&gt;=N440,ROUNDDOWN(K440/N440*100,0),""),"")</f>
        <v/>
      </c>
    </row>
    <row r="441" spans="1:21" s="1" customFormat="1" ht="24" customHeight="1">
      <c r="A441" s="728"/>
      <c r="B441" s="727"/>
      <c r="C441" s="726"/>
      <c r="D441" s="722" t="s">
        <v>1537</v>
      </c>
      <c r="E441" s="170" t="s">
        <v>239</v>
      </c>
      <c r="F441" s="171">
        <v>276</v>
      </c>
      <c r="G441" s="175">
        <v>3.4969999999999999</v>
      </c>
      <c r="H441" s="171" t="s">
        <v>1243</v>
      </c>
      <c r="I441" s="171">
        <v>1880</v>
      </c>
      <c r="J441" s="174">
        <v>5</v>
      </c>
      <c r="K441" s="137">
        <v>11.3</v>
      </c>
      <c r="L441" s="136">
        <f>IF(K441&gt;0,1/K441*34.6*67.1,"")</f>
        <v>205.45663716814155</v>
      </c>
      <c r="M441" s="721">
        <v>10.199999999999999</v>
      </c>
      <c r="N441" s="720">
        <v>13.5</v>
      </c>
      <c r="O441" s="717" t="s">
        <v>1483</v>
      </c>
      <c r="P441" s="719" t="s">
        <v>1482</v>
      </c>
      <c r="Q441" s="717" t="s">
        <v>83</v>
      </c>
      <c r="R441" s="718"/>
      <c r="S441" s="717" t="str">
        <f>IF((LEFT(D441,1)="6"),"☆☆☆☆☆",IF((LEFT(D441,1)="5"),"☆☆☆☆",IF((LEFT(D441,1)="4"),"☆☆☆",IF((LEFT(D441,1)="D"),"☆☆☆☆",IF((LEFT(D441,1)="R"),"☆☆☆☆",IF((LEFT(D441,1)="C"),"☆☆☆",IF((LEFT(D441,1)="M"),"☆☆☆"," ")))))))</f>
        <v>☆☆☆☆</v>
      </c>
      <c r="T441" s="716">
        <f>IF(K441&lt;&gt;0, IF(K441&gt;=M441,ROUNDDOWN(K441/M441*100,0),""),"")</f>
        <v>110</v>
      </c>
      <c r="U441" s="715" t="str">
        <f>IF(K441&lt;&gt;0, IF(K441&gt;=N441,ROUNDDOWN(K441/N441*100,0),""),"")</f>
        <v/>
      </c>
    </row>
    <row r="442" spans="1:21" s="1" customFormat="1" ht="24" customHeight="1">
      <c r="A442" s="728"/>
      <c r="B442" s="727"/>
      <c r="C442" s="726"/>
      <c r="D442" s="722" t="s">
        <v>1537</v>
      </c>
      <c r="E442" s="170" t="s">
        <v>858</v>
      </c>
      <c r="F442" s="171">
        <v>276</v>
      </c>
      <c r="G442" s="175">
        <v>3.4969999999999999</v>
      </c>
      <c r="H442" s="171" t="s">
        <v>1243</v>
      </c>
      <c r="I442" s="171">
        <v>1880</v>
      </c>
      <c r="J442" s="174">
        <v>5</v>
      </c>
      <c r="K442" s="137">
        <v>11.3</v>
      </c>
      <c r="L442" s="136">
        <f>IF(K442&gt;0,1/K442*34.6*67.1,"")</f>
        <v>205.45663716814155</v>
      </c>
      <c r="M442" s="721">
        <v>10.199999999999999</v>
      </c>
      <c r="N442" s="720">
        <v>13.5</v>
      </c>
      <c r="O442" s="717" t="s">
        <v>1483</v>
      </c>
      <c r="P442" s="719" t="s">
        <v>1482</v>
      </c>
      <c r="Q442" s="717" t="s">
        <v>83</v>
      </c>
      <c r="R442" s="718"/>
      <c r="S442" s="717" t="str">
        <f>IF((LEFT(D442,1)="6"),"☆☆☆☆☆",IF((LEFT(D442,1)="5"),"☆☆☆☆",IF((LEFT(D442,1)="4"),"☆☆☆",IF((LEFT(D442,1)="D"),"☆☆☆☆",IF((LEFT(D442,1)="R"),"☆☆☆☆",IF((LEFT(D442,1)="C"),"☆☆☆",IF((LEFT(D442,1)="M"),"☆☆☆"," ")))))))</f>
        <v>☆☆☆☆</v>
      </c>
      <c r="T442" s="716">
        <f>IF(K442&lt;&gt;0, IF(K442&gt;=M442,ROUNDDOWN(K442/M442*100,0),""),"")</f>
        <v>110</v>
      </c>
      <c r="U442" s="715" t="str">
        <f>IF(K442&lt;&gt;0, IF(K442&gt;=N442,ROUNDDOWN(K442/N442*100,0),""),"")</f>
        <v/>
      </c>
    </row>
    <row r="443" spans="1:21" s="1" customFormat="1" ht="24" customHeight="1">
      <c r="A443" s="728"/>
      <c r="B443" s="727"/>
      <c r="C443" s="726"/>
      <c r="D443" s="722" t="s">
        <v>1537</v>
      </c>
      <c r="E443" s="170" t="s">
        <v>1226</v>
      </c>
      <c r="F443" s="171">
        <v>276</v>
      </c>
      <c r="G443" s="175">
        <v>3.4969999999999999</v>
      </c>
      <c r="H443" s="171" t="s">
        <v>1243</v>
      </c>
      <c r="I443" s="171">
        <v>1920</v>
      </c>
      <c r="J443" s="174">
        <v>5</v>
      </c>
      <c r="K443" s="137">
        <v>11.3</v>
      </c>
      <c r="L443" s="136">
        <f>IF(K443&gt;0,1/K443*34.6*67.1,"")</f>
        <v>205.45663716814155</v>
      </c>
      <c r="M443" s="721">
        <v>10.199999999999999</v>
      </c>
      <c r="N443" s="720">
        <v>13.5</v>
      </c>
      <c r="O443" s="717" t="s">
        <v>1483</v>
      </c>
      <c r="P443" s="719" t="s">
        <v>1482</v>
      </c>
      <c r="Q443" s="717" t="s">
        <v>83</v>
      </c>
      <c r="R443" s="718"/>
      <c r="S443" s="717" t="str">
        <f>IF((LEFT(D443,1)="6"),"☆☆☆☆☆",IF((LEFT(D443,1)="5"),"☆☆☆☆",IF((LEFT(D443,1)="4"),"☆☆☆",IF((LEFT(D443,1)="D"),"☆☆☆☆",IF((LEFT(D443,1)="R"),"☆☆☆☆",IF((LEFT(D443,1)="C"),"☆☆☆",IF((LEFT(D443,1)="M"),"☆☆☆"," ")))))))</f>
        <v>☆☆☆☆</v>
      </c>
      <c r="T443" s="716">
        <f>IF(K443&lt;&gt;0, IF(K443&gt;=M443,ROUNDDOWN(K443/M443*100,0),""),"")</f>
        <v>110</v>
      </c>
      <c r="U443" s="715" t="str">
        <f>IF(K443&lt;&gt;0, IF(K443&gt;=N443,ROUNDDOWN(K443/N443*100,0),""),"")</f>
        <v/>
      </c>
    </row>
    <row r="444" spans="1:21" s="1" customFormat="1" ht="24" customHeight="1">
      <c r="A444" s="728"/>
      <c r="B444" s="724"/>
      <c r="C444" s="723"/>
      <c r="D444" s="722" t="s">
        <v>1537</v>
      </c>
      <c r="E444" s="170" t="s">
        <v>870</v>
      </c>
      <c r="F444" s="171">
        <v>276</v>
      </c>
      <c r="G444" s="175">
        <v>3.4969999999999999</v>
      </c>
      <c r="H444" s="171" t="s">
        <v>1243</v>
      </c>
      <c r="I444" s="171">
        <v>1920</v>
      </c>
      <c r="J444" s="174">
        <v>5</v>
      </c>
      <c r="K444" s="137">
        <v>11.3</v>
      </c>
      <c r="L444" s="136">
        <f>IF(K444&gt;0,1/K444*34.6*67.1,"")</f>
        <v>205.45663716814155</v>
      </c>
      <c r="M444" s="721">
        <v>10.199999999999999</v>
      </c>
      <c r="N444" s="720">
        <v>13.5</v>
      </c>
      <c r="O444" s="717" t="s">
        <v>1483</v>
      </c>
      <c r="P444" s="719" t="s">
        <v>1482</v>
      </c>
      <c r="Q444" s="717" t="s">
        <v>83</v>
      </c>
      <c r="R444" s="718"/>
      <c r="S444" s="717" t="str">
        <f>IF((LEFT(D444,1)="6"),"☆☆☆☆☆",IF((LEFT(D444,1)="5"),"☆☆☆☆",IF((LEFT(D444,1)="4"),"☆☆☆",IF((LEFT(D444,1)="D"),"☆☆☆☆",IF((LEFT(D444,1)="R"),"☆☆☆☆",IF((LEFT(D444,1)="C"),"☆☆☆",IF((LEFT(D444,1)="M"),"☆☆☆"," ")))))))</f>
        <v>☆☆☆☆</v>
      </c>
      <c r="T444" s="716">
        <f>IF(K444&lt;&gt;0, IF(K444&gt;=M444,ROUNDDOWN(K444/M444*100,0),""),"")</f>
        <v>110</v>
      </c>
      <c r="U444" s="715" t="str">
        <f>IF(K444&lt;&gt;0, IF(K444&gt;=N444,ROUNDDOWN(K444/N444*100,0),""),"")</f>
        <v/>
      </c>
    </row>
    <row r="445" spans="1:21" s="1" customFormat="1" ht="24" customHeight="1">
      <c r="A445" s="728"/>
      <c r="B445" s="727"/>
      <c r="C445" s="726" t="s">
        <v>1536</v>
      </c>
      <c r="D445" s="739" t="s">
        <v>1535</v>
      </c>
      <c r="E445" s="170" t="s">
        <v>159</v>
      </c>
      <c r="F445" s="171" t="s">
        <v>1244</v>
      </c>
      <c r="G445" s="175">
        <v>2.996</v>
      </c>
      <c r="H445" s="171" t="s">
        <v>1243</v>
      </c>
      <c r="I445" s="171">
        <v>1860</v>
      </c>
      <c r="J445" s="174">
        <v>5</v>
      </c>
      <c r="K445" s="137">
        <v>10.4</v>
      </c>
      <c r="L445" s="136">
        <f>IF(K445&gt;0,1/K445*34.6*67.1,"")</f>
        <v>223.23653846153843</v>
      </c>
      <c r="M445" s="738">
        <v>11.1</v>
      </c>
      <c r="N445" s="737">
        <v>14.4</v>
      </c>
      <c r="O445" s="717" t="s">
        <v>1242</v>
      </c>
      <c r="P445" s="719" t="s">
        <v>1217</v>
      </c>
      <c r="Q445" s="717" t="s">
        <v>83</v>
      </c>
      <c r="R445" s="718"/>
      <c r="S445" s="717" t="str">
        <f>IF((LEFT(D445,1)="6"),"☆☆☆☆☆",IF((LEFT(D445,1)="5"),"☆☆☆☆",IF((LEFT(D445,1)="4"),"☆☆☆",IF((LEFT(D445,1)="D"),"☆☆☆☆",IF((LEFT(D445,1)="R"),"☆☆☆☆",IF((LEFT(D445,1)="C"),"☆☆☆",IF((LEFT(D445,1)="M"),"☆☆☆"," ")))))))</f>
        <v>☆☆☆☆</v>
      </c>
      <c r="T445" s="716" t="str">
        <f>IF(K445&lt;&gt;0, IF(K445&gt;=M445,ROUNDDOWN(K445/M445*100,0),""),"")</f>
        <v/>
      </c>
      <c r="U445" s="715" t="str">
        <f>IF(K445&lt;&gt;0, IF(K445&gt;=N445,ROUNDDOWN(K445/N445*100,0),""),"")</f>
        <v/>
      </c>
    </row>
    <row r="446" spans="1:21" s="1" customFormat="1" ht="24" customHeight="1">
      <c r="A446" s="728"/>
      <c r="B446" s="727"/>
      <c r="C446" s="726"/>
      <c r="D446" s="739" t="s">
        <v>1535</v>
      </c>
      <c r="E446" s="170" t="s">
        <v>164</v>
      </c>
      <c r="F446" s="171" t="s">
        <v>1244</v>
      </c>
      <c r="G446" s="175">
        <v>2.996</v>
      </c>
      <c r="H446" s="171" t="s">
        <v>1243</v>
      </c>
      <c r="I446" s="171">
        <v>1860</v>
      </c>
      <c r="J446" s="174">
        <v>5</v>
      </c>
      <c r="K446" s="137">
        <v>10.4</v>
      </c>
      <c r="L446" s="136">
        <f>IF(K446&gt;0,1/K446*34.6*67.1,"")</f>
        <v>223.23653846153843</v>
      </c>
      <c r="M446" s="721">
        <v>11.1</v>
      </c>
      <c r="N446" s="720">
        <v>14.4</v>
      </c>
      <c r="O446" s="717" t="s">
        <v>1242</v>
      </c>
      <c r="P446" s="719" t="s">
        <v>1217</v>
      </c>
      <c r="Q446" s="717" t="s">
        <v>83</v>
      </c>
      <c r="R446" s="718"/>
      <c r="S446" s="717" t="str">
        <f>IF((LEFT(D446,1)="6"),"☆☆☆☆☆",IF((LEFT(D446,1)="5"),"☆☆☆☆",IF((LEFT(D446,1)="4"),"☆☆☆",IF((LEFT(D446,1)="D"),"☆☆☆☆",IF((LEFT(D446,1)="R"),"☆☆☆☆",IF((LEFT(D446,1)="C"),"☆☆☆",IF((LEFT(D446,1)="M"),"☆☆☆"," ")))))))</f>
        <v>☆☆☆☆</v>
      </c>
      <c r="T446" s="716" t="str">
        <f>IF(K446&lt;&gt;0, IF(K446&gt;=M446,ROUNDDOWN(K446/M446*100,0),""),"")</f>
        <v/>
      </c>
      <c r="U446" s="715" t="str">
        <f>IF(K446&lt;&gt;0, IF(K446&gt;=N446,ROUNDDOWN(K446/N446*100,0),""),"")</f>
        <v/>
      </c>
    </row>
    <row r="447" spans="1:21" s="1" customFormat="1" ht="24" customHeight="1">
      <c r="A447" s="728"/>
      <c r="B447" s="727"/>
      <c r="C447" s="726"/>
      <c r="D447" s="739" t="s">
        <v>1535</v>
      </c>
      <c r="E447" s="170" t="s">
        <v>165</v>
      </c>
      <c r="F447" s="171" t="s">
        <v>1244</v>
      </c>
      <c r="G447" s="175">
        <v>2.996</v>
      </c>
      <c r="H447" s="171" t="s">
        <v>1243</v>
      </c>
      <c r="I447" s="171">
        <v>1900</v>
      </c>
      <c r="J447" s="174">
        <v>5</v>
      </c>
      <c r="K447" s="137">
        <v>10.4</v>
      </c>
      <c r="L447" s="136">
        <f>IF(K447&gt;0,1/K447*34.6*67.1,"")</f>
        <v>223.23653846153843</v>
      </c>
      <c r="M447" s="721">
        <v>10.199999999999999</v>
      </c>
      <c r="N447" s="720">
        <v>13.5</v>
      </c>
      <c r="O447" s="717" t="s">
        <v>1242</v>
      </c>
      <c r="P447" s="719" t="s">
        <v>1217</v>
      </c>
      <c r="Q447" s="717" t="s">
        <v>83</v>
      </c>
      <c r="R447" s="718"/>
      <c r="S447" s="717" t="str">
        <f>IF((LEFT(D447,1)="6"),"☆☆☆☆☆",IF((LEFT(D447,1)="5"),"☆☆☆☆",IF((LEFT(D447,1)="4"),"☆☆☆",IF((LEFT(D447,1)="D"),"☆☆☆☆",IF((LEFT(D447,1)="R"),"☆☆☆☆",IF((LEFT(D447,1)="C"),"☆☆☆",IF((LEFT(D447,1)="M"),"☆☆☆"," ")))))))</f>
        <v>☆☆☆☆</v>
      </c>
      <c r="T447" s="716">
        <f>IF(K447&lt;&gt;0, IF(K447&gt;=M447,ROUNDDOWN(K447/M447*100,0),""),"")</f>
        <v>101</v>
      </c>
      <c r="U447" s="715" t="str">
        <f>IF(K447&lt;&gt;0, IF(K447&gt;=N447,ROUNDDOWN(K447/N447*100,0),""),"")</f>
        <v/>
      </c>
    </row>
    <row r="448" spans="1:21" s="1" customFormat="1" ht="24" customHeight="1">
      <c r="A448" s="728"/>
      <c r="B448" s="727"/>
      <c r="C448" s="726"/>
      <c r="D448" s="739" t="s">
        <v>1535</v>
      </c>
      <c r="E448" s="170" t="s">
        <v>166</v>
      </c>
      <c r="F448" s="171" t="s">
        <v>1244</v>
      </c>
      <c r="G448" s="175">
        <v>2.996</v>
      </c>
      <c r="H448" s="171" t="s">
        <v>1243</v>
      </c>
      <c r="I448" s="171">
        <v>1900</v>
      </c>
      <c r="J448" s="174">
        <v>5</v>
      </c>
      <c r="K448" s="137">
        <v>10.4</v>
      </c>
      <c r="L448" s="136">
        <f>IF(K448&gt;0,1/K448*34.6*67.1,"")</f>
        <v>223.23653846153843</v>
      </c>
      <c r="M448" s="721">
        <v>10.199999999999999</v>
      </c>
      <c r="N448" s="720">
        <v>13.5</v>
      </c>
      <c r="O448" s="717" t="s">
        <v>1242</v>
      </c>
      <c r="P448" s="719" t="s">
        <v>1217</v>
      </c>
      <c r="Q448" s="717" t="s">
        <v>83</v>
      </c>
      <c r="R448" s="718"/>
      <c r="S448" s="717" t="str">
        <f>IF((LEFT(D448,1)="6"),"☆☆☆☆☆",IF((LEFT(D448,1)="5"),"☆☆☆☆",IF((LEFT(D448,1)="4"),"☆☆☆",IF((LEFT(D448,1)="D"),"☆☆☆☆",IF((LEFT(D448,1)="R"),"☆☆☆☆",IF((LEFT(D448,1)="C"),"☆☆☆",IF((LEFT(D448,1)="M"),"☆☆☆"," ")))))))</f>
        <v>☆☆☆☆</v>
      </c>
      <c r="T448" s="716">
        <f>IF(K448&lt;&gt;0, IF(K448&gt;=M448,ROUNDDOWN(K448/M448*100,0),""),"")</f>
        <v>101</v>
      </c>
      <c r="U448" s="715" t="str">
        <f>IF(K448&lt;&gt;0, IF(K448&gt;=N448,ROUNDDOWN(K448/N448*100,0),""),"")</f>
        <v/>
      </c>
    </row>
    <row r="449" spans="1:21" s="1" customFormat="1" ht="24" customHeight="1">
      <c r="A449" s="728"/>
      <c r="B449" s="727"/>
      <c r="C449" s="726"/>
      <c r="D449" s="739" t="s">
        <v>1535</v>
      </c>
      <c r="E449" s="170" t="s">
        <v>995</v>
      </c>
      <c r="F449" s="171" t="s">
        <v>1244</v>
      </c>
      <c r="G449" s="175">
        <v>2.996</v>
      </c>
      <c r="H449" s="171" t="s">
        <v>1243</v>
      </c>
      <c r="I449" s="171">
        <v>1880</v>
      </c>
      <c r="J449" s="174">
        <v>5</v>
      </c>
      <c r="K449" s="137">
        <v>10.4</v>
      </c>
      <c r="L449" s="136">
        <f>IF(K449&gt;0,1/K449*34.6*67.1,"")</f>
        <v>223.23653846153843</v>
      </c>
      <c r="M449" s="721">
        <v>10.199999999999999</v>
      </c>
      <c r="N449" s="720">
        <v>13.5</v>
      </c>
      <c r="O449" s="717" t="s">
        <v>1242</v>
      </c>
      <c r="P449" s="719" t="s">
        <v>1217</v>
      </c>
      <c r="Q449" s="717" t="s">
        <v>83</v>
      </c>
      <c r="R449" s="718"/>
      <c r="S449" s="717" t="str">
        <f>IF((LEFT(D449,1)="6"),"☆☆☆☆☆",IF((LEFT(D449,1)="5"),"☆☆☆☆",IF((LEFT(D449,1)="4"),"☆☆☆",IF((LEFT(D449,1)="D"),"☆☆☆☆",IF((LEFT(D449,1)="R"),"☆☆☆☆",IF((LEFT(D449,1)="C"),"☆☆☆",IF((LEFT(D449,1)="M"),"☆☆☆"," ")))))))</f>
        <v>☆☆☆☆</v>
      </c>
      <c r="T449" s="716">
        <f>IF(K449&lt;&gt;0, IF(K449&gt;=M449,ROUNDDOWN(K449/M449*100,0),""),"")</f>
        <v>101</v>
      </c>
      <c r="U449" s="715" t="str">
        <f>IF(K449&lt;&gt;0, IF(K449&gt;=N449,ROUNDDOWN(K449/N449*100,0),""),"")</f>
        <v/>
      </c>
    </row>
    <row r="450" spans="1:21" s="1" customFormat="1" ht="24" customHeight="1">
      <c r="A450" s="728"/>
      <c r="B450" s="727"/>
      <c r="C450" s="726"/>
      <c r="D450" s="739" t="s">
        <v>1535</v>
      </c>
      <c r="E450" s="170" t="s">
        <v>843</v>
      </c>
      <c r="F450" s="171" t="s">
        <v>1244</v>
      </c>
      <c r="G450" s="175">
        <v>2.996</v>
      </c>
      <c r="H450" s="171" t="s">
        <v>1243</v>
      </c>
      <c r="I450" s="171">
        <v>1880</v>
      </c>
      <c r="J450" s="174">
        <v>5</v>
      </c>
      <c r="K450" s="137">
        <v>10.4</v>
      </c>
      <c r="L450" s="136">
        <f>IF(K450&gt;0,1/K450*34.6*67.1,"")</f>
        <v>223.23653846153843</v>
      </c>
      <c r="M450" s="721">
        <v>10.199999999999999</v>
      </c>
      <c r="N450" s="720">
        <v>13.5</v>
      </c>
      <c r="O450" s="717" t="s">
        <v>1242</v>
      </c>
      <c r="P450" s="719" t="s">
        <v>1217</v>
      </c>
      <c r="Q450" s="717" t="s">
        <v>83</v>
      </c>
      <c r="R450" s="718"/>
      <c r="S450" s="717" t="str">
        <f>IF((LEFT(D450,1)="6"),"☆☆☆☆☆",IF((LEFT(D450,1)="5"),"☆☆☆☆",IF((LEFT(D450,1)="4"),"☆☆☆",IF((LEFT(D450,1)="D"),"☆☆☆☆",IF((LEFT(D450,1)="R"),"☆☆☆☆",IF((LEFT(D450,1)="C"),"☆☆☆",IF((LEFT(D450,1)="M"),"☆☆☆"," ")))))))</f>
        <v>☆☆☆☆</v>
      </c>
      <c r="T450" s="716">
        <f>IF(K450&lt;&gt;0, IF(K450&gt;=M450,ROUNDDOWN(K450/M450*100,0),""),"")</f>
        <v>101</v>
      </c>
      <c r="U450" s="715" t="str">
        <f>IF(K450&lt;&gt;0, IF(K450&gt;=N450,ROUNDDOWN(K450/N450*100,0),""),"")</f>
        <v/>
      </c>
    </row>
    <row r="451" spans="1:21" s="1" customFormat="1" ht="24" customHeight="1">
      <c r="A451" s="728"/>
      <c r="B451" s="727"/>
      <c r="C451" s="726"/>
      <c r="D451" s="739" t="s">
        <v>1535</v>
      </c>
      <c r="E451" s="170" t="s">
        <v>1288</v>
      </c>
      <c r="F451" s="171" t="s">
        <v>1244</v>
      </c>
      <c r="G451" s="175">
        <v>2.996</v>
      </c>
      <c r="H451" s="171" t="s">
        <v>1243</v>
      </c>
      <c r="I451" s="171">
        <v>1920</v>
      </c>
      <c r="J451" s="174">
        <v>5</v>
      </c>
      <c r="K451" s="137">
        <v>10.4</v>
      </c>
      <c r="L451" s="136">
        <f>IF(K451&gt;0,1/K451*34.6*67.1,"")</f>
        <v>223.23653846153843</v>
      </c>
      <c r="M451" s="721">
        <v>10.199999999999999</v>
      </c>
      <c r="N451" s="720">
        <v>13.5</v>
      </c>
      <c r="O451" s="717" t="s">
        <v>1242</v>
      </c>
      <c r="P451" s="719" t="s">
        <v>1217</v>
      </c>
      <c r="Q451" s="717" t="s">
        <v>83</v>
      </c>
      <c r="R451" s="718"/>
      <c r="S451" s="717" t="str">
        <f>IF((LEFT(D451,1)="6"),"☆☆☆☆☆",IF((LEFT(D451,1)="5"),"☆☆☆☆",IF((LEFT(D451,1)="4"),"☆☆☆",IF((LEFT(D451,1)="D"),"☆☆☆☆",IF((LEFT(D451,1)="R"),"☆☆☆☆",IF((LEFT(D451,1)="C"),"☆☆☆",IF((LEFT(D451,1)="M"),"☆☆☆"," ")))))))</f>
        <v>☆☆☆☆</v>
      </c>
      <c r="T451" s="716">
        <f>IF(K451&lt;&gt;0, IF(K451&gt;=M451,ROUNDDOWN(K451/M451*100,0),""),"")</f>
        <v>101</v>
      </c>
      <c r="U451" s="715" t="str">
        <f>IF(K451&lt;&gt;0, IF(K451&gt;=N451,ROUNDDOWN(K451/N451*100,0),""),"")</f>
        <v/>
      </c>
    </row>
    <row r="452" spans="1:21" s="1" customFormat="1" ht="24" customHeight="1">
      <c r="A452" s="728"/>
      <c r="B452" s="727"/>
      <c r="C452" s="726"/>
      <c r="D452" s="739" t="s">
        <v>1535</v>
      </c>
      <c r="E452" s="170" t="s">
        <v>842</v>
      </c>
      <c r="F452" s="171" t="s">
        <v>1244</v>
      </c>
      <c r="G452" s="175">
        <v>2.996</v>
      </c>
      <c r="H452" s="171" t="s">
        <v>1243</v>
      </c>
      <c r="I452" s="171">
        <v>1920</v>
      </c>
      <c r="J452" s="174">
        <v>5</v>
      </c>
      <c r="K452" s="137">
        <v>10.4</v>
      </c>
      <c r="L452" s="136">
        <f>IF(K452&gt;0,1/K452*34.6*67.1,"")</f>
        <v>223.23653846153843</v>
      </c>
      <c r="M452" s="721">
        <v>10.199999999999999</v>
      </c>
      <c r="N452" s="720">
        <v>13.5</v>
      </c>
      <c r="O452" s="717" t="s">
        <v>1242</v>
      </c>
      <c r="P452" s="719" t="s">
        <v>1217</v>
      </c>
      <c r="Q452" s="717" t="s">
        <v>83</v>
      </c>
      <c r="R452" s="718"/>
      <c r="S452" s="717" t="str">
        <f>IF((LEFT(D452,1)="6"),"☆☆☆☆☆",IF((LEFT(D452,1)="5"),"☆☆☆☆",IF((LEFT(D452,1)="4"),"☆☆☆",IF((LEFT(D452,1)="D"),"☆☆☆☆",IF((LEFT(D452,1)="R"),"☆☆☆☆",IF((LEFT(D452,1)="C"),"☆☆☆",IF((LEFT(D452,1)="M"),"☆☆☆"," ")))))))</f>
        <v>☆☆☆☆</v>
      </c>
      <c r="T452" s="716">
        <f>IF(K452&lt;&gt;0, IF(K452&gt;=M452,ROUNDDOWN(K452/M452*100,0),""),"")</f>
        <v>101</v>
      </c>
      <c r="U452" s="715" t="str">
        <f>IF(K452&lt;&gt;0, IF(K452&gt;=N452,ROUNDDOWN(K452/N452*100,0),""),"")</f>
        <v/>
      </c>
    </row>
    <row r="453" spans="1:21" s="1" customFormat="1" ht="24" customHeight="1">
      <c r="A453" s="728"/>
      <c r="B453" s="727"/>
      <c r="C453" s="726"/>
      <c r="D453" s="739" t="s">
        <v>1535</v>
      </c>
      <c r="E453" s="170" t="s">
        <v>239</v>
      </c>
      <c r="F453" s="171" t="s">
        <v>1244</v>
      </c>
      <c r="G453" s="175">
        <v>2.996</v>
      </c>
      <c r="H453" s="171" t="s">
        <v>1243</v>
      </c>
      <c r="I453" s="171">
        <v>1880</v>
      </c>
      <c r="J453" s="174">
        <v>5</v>
      </c>
      <c r="K453" s="137">
        <v>10.4</v>
      </c>
      <c r="L453" s="136">
        <f>IF(K453&gt;0,1/K453*34.6*67.1,"")</f>
        <v>223.23653846153843</v>
      </c>
      <c r="M453" s="721">
        <v>10.199999999999999</v>
      </c>
      <c r="N453" s="720">
        <v>13.5</v>
      </c>
      <c r="O453" s="717" t="s">
        <v>1242</v>
      </c>
      <c r="P453" s="719" t="s">
        <v>1217</v>
      </c>
      <c r="Q453" s="717" t="s">
        <v>83</v>
      </c>
      <c r="R453" s="718"/>
      <c r="S453" s="717" t="str">
        <f>IF((LEFT(D453,1)="6"),"☆☆☆☆☆",IF((LEFT(D453,1)="5"),"☆☆☆☆",IF((LEFT(D453,1)="4"),"☆☆☆",IF((LEFT(D453,1)="D"),"☆☆☆☆",IF((LEFT(D453,1)="R"),"☆☆☆☆",IF((LEFT(D453,1)="C"),"☆☆☆",IF((LEFT(D453,1)="M"),"☆☆☆"," ")))))))</f>
        <v>☆☆☆☆</v>
      </c>
      <c r="T453" s="716">
        <f>IF(K453&lt;&gt;0, IF(K453&gt;=M453,ROUNDDOWN(K453/M453*100,0),""),"")</f>
        <v>101</v>
      </c>
      <c r="U453" s="715" t="str">
        <f>IF(K453&lt;&gt;0, IF(K453&gt;=N453,ROUNDDOWN(K453/N453*100,0),""),"")</f>
        <v/>
      </c>
    </row>
    <row r="454" spans="1:21" s="1" customFormat="1" ht="24" customHeight="1">
      <c r="A454" s="728"/>
      <c r="B454" s="727"/>
      <c r="C454" s="726"/>
      <c r="D454" s="739" t="s">
        <v>1535</v>
      </c>
      <c r="E454" s="170" t="s">
        <v>858</v>
      </c>
      <c r="F454" s="171" t="s">
        <v>1244</v>
      </c>
      <c r="G454" s="175">
        <v>2.996</v>
      </c>
      <c r="H454" s="171" t="s">
        <v>1243</v>
      </c>
      <c r="I454" s="171">
        <v>1880</v>
      </c>
      <c r="J454" s="174">
        <v>5</v>
      </c>
      <c r="K454" s="137">
        <v>10.4</v>
      </c>
      <c r="L454" s="136">
        <f>IF(K454&gt;0,1/K454*34.6*67.1,"")</f>
        <v>223.23653846153843</v>
      </c>
      <c r="M454" s="721">
        <v>10.199999999999999</v>
      </c>
      <c r="N454" s="720">
        <v>13.5</v>
      </c>
      <c r="O454" s="717" t="s">
        <v>1242</v>
      </c>
      <c r="P454" s="719" t="s">
        <v>1217</v>
      </c>
      <c r="Q454" s="717" t="s">
        <v>83</v>
      </c>
      <c r="R454" s="718"/>
      <c r="S454" s="717" t="str">
        <f>IF((LEFT(D454,1)="6"),"☆☆☆☆☆",IF((LEFT(D454,1)="5"),"☆☆☆☆",IF((LEFT(D454,1)="4"),"☆☆☆",IF((LEFT(D454,1)="D"),"☆☆☆☆",IF((LEFT(D454,1)="R"),"☆☆☆☆",IF((LEFT(D454,1)="C"),"☆☆☆",IF((LEFT(D454,1)="M"),"☆☆☆"," ")))))))</f>
        <v>☆☆☆☆</v>
      </c>
      <c r="T454" s="716">
        <f>IF(K454&lt;&gt;0, IF(K454&gt;=M454,ROUNDDOWN(K454/M454*100,0),""),"")</f>
        <v>101</v>
      </c>
      <c r="U454" s="715" t="str">
        <f>IF(K454&lt;&gt;0, IF(K454&gt;=N454,ROUNDDOWN(K454/N454*100,0),""),"")</f>
        <v/>
      </c>
    </row>
    <row r="455" spans="1:21" s="1" customFormat="1" ht="24" customHeight="1">
      <c r="A455" s="728"/>
      <c r="B455" s="727"/>
      <c r="C455" s="726"/>
      <c r="D455" s="739" t="s">
        <v>1535</v>
      </c>
      <c r="E455" s="170" t="s">
        <v>1226</v>
      </c>
      <c r="F455" s="171" t="s">
        <v>1244</v>
      </c>
      <c r="G455" s="175">
        <v>2.996</v>
      </c>
      <c r="H455" s="171" t="s">
        <v>1243</v>
      </c>
      <c r="I455" s="171">
        <v>1920</v>
      </c>
      <c r="J455" s="174">
        <v>5</v>
      </c>
      <c r="K455" s="137">
        <v>10.4</v>
      </c>
      <c r="L455" s="136">
        <f>IF(K455&gt;0,1/K455*34.6*67.1,"")</f>
        <v>223.23653846153843</v>
      </c>
      <c r="M455" s="721">
        <v>10.199999999999999</v>
      </c>
      <c r="N455" s="720">
        <v>13.5</v>
      </c>
      <c r="O455" s="717" t="s">
        <v>1242</v>
      </c>
      <c r="P455" s="719" t="s">
        <v>1217</v>
      </c>
      <c r="Q455" s="717" t="s">
        <v>83</v>
      </c>
      <c r="R455" s="718"/>
      <c r="S455" s="717" t="str">
        <f>IF((LEFT(D455,1)="6"),"☆☆☆☆☆",IF((LEFT(D455,1)="5"),"☆☆☆☆",IF((LEFT(D455,1)="4"),"☆☆☆",IF((LEFT(D455,1)="D"),"☆☆☆☆",IF((LEFT(D455,1)="R"),"☆☆☆☆",IF((LEFT(D455,1)="C"),"☆☆☆",IF((LEFT(D455,1)="M"),"☆☆☆"," ")))))))</f>
        <v>☆☆☆☆</v>
      </c>
      <c r="T455" s="716">
        <f>IF(K455&lt;&gt;0, IF(K455&gt;=M455,ROUNDDOWN(K455/M455*100,0),""),"")</f>
        <v>101</v>
      </c>
      <c r="U455" s="715" t="str">
        <f>IF(K455&lt;&gt;0, IF(K455&gt;=N455,ROUNDDOWN(K455/N455*100,0),""),"")</f>
        <v/>
      </c>
    </row>
    <row r="456" spans="1:21" s="1" customFormat="1" ht="24" customHeight="1">
      <c r="A456" s="728"/>
      <c r="B456" s="724"/>
      <c r="C456" s="726"/>
      <c r="D456" s="739" t="s">
        <v>1535</v>
      </c>
      <c r="E456" s="170" t="s">
        <v>870</v>
      </c>
      <c r="F456" s="171" t="s">
        <v>1244</v>
      </c>
      <c r="G456" s="175">
        <v>2.996</v>
      </c>
      <c r="H456" s="171" t="s">
        <v>1243</v>
      </c>
      <c r="I456" s="171">
        <v>1920</v>
      </c>
      <c r="J456" s="174">
        <v>5</v>
      </c>
      <c r="K456" s="137">
        <v>10.4</v>
      </c>
      <c r="L456" s="136">
        <f>IF(K456&gt;0,1/K456*34.6*67.1,"")</f>
        <v>223.23653846153843</v>
      </c>
      <c r="M456" s="721">
        <v>10.199999999999999</v>
      </c>
      <c r="N456" s="720">
        <v>13.5</v>
      </c>
      <c r="O456" s="717" t="s">
        <v>1242</v>
      </c>
      <c r="P456" s="719" t="s">
        <v>1217</v>
      </c>
      <c r="Q456" s="717" t="s">
        <v>83</v>
      </c>
      <c r="R456" s="718"/>
      <c r="S456" s="717" t="str">
        <f>IF((LEFT(D456,1)="6"),"☆☆☆☆☆",IF((LEFT(D456,1)="5"),"☆☆☆☆",IF((LEFT(D456,1)="4"),"☆☆☆",IF((LEFT(D456,1)="D"),"☆☆☆☆",IF((LEFT(D456,1)="R"),"☆☆☆☆",IF((LEFT(D456,1)="C"),"☆☆☆",IF((LEFT(D456,1)="M"),"☆☆☆"," ")))))))</f>
        <v>☆☆☆☆</v>
      </c>
      <c r="T456" s="716">
        <f>IF(K456&lt;&gt;0, IF(K456&gt;=M456,ROUNDDOWN(K456/M456*100,0),""),"")</f>
        <v>101</v>
      </c>
      <c r="U456" s="715" t="str">
        <f>IF(K456&lt;&gt;0, IF(K456&gt;=N456,ROUNDDOWN(K456/N456*100,0),""),"")</f>
        <v/>
      </c>
    </row>
    <row r="457" spans="1:21" s="1" customFormat="1" ht="24" customHeight="1">
      <c r="A457" s="728"/>
      <c r="B457" s="730"/>
      <c r="C457" s="729" t="s">
        <v>1534</v>
      </c>
      <c r="D457" s="722" t="s">
        <v>1533</v>
      </c>
      <c r="E457" s="170" t="s">
        <v>995</v>
      </c>
      <c r="F457" s="171" t="s">
        <v>1390</v>
      </c>
      <c r="G457" s="175">
        <v>2.996</v>
      </c>
      <c r="H457" s="171" t="s">
        <v>1243</v>
      </c>
      <c r="I457" s="171">
        <v>1980</v>
      </c>
      <c r="J457" s="174">
        <v>5</v>
      </c>
      <c r="K457" s="137">
        <v>10</v>
      </c>
      <c r="L457" s="136">
        <f>IF(K457&gt;0,1/K457*34.6*67.1,"")</f>
        <v>232.166</v>
      </c>
      <c r="M457" s="721">
        <v>10.199999999999999</v>
      </c>
      <c r="N457" s="720">
        <v>13.5</v>
      </c>
      <c r="O457" s="717" t="s">
        <v>1508</v>
      </c>
      <c r="P457" s="719" t="s">
        <v>1217</v>
      </c>
      <c r="Q457" s="717" t="s">
        <v>83</v>
      </c>
      <c r="R457" s="718"/>
      <c r="S457" s="717" t="str">
        <f>IF((LEFT(D457,1)="6"),"☆☆☆☆☆",IF((LEFT(D457,1)="5"),"☆☆☆☆",IF((LEFT(D457,1)="4"),"☆☆☆",IF((LEFT(D457,1)="D"),"☆☆☆☆",IF((LEFT(D457,1)="R"),"☆☆☆☆",IF((LEFT(D457,1)="C"),"☆☆☆",IF((LEFT(D457,1)="M"),"☆☆☆"," ")))))))</f>
        <v>☆☆☆</v>
      </c>
      <c r="T457" s="716" t="str">
        <f>IF(K457&lt;&gt;0, IF(K457&gt;=M457,ROUNDDOWN(K457/M457*100,0),""),"")</f>
        <v/>
      </c>
      <c r="U457" s="715" t="str">
        <f>IF(K457&lt;&gt;0, IF(K457&gt;=N457,ROUNDDOWN(K457/N457*100,0),""),"")</f>
        <v/>
      </c>
    </row>
    <row r="458" spans="1:21" s="1" customFormat="1" ht="24" customHeight="1">
      <c r="A458" s="728"/>
      <c r="B458" s="727"/>
      <c r="C458" s="726"/>
      <c r="D458" s="722" t="s">
        <v>1533</v>
      </c>
      <c r="E458" s="170" t="s">
        <v>843</v>
      </c>
      <c r="F458" s="171" t="s">
        <v>1390</v>
      </c>
      <c r="G458" s="175">
        <v>2.996</v>
      </c>
      <c r="H458" s="171" t="s">
        <v>1243</v>
      </c>
      <c r="I458" s="171">
        <v>1980</v>
      </c>
      <c r="J458" s="174">
        <v>5</v>
      </c>
      <c r="K458" s="137">
        <v>10</v>
      </c>
      <c r="L458" s="136">
        <f>IF(K458&gt;0,1/K458*34.6*67.1,"")</f>
        <v>232.166</v>
      </c>
      <c r="M458" s="721">
        <v>10.199999999999999</v>
      </c>
      <c r="N458" s="720">
        <v>13.5</v>
      </c>
      <c r="O458" s="717" t="s">
        <v>1508</v>
      </c>
      <c r="P458" s="719" t="s">
        <v>1217</v>
      </c>
      <c r="Q458" s="717" t="s">
        <v>83</v>
      </c>
      <c r="R458" s="718"/>
      <c r="S458" s="717" t="str">
        <f>IF((LEFT(D458,1)="6"),"☆☆☆☆☆",IF((LEFT(D458,1)="5"),"☆☆☆☆",IF((LEFT(D458,1)="4"),"☆☆☆",IF((LEFT(D458,1)="D"),"☆☆☆☆",IF((LEFT(D458,1)="R"),"☆☆☆☆",IF((LEFT(D458,1)="C"),"☆☆☆",IF((LEFT(D458,1)="M"),"☆☆☆"," ")))))))</f>
        <v>☆☆☆</v>
      </c>
      <c r="T458" s="716" t="str">
        <f>IF(K458&lt;&gt;0, IF(K458&gt;=M458,ROUNDDOWN(K458/M458*100,0),""),"")</f>
        <v/>
      </c>
      <c r="U458" s="715" t="str">
        <f>IF(K458&lt;&gt;0, IF(K458&gt;=N458,ROUNDDOWN(K458/N458*100,0),""),"")</f>
        <v/>
      </c>
    </row>
    <row r="459" spans="1:21" s="1" customFormat="1" ht="24" customHeight="1">
      <c r="A459" s="728"/>
      <c r="B459" s="727"/>
      <c r="C459" s="726"/>
      <c r="D459" s="722" t="s">
        <v>1533</v>
      </c>
      <c r="E459" s="170" t="s">
        <v>1288</v>
      </c>
      <c r="F459" s="171" t="s">
        <v>1390</v>
      </c>
      <c r="G459" s="175">
        <v>2.996</v>
      </c>
      <c r="H459" s="171" t="s">
        <v>1243</v>
      </c>
      <c r="I459" s="171">
        <v>2020</v>
      </c>
      <c r="J459" s="174">
        <v>5</v>
      </c>
      <c r="K459" s="137">
        <v>10</v>
      </c>
      <c r="L459" s="136">
        <f>IF(K459&gt;0,1/K459*34.6*67.1,"")</f>
        <v>232.166</v>
      </c>
      <c r="M459" s="721">
        <v>9.4</v>
      </c>
      <c r="N459" s="720">
        <v>12.7</v>
      </c>
      <c r="O459" s="717" t="s">
        <v>1508</v>
      </c>
      <c r="P459" s="719" t="s">
        <v>1217</v>
      </c>
      <c r="Q459" s="717" t="s">
        <v>83</v>
      </c>
      <c r="R459" s="718"/>
      <c r="S459" s="717" t="str">
        <f>IF((LEFT(D459,1)="6"),"☆☆☆☆☆",IF((LEFT(D459,1)="5"),"☆☆☆☆",IF((LEFT(D459,1)="4"),"☆☆☆",IF((LEFT(D459,1)="D"),"☆☆☆☆",IF((LEFT(D459,1)="R"),"☆☆☆☆",IF((LEFT(D459,1)="C"),"☆☆☆",IF((LEFT(D459,1)="M"),"☆☆☆"," ")))))))</f>
        <v>☆☆☆</v>
      </c>
      <c r="T459" s="716">
        <f>IF(K459&lt;&gt;0, IF(K459&gt;=M459,ROUNDDOWN(K459/M459*100,0),""),"")</f>
        <v>106</v>
      </c>
      <c r="U459" s="715" t="str">
        <f>IF(K459&lt;&gt;0, IF(K459&gt;=N459,ROUNDDOWN(K459/N459*100,0),""),"")</f>
        <v/>
      </c>
    </row>
    <row r="460" spans="1:21" s="1" customFormat="1" ht="24" customHeight="1">
      <c r="A460" s="728"/>
      <c r="B460" s="724"/>
      <c r="C460" s="723"/>
      <c r="D460" s="722" t="s">
        <v>1533</v>
      </c>
      <c r="E460" s="170" t="s">
        <v>842</v>
      </c>
      <c r="F460" s="171" t="s">
        <v>1390</v>
      </c>
      <c r="G460" s="175">
        <v>2.996</v>
      </c>
      <c r="H460" s="171" t="s">
        <v>1243</v>
      </c>
      <c r="I460" s="171">
        <v>2020</v>
      </c>
      <c r="J460" s="174">
        <v>5</v>
      </c>
      <c r="K460" s="137">
        <v>10</v>
      </c>
      <c r="L460" s="136">
        <f>IF(K460&gt;0,1/K460*34.6*67.1,"")</f>
        <v>232.166</v>
      </c>
      <c r="M460" s="721">
        <v>9.4</v>
      </c>
      <c r="N460" s="720">
        <v>12.7</v>
      </c>
      <c r="O460" s="717" t="s">
        <v>1508</v>
      </c>
      <c r="P460" s="719" t="s">
        <v>1217</v>
      </c>
      <c r="Q460" s="717" t="s">
        <v>83</v>
      </c>
      <c r="R460" s="718"/>
      <c r="S460" s="717" t="str">
        <f>IF((LEFT(D460,1)="6"),"☆☆☆☆☆",IF((LEFT(D460,1)="5"),"☆☆☆☆",IF((LEFT(D460,1)="4"),"☆☆☆",IF((LEFT(D460,1)="D"),"☆☆☆☆",IF((LEFT(D460,1)="R"),"☆☆☆☆",IF((LEFT(D460,1)="C"),"☆☆☆",IF((LEFT(D460,1)="M"),"☆☆☆"," ")))))))</f>
        <v>☆☆☆</v>
      </c>
      <c r="T460" s="716">
        <f>IF(K460&lt;&gt;0, IF(K460&gt;=M460,ROUNDDOWN(K460/M460*100,0),""),"")</f>
        <v>106</v>
      </c>
      <c r="U460" s="715" t="str">
        <f>IF(K460&lt;&gt;0, IF(K460&gt;=N460,ROUNDDOWN(K460/N460*100,0),""),"")</f>
        <v/>
      </c>
    </row>
    <row r="461" spans="1:21" s="1" customFormat="1" ht="24" customHeight="1">
      <c r="A461" s="728"/>
      <c r="B461" s="730"/>
      <c r="C461" s="729" t="s">
        <v>1532</v>
      </c>
      <c r="D461" s="722" t="s">
        <v>1531</v>
      </c>
      <c r="E461" s="170" t="s">
        <v>995</v>
      </c>
      <c r="F461" s="171" t="s">
        <v>1244</v>
      </c>
      <c r="G461" s="175">
        <v>2.996</v>
      </c>
      <c r="H461" s="171" t="s">
        <v>1243</v>
      </c>
      <c r="I461" s="171">
        <v>1890</v>
      </c>
      <c r="J461" s="174">
        <v>5</v>
      </c>
      <c r="K461" s="137">
        <v>11</v>
      </c>
      <c r="L461" s="136">
        <f>IF(K461&gt;0,1/K461*34.6*67.1,"")</f>
        <v>211.05999999999997</v>
      </c>
      <c r="M461" s="721">
        <v>10.199999999999999</v>
      </c>
      <c r="N461" s="720">
        <v>13.5</v>
      </c>
      <c r="O461" s="717" t="s">
        <v>1265</v>
      </c>
      <c r="P461" s="719" t="s">
        <v>1217</v>
      </c>
      <c r="Q461" s="717" t="s">
        <v>9</v>
      </c>
      <c r="R461" s="718"/>
      <c r="S461" s="717" t="str">
        <f>IF((LEFT(D461,1)="6"),"☆☆☆☆☆",IF((LEFT(D461,1)="5"),"☆☆☆☆",IF((LEFT(D461,1)="4"),"☆☆☆",IF((LEFT(D461,1)="D"),"☆☆☆☆",IF((LEFT(D461,1)="R"),"☆☆☆☆",IF((LEFT(D461,1)="C"),"☆☆☆",IF((LEFT(D461,1)="M"),"☆☆☆"," ")))))))</f>
        <v>☆☆☆</v>
      </c>
      <c r="T461" s="716">
        <f>IF(K461&lt;&gt;0, IF(K461&gt;=M461,ROUNDDOWN(K461/M461*100,0),""),"")</f>
        <v>107</v>
      </c>
      <c r="U461" s="715" t="str">
        <f>IF(K461&lt;&gt;0, IF(K461&gt;=N461,ROUNDDOWN(K461/N461*100,0),""),"")</f>
        <v/>
      </c>
    </row>
    <row r="462" spans="1:21" s="1" customFormat="1" ht="24" customHeight="1">
      <c r="A462" s="728"/>
      <c r="B462" s="724"/>
      <c r="C462" s="723"/>
      <c r="D462" s="722" t="s">
        <v>1531</v>
      </c>
      <c r="E462" s="170" t="s">
        <v>1288</v>
      </c>
      <c r="F462" s="171" t="s">
        <v>1244</v>
      </c>
      <c r="G462" s="175">
        <v>2.996</v>
      </c>
      <c r="H462" s="171" t="s">
        <v>1243</v>
      </c>
      <c r="I462" s="171">
        <v>1930</v>
      </c>
      <c r="J462" s="174">
        <v>5</v>
      </c>
      <c r="K462" s="137">
        <v>11</v>
      </c>
      <c r="L462" s="136">
        <f>IF(K462&gt;0,1/K462*34.6*67.1,"")</f>
        <v>211.05999999999997</v>
      </c>
      <c r="M462" s="721">
        <v>10.199999999999999</v>
      </c>
      <c r="N462" s="720">
        <v>13.5</v>
      </c>
      <c r="O462" s="717" t="s">
        <v>1265</v>
      </c>
      <c r="P462" s="719" t="s">
        <v>1217</v>
      </c>
      <c r="Q462" s="717" t="s">
        <v>9</v>
      </c>
      <c r="R462" s="718"/>
      <c r="S462" s="717" t="str">
        <f>IF((LEFT(D462,1)="6"),"☆☆☆☆☆",IF((LEFT(D462,1)="5"),"☆☆☆☆",IF((LEFT(D462,1)="4"),"☆☆☆",IF((LEFT(D462,1)="D"),"☆☆☆☆",IF((LEFT(D462,1)="R"),"☆☆☆☆",IF((LEFT(D462,1)="C"),"☆☆☆",IF((LEFT(D462,1)="M"),"☆☆☆"," ")))))))</f>
        <v>☆☆☆</v>
      </c>
      <c r="T462" s="716">
        <f>IF(K462&lt;&gt;0, IF(K462&gt;=M462,ROUNDDOWN(K462/M462*100,0),""),"")</f>
        <v>107</v>
      </c>
      <c r="U462" s="715" t="str">
        <f>IF(K462&lt;&gt;0, IF(K462&gt;=N462,ROUNDDOWN(K462/N462*100,0),""),"")</f>
        <v/>
      </c>
    </row>
    <row r="463" spans="1:21" s="1" customFormat="1" ht="24" customHeight="1">
      <c r="A463" s="728"/>
      <c r="B463" s="727"/>
      <c r="C463" s="726" t="s">
        <v>1530</v>
      </c>
      <c r="D463" s="722" t="s">
        <v>1529</v>
      </c>
      <c r="E463" s="170" t="s">
        <v>159</v>
      </c>
      <c r="F463" s="171">
        <v>177</v>
      </c>
      <c r="G463" s="175">
        <v>3.9820000000000002</v>
      </c>
      <c r="H463" s="171" t="s">
        <v>1301</v>
      </c>
      <c r="I463" s="171">
        <v>2040</v>
      </c>
      <c r="J463" s="174">
        <v>5</v>
      </c>
      <c r="K463" s="137">
        <v>9.1</v>
      </c>
      <c r="L463" s="136">
        <f>IF(K463&gt;0,1/K463*34.6*67.1,"")</f>
        <v>255.12747252747252</v>
      </c>
      <c r="M463" s="721">
        <v>9.4</v>
      </c>
      <c r="N463" s="720">
        <v>12.7</v>
      </c>
      <c r="O463" s="717" t="s">
        <v>1290</v>
      </c>
      <c r="P463" s="719" t="s">
        <v>6</v>
      </c>
      <c r="Q463" s="717" t="s">
        <v>83</v>
      </c>
      <c r="R463" s="718"/>
      <c r="S463" s="717" t="str">
        <f>IF((LEFT(D463,1)="6"),"☆☆☆☆☆",IF((LEFT(D463,1)="5"),"☆☆☆☆",IF((LEFT(D463,1)="4"),"☆☆☆",IF((LEFT(D463,1)="D"),"☆☆☆☆",IF((LEFT(D463,1)="R"),"☆☆☆☆",IF((LEFT(D463,1)="C"),"☆☆☆",IF((LEFT(D463,1)="M"),"☆☆☆"," ")))))))</f>
        <v>☆☆☆</v>
      </c>
      <c r="T463" s="716" t="str">
        <f>IF(K463&lt;&gt;0, IF(K463&gt;=M463,ROUNDDOWN(K463/M463*100,0),""),"")</f>
        <v/>
      </c>
      <c r="U463" s="715" t="str">
        <f>IF(K463&lt;&gt;0, IF(K463&gt;=N463,ROUNDDOWN(K463/N463*100,0),""),"")</f>
        <v/>
      </c>
    </row>
    <row r="464" spans="1:21" s="1" customFormat="1" ht="24" customHeight="1">
      <c r="A464" s="728"/>
      <c r="B464" s="727"/>
      <c r="C464" s="726"/>
      <c r="D464" s="722" t="s">
        <v>1529</v>
      </c>
      <c r="E464" s="170" t="s">
        <v>164</v>
      </c>
      <c r="F464" s="171">
        <v>177</v>
      </c>
      <c r="G464" s="175">
        <v>3.9820000000000002</v>
      </c>
      <c r="H464" s="171" t="s">
        <v>1301</v>
      </c>
      <c r="I464" s="171">
        <v>2040</v>
      </c>
      <c r="J464" s="174">
        <v>5</v>
      </c>
      <c r="K464" s="137">
        <v>9.1</v>
      </c>
      <c r="L464" s="136">
        <f>IF(K464&gt;0,1/K464*34.6*67.1,"")</f>
        <v>255.12747252747252</v>
      </c>
      <c r="M464" s="721">
        <v>9.4</v>
      </c>
      <c r="N464" s="720">
        <v>12.7</v>
      </c>
      <c r="O464" s="717" t="s">
        <v>1290</v>
      </c>
      <c r="P464" s="719" t="s">
        <v>6</v>
      </c>
      <c r="Q464" s="717" t="s">
        <v>83</v>
      </c>
      <c r="R464" s="718"/>
      <c r="S464" s="717" t="str">
        <f>IF((LEFT(D464,1)="6"),"☆☆☆☆☆",IF((LEFT(D464,1)="5"),"☆☆☆☆",IF((LEFT(D464,1)="4"),"☆☆☆",IF((LEFT(D464,1)="D"),"☆☆☆☆",IF((LEFT(D464,1)="R"),"☆☆☆☆",IF((LEFT(D464,1)="C"),"☆☆☆",IF((LEFT(D464,1)="M"),"☆☆☆"," ")))))))</f>
        <v>☆☆☆</v>
      </c>
      <c r="T464" s="716" t="str">
        <f>IF(K464&lt;&gt;0, IF(K464&gt;=M464,ROUNDDOWN(K464/M464*100,0),""),"")</f>
        <v/>
      </c>
      <c r="U464" s="715" t="str">
        <f>IF(K464&lt;&gt;0, IF(K464&gt;=N464,ROUNDDOWN(K464/N464*100,0),""),"")</f>
        <v/>
      </c>
    </row>
    <row r="465" spans="1:21" s="1" customFormat="1" ht="24" customHeight="1">
      <c r="A465" s="728"/>
      <c r="B465" s="727"/>
      <c r="C465" s="726"/>
      <c r="D465" s="722" t="s">
        <v>1529</v>
      </c>
      <c r="E465" s="170" t="s">
        <v>165</v>
      </c>
      <c r="F465" s="171">
        <v>177</v>
      </c>
      <c r="G465" s="175">
        <v>3.9820000000000002</v>
      </c>
      <c r="H465" s="171" t="s">
        <v>1301</v>
      </c>
      <c r="I465" s="171">
        <v>2080</v>
      </c>
      <c r="J465" s="174">
        <v>5</v>
      </c>
      <c r="K465" s="137">
        <v>9.1</v>
      </c>
      <c r="L465" s="136">
        <f>IF(K465&gt;0,1/K465*34.6*67.1,"")</f>
        <v>255.12747252747252</v>
      </c>
      <c r="M465" s="721">
        <v>9.4</v>
      </c>
      <c r="N465" s="720">
        <v>12.7</v>
      </c>
      <c r="O465" s="717" t="s">
        <v>1290</v>
      </c>
      <c r="P465" s="719" t="s">
        <v>6</v>
      </c>
      <c r="Q465" s="717" t="s">
        <v>83</v>
      </c>
      <c r="R465" s="718"/>
      <c r="S465" s="717" t="str">
        <f>IF((LEFT(D465,1)="6"),"☆☆☆☆☆",IF((LEFT(D465,1)="5"),"☆☆☆☆",IF((LEFT(D465,1)="4"),"☆☆☆",IF((LEFT(D465,1)="D"),"☆☆☆☆",IF((LEFT(D465,1)="R"),"☆☆☆☆",IF((LEFT(D465,1)="C"),"☆☆☆",IF((LEFT(D465,1)="M"),"☆☆☆"," ")))))))</f>
        <v>☆☆☆</v>
      </c>
      <c r="T465" s="716" t="str">
        <f>IF(K465&lt;&gt;0, IF(K465&gt;=M465,ROUNDDOWN(K465/M465*100,0),""),"")</f>
        <v/>
      </c>
      <c r="U465" s="715" t="str">
        <f>IF(K465&lt;&gt;0, IF(K465&gt;=N465,ROUNDDOWN(K465/N465*100,0),""),"")</f>
        <v/>
      </c>
    </row>
    <row r="466" spans="1:21" s="1" customFormat="1" ht="24" customHeight="1">
      <c r="A466" s="728"/>
      <c r="B466" s="724"/>
      <c r="C466" s="723"/>
      <c r="D466" s="722" t="s">
        <v>1529</v>
      </c>
      <c r="E466" s="170" t="s">
        <v>166</v>
      </c>
      <c r="F466" s="171">
        <v>177</v>
      </c>
      <c r="G466" s="175">
        <v>3.9820000000000002</v>
      </c>
      <c r="H466" s="171" t="s">
        <v>1301</v>
      </c>
      <c r="I466" s="171">
        <v>2080</v>
      </c>
      <c r="J466" s="174">
        <v>5</v>
      </c>
      <c r="K466" s="137">
        <v>9.1</v>
      </c>
      <c r="L466" s="136">
        <f>IF(K466&gt;0,1/K466*34.6*67.1,"")</f>
        <v>255.12747252747252</v>
      </c>
      <c r="M466" s="721">
        <v>9.4</v>
      </c>
      <c r="N466" s="720">
        <v>12.7</v>
      </c>
      <c r="O466" s="717" t="s">
        <v>1290</v>
      </c>
      <c r="P466" s="719" t="s">
        <v>6</v>
      </c>
      <c r="Q466" s="717" t="s">
        <v>83</v>
      </c>
      <c r="R466" s="718"/>
      <c r="S466" s="717" t="str">
        <f>IF((LEFT(D466,1)="6"),"☆☆☆☆☆",IF((LEFT(D466,1)="5"),"☆☆☆☆",IF((LEFT(D466,1)="4"),"☆☆☆",IF((LEFT(D466,1)="D"),"☆☆☆☆",IF((LEFT(D466,1)="R"),"☆☆☆☆",IF((LEFT(D466,1)="C"),"☆☆☆",IF((LEFT(D466,1)="M"),"☆☆☆"," ")))))))</f>
        <v>☆☆☆</v>
      </c>
      <c r="T466" s="716" t="str">
        <f>IF(K466&lt;&gt;0, IF(K466&gt;=M466,ROUNDDOWN(K466/M466*100,0),""),"")</f>
        <v/>
      </c>
      <c r="U466" s="715" t="str">
        <f>IF(K466&lt;&gt;0, IF(K466&gt;=N466,ROUNDDOWN(K466/N466*100,0),""),"")</f>
        <v/>
      </c>
    </row>
    <row r="467" spans="1:21" s="1" customFormat="1" ht="24" customHeight="1">
      <c r="A467" s="728"/>
      <c r="B467" s="727"/>
      <c r="C467" s="726" t="s">
        <v>1528</v>
      </c>
      <c r="D467" s="722" t="s">
        <v>1527</v>
      </c>
      <c r="E467" s="170" t="s">
        <v>159</v>
      </c>
      <c r="F467" s="171">
        <v>177</v>
      </c>
      <c r="G467" s="175">
        <v>3.9820000000000002</v>
      </c>
      <c r="H467" s="171" t="s">
        <v>1301</v>
      </c>
      <c r="I467" s="171">
        <v>2070</v>
      </c>
      <c r="J467" s="174">
        <v>5</v>
      </c>
      <c r="K467" s="137">
        <v>9.1</v>
      </c>
      <c r="L467" s="136">
        <f>IF(K467&gt;0,1/K467*34.6*67.1,"")</f>
        <v>255.12747252747252</v>
      </c>
      <c r="M467" s="721">
        <v>9.4</v>
      </c>
      <c r="N467" s="720">
        <v>12.7</v>
      </c>
      <c r="O467" s="717" t="s">
        <v>1285</v>
      </c>
      <c r="P467" s="719" t="s">
        <v>6</v>
      </c>
      <c r="Q467" s="717" t="s">
        <v>83</v>
      </c>
      <c r="R467" s="718"/>
      <c r="S467" s="717" t="str">
        <f>IF((LEFT(D467,1)="6"),"☆☆☆☆☆",IF((LEFT(D467,1)="5"),"☆☆☆☆",IF((LEFT(D467,1)="4"),"☆☆☆",IF((LEFT(D467,1)="D"),"☆☆☆☆",IF((LEFT(D467,1)="R"),"☆☆☆☆",IF((LEFT(D467,1)="C"),"☆☆☆",IF((LEFT(D467,1)="M"),"☆☆☆"," ")))))))</f>
        <v>☆☆☆</v>
      </c>
      <c r="T467" s="716" t="str">
        <f>IF(K467&lt;&gt;0, IF(K467&gt;=M467,ROUNDDOWN(K467/M467*100,0),""),"")</f>
        <v/>
      </c>
      <c r="U467" s="715" t="str">
        <f>IF(K467&lt;&gt;0, IF(K467&gt;=N467,ROUNDDOWN(K467/N467*100,0),""),"")</f>
        <v/>
      </c>
    </row>
    <row r="468" spans="1:21" s="1" customFormat="1" ht="24" customHeight="1">
      <c r="A468" s="728"/>
      <c r="B468" s="727"/>
      <c r="C468" s="726"/>
      <c r="D468" s="722" t="s">
        <v>1526</v>
      </c>
      <c r="E468" s="170" t="s">
        <v>164</v>
      </c>
      <c r="F468" s="171">
        <v>177</v>
      </c>
      <c r="G468" s="175">
        <v>3.9820000000000002</v>
      </c>
      <c r="H468" s="171" t="s">
        <v>1301</v>
      </c>
      <c r="I468" s="171">
        <v>2070</v>
      </c>
      <c r="J468" s="174">
        <v>5</v>
      </c>
      <c r="K468" s="137">
        <v>9.1</v>
      </c>
      <c r="L468" s="136">
        <f>IF(K468&gt;0,1/K468*34.6*67.1,"")</f>
        <v>255.12747252747252</v>
      </c>
      <c r="M468" s="721">
        <v>9.4</v>
      </c>
      <c r="N468" s="720">
        <v>12.7</v>
      </c>
      <c r="O468" s="717" t="s">
        <v>1285</v>
      </c>
      <c r="P468" s="719" t="s">
        <v>6</v>
      </c>
      <c r="Q468" s="717" t="s">
        <v>83</v>
      </c>
      <c r="R468" s="718"/>
      <c r="S468" s="717" t="str">
        <f>IF((LEFT(D468,1)="6"),"☆☆☆☆☆",IF((LEFT(D468,1)="5"),"☆☆☆☆",IF((LEFT(D468,1)="4"),"☆☆☆",IF((LEFT(D468,1)="D"),"☆☆☆☆",IF((LEFT(D468,1)="R"),"☆☆☆☆",IF((LEFT(D468,1)="C"),"☆☆☆",IF((LEFT(D468,1)="M"),"☆☆☆"," ")))))))</f>
        <v>☆☆☆</v>
      </c>
      <c r="T468" s="716" t="str">
        <f>IF(K468&lt;&gt;0, IF(K468&gt;=M468,ROUNDDOWN(K468/M468*100,0),""),"")</f>
        <v/>
      </c>
      <c r="U468" s="715" t="str">
        <f>IF(K468&lt;&gt;0, IF(K468&gt;=N468,ROUNDDOWN(K468/N468*100,0),""),"")</f>
        <v/>
      </c>
    </row>
    <row r="469" spans="1:21" s="1" customFormat="1" ht="24" customHeight="1">
      <c r="A469" s="728"/>
      <c r="B469" s="727"/>
      <c r="C469" s="726"/>
      <c r="D469" s="722" t="s">
        <v>1526</v>
      </c>
      <c r="E469" s="170" t="s">
        <v>165</v>
      </c>
      <c r="F469" s="171">
        <v>177</v>
      </c>
      <c r="G469" s="175">
        <v>3.9820000000000002</v>
      </c>
      <c r="H469" s="171" t="s">
        <v>1301</v>
      </c>
      <c r="I469" s="171">
        <v>2110</v>
      </c>
      <c r="J469" s="174">
        <v>5</v>
      </c>
      <c r="K469" s="137">
        <v>9.1</v>
      </c>
      <c r="L469" s="136">
        <f>IF(K469&gt;0,1/K469*34.6*67.1,"")</f>
        <v>255.12747252747252</v>
      </c>
      <c r="M469" s="721">
        <v>8.6999999999999993</v>
      </c>
      <c r="N469" s="720">
        <v>11.9</v>
      </c>
      <c r="O469" s="717" t="s">
        <v>1285</v>
      </c>
      <c r="P469" s="719" t="s">
        <v>6</v>
      </c>
      <c r="Q469" s="717" t="s">
        <v>83</v>
      </c>
      <c r="R469" s="718"/>
      <c r="S469" s="717" t="str">
        <f>IF((LEFT(D469,1)="6"),"☆☆☆☆☆",IF((LEFT(D469,1)="5"),"☆☆☆☆",IF((LEFT(D469,1)="4"),"☆☆☆",IF((LEFT(D469,1)="D"),"☆☆☆☆",IF((LEFT(D469,1)="R"),"☆☆☆☆",IF((LEFT(D469,1)="C"),"☆☆☆",IF((LEFT(D469,1)="M"),"☆☆☆"," ")))))))</f>
        <v>☆☆☆</v>
      </c>
      <c r="T469" s="716">
        <f>IF(K469&lt;&gt;0, IF(K469&gt;=M469,ROUNDDOWN(K469/M469*100,0),""),"")</f>
        <v>104</v>
      </c>
      <c r="U469" s="715" t="str">
        <f>IF(K469&lt;&gt;0, IF(K469&gt;=N469,ROUNDDOWN(K469/N469*100,0),""),"")</f>
        <v/>
      </c>
    </row>
    <row r="470" spans="1:21" s="1" customFormat="1" ht="24" customHeight="1">
      <c r="A470" s="728"/>
      <c r="B470" s="724"/>
      <c r="C470" s="723"/>
      <c r="D470" s="722" t="s">
        <v>1526</v>
      </c>
      <c r="E470" s="170" t="s">
        <v>166</v>
      </c>
      <c r="F470" s="171">
        <v>177</v>
      </c>
      <c r="G470" s="175">
        <v>3.9820000000000002</v>
      </c>
      <c r="H470" s="171" t="s">
        <v>1301</v>
      </c>
      <c r="I470" s="171">
        <v>2110</v>
      </c>
      <c r="J470" s="174">
        <v>5</v>
      </c>
      <c r="K470" s="137">
        <v>9.1</v>
      </c>
      <c r="L470" s="136">
        <f>IF(K470&gt;0,1/K470*34.6*67.1,"")</f>
        <v>255.12747252747252</v>
      </c>
      <c r="M470" s="721">
        <v>8.6999999999999993</v>
      </c>
      <c r="N470" s="720">
        <v>11.9</v>
      </c>
      <c r="O470" s="717" t="s">
        <v>1285</v>
      </c>
      <c r="P470" s="719" t="s">
        <v>6</v>
      </c>
      <c r="Q470" s="717" t="s">
        <v>83</v>
      </c>
      <c r="R470" s="718"/>
      <c r="S470" s="717" t="str">
        <f>IF((LEFT(D470,1)="6"),"☆☆☆☆☆",IF((LEFT(D470,1)="5"),"☆☆☆☆",IF((LEFT(D470,1)="4"),"☆☆☆",IF((LEFT(D470,1)="D"),"☆☆☆☆",IF((LEFT(D470,1)="R"),"☆☆☆☆",IF((LEFT(D470,1)="C"),"☆☆☆",IF((LEFT(D470,1)="M"),"☆☆☆"," ")))))))</f>
        <v>☆☆☆</v>
      </c>
      <c r="T470" s="716">
        <f>IF(K470&lt;&gt;0, IF(K470&gt;=M470,ROUNDDOWN(K470/M470*100,0),""),"")</f>
        <v>104</v>
      </c>
      <c r="U470" s="715" t="str">
        <f>IF(K470&lt;&gt;0, IF(K470&gt;=N470,ROUNDDOWN(K470/N470*100,0),""),"")</f>
        <v/>
      </c>
    </row>
    <row r="471" spans="1:21" s="1" customFormat="1" ht="24" customHeight="1">
      <c r="A471" s="728"/>
      <c r="B471" s="727"/>
      <c r="C471" s="726" t="s">
        <v>1525</v>
      </c>
      <c r="D471" s="722" t="s">
        <v>1524</v>
      </c>
      <c r="E471" s="170" t="s">
        <v>164</v>
      </c>
      <c r="F471" s="171">
        <v>274</v>
      </c>
      <c r="G471" s="175">
        <v>1.9910000000000001</v>
      </c>
      <c r="H471" s="171" t="s">
        <v>1243</v>
      </c>
      <c r="I471" s="171">
        <v>1750</v>
      </c>
      <c r="J471" s="174">
        <v>5</v>
      </c>
      <c r="K471" s="137">
        <v>14.7</v>
      </c>
      <c r="L471" s="136">
        <f>IF(K471&gt;0,1/K471*34.6*67.1,"")</f>
        <v>157.93605442176872</v>
      </c>
      <c r="M471" s="721">
        <v>12.2</v>
      </c>
      <c r="N471" s="720">
        <v>15.4</v>
      </c>
      <c r="O471" s="717" t="s">
        <v>1483</v>
      </c>
      <c r="P471" s="719" t="s">
        <v>1482</v>
      </c>
      <c r="Q471" s="717" t="s">
        <v>54</v>
      </c>
      <c r="R471" s="718"/>
      <c r="S471" s="717" t="str">
        <f>IF((LEFT(D471,1)="6"),"☆☆☆☆☆",IF((LEFT(D471,1)="5"),"☆☆☆☆",IF((LEFT(D471,1)="4"),"☆☆☆",IF((LEFT(D471,1)="D"),"☆☆☆☆",IF((LEFT(D471,1)="R"),"☆☆☆☆",IF((LEFT(D471,1)="C"),"☆☆☆",IF((LEFT(D471,1)="M"),"☆☆☆"," ")))))))</f>
        <v>☆☆☆☆</v>
      </c>
      <c r="T471" s="716">
        <f>IF(K471&lt;&gt;0, IF(K471&gt;=M471,ROUNDDOWN(K471/M471*100,0),""),"")</f>
        <v>120</v>
      </c>
      <c r="U471" s="715" t="str">
        <f>IF(K471&lt;&gt;0, IF(K471&gt;=N471,ROUNDDOWN(K471/N471*100,0),""),"")</f>
        <v/>
      </c>
    </row>
    <row r="472" spans="1:21" s="1" customFormat="1" ht="24" customHeight="1">
      <c r="A472" s="728"/>
      <c r="B472" s="727"/>
      <c r="C472" s="726"/>
      <c r="D472" s="722" t="s">
        <v>1524</v>
      </c>
      <c r="E472" s="170" t="s">
        <v>166</v>
      </c>
      <c r="F472" s="171">
        <v>274</v>
      </c>
      <c r="G472" s="175">
        <v>1.9910000000000001</v>
      </c>
      <c r="H472" s="171" t="s">
        <v>1243</v>
      </c>
      <c r="I472" s="171">
        <v>1790</v>
      </c>
      <c r="J472" s="174">
        <v>5</v>
      </c>
      <c r="K472" s="137">
        <v>13.8</v>
      </c>
      <c r="L472" s="136">
        <f>IF(K472&gt;0,1/K472*34.6*67.1,"")</f>
        <v>168.23623188405796</v>
      </c>
      <c r="M472" s="721">
        <v>11.1</v>
      </c>
      <c r="N472" s="720">
        <v>14.4</v>
      </c>
      <c r="O472" s="717" t="s">
        <v>1483</v>
      </c>
      <c r="P472" s="719" t="s">
        <v>1482</v>
      </c>
      <c r="Q472" s="717" t="s">
        <v>54</v>
      </c>
      <c r="R472" s="718"/>
      <c r="S472" s="717" t="str">
        <f>IF((LEFT(D472,1)="6"),"☆☆☆☆☆",IF((LEFT(D472,1)="5"),"☆☆☆☆",IF((LEFT(D472,1)="4"),"☆☆☆",IF((LEFT(D472,1)="D"),"☆☆☆☆",IF((LEFT(D472,1)="R"),"☆☆☆☆",IF((LEFT(D472,1)="C"),"☆☆☆",IF((LEFT(D472,1)="M"),"☆☆☆"," ")))))))</f>
        <v>☆☆☆☆</v>
      </c>
      <c r="T472" s="716">
        <f>IF(K472&lt;&gt;0, IF(K472&gt;=M472,ROUNDDOWN(K472/M472*100,0),""),"")</f>
        <v>124</v>
      </c>
      <c r="U472" s="715" t="str">
        <f>IF(K472&lt;&gt;0, IF(K472&gt;=N472,ROUNDDOWN(K472/N472*100,0),""),"")</f>
        <v/>
      </c>
    </row>
    <row r="473" spans="1:21" s="1" customFormat="1" ht="24" customHeight="1">
      <c r="A473" s="728"/>
      <c r="B473" s="727"/>
      <c r="C473" s="726"/>
      <c r="D473" s="722" t="s">
        <v>1524</v>
      </c>
      <c r="E473" s="170" t="s">
        <v>843</v>
      </c>
      <c r="F473" s="171">
        <v>274</v>
      </c>
      <c r="G473" s="175">
        <v>1.9910000000000001</v>
      </c>
      <c r="H473" s="171" t="s">
        <v>1243</v>
      </c>
      <c r="I473" s="171">
        <v>1780</v>
      </c>
      <c r="J473" s="174">
        <v>5</v>
      </c>
      <c r="K473" s="137">
        <v>13.8</v>
      </c>
      <c r="L473" s="136">
        <f>IF(K473&gt;0,1/K473*34.6*67.1,"")</f>
        <v>168.23623188405796</v>
      </c>
      <c r="M473" s="721">
        <v>11.1</v>
      </c>
      <c r="N473" s="720">
        <v>14.4</v>
      </c>
      <c r="O473" s="717" t="s">
        <v>1483</v>
      </c>
      <c r="P473" s="719" t="s">
        <v>1482</v>
      </c>
      <c r="Q473" s="717" t="s">
        <v>54</v>
      </c>
      <c r="R473" s="718"/>
      <c r="S473" s="717" t="str">
        <f>IF((LEFT(D473,1)="6"),"☆☆☆☆☆",IF((LEFT(D473,1)="5"),"☆☆☆☆",IF((LEFT(D473,1)="4"),"☆☆☆",IF((LEFT(D473,1)="D"),"☆☆☆☆",IF((LEFT(D473,1)="R"),"☆☆☆☆",IF((LEFT(D473,1)="C"),"☆☆☆",IF((LEFT(D473,1)="M"),"☆☆☆"," ")))))))</f>
        <v>☆☆☆☆</v>
      </c>
      <c r="T473" s="716">
        <f>IF(K473&lt;&gt;0, IF(K473&gt;=M473,ROUNDDOWN(K473/M473*100,0),""),"")</f>
        <v>124</v>
      </c>
      <c r="U473" s="715" t="str">
        <f>IF(K473&lt;&gt;0, IF(K473&gt;=N473,ROUNDDOWN(K473/N473*100,0),""),"")</f>
        <v/>
      </c>
    </row>
    <row r="474" spans="1:21" s="1" customFormat="1" ht="24" customHeight="1">
      <c r="A474" s="728"/>
      <c r="B474" s="727"/>
      <c r="C474" s="726"/>
      <c r="D474" s="722" t="s">
        <v>1524</v>
      </c>
      <c r="E474" s="170" t="s">
        <v>842</v>
      </c>
      <c r="F474" s="171">
        <v>274</v>
      </c>
      <c r="G474" s="175">
        <v>1.9910000000000001</v>
      </c>
      <c r="H474" s="171" t="s">
        <v>1243</v>
      </c>
      <c r="I474" s="171">
        <v>1820</v>
      </c>
      <c r="J474" s="174">
        <v>5</v>
      </c>
      <c r="K474" s="137">
        <v>13.8</v>
      </c>
      <c r="L474" s="136">
        <f>IF(K474&gt;0,1/K474*34.6*67.1,"")</f>
        <v>168.23623188405796</v>
      </c>
      <c r="M474" s="721">
        <v>11.1</v>
      </c>
      <c r="N474" s="720">
        <v>14.4</v>
      </c>
      <c r="O474" s="717" t="s">
        <v>1483</v>
      </c>
      <c r="P474" s="719" t="s">
        <v>1482</v>
      </c>
      <c r="Q474" s="717" t="s">
        <v>54</v>
      </c>
      <c r="R474" s="718"/>
      <c r="S474" s="717" t="str">
        <f>IF((LEFT(D474,1)="6"),"☆☆☆☆☆",IF((LEFT(D474,1)="5"),"☆☆☆☆",IF((LEFT(D474,1)="4"),"☆☆☆",IF((LEFT(D474,1)="D"),"☆☆☆☆",IF((LEFT(D474,1)="R"),"☆☆☆☆",IF((LEFT(D474,1)="C"),"☆☆☆",IF((LEFT(D474,1)="M"),"☆☆☆"," ")))))))</f>
        <v>☆☆☆☆</v>
      </c>
      <c r="T474" s="716">
        <f>IF(K474&lt;&gt;0, IF(K474&gt;=M474,ROUNDDOWN(K474/M474*100,0),""),"")</f>
        <v>124</v>
      </c>
      <c r="U474" s="715" t="str">
        <f>IF(K474&lt;&gt;0, IF(K474&gt;=N474,ROUNDDOWN(K474/N474*100,0),""),"")</f>
        <v/>
      </c>
    </row>
    <row r="475" spans="1:21" s="1" customFormat="1" ht="24" customHeight="1">
      <c r="A475" s="728"/>
      <c r="B475" s="727"/>
      <c r="C475" s="726"/>
      <c r="D475" s="722" t="s">
        <v>1524</v>
      </c>
      <c r="E475" s="170" t="s">
        <v>858</v>
      </c>
      <c r="F475" s="171">
        <v>274</v>
      </c>
      <c r="G475" s="175">
        <v>1.9910000000000001</v>
      </c>
      <c r="H475" s="171" t="s">
        <v>1243</v>
      </c>
      <c r="I475" s="171">
        <v>1780</v>
      </c>
      <c r="J475" s="174">
        <v>5</v>
      </c>
      <c r="K475" s="137">
        <v>13.8</v>
      </c>
      <c r="L475" s="136">
        <f>IF(K475&gt;0,1/K475*34.6*67.1,"")</f>
        <v>168.23623188405796</v>
      </c>
      <c r="M475" s="721">
        <v>11.1</v>
      </c>
      <c r="N475" s="720">
        <v>14.4</v>
      </c>
      <c r="O475" s="717" t="s">
        <v>1483</v>
      </c>
      <c r="P475" s="719" t="s">
        <v>1482</v>
      </c>
      <c r="Q475" s="717" t="s">
        <v>54</v>
      </c>
      <c r="R475" s="718"/>
      <c r="S475" s="717" t="str">
        <f>IF((LEFT(D475,1)="6"),"☆☆☆☆☆",IF((LEFT(D475,1)="5"),"☆☆☆☆",IF((LEFT(D475,1)="4"),"☆☆☆",IF((LEFT(D475,1)="D"),"☆☆☆☆",IF((LEFT(D475,1)="R"),"☆☆☆☆",IF((LEFT(D475,1)="C"),"☆☆☆",IF((LEFT(D475,1)="M"),"☆☆☆"," ")))))))</f>
        <v>☆☆☆☆</v>
      </c>
      <c r="T475" s="716">
        <f>IF(K475&lt;&gt;0, IF(K475&gt;=M475,ROUNDDOWN(K475/M475*100,0),""),"")</f>
        <v>124</v>
      </c>
      <c r="U475" s="715" t="str">
        <f>IF(K475&lt;&gt;0, IF(K475&gt;=N475,ROUNDDOWN(K475/N475*100,0),""),"")</f>
        <v/>
      </c>
    </row>
    <row r="476" spans="1:21" s="1" customFormat="1" ht="24" customHeight="1">
      <c r="A476" s="728"/>
      <c r="B476" s="724"/>
      <c r="C476" s="723"/>
      <c r="D476" s="722" t="s">
        <v>1524</v>
      </c>
      <c r="E476" s="170" t="s">
        <v>870</v>
      </c>
      <c r="F476" s="171">
        <v>274</v>
      </c>
      <c r="G476" s="175">
        <v>1.9910000000000001</v>
      </c>
      <c r="H476" s="171" t="s">
        <v>1243</v>
      </c>
      <c r="I476" s="171">
        <v>1820</v>
      </c>
      <c r="J476" s="174">
        <v>5</v>
      </c>
      <c r="K476" s="137">
        <v>13.8</v>
      </c>
      <c r="L476" s="136">
        <f>IF(K476&gt;0,1/K476*34.6*67.1,"")</f>
        <v>168.23623188405796</v>
      </c>
      <c r="M476" s="721">
        <v>11.1</v>
      </c>
      <c r="N476" s="720">
        <v>14.4</v>
      </c>
      <c r="O476" s="717" t="s">
        <v>1483</v>
      </c>
      <c r="P476" s="719" t="s">
        <v>1482</v>
      </c>
      <c r="Q476" s="717" t="s">
        <v>54</v>
      </c>
      <c r="R476" s="718"/>
      <c r="S476" s="717" t="str">
        <f>IF((LEFT(D476,1)="6"),"☆☆☆☆☆",IF((LEFT(D476,1)="5"),"☆☆☆☆",IF((LEFT(D476,1)="4"),"☆☆☆",IF((LEFT(D476,1)="D"),"☆☆☆☆",IF((LEFT(D476,1)="R"),"☆☆☆☆",IF((LEFT(D476,1)="C"),"☆☆☆",IF((LEFT(D476,1)="M"),"☆☆☆"," ")))))))</f>
        <v>☆☆☆☆</v>
      </c>
      <c r="T476" s="716">
        <f>IF(K476&lt;&gt;0, IF(K476&gt;=M476,ROUNDDOWN(K476/M476*100,0),""),"")</f>
        <v>124</v>
      </c>
      <c r="U476" s="715" t="str">
        <f>IF(K476&lt;&gt;0, IF(K476&gt;=N476,ROUNDDOWN(K476/N476*100,0),""),"")</f>
        <v/>
      </c>
    </row>
    <row r="477" spans="1:21" s="1" customFormat="1" ht="24" customHeight="1">
      <c r="A477" s="728"/>
      <c r="B477" s="727"/>
      <c r="C477" s="726" t="s">
        <v>1523</v>
      </c>
      <c r="D477" s="722" t="s">
        <v>1522</v>
      </c>
      <c r="E477" s="170" t="s">
        <v>164</v>
      </c>
      <c r="F477" s="171">
        <v>274</v>
      </c>
      <c r="G477" s="175">
        <v>1.9910000000000001</v>
      </c>
      <c r="H477" s="171" t="s">
        <v>1243</v>
      </c>
      <c r="I477" s="171">
        <v>1820</v>
      </c>
      <c r="J477" s="174">
        <v>5</v>
      </c>
      <c r="K477" s="137">
        <v>12.8</v>
      </c>
      <c r="L477" s="136">
        <f>IF(K477&gt;0,1/K477*34.6*67.1,"")</f>
        <v>181.37968749999999</v>
      </c>
      <c r="M477" s="721">
        <v>11.1</v>
      </c>
      <c r="N477" s="720">
        <v>14.4</v>
      </c>
      <c r="O477" s="717" t="s">
        <v>1265</v>
      </c>
      <c r="P477" s="719" t="s">
        <v>1217</v>
      </c>
      <c r="Q477" s="717" t="s">
        <v>83</v>
      </c>
      <c r="R477" s="718"/>
      <c r="S477" s="717" t="str">
        <f>IF((LEFT(D477,1)="6"),"☆☆☆☆☆",IF((LEFT(D477,1)="5"),"☆☆☆☆",IF((LEFT(D477,1)="4"),"☆☆☆",IF((LEFT(D477,1)="D"),"☆☆☆☆",IF((LEFT(D477,1)="R"),"☆☆☆☆",IF((LEFT(D477,1)="C"),"☆☆☆",IF((LEFT(D477,1)="M"),"☆☆☆"," ")))))))</f>
        <v>☆☆☆☆</v>
      </c>
      <c r="T477" s="716">
        <f>IF(K477&lt;&gt;0, IF(K477&gt;=M477,ROUNDDOWN(K477/M477*100,0),""),"")</f>
        <v>115</v>
      </c>
      <c r="U477" s="715" t="str">
        <f>IF(K477&lt;&gt;0, IF(K477&gt;=N477,ROUNDDOWN(K477/N477*100,0),""),"")</f>
        <v/>
      </c>
    </row>
    <row r="478" spans="1:21" s="1" customFormat="1" ht="24" customHeight="1">
      <c r="A478" s="728"/>
      <c r="B478" s="727"/>
      <c r="C478" s="726"/>
      <c r="D478" s="722" t="s">
        <v>1522</v>
      </c>
      <c r="E478" s="170" t="s">
        <v>166</v>
      </c>
      <c r="F478" s="171">
        <v>274</v>
      </c>
      <c r="G478" s="175">
        <v>1.9910000000000001</v>
      </c>
      <c r="H478" s="171" t="s">
        <v>1243</v>
      </c>
      <c r="I478" s="171">
        <v>1860</v>
      </c>
      <c r="J478" s="174">
        <v>5</v>
      </c>
      <c r="K478" s="137">
        <v>12.8</v>
      </c>
      <c r="L478" s="136">
        <f>IF(K478&gt;0,1/K478*34.6*67.1,"")</f>
        <v>181.37968749999999</v>
      </c>
      <c r="M478" s="721">
        <v>11.1</v>
      </c>
      <c r="N478" s="720">
        <v>14.4</v>
      </c>
      <c r="O478" s="717" t="s">
        <v>1265</v>
      </c>
      <c r="P478" s="719" t="s">
        <v>1217</v>
      </c>
      <c r="Q478" s="717" t="s">
        <v>83</v>
      </c>
      <c r="R478" s="718"/>
      <c r="S478" s="717" t="str">
        <f>IF((LEFT(D478,1)="6"),"☆☆☆☆☆",IF((LEFT(D478,1)="5"),"☆☆☆☆",IF((LEFT(D478,1)="4"),"☆☆☆",IF((LEFT(D478,1)="D"),"☆☆☆☆",IF((LEFT(D478,1)="R"),"☆☆☆☆",IF((LEFT(D478,1)="C"),"☆☆☆",IF((LEFT(D478,1)="M"),"☆☆☆"," ")))))))</f>
        <v>☆☆☆☆</v>
      </c>
      <c r="T478" s="716">
        <f>IF(K478&lt;&gt;0, IF(K478&gt;=M478,ROUNDDOWN(K478/M478*100,0),""),"")</f>
        <v>115</v>
      </c>
      <c r="U478" s="715" t="str">
        <f>IF(K478&lt;&gt;0, IF(K478&gt;=N478,ROUNDDOWN(K478/N478*100,0),""),"")</f>
        <v/>
      </c>
    </row>
    <row r="479" spans="1:21" s="1" customFormat="1" ht="24" customHeight="1">
      <c r="A479" s="728"/>
      <c r="B479" s="727"/>
      <c r="C479" s="726"/>
      <c r="D479" s="722" t="s">
        <v>1522</v>
      </c>
      <c r="E479" s="170" t="s">
        <v>843</v>
      </c>
      <c r="F479" s="171">
        <v>274</v>
      </c>
      <c r="G479" s="175">
        <v>1.9910000000000001</v>
      </c>
      <c r="H479" s="171" t="s">
        <v>1243</v>
      </c>
      <c r="I479" s="171">
        <v>1850</v>
      </c>
      <c r="J479" s="174">
        <v>5</v>
      </c>
      <c r="K479" s="137">
        <v>12.8</v>
      </c>
      <c r="L479" s="136">
        <f>IF(K479&gt;0,1/K479*34.6*67.1,"")</f>
        <v>181.37968749999999</v>
      </c>
      <c r="M479" s="721">
        <v>11.1</v>
      </c>
      <c r="N479" s="720">
        <v>14.4</v>
      </c>
      <c r="O479" s="717" t="s">
        <v>1265</v>
      </c>
      <c r="P479" s="719" t="s">
        <v>1217</v>
      </c>
      <c r="Q479" s="717" t="s">
        <v>83</v>
      </c>
      <c r="R479" s="718"/>
      <c r="S479" s="717" t="str">
        <f>IF((LEFT(D479,1)="6"),"☆☆☆☆☆",IF((LEFT(D479,1)="5"),"☆☆☆☆",IF((LEFT(D479,1)="4"),"☆☆☆",IF((LEFT(D479,1)="D"),"☆☆☆☆",IF((LEFT(D479,1)="R"),"☆☆☆☆",IF((LEFT(D479,1)="C"),"☆☆☆",IF((LEFT(D479,1)="M"),"☆☆☆"," ")))))))</f>
        <v>☆☆☆☆</v>
      </c>
      <c r="T479" s="716">
        <f>IF(K479&lt;&gt;0, IF(K479&gt;=M479,ROUNDDOWN(K479/M479*100,0),""),"")</f>
        <v>115</v>
      </c>
      <c r="U479" s="715" t="str">
        <f>IF(K479&lt;&gt;0, IF(K479&gt;=N479,ROUNDDOWN(K479/N479*100,0),""),"")</f>
        <v/>
      </c>
    </row>
    <row r="480" spans="1:21" s="1" customFormat="1" ht="24" customHeight="1">
      <c r="A480" s="728"/>
      <c r="B480" s="727"/>
      <c r="C480" s="726"/>
      <c r="D480" s="722" t="s">
        <v>1522</v>
      </c>
      <c r="E480" s="170" t="s">
        <v>842</v>
      </c>
      <c r="F480" s="171">
        <v>274</v>
      </c>
      <c r="G480" s="175">
        <v>1.9910000000000001</v>
      </c>
      <c r="H480" s="171" t="s">
        <v>1243</v>
      </c>
      <c r="I480" s="171">
        <v>1890</v>
      </c>
      <c r="J480" s="174">
        <v>5</v>
      </c>
      <c r="K480" s="137">
        <v>12.5</v>
      </c>
      <c r="L480" s="136">
        <f>IF(K480&gt;0,1/K480*34.6*67.1,"")</f>
        <v>185.7328</v>
      </c>
      <c r="M480" s="721">
        <v>10.199999999999999</v>
      </c>
      <c r="N480" s="720">
        <v>13.5</v>
      </c>
      <c r="O480" s="717" t="s">
        <v>1265</v>
      </c>
      <c r="P480" s="719" t="s">
        <v>1217</v>
      </c>
      <c r="Q480" s="717" t="s">
        <v>83</v>
      </c>
      <c r="R480" s="718"/>
      <c r="S480" s="717" t="str">
        <f>IF((LEFT(D480,1)="6"),"☆☆☆☆☆",IF((LEFT(D480,1)="5"),"☆☆☆☆",IF((LEFT(D480,1)="4"),"☆☆☆",IF((LEFT(D480,1)="D"),"☆☆☆☆",IF((LEFT(D480,1)="R"),"☆☆☆☆",IF((LEFT(D480,1)="C"),"☆☆☆",IF((LEFT(D480,1)="M"),"☆☆☆"," ")))))))</f>
        <v>☆☆☆☆</v>
      </c>
      <c r="T480" s="716">
        <f>IF(K480&lt;&gt;0, IF(K480&gt;=M480,ROUNDDOWN(K480/M480*100,0),""),"")</f>
        <v>122</v>
      </c>
      <c r="U480" s="715" t="str">
        <f>IF(K480&lt;&gt;0, IF(K480&gt;=N480,ROUNDDOWN(K480/N480*100,0),""),"")</f>
        <v/>
      </c>
    </row>
    <row r="481" spans="1:21" s="1" customFormat="1" ht="24" customHeight="1">
      <c r="A481" s="728"/>
      <c r="B481" s="727"/>
      <c r="C481" s="726"/>
      <c r="D481" s="722" t="s">
        <v>1522</v>
      </c>
      <c r="E481" s="170" t="s">
        <v>858</v>
      </c>
      <c r="F481" s="171">
        <v>274</v>
      </c>
      <c r="G481" s="175">
        <v>1.9910000000000001</v>
      </c>
      <c r="H481" s="171" t="s">
        <v>1243</v>
      </c>
      <c r="I481" s="171">
        <v>1850</v>
      </c>
      <c r="J481" s="174">
        <v>5</v>
      </c>
      <c r="K481" s="137">
        <v>12.8</v>
      </c>
      <c r="L481" s="136">
        <f>IF(K481&gt;0,1/K481*34.6*67.1,"")</f>
        <v>181.37968749999999</v>
      </c>
      <c r="M481" s="721">
        <v>11.1</v>
      </c>
      <c r="N481" s="720">
        <v>14.4</v>
      </c>
      <c r="O481" s="717" t="s">
        <v>1265</v>
      </c>
      <c r="P481" s="719" t="s">
        <v>1217</v>
      </c>
      <c r="Q481" s="717" t="s">
        <v>83</v>
      </c>
      <c r="R481" s="718"/>
      <c r="S481" s="717" t="str">
        <f>IF((LEFT(D481,1)="6"),"☆☆☆☆☆",IF((LEFT(D481,1)="5"),"☆☆☆☆",IF((LEFT(D481,1)="4"),"☆☆☆",IF((LEFT(D481,1)="D"),"☆☆☆☆",IF((LEFT(D481,1)="R"),"☆☆☆☆",IF((LEFT(D481,1)="C"),"☆☆☆",IF((LEFT(D481,1)="M"),"☆☆☆"," ")))))))</f>
        <v>☆☆☆☆</v>
      </c>
      <c r="T481" s="716">
        <f>IF(K481&lt;&gt;0, IF(K481&gt;=M481,ROUNDDOWN(K481/M481*100,0),""),"")</f>
        <v>115</v>
      </c>
      <c r="U481" s="715" t="str">
        <f>IF(K481&lt;&gt;0, IF(K481&gt;=N481,ROUNDDOWN(K481/N481*100,0),""),"")</f>
        <v/>
      </c>
    </row>
    <row r="482" spans="1:21" s="1" customFormat="1" ht="24" customHeight="1">
      <c r="A482" s="728"/>
      <c r="B482" s="724"/>
      <c r="C482" s="723"/>
      <c r="D482" s="722" t="s">
        <v>1522</v>
      </c>
      <c r="E482" s="170" t="s">
        <v>870</v>
      </c>
      <c r="F482" s="171">
        <v>274</v>
      </c>
      <c r="G482" s="175">
        <v>1.9910000000000001</v>
      </c>
      <c r="H482" s="171" t="s">
        <v>1243</v>
      </c>
      <c r="I482" s="171">
        <v>1890</v>
      </c>
      <c r="J482" s="174">
        <v>5</v>
      </c>
      <c r="K482" s="137">
        <v>12.5</v>
      </c>
      <c r="L482" s="136">
        <f>IF(K482&gt;0,1/K482*34.6*67.1,"")</f>
        <v>185.7328</v>
      </c>
      <c r="M482" s="721">
        <v>10.199999999999999</v>
      </c>
      <c r="N482" s="720">
        <v>13.5</v>
      </c>
      <c r="O482" s="717" t="s">
        <v>1265</v>
      </c>
      <c r="P482" s="719" t="s">
        <v>1217</v>
      </c>
      <c r="Q482" s="717" t="s">
        <v>83</v>
      </c>
      <c r="R482" s="718"/>
      <c r="S482" s="717" t="str">
        <f>IF((LEFT(D482,1)="6"),"☆☆☆☆☆",IF((LEFT(D482,1)="5"),"☆☆☆☆",IF((LEFT(D482,1)="4"),"☆☆☆",IF((LEFT(D482,1)="D"),"☆☆☆☆",IF((LEFT(D482,1)="R"),"☆☆☆☆",IF((LEFT(D482,1)="C"),"☆☆☆",IF((LEFT(D482,1)="M"),"☆☆☆"," ")))))))</f>
        <v>☆☆☆☆</v>
      </c>
      <c r="T482" s="716">
        <f>IF(K482&lt;&gt;0, IF(K482&gt;=M482,ROUNDDOWN(K482/M482*100,0),""),"")</f>
        <v>122</v>
      </c>
      <c r="U482" s="715" t="str">
        <f>IF(K482&lt;&gt;0, IF(K482&gt;=N482,ROUNDDOWN(K482/N482*100,0),""),"")</f>
        <v/>
      </c>
    </row>
    <row r="483" spans="1:21" s="1" customFormat="1" ht="24" customHeight="1">
      <c r="A483" s="728"/>
      <c r="B483" s="727"/>
      <c r="C483" s="726" t="s">
        <v>1521</v>
      </c>
      <c r="D483" s="722" t="s">
        <v>1519</v>
      </c>
      <c r="E483" s="170" t="s">
        <v>159</v>
      </c>
      <c r="F483" s="171" t="s">
        <v>1479</v>
      </c>
      <c r="G483" s="175">
        <v>1.9910000000000001</v>
      </c>
      <c r="H483" s="171" t="s">
        <v>1243</v>
      </c>
      <c r="I483" s="171">
        <v>1750</v>
      </c>
      <c r="J483" s="174">
        <v>5</v>
      </c>
      <c r="K483" s="137">
        <v>14.9</v>
      </c>
      <c r="L483" s="136">
        <f>IF(K483&gt;0,1/K483*34.6*67.1,"")</f>
        <v>155.81610738255031</v>
      </c>
      <c r="M483" s="721">
        <v>12.2</v>
      </c>
      <c r="N483" s="720">
        <v>15.4</v>
      </c>
      <c r="O483" s="717" t="s">
        <v>1259</v>
      </c>
      <c r="P483" s="719" t="s">
        <v>1520</v>
      </c>
      <c r="Q483" s="717" t="s">
        <v>45</v>
      </c>
      <c r="R483" s="718"/>
      <c r="S483" s="717" t="str">
        <f>IF((LEFT(D483,1)="6"),"☆☆☆☆☆",IF((LEFT(D483,1)="5"),"☆☆☆☆",IF((LEFT(D483,1)="4"),"☆☆☆",IF((LEFT(D483,1)="D"),"☆☆☆☆",IF((LEFT(D483,1)="R"),"☆☆☆☆",IF((LEFT(D483,1)="C"),"☆☆☆",IF((LEFT(D483,1)="M"),"☆☆☆"," ")))))))</f>
        <v>☆☆☆☆</v>
      </c>
      <c r="T483" s="716">
        <f>IF(K483&lt;&gt;0, IF(K483&gt;=M483,ROUNDDOWN(K483/M483*100,0),""),"")</f>
        <v>122</v>
      </c>
      <c r="U483" s="715" t="str">
        <f>IF(K483&lt;&gt;0, IF(K483&gt;=N483,ROUNDDOWN(K483/N483*100,0),""),"")</f>
        <v/>
      </c>
    </row>
    <row r="484" spans="1:21" s="1" customFormat="1" ht="24" customHeight="1">
      <c r="A484" s="728"/>
      <c r="B484" s="727"/>
      <c r="C484" s="726"/>
      <c r="D484" s="722" t="s">
        <v>1519</v>
      </c>
      <c r="E484" s="170" t="s">
        <v>164</v>
      </c>
      <c r="F484" s="171">
        <v>274</v>
      </c>
      <c r="G484" s="175">
        <v>1.9910000000000001</v>
      </c>
      <c r="H484" s="171" t="s">
        <v>1243</v>
      </c>
      <c r="I484" s="171">
        <v>1750</v>
      </c>
      <c r="J484" s="174">
        <v>5</v>
      </c>
      <c r="K484" s="137">
        <v>14.9</v>
      </c>
      <c r="L484" s="136">
        <f>IF(K484&gt;0,1/K484*34.6*67.1,"")</f>
        <v>155.81610738255031</v>
      </c>
      <c r="M484" s="721">
        <v>12.2</v>
      </c>
      <c r="N484" s="720">
        <v>15.4</v>
      </c>
      <c r="O484" s="717" t="s">
        <v>1259</v>
      </c>
      <c r="P484" s="719" t="s">
        <v>1518</v>
      </c>
      <c r="Q484" s="717" t="s">
        <v>54</v>
      </c>
      <c r="R484" s="718"/>
      <c r="S484" s="717" t="str">
        <f>IF((LEFT(D484,1)="6"),"☆☆☆☆☆",IF((LEFT(D484,1)="5"),"☆☆☆☆",IF((LEFT(D484,1)="4"),"☆☆☆",IF((LEFT(D484,1)="D"),"☆☆☆☆",IF((LEFT(D484,1)="R"),"☆☆☆☆",IF((LEFT(D484,1)="C"),"☆☆☆",IF((LEFT(D484,1)="M"),"☆☆☆"," ")))))))</f>
        <v>☆☆☆☆</v>
      </c>
      <c r="T484" s="716">
        <f>IF(K484&lt;&gt;0, IF(K484&gt;=M484,ROUNDDOWN(K484/M484*100,0),""),"")</f>
        <v>122</v>
      </c>
      <c r="U484" s="715" t="str">
        <f>IF(K484&lt;&gt;0, IF(K484&gt;=N484,ROUNDDOWN(K484/N484*100,0),""),"")</f>
        <v/>
      </c>
    </row>
    <row r="485" spans="1:21" s="1" customFormat="1" ht="24" customHeight="1">
      <c r="A485" s="728"/>
      <c r="B485" s="727"/>
      <c r="C485" s="726"/>
      <c r="D485" s="722" t="s">
        <v>1519</v>
      </c>
      <c r="E485" s="170" t="s">
        <v>165</v>
      </c>
      <c r="F485" s="171" t="s">
        <v>1479</v>
      </c>
      <c r="G485" s="175">
        <v>1.9910000000000001</v>
      </c>
      <c r="H485" s="171" t="s">
        <v>1243</v>
      </c>
      <c r="I485" s="171">
        <v>1790</v>
      </c>
      <c r="J485" s="174">
        <v>5</v>
      </c>
      <c r="K485" s="137">
        <v>13.6</v>
      </c>
      <c r="L485" s="136">
        <f>IF(K485&gt;0,1/K485*34.6*67.1,"")</f>
        <v>170.71029411764707</v>
      </c>
      <c r="M485" s="721">
        <v>11.1</v>
      </c>
      <c r="N485" s="720">
        <v>14.4</v>
      </c>
      <c r="O485" s="717" t="s">
        <v>1259</v>
      </c>
      <c r="P485" s="719" t="s">
        <v>1518</v>
      </c>
      <c r="Q485" s="717" t="s">
        <v>45</v>
      </c>
      <c r="R485" s="718"/>
      <c r="S485" s="717" t="str">
        <f>IF((LEFT(D485,1)="6"),"☆☆☆☆☆",IF((LEFT(D485,1)="5"),"☆☆☆☆",IF((LEFT(D485,1)="4"),"☆☆☆",IF((LEFT(D485,1)="D"),"☆☆☆☆",IF((LEFT(D485,1)="R"),"☆☆☆☆",IF((LEFT(D485,1)="C"),"☆☆☆",IF((LEFT(D485,1)="M"),"☆☆☆"," ")))))))</f>
        <v>☆☆☆☆</v>
      </c>
      <c r="T485" s="716">
        <f>IF(K485&lt;&gt;0, IF(K485&gt;=M485,ROUNDDOWN(K485/M485*100,0),""),"")</f>
        <v>122</v>
      </c>
      <c r="U485" s="715" t="str">
        <f>IF(K485&lt;&gt;0, IF(K485&gt;=N485,ROUNDDOWN(K485/N485*100,0),""),"")</f>
        <v/>
      </c>
    </row>
    <row r="486" spans="1:21" s="1" customFormat="1" ht="24" customHeight="1">
      <c r="A486" s="728"/>
      <c r="B486" s="727"/>
      <c r="C486" s="726"/>
      <c r="D486" s="722" t="s">
        <v>1519</v>
      </c>
      <c r="E486" s="170" t="s">
        <v>166</v>
      </c>
      <c r="F486" s="171">
        <v>274</v>
      </c>
      <c r="G486" s="175">
        <v>1.9910000000000001</v>
      </c>
      <c r="H486" s="171" t="s">
        <v>1243</v>
      </c>
      <c r="I486" s="171">
        <v>1790</v>
      </c>
      <c r="J486" s="174">
        <v>5</v>
      </c>
      <c r="K486" s="137">
        <v>13.6</v>
      </c>
      <c r="L486" s="136">
        <f>IF(K486&gt;0,1/K486*34.6*67.1,"")</f>
        <v>170.71029411764707</v>
      </c>
      <c r="M486" s="721">
        <v>11.1</v>
      </c>
      <c r="N486" s="720">
        <v>14.4</v>
      </c>
      <c r="O486" s="717" t="s">
        <v>1259</v>
      </c>
      <c r="P486" s="719" t="s">
        <v>1518</v>
      </c>
      <c r="Q486" s="717" t="s">
        <v>54</v>
      </c>
      <c r="R486" s="718"/>
      <c r="S486" s="717" t="str">
        <f>IF((LEFT(D486,1)="6"),"☆☆☆☆☆",IF((LEFT(D486,1)="5"),"☆☆☆☆",IF((LEFT(D486,1)="4"),"☆☆☆",IF((LEFT(D486,1)="D"),"☆☆☆☆",IF((LEFT(D486,1)="R"),"☆☆☆☆",IF((LEFT(D486,1)="C"),"☆☆☆",IF((LEFT(D486,1)="M"),"☆☆☆"," ")))))))</f>
        <v>☆☆☆☆</v>
      </c>
      <c r="T486" s="716">
        <f>IF(K486&lt;&gt;0, IF(K486&gt;=M486,ROUNDDOWN(K486/M486*100,0),""),"")</f>
        <v>122</v>
      </c>
      <c r="U486" s="715" t="str">
        <f>IF(K486&lt;&gt;0, IF(K486&gt;=N486,ROUNDDOWN(K486/N486*100,0),""),"")</f>
        <v/>
      </c>
    </row>
    <row r="487" spans="1:21" s="1" customFormat="1" ht="24" customHeight="1">
      <c r="A487" s="728"/>
      <c r="B487" s="727"/>
      <c r="C487" s="726"/>
      <c r="D487" s="722" t="s">
        <v>1519</v>
      </c>
      <c r="E487" s="170" t="s">
        <v>995</v>
      </c>
      <c r="F487" s="171" t="s">
        <v>1479</v>
      </c>
      <c r="G487" s="175">
        <v>1.9910000000000001</v>
      </c>
      <c r="H487" s="171" t="s">
        <v>1243</v>
      </c>
      <c r="I487" s="171">
        <v>1780</v>
      </c>
      <c r="J487" s="174">
        <v>5</v>
      </c>
      <c r="K487" s="137">
        <v>13.6</v>
      </c>
      <c r="L487" s="136">
        <f>IF(K487&gt;0,1/K487*34.6*67.1,"")</f>
        <v>170.71029411764707</v>
      </c>
      <c r="M487" s="721">
        <v>11.1</v>
      </c>
      <c r="N487" s="720">
        <v>14.4</v>
      </c>
      <c r="O487" s="717" t="s">
        <v>1259</v>
      </c>
      <c r="P487" s="719" t="s">
        <v>1518</v>
      </c>
      <c r="Q487" s="717" t="s">
        <v>45</v>
      </c>
      <c r="R487" s="718"/>
      <c r="S487" s="717" t="str">
        <f>IF((LEFT(D487,1)="6"),"☆☆☆☆☆",IF((LEFT(D487,1)="5"),"☆☆☆☆",IF((LEFT(D487,1)="4"),"☆☆☆",IF((LEFT(D487,1)="D"),"☆☆☆☆",IF((LEFT(D487,1)="R"),"☆☆☆☆",IF((LEFT(D487,1)="C"),"☆☆☆",IF((LEFT(D487,1)="M"),"☆☆☆"," ")))))))</f>
        <v>☆☆☆☆</v>
      </c>
      <c r="T487" s="716">
        <f>IF(K487&lt;&gt;0, IF(K487&gt;=M487,ROUNDDOWN(K487/M487*100,0),""),"")</f>
        <v>122</v>
      </c>
      <c r="U487" s="715" t="str">
        <f>IF(K487&lt;&gt;0, IF(K487&gt;=N487,ROUNDDOWN(K487/N487*100,0),""),"")</f>
        <v/>
      </c>
    </row>
    <row r="488" spans="1:21" s="1" customFormat="1" ht="24" customHeight="1">
      <c r="A488" s="728"/>
      <c r="B488" s="727"/>
      <c r="C488" s="726"/>
      <c r="D488" s="722" t="s">
        <v>1519</v>
      </c>
      <c r="E488" s="170" t="s">
        <v>843</v>
      </c>
      <c r="F488" s="171">
        <v>274</v>
      </c>
      <c r="G488" s="175">
        <v>1.9910000000000001</v>
      </c>
      <c r="H488" s="171" t="s">
        <v>1243</v>
      </c>
      <c r="I488" s="171">
        <v>1780</v>
      </c>
      <c r="J488" s="174">
        <v>5</v>
      </c>
      <c r="K488" s="137">
        <v>13.6</v>
      </c>
      <c r="L488" s="136">
        <f>IF(K488&gt;0,1/K488*34.6*67.1,"")</f>
        <v>170.71029411764707</v>
      </c>
      <c r="M488" s="721">
        <v>11.1</v>
      </c>
      <c r="N488" s="720">
        <v>14.4</v>
      </c>
      <c r="O488" s="717" t="s">
        <v>1259</v>
      </c>
      <c r="P488" s="719" t="s">
        <v>1518</v>
      </c>
      <c r="Q488" s="717" t="s">
        <v>54</v>
      </c>
      <c r="R488" s="718"/>
      <c r="S488" s="717" t="str">
        <f>IF((LEFT(D488,1)="6"),"☆☆☆☆☆",IF((LEFT(D488,1)="5"),"☆☆☆☆",IF((LEFT(D488,1)="4"),"☆☆☆",IF((LEFT(D488,1)="D"),"☆☆☆☆",IF((LEFT(D488,1)="R"),"☆☆☆☆",IF((LEFT(D488,1)="C"),"☆☆☆",IF((LEFT(D488,1)="M"),"☆☆☆"," ")))))))</f>
        <v>☆☆☆☆</v>
      </c>
      <c r="T488" s="716">
        <f>IF(K488&lt;&gt;0, IF(K488&gt;=M488,ROUNDDOWN(K488/M488*100,0),""),"")</f>
        <v>122</v>
      </c>
      <c r="U488" s="715" t="str">
        <f>IF(K488&lt;&gt;0, IF(K488&gt;=N488,ROUNDDOWN(K488/N488*100,0),""),"")</f>
        <v/>
      </c>
    </row>
    <row r="489" spans="1:21" s="1" customFormat="1" ht="24" customHeight="1">
      <c r="A489" s="728"/>
      <c r="B489" s="727"/>
      <c r="C489" s="726"/>
      <c r="D489" s="722" t="s">
        <v>1519</v>
      </c>
      <c r="E489" s="170" t="s">
        <v>1288</v>
      </c>
      <c r="F489" s="171" t="s">
        <v>1479</v>
      </c>
      <c r="G489" s="175">
        <v>1.9910000000000001</v>
      </c>
      <c r="H489" s="171" t="s">
        <v>1243</v>
      </c>
      <c r="I489" s="171">
        <v>1820</v>
      </c>
      <c r="J489" s="174">
        <v>5</v>
      </c>
      <c r="K489" s="137">
        <v>13.6</v>
      </c>
      <c r="L489" s="136">
        <f>IF(K489&gt;0,1/K489*34.6*67.1,"")</f>
        <v>170.71029411764707</v>
      </c>
      <c r="M489" s="721">
        <v>11.1</v>
      </c>
      <c r="N489" s="720">
        <v>14.4</v>
      </c>
      <c r="O489" s="717" t="s">
        <v>1259</v>
      </c>
      <c r="P489" s="719" t="s">
        <v>1518</v>
      </c>
      <c r="Q489" s="717" t="s">
        <v>45</v>
      </c>
      <c r="R489" s="718"/>
      <c r="S489" s="717" t="str">
        <f>IF((LEFT(D489,1)="6"),"☆☆☆☆☆",IF((LEFT(D489,1)="5"),"☆☆☆☆",IF((LEFT(D489,1)="4"),"☆☆☆",IF((LEFT(D489,1)="D"),"☆☆☆☆",IF((LEFT(D489,1)="R"),"☆☆☆☆",IF((LEFT(D489,1)="C"),"☆☆☆",IF((LEFT(D489,1)="M"),"☆☆☆"," ")))))))</f>
        <v>☆☆☆☆</v>
      </c>
      <c r="T489" s="716">
        <f>IF(K489&lt;&gt;0, IF(K489&gt;=M489,ROUNDDOWN(K489/M489*100,0),""),"")</f>
        <v>122</v>
      </c>
      <c r="U489" s="715" t="str">
        <f>IF(K489&lt;&gt;0, IF(K489&gt;=N489,ROUNDDOWN(K489/N489*100,0),""),"")</f>
        <v/>
      </c>
    </row>
    <row r="490" spans="1:21" s="1" customFormat="1" ht="24" customHeight="1">
      <c r="A490" s="728"/>
      <c r="B490" s="727"/>
      <c r="C490" s="726"/>
      <c r="D490" s="722" t="s">
        <v>1519</v>
      </c>
      <c r="E490" s="170" t="s">
        <v>842</v>
      </c>
      <c r="F490" s="171">
        <v>274</v>
      </c>
      <c r="G490" s="175">
        <v>1.9910000000000001</v>
      </c>
      <c r="H490" s="171" t="s">
        <v>1243</v>
      </c>
      <c r="I490" s="171">
        <v>1820</v>
      </c>
      <c r="J490" s="174">
        <v>5</v>
      </c>
      <c r="K490" s="137">
        <v>13.6</v>
      </c>
      <c r="L490" s="136">
        <f>IF(K490&gt;0,1/K490*34.6*67.1,"")</f>
        <v>170.71029411764707</v>
      </c>
      <c r="M490" s="721">
        <v>11.1</v>
      </c>
      <c r="N490" s="720">
        <v>14.4</v>
      </c>
      <c r="O490" s="717" t="s">
        <v>1259</v>
      </c>
      <c r="P490" s="719" t="s">
        <v>1518</v>
      </c>
      <c r="Q490" s="717" t="s">
        <v>54</v>
      </c>
      <c r="R490" s="718"/>
      <c r="S490" s="717" t="str">
        <f>IF((LEFT(D490,1)="6"),"☆☆☆☆☆",IF((LEFT(D490,1)="5"),"☆☆☆☆",IF((LEFT(D490,1)="4"),"☆☆☆",IF((LEFT(D490,1)="D"),"☆☆☆☆",IF((LEFT(D490,1)="R"),"☆☆☆☆",IF((LEFT(D490,1)="C"),"☆☆☆",IF((LEFT(D490,1)="M"),"☆☆☆"," ")))))))</f>
        <v>☆☆☆☆</v>
      </c>
      <c r="T490" s="716">
        <f>IF(K490&lt;&gt;0, IF(K490&gt;=M490,ROUNDDOWN(K490/M490*100,0),""),"")</f>
        <v>122</v>
      </c>
      <c r="U490" s="715" t="str">
        <f>IF(K490&lt;&gt;0, IF(K490&gt;=N490,ROUNDDOWN(K490/N490*100,0),""),"")</f>
        <v/>
      </c>
    </row>
    <row r="491" spans="1:21" s="1" customFormat="1" ht="24" customHeight="1">
      <c r="A491" s="728"/>
      <c r="B491" s="727"/>
      <c r="C491" s="726"/>
      <c r="D491" s="722" t="s">
        <v>1519</v>
      </c>
      <c r="E491" s="170" t="s">
        <v>239</v>
      </c>
      <c r="F491" s="171" t="s">
        <v>1479</v>
      </c>
      <c r="G491" s="175">
        <v>1.9910000000000001</v>
      </c>
      <c r="H491" s="171" t="s">
        <v>1243</v>
      </c>
      <c r="I491" s="171">
        <v>1780</v>
      </c>
      <c r="J491" s="174">
        <v>5</v>
      </c>
      <c r="K491" s="137">
        <v>13.6</v>
      </c>
      <c r="L491" s="136">
        <f>IF(K491&gt;0,1/K491*34.6*67.1,"")</f>
        <v>170.71029411764707</v>
      </c>
      <c r="M491" s="721">
        <v>11.1</v>
      </c>
      <c r="N491" s="720">
        <v>14.4</v>
      </c>
      <c r="O491" s="717" t="s">
        <v>1259</v>
      </c>
      <c r="P491" s="719" t="s">
        <v>1518</v>
      </c>
      <c r="Q491" s="717" t="s">
        <v>45</v>
      </c>
      <c r="R491" s="718"/>
      <c r="S491" s="717" t="str">
        <f>IF((LEFT(D491,1)="6"),"☆☆☆☆☆",IF((LEFT(D491,1)="5"),"☆☆☆☆",IF((LEFT(D491,1)="4"),"☆☆☆",IF((LEFT(D491,1)="D"),"☆☆☆☆",IF((LEFT(D491,1)="R"),"☆☆☆☆",IF((LEFT(D491,1)="C"),"☆☆☆",IF((LEFT(D491,1)="M"),"☆☆☆"," ")))))))</f>
        <v>☆☆☆☆</v>
      </c>
      <c r="T491" s="716">
        <f>IF(K491&lt;&gt;0, IF(K491&gt;=M491,ROUNDDOWN(K491/M491*100,0),""),"")</f>
        <v>122</v>
      </c>
      <c r="U491" s="715" t="str">
        <f>IF(K491&lt;&gt;0, IF(K491&gt;=N491,ROUNDDOWN(K491/N491*100,0),""),"")</f>
        <v/>
      </c>
    </row>
    <row r="492" spans="1:21" s="1" customFormat="1" ht="24" customHeight="1">
      <c r="A492" s="728"/>
      <c r="B492" s="727"/>
      <c r="C492" s="726"/>
      <c r="D492" s="722" t="s">
        <v>1519</v>
      </c>
      <c r="E492" s="170" t="s">
        <v>858</v>
      </c>
      <c r="F492" s="171">
        <v>274</v>
      </c>
      <c r="G492" s="175">
        <v>1.9910000000000001</v>
      </c>
      <c r="H492" s="171" t="s">
        <v>1243</v>
      </c>
      <c r="I492" s="171">
        <v>1780</v>
      </c>
      <c r="J492" s="174">
        <v>5</v>
      </c>
      <c r="K492" s="137">
        <v>13.6</v>
      </c>
      <c r="L492" s="136">
        <f>IF(K492&gt;0,1/K492*34.6*67.1,"")</f>
        <v>170.71029411764707</v>
      </c>
      <c r="M492" s="721">
        <v>11.1</v>
      </c>
      <c r="N492" s="720">
        <v>14.4</v>
      </c>
      <c r="O492" s="717" t="s">
        <v>1259</v>
      </c>
      <c r="P492" s="719" t="s">
        <v>1518</v>
      </c>
      <c r="Q492" s="717" t="s">
        <v>54</v>
      </c>
      <c r="R492" s="718"/>
      <c r="S492" s="717" t="str">
        <f>IF((LEFT(D492,1)="6"),"☆☆☆☆☆",IF((LEFT(D492,1)="5"),"☆☆☆☆",IF((LEFT(D492,1)="4"),"☆☆☆",IF((LEFT(D492,1)="D"),"☆☆☆☆",IF((LEFT(D492,1)="R"),"☆☆☆☆",IF((LEFT(D492,1)="C"),"☆☆☆",IF((LEFT(D492,1)="M"),"☆☆☆"," ")))))))</f>
        <v>☆☆☆☆</v>
      </c>
      <c r="T492" s="716">
        <f>IF(K492&lt;&gt;0, IF(K492&gt;=M492,ROUNDDOWN(K492/M492*100,0),""),"")</f>
        <v>122</v>
      </c>
      <c r="U492" s="715" t="str">
        <f>IF(K492&lt;&gt;0, IF(K492&gt;=N492,ROUNDDOWN(K492/N492*100,0),""),"")</f>
        <v/>
      </c>
    </row>
    <row r="493" spans="1:21" s="1" customFormat="1" ht="24" customHeight="1">
      <c r="A493" s="728"/>
      <c r="B493" s="727"/>
      <c r="C493" s="726"/>
      <c r="D493" s="722" t="s">
        <v>1519</v>
      </c>
      <c r="E493" s="170" t="s">
        <v>1226</v>
      </c>
      <c r="F493" s="171" t="s">
        <v>1479</v>
      </c>
      <c r="G493" s="175">
        <v>1.9910000000000001</v>
      </c>
      <c r="H493" s="171" t="s">
        <v>1243</v>
      </c>
      <c r="I493" s="171">
        <v>1820</v>
      </c>
      <c r="J493" s="174">
        <v>5</v>
      </c>
      <c r="K493" s="137">
        <v>13.6</v>
      </c>
      <c r="L493" s="136">
        <f>IF(K493&gt;0,1/K493*34.6*67.1,"")</f>
        <v>170.71029411764707</v>
      </c>
      <c r="M493" s="721">
        <v>11.1</v>
      </c>
      <c r="N493" s="720">
        <v>14.4</v>
      </c>
      <c r="O493" s="717" t="s">
        <v>1259</v>
      </c>
      <c r="P493" s="719" t="s">
        <v>1518</v>
      </c>
      <c r="Q493" s="717" t="s">
        <v>45</v>
      </c>
      <c r="R493" s="718"/>
      <c r="S493" s="717" t="str">
        <f>IF((LEFT(D493,1)="6"),"☆☆☆☆☆",IF((LEFT(D493,1)="5"),"☆☆☆☆",IF((LEFT(D493,1)="4"),"☆☆☆",IF((LEFT(D493,1)="D"),"☆☆☆☆",IF((LEFT(D493,1)="R"),"☆☆☆☆",IF((LEFT(D493,1)="C"),"☆☆☆",IF((LEFT(D493,1)="M"),"☆☆☆"," ")))))))</f>
        <v>☆☆☆☆</v>
      </c>
      <c r="T493" s="716">
        <f>IF(K493&lt;&gt;0, IF(K493&gt;=M493,ROUNDDOWN(K493/M493*100,0),""),"")</f>
        <v>122</v>
      </c>
      <c r="U493" s="715" t="str">
        <f>IF(K493&lt;&gt;0, IF(K493&gt;=N493,ROUNDDOWN(K493/N493*100,0),""),"")</f>
        <v/>
      </c>
    </row>
    <row r="494" spans="1:21" s="1" customFormat="1" ht="24" customHeight="1">
      <c r="A494" s="728"/>
      <c r="B494" s="724"/>
      <c r="C494" s="723"/>
      <c r="D494" s="722" t="s">
        <v>1519</v>
      </c>
      <c r="E494" s="170" t="s">
        <v>870</v>
      </c>
      <c r="F494" s="171">
        <v>274</v>
      </c>
      <c r="G494" s="175">
        <v>1.9910000000000001</v>
      </c>
      <c r="H494" s="171" t="s">
        <v>1243</v>
      </c>
      <c r="I494" s="171">
        <v>1820</v>
      </c>
      <c r="J494" s="174">
        <v>5</v>
      </c>
      <c r="K494" s="137">
        <v>13.6</v>
      </c>
      <c r="L494" s="136">
        <f>IF(K494&gt;0,1/K494*34.6*67.1,"")</f>
        <v>170.71029411764707</v>
      </c>
      <c r="M494" s="721">
        <v>11.1</v>
      </c>
      <c r="N494" s="720">
        <v>14.4</v>
      </c>
      <c r="O494" s="717" t="s">
        <v>1259</v>
      </c>
      <c r="P494" s="719" t="s">
        <v>1518</v>
      </c>
      <c r="Q494" s="717" t="s">
        <v>54</v>
      </c>
      <c r="R494" s="718"/>
      <c r="S494" s="717" t="str">
        <f>IF((LEFT(D494,1)="6"),"☆☆☆☆☆",IF((LEFT(D494,1)="5"),"☆☆☆☆",IF((LEFT(D494,1)="4"),"☆☆☆",IF((LEFT(D494,1)="D"),"☆☆☆☆",IF((LEFT(D494,1)="R"),"☆☆☆☆",IF((LEFT(D494,1)="C"),"☆☆☆",IF((LEFT(D494,1)="M"),"☆☆☆"," ")))))))</f>
        <v>☆☆☆☆</v>
      </c>
      <c r="T494" s="716">
        <f>IF(K494&lt;&gt;0, IF(K494&gt;=M494,ROUNDDOWN(K494/M494*100,0),""),"")</f>
        <v>122</v>
      </c>
      <c r="U494" s="715" t="str">
        <f>IF(K494&lt;&gt;0, IF(K494&gt;=N494,ROUNDDOWN(K494/N494*100,0),""),"")</f>
        <v/>
      </c>
    </row>
    <row r="495" spans="1:21" s="1" customFormat="1" ht="24" customHeight="1">
      <c r="A495" s="728"/>
      <c r="B495" s="730"/>
      <c r="C495" s="729" t="s">
        <v>1517</v>
      </c>
      <c r="D495" s="722" t="s">
        <v>1516</v>
      </c>
      <c r="E495" s="170" t="s">
        <v>159</v>
      </c>
      <c r="F495" s="171">
        <v>276</v>
      </c>
      <c r="G495" s="175">
        <v>3.4969999999999999</v>
      </c>
      <c r="H495" s="171" t="s">
        <v>1243</v>
      </c>
      <c r="I495" s="171">
        <v>1930</v>
      </c>
      <c r="J495" s="174">
        <v>5</v>
      </c>
      <c r="K495" s="137">
        <v>11.1</v>
      </c>
      <c r="L495" s="136">
        <f>IF(K495&gt;0,1/K495*34.6*67.1,"")</f>
        <v>209.15855855855858</v>
      </c>
      <c r="M495" s="721">
        <v>10.199999999999999</v>
      </c>
      <c r="N495" s="720">
        <v>13.5</v>
      </c>
      <c r="O495" s="717" t="s">
        <v>1483</v>
      </c>
      <c r="P495" s="719" t="s">
        <v>1482</v>
      </c>
      <c r="Q495" s="717" t="s">
        <v>9</v>
      </c>
      <c r="R495" s="718"/>
      <c r="S495" s="717" t="str">
        <f>IF((LEFT(D495,1)="6"),"☆☆☆☆☆",IF((LEFT(D495,1)="5"),"☆☆☆☆",IF((LEFT(D495,1)="4"),"☆☆☆",IF((LEFT(D495,1)="D"),"☆☆☆☆",IF((LEFT(D495,1)="R"),"☆☆☆☆",IF((LEFT(D495,1)="C"),"☆☆☆",IF((LEFT(D495,1)="M"),"☆☆☆"," ")))))))</f>
        <v>☆☆☆☆</v>
      </c>
      <c r="T495" s="716">
        <f>IF(K495&lt;&gt;0, IF(K495&gt;=M495,ROUNDDOWN(K495/M495*100,0),""),"")</f>
        <v>108</v>
      </c>
      <c r="U495" s="715" t="str">
        <f>IF(K495&lt;&gt;0, IF(K495&gt;=N495,ROUNDDOWN(K495/N495*100,0),""),"")</f>
        <v/>
      </c>
    </row>
    <row r="496" spans="1:21" s="1" customFormat="1" ht="24" customHeight="1">
      <c r="A496" s="728"/>
      <c r="B496" s="727"/>
      <c r="C496" s="726"/>
      <c r="D496" s="722" t="s">
        <v>1516</v>
      </c>
      <c r="E496" s="170" t="s">
        <v>164</v>
      </c>
      <c r="F496" s="171">
        <v>276</v>
      </c>
      <c r="G496" s="175">
        <v>3.4969999999999999</v>
      </c>
      <c r="H496" s="171" t="s">
        <v>1243</v>
      </c>
      <c r="I496" s="171">
        <v>1930</v>
      </c>
      <c r="J496" s="174">
        <v>5</v>
      </c>
      <c r="K496" s="137">
        <v>11.1</v>
      </c>
      <c r="L496" s="136">
        <f>IF(K496&gt;0,1/K496*34.6*67.1,"")</f>
        <v>209.15855855855858</v>
      </c>
      <c r="M496" s="721">
        <v>10.199999999999999</v>
      </c>
      <c r="N496" s="720">
        <v>13.5</v>
      </c>
      <c r="O496" s="717" t="s">
        <v>1483</v>
      </c>
      <c r="P496" s="719" t="s">
        <v>1482</v>
      </c>
      <c r="Q496" s="717" t="s">
        <v>9</v>
      </c>
      <c r="R496" s="718"/>
      <c r="S496" s="717" t="str">
        <f>IF((LEFT(D496,1)="6"),"☆☆☆☆☆",IF((LEFT(D496,1)="5"),"☆☆☆☆",IF((LEFT(D496,1)="4"),"☆☆☆",IF((LEFT(D496,1)="D"),"☆☆☆☆",IF((LEFT(D496,1)="R"),"☆☆☆☆",IF((LEFT(D496,1)="C"),"☆☆☆",IF((LEFT(D496,1)="M"),"☆☆☆"," ")))))))</f>
        <v>☆☆☆☆</v>
      </c>
      <c r="T496" s="716">
        <f>IF(K496&lt;&gt;0, IF(K496&gt;=M496,ROUNDDOWN(K496/M496*100,0),""),"")</f>
        <v>108</v>
      </c>
      <c r="U496" s="715" t="str">
        <f>IF(K496&lt;&gt;0, IF(K496&gt;=N496,ROUNDDOWN(K496/N496*100,0),""),"")</f>
        <v/>
      </c>
    </row>
    <row r="497" spans="1:21" s="1" customFormat="1" ht="24" customHeight="1">
      <c r="A497" s="728"/>
      <c r="B497" s="727"/>
      <c r="C497" s="726"/>
      <c r="D497" s="722" t="s">
        <v>1516</v>
      </c>
      <c r="E497" s="170" t="s">
        <v>165</v>
      </c>
      <c r="F497" s="171">
        <v>276</v>
      </c>
      <c r="G497" s="175">
        <v>3.4969999999999999</v>
      </c>
      <c r="H497" s="171" t="s">
        <v>1243</v>
      </c>
      <c r="I497" s="171">
        <v>1970</v>
      </c>
      <c r="J497" s="174">
        <v>5</v>
      </c>
      <c r="K497" s="137">
        <v>11.1</v>
      </c>
      <c r="L497" s="136">
        <f>IF(K497&gt;0,1/K497*34.6*67.1,"")</f>
        <v>209.15855855855858</v>
      </c>
      <c r="M497" s="721">
        <v>10.199999999999999</v>
      </c>
      <c r="N497" s="720">
        <v>13.5</v>
      </c>
      <c r="O497" s="717" t="s">
        <v>1483</v>
      </c>
      <c r="P497" s="719" t="s">
        <v>1482</v>
      </c>
      <c r="Q497" s="717" t="s">
        <v>9</v>
      </c>
      <c r="R497" s="718"/>
      <c r="S497" s="717" t="str">
        <f>IF((LEFT(D497,1)="6"),"☆☆☆☆☆",IF((LEFT(D497,1)="5"),"☆☆☆☆",IF((LEFT(D497,1)="4"),"☆☆☆",IF((LEFT(D497,1)="D"),"☆☆☆☆",IF((LEFT(D497,1)="R"),"☆☆☆☆",IF((LEFT(D497,1)="C"),"☆☆☆",IF((LEFT(D497,1)="M"),"☆☆☆"," ")))))))</f>
        <v>☆☆☆☆</v>
      </c>
      <c r="T497" s="716">
        <f>IF(K497&lt;&gt;0, IF(K497&gt;=M497,ROUNDDOWN(K497/M497*100,0),""),"")</f>
        <v>108</v>
      </c>
      <c r="U497" s="715" t="str">
        <f>IF(K497&lt;&gt;0, IF(K497&gt;=N497,ROUNDDOWN(K497/N497*100,0),""),"")</f>
        <v/>
      </c>
    </row>
    <row r="498" spans="1:21" s="1" customFormat="1" ht="24" customHeight="1">
      <c r="A498" s="728"/>
      <c r="B498" s="727"/>
      <c r="C498" s="726"/>
      <c r="D498" s="722" t="s">
        <v>1516</v>
      </c>
      <c r="E498" s="170" t="s">
        <v>166</v>
      </c>
      <c r="F498" s="171">
        <v>276</v>
      </c>
      <c r="G498" s="175">
        <v>3.4969999999999999</v>
      </c>
      <c r="H498" s="171" t="s">
        <v>1243</v>
      </c>
      <c r="I498" s="171">
        <v>1970</v>
      </c>
      <c r="J498" s="174">
        <v>5</v>
      </c>
      <c r="K498" s="137">
        <v>11.1</v>
      </c>
      <c r="L498" s="136">
        <f>IF(K498&gt;0,1/K498*34.6*67.1,"")</f>
        <v>209.15855855855858</v>
      </c>
      <c r="M498" s="721">
        <v>10.199999999999999</v>
      </c>
      <c r="N498" s="720">
        <v>13.5</v>
      </c>
      <c r="O498" s="717" t="s">
        <v>1483</v>
      </c>
      <c r="P498" s="719" t="s">
        <v>1482</v>
      </c>
      <c r="Q498" s="717" t="s">
        <v>9</v>
      </c>
      <c r="R498" s="718"/>
      <c r="S498" s="717" t="str">
        <f>IF((LEFT(D498,1)="6"),"☆☆☆☆☆",IF((LEFT(D498,1)="5"),"☆☆☆☆",IF((LEFT(D498,1)="4"),"☆☆☆",IF((LEFT(D498,1)="D"),"☆☆☆☆",IF((LEFT(D498,1)="R"),"☆☆☆☆",IF((LEFT(D498,1)="C"),"☆☆☆",IF((LEFT(D498,1)="M"),"☆☆☆"," ")))))))</f>
        <v>☆☆☆☆</v>
      </c>
      <c r="T498" s="716">
        <f>IF(K498&lt;&gt;0, IF(K498&gt;=M498,ROUNDDOWN(K498/M498*100,0),""),"")</f>
        <v>108</v>
      </c>
      <c r="U498" s="715" t="str">
        <f>IF(K498&lt;&gt;0, IF(K498&gt;=N498,ROUNDDOWN(K498/N498*100,0),""),"")</f>
        <v/>
      </c>
    </row>
    <row r="499" spans="1:21" s="1" customFormat="1" ht="24" customHeight="1">
      <c r="A499" s="728"/>
      <c r="B499" s="727"/>
      <c r="C499" s="726"/>
      <c r="D499" s="722" t="s">
        <v>1516</v>
      </c>
      <c r="E499" s="170" t="s">
        <v>995</v>
      </c>
      <c r="F499" s="171">
        <v>276</v>
      </c>
      <c r="G499" s="175">
        <v>3.4969999999999999</v>
      </c>
      <c r="H499" s="171" t="s">
        <v>1243</v>
      </c>
      <c r="I499" s="171">
        <v>1950</v>
      </c>
      <c r="J499" s="174">
        <v>5</v>
      </c>
      <c r="K499" s="137">
        <v>11.1</v>
      </c>
      <c r="L499" s="136">
        <f>IF(K499&gt;0,1/K499*34.6*67.1,"")</f>
        <v>209.15855855855858</v>
      </c>
      <c r="M499" s="721">
        <v>10.199999999999999</v>
      </c>
      <c r="N499" s="720">
        <v>13.5</v>
      </c>
      <c r="O499" s="717" t="s">
        <v>1483</v>
      </c>
      <c r="P499" s="719" t="s">
        <v>1482</v>
      </c>
      <c r="Q499" s="717" t="s">
        <v>9</v>
      </c>
      <c r="R499" s="718"/>
      <c r="S499" s="717" t="str">
        <f>IF((LEFT(D499,1)="6"),"☆☆☆☆☆",IF((LEFT(D499,1)="5"),"☆☆☆☆",IF((LEFT(D499,1)="4"),"☆☆☆",IF((LEFT(D499,1)="D"),"☆☆☆☆",IF((LEFT(D499,1)="R"),"☆☆☆☆",IF((LEFT(D499,1)="C"),"☆☆☆",IF((LEFT(D499,1)="M"),"☆☆☆"," ")))))))</f>
        <v>☆☆☆☆</v>
      </c>
      <c r="T499" s="716">
        <f>IF(K499&lt;&gt;0, IF(K499&gt;=M499,ROUNDDOWN(K499/M499*100,0),""),"")</f>
        <v>108</v>
      </c>
      <c r="U499" s="715" t="str">
        <f>IF(K499&lt;&gt;0, IF(K499&gt;=N499,ROUNDDOWN(K499/N499*100,0),""),"")</f>
        <v/>
      </c>
    </row>
    <row r="500" spans="1:21" s="1" customFormat="1" ht="24" customHeight="1">
      <c r="A500" s="728"/>
      <c r="B500" s="727"/>
      <c r="C500" s="726"/>
      <c r="D500" s="722" t="s">
        <v>1516</v>
      </c>
      <c r="E500" s="170" t="s">
        <v>843</v>
      </c>
      <c r="F500" s="171">
        <v>276</v>
      </c>
      <c r="G500" s="175">
        <v>3.4969999999999999</v>
      </c>
      <c r="H500" s="171" t="s">
        <v>1243</v>
      </c>
      <c r="I500" s="171">
        <v>1950</v>
      </c>
      <c r="J500" s="174">
        <v>5</v>
      </c>
      <c r="K500" s="137">
        <v>11.1</v>
      </c>
      <c r="L500" s="136">
        <f>IF(K500&gt;0,1/K500*34.6*67.1,"")</f>
        <v>209.15855855855858</v>
      </c>
      <c r="M500" s="721">
        <v>10.199999999999999</v>
      </c>
      <c r="N500" s="720">
        <v>13.5</v>
      </c>
      <c r="O500" s="717" t="s">
        <v>1483</v>
      </c>
      <c r="P500" s="719" t="s">
        <v>1482</v>
      </c>
      <c r="Q500" s="717" t="s">
        <v>9</v>
      </c>
      <c r="R500" s="718"/>
      <c r="S500" s="717" t="str">
        <f>IF((LEFT(D500,1)="6"),"☆☆☆☆☆",IF((LEFT(D500,1)="5"),"☆☆☆☆",IF((LEFT(D500,1)="4"),"☆☆☆",IF((LEFT(D500,1)="D"),"☆☆☆☆",IF((LEFT(D500,1)="R"),"☆☆☆☆",IF((LEFT(D500,1)="C"),"☆☆☆",IF((LEFT(D500,1)="M"),"☆☆☆"," ")))))))</f>
        <v>☆☆☆☆</v>
      </c>
      <c r="T500" s="716">
        <f>IF(K500&lt;&gt;0, IF(K500&gt;=M500,ROUNDDOWN(K500/M500*100,0),""),"")</f>
        <v>108</v>
      </c>
      <c r="U500" s="715" t="str">
        <f>IF(K500&lt;&gt;0, IF(K500&gt;=N500,ROUNDDOWN(K500/N500*100,0),""),"")</f>
        <v/>
      </c>
    </row>
    <row r="501" spans="1:21" s="1" customFormat="1" ht="24" customHeight="1">
      <c r="A501" s="728"/>
      <c r="B501" s="727"/>
      <c r="C501" s="726"/>
      <c r="D501" s="722" t="s">
        <v>1516</v>
      </c>
      <c r="E501" s="170" t="s">
        <v>1288</v>
      </c>
      <c r="F501" s="171">
        <v>276</v>
      </c>
      <c r="G501" s="175">
        <v>3.4969999999999999</v>
      </c>
      <c r="H501" s="171" t="s">
        <v>1243</v>
      </c>
      <c r="I501" s="171">
        <v>1990</v>
      </c>
      <c r="J501" s="174">
        <v>5</v>
      </c>
      <c r="K501" s="137">
        <v>11.1</v>
      </c>
      <c r="L501" s="136">
        <f>IF(K501&gt;0,1/K501*34.6*67.1,"")</f>
        <v>209.15855855855858</v>
      </c>
      <c r="M501" s="721">
        <v>10.199999999999999</v>
      </c>
      <c r="N501" s="720">
        <v>13.5</v>
      </c>
      <c r="O501" s="717" t="s">
        <v>1483</v>
      </c>
      <c r="P501" s="719" t="s">
        <v>1482</v>
      </c>
      <c r="Q501" s="717" t="s">
        <v>9</v>
      </c>
      <c r="R501" s="718"/>
      <c r="S501" s="717" t="str">
        <f>IF((LEFT(D501,1)="6"),"☆☆☆☆☆",IF((LEFT(D501,1)="5"),"☆☆☆☆",IF((LEFT(D501,1)="4"),"☆☆☆",IF((LEFT(D501,1)="D"),"☆☆☆☆",IF((LEFT(D501,1)="R"),"☆☆☆☆",IF((LEFT(D501,1)="C"),"☆☆☆",IF((LEFT(D501,1)="M"),"☆☆☆"," ")))))))</f>
        <v>☆☆☆☆</v>
      </c>
      <c r="T501" s="716">
        <f>IF(K501&lt;&gt;0, IF(K501&gt;=M501,ROUNDDOWN(K501/M501*100,0),""),"")</f>
        <v>108</v>
      </c>
      <c r="U501" s="715" t="str">
        <f>IF(K501&lt;&gt;0, IF(K501&gt;=N501,ROUNDDOWN(K501/N501*100,0),""),"")</f>
        <v/>
      </c>
    </row>
    <row r="502" spans="1:21" s="1" customFormat="1" ht="24" customHeight="1">
      <c r="A502" s="728"/>
      <c r="B502" s="727"/>
      <c r="C502" s="726"/>
      <c r="D502" s="722" t="s">
        <v>1516</v>
      </c>
      <c r="E502" s="170" t="s">
        <v>842</v>
      </c>
      <c r="F502" s="171">
        <v>276</v>
      </c>
      <c r="G502" s="175">
        <v>3.4969999999999999</v>
      </c>
      <c r="H502" s="171" t="s">
        <v>1243</v>
      </c>
      <c r="I502" s="171">
        <v>1990</v>
      </c>
      <c r="J502" s="174">
        <v>5</v>
      </c>
      <c r="K502" s="137">
        <v>11.1</v>
      </c>
      <c r="L502" s="136">
        <f>IF(K502&gt;0,1/K502*34.6*67.1,"")</f>
        <v>209.15855855855858</v>
      </c>
      <c r="M502" s="721">
        <v>10.199999999999999</v>
      </c>
      <c r="N502" s="720">
        <v>13.5</v>
      </c>
      <c r="O502" s="717" t="s">
        <v>1483</v>
      </c>
      <c r="P502" s="719" t="s">
        <v>1482</v>
      </c>
      <c r="Q502" s="717" t="s">
        <v>9</v>
      </c>
      <c r="R502" s="718"/>
      <c r="S502" s="717" t="str">
        <f>IF((LEFT(D502,1)="6"),"☆☆☆☆☆",IF((LEFT(D502,1)="5"),"☆☆☆☆",IF((LEFT(D502,1)="4"),"☆☆☆",IF((LEFT(D502,1)="D"),"☆☆☆☆",IF((LEFT(D502,1)="R"),"☆☆☆☆",IF((LEFT(D502,1)="C"),"☆☆☆",IF((LEFT(D502,1)="M"),"☆☆☆"," ")))))))</f>
        <v>☆☆☆☆</v>
      </c>
      <c r="T502" s="716">
        <f>IF(K502&lt;&gt;0, IF(K502&gt;=M502,ROUNDDOWN(K502/M502*100,0),""),"")</f>
        <v>108</v>
      </c>
      <c r="U502" s="715" t="str">
        <f>IF(K502&lt;&gt;0, IF(K502&gt;=N502,ROUNDDOWN(K502/N502*100,0),""),"")</f>
        <v/>
      </c>
    </row>
    <row r="503" spans="1:21" s="1" customFormat="1" ht="24" customHeight="1">
      <c r="A503" s="728"/>
      <c r="B503" s="727"/>
      <c r="C503" s="726"/>
      <c r="D503" s="722" t="s">
        <v>1516</v>
      </c>
      <c r="E503" s="170" t="s">
        <v>239</v>
      </c>
      <c r="F503" s="171">
        <v>276</v>
      </c>
      <c r="G503" s="175">
        <v>3.4969999999999999</v>
      </c>
      <c r="H503" s="171" t="s">
        <v>1243</v>
      </c>
      <c r="I503" s="171">
        <v>1950</v>
      </c>
      <c r="J503" s="174">
        <v>5</v>
      </c>
      <c r="K503" s="137">
        <v>11.1</v>
      </c>
      <c r="L503" s="136">
        <f>IF(K503&gt;0,1/K503*34.6*67.1,"")</f>
        <v>209.15855855855858</v>
      </c>
      <c r="M503" s="721">
        <v>10.199999999999999</v>
      </c>
      <c r="N503" s="720">
        <v>13.5</v>
      </c>
      <c r="O503" s="717" t="s">
        <v>1483</v>
      </c>
      <c r="P503" s="719" t="s">
        <v>1482</v>
      </c>
      <c r="Q503" s="717" t="s">
        <v>9</v>
      </c>
      <c r="R503" s="718"/>
      <c r="S503" s="717" t="str">
        <f>IF((LEFT(D503,1)="6"),"☆☆☆☆☆",IF((LEFT(D503,1)="5"),"☆☆☆☆",IF((LEFT(D503,1)="4"),"☆☆☆",IF((LEFT(D503,1)="D"),"☆☆☆☆",IF((LEFT(D503,1)="R"),"☆☆☆☆",IF((LEFT(D503,1)="C"),"☆☆☆",IF((LEFT(D503,1)="M"),"☆☆☆"," ")))))))</f>
        <v>☆☆☆☆</v>
      </c>
      <c r="T503" s="716">
        <f>IF(K503&lt;&gt;0, IF(K503&gt;=M503,ROUNDDOWN(K503/M503*100,0),""),"")</f>
        <v>108</v>
      </c>
      <c r="U503" s="715" t="str">
        <f>IF(K503&lt;&gt;0, IF(K503&gt;=N503,ROUNDDOWN(K503/N503*100,0),""),"")</f>
        <v/>
      </c>
    </row>
    <row r="504" spans="1:21" s="1" customFormat="1" ht="24" customHeight="1">
      <c r="A504" s="728"/>
      <c r="B504" s="727"/>
      <c r="C504" s="726"/>
      <c r="D504" s="722" t="s">
        <v>1516</v>
      </c>
      <c r="E504" s="170" t="s">
        <v>858</v>
      </c>
      <c r="F504" s="171">
        <v>276</v>
      </c>
      <c r="G504" s="175">
        <v>3.4969999999999999</v>
      </c>
      <c r="H504" s="171" t="s">
        <v>1243</v>
      </c>
      <c r="I504" s="171">
        <v>1950</v>
      </c>
      <c r="J504" s="174">
        <v>5</v>
      </c>
      <c r="K504" s="137">
        <v>11.1</v>
      </c>
      <c r="L504" s="136">
        <f>IF(K504&gt;0,1/K504*34.6*67.1,"")</f>
        <v>209.15855855855858</v>
      </c>
      <c r="M504" s="721">
        <v>10.199999999999999</v>
      </c>
      <c r="N504" s="720">
        <v>13.5</v>
      </c>
      <c r="O504" s="717" t="s">
        <v>1483</v>
      </c>
      <c r="P504" s="719" t="s">
        <v>1482</v>
      </c>
      <c r="Q504" s="717" t="s">
        <v>9</v>
      </c>
      <c r="R504" s="718"/>
      <c r="S504" s="717" t="str">
        <f>IF((LEFT(D504,1)="6"),"☆☆☆☆☆",IF((LEFT(D504,1)="5"),"☆☆☆☆",IF((LEFT(D504,1)="4"),"☆☆☆",IF((LEFT(D504,1)="D"),"☆☆☆☆",IF((LEFT(D504,1)="R"),"☆☆☆☆",IF((LEFT(D504,1)="C"),"☆☆☆",IF((LEFT(D504,1)="M"),"☆☆☆"," ")))))))</f>
        <v>☆☆☆☆</v>
      </c>
      <c r="T504" s="716">
        <f>IF(K504&lt;&gt;0, IF(K504&gt;=M504,ROUNDDOWN(K504/M504*100,0),""),"")</f>
        <v>108</v>
      </c>
      <c r="U504" s="715" t="str">
        <f>IF(K504&lt;&gt;0, IF(K504&gt;=N504,ROUNDDOWN(K504/N504*100,0),""),"")</f>
        <v/>
      </c>
    </row>
    <row r="505" spans="1:21" s="1" customFormat="1" ht="24" customHeight="1">
      <c r="A505" s="728"/>
      <c r="B505" s="727"/>
      <c r="C505" s="726"/>
      <c r="D505" s="722" t="s">
        <v>1516</v>
      </c>
      <c r="E505" s="170" t="s">
        <v>1226</v>
      </c>
      <c r="F505" s="171">
        <v>276</v>
      </c>
      <c r="G505" s="175">
        <v>3.4969999999999999</v>
      </c>
      <c r="H505" s="171" t="s">
        <v>1243</v>
      </c>
      <c r="I505" s="171">
        <v>1990</v>
      </c>
      <c r="J505" s="174">
        <v>5</v>
      </c>
      <c r="K505" s="137">
        <v>11.1</v>
      </c>
      <c r="L505" s="136">
        <f>IF(K505&gt;0,1/K505*34.6*67.1,"")</f>
        <v>209.15855855855858</v>
      </c>
      <c r="M505" s="721">
        <v>10.199999999999999</v>
      </c>
      <c r="N505" s="720">
        <v>13.5</v>
      </c>
      <c r="O505" s="717" t="s">
        <v>1483</v>
      </c>
      <c r="P505" s="719" t="s">
        <v>1482</v>
      </c>
      <c r="Q505" s="717" t="s">
        <v>9</v>
      </c>
      <c r="R505" s="718"/>
      <c r="S505" s="717" t="str">
        <f>IF((LEFT(D505,1)="6"),"☆☆☆☆☆",IF((LEFT(D505,1)="5"),"☆☆☆☆",IF((LEFT(D505,1)="4"),"☆☆☆",IF((LEFT(D505,1)="D"),"☆☆☆☆",IF((LEFT(D505,1)="R"),"☆☆☆☆",IF((LEFT(D505,1)="C"),"☆☆☆",IF((LEFT(D505,1)="M"),"☆☆☆"," ")))))))</f>
        <v>☆☆☆☆</v>
      </c>
      <c r="T505" s="716">
        <f>IF(K505&lt;&gt;0, IF(K505&gt;=M505,ROUNDDOWN(K505/M505*100,0),""),"")</f>
        <v>108</v>
      </c>
      <c r="U505" s="715" t="str">
        <f>IF(K505&lt;&gt;0, IF(K505&gt;=N505,ROUNDDOWN(K505/N505*100,0),""),"")</f>
        <v/>
      </c>
    </row>
    <row r="506" spans="1:21" s="1" customFormat="1" ht="24" customHeight="1">
      <c r="A506" s="728"/>
      <c r="B506" s="724"/>
      <c r="C506" s="723"/>
      <c r="D506" s="722" t="s">
        <v>1516</v>
      </c>
      <c r="E506" s="170" t="s">
        <v>870</v>
      </c>
      <c r="F506" s="171">
        <v>276</v>
      </c>
      <c r="G506" s="175">
        <v>3.4969999999999999</v>
      </c>
      <c r="H506" s="171" t="s">
        <v>1243</v>
      </c>
      <c r="I506" s="171">
        <v>1990</v>
      </c>
      <c r="J506" s="174">
        <v>5</v>
      </c>
      <c r="K506" s="137">
        <v>11.1</v>
      </c>
      <c r="L506" s="136">
        <f>IF(K506&gt;0,1/K506*34.6*67.1,"")</f>
        <v>209.15855855855858</v>
      </c>
      <c r="M506" s="721">
        <v>10.199999999999999</v>
      </c>
      <c r="N506" s="720">
        <v>13.5</v>
      </c>
      <c r="O506" s="717" t="s">
        <v>1483</v>
      </c>
      <c r="P506" s="719" t="s">
        <v>1500</v>
      </c>
      <c r="Q506" s="717" t="s">
        <v>9</v>
      </c>
      <c r="R506" s="718"/>
      <c r="S506" s="717" t="str">
        <f>IF((LEFT(D506,1)="6"),"☆☆☆☆☆",IF((LEFT(D506,1)="5"),"☆☆☆☆",IF((LEFT(D506,1)="4"),"☆☆☆",IF((LEFT(D506,1)="D"),"☆☆☆☆",IF((LEFT(D506,1)="R"),"☆☆☆☆",IF((LEFT(D506,1)="C"),"☆☆☆",IF((LEFT(D506,1)="M"),"☆☆☆"," ")))))))</f>
        <v>☆☆☆☆</v>
      </c>
      <c r="T506" s="716">
        <f>IF(K506&lt;&gt;0, IF(K506&gt;=M506,ROUNDDOWN(K506/M506*100,0),""),"")</f>
        <v>108</v>
      </c>
      <c r="U506" s="715" t="str">
        <f>IF(K506&lt;&gt;0, IF(K506&gt;=N506,ROUNDDOWN(K506/N506*100,0),""),"")</f>
        <v/>
      </c>
    </row>
    <row r="507" spans="1:21" s="1" customFormat="1" ht="24" customHeight="1">
      <c r="A507" s="728"/>
      <c r="B507" s="730"/>
      <c r="C507" s="729" t="s">
        <v>1515</v>
      </c>
      <c r="D507" s="722" t="s">
        <v>1514</v>
      </c>
      <c r="E507" s="170" t="s">
        <v>159</v>
      </c>
      <c r="F507" s="171" t="s">
        <v>1244</v>
      </c>
      <c r="G507" s="175">
        <v>2.996</v>
      </c>
      <c r="H507" s="171" t="s">
        <v>1243</v>
      </c>
      <c r="I507" s="171">
        <v>1930</v>
      </c>
      <c r="J507" s="174">
        <v>5</v>
      </c>
      <c r="K507" s="137">
        <v>10.4</v>
      </c>
      <c r="L507" s="136">
        <f>IF(K507&gt;0,1/K507*34.6*67.1,"")</f>
        <v>223.23653846153843</v>
      </c>
      <c r="M507" s="721">
        <v>10.199999999999999</v>
      </c>
      <c r="N507" s="720">
        <v>13.5</v>
      </c>
      <c r="O507" s="717" t="s">
        <v>1242</v>
      </c>
      <c r="P507" s="719" t="s">
        <v>1217</v>
      </c>
      <c r="Q507" s="717" t="s">
        <v>83</v>
      </c>
      <c r="R507" s="718"/>
      <c r="S507" s="717" t="str">
        <f>IF((LEFT(D507,1)="6"),"☆☆☆☆☆",IF((LEFT(D507,1)="5"),"☆☆☆☆",IF((LEFT(D507,1)="4"),"☆☆☆",IF((LEFT(D507,1)="D"),"☆☆☆☆",IF((LEFT(D507,1)="R"),"☆☆☆☆",IF((LEFT(D507,1)="C"),"☆☆☆",IF((LEFT(D507,1)="M"),"☆☆☆"," ")))))))</f>
        <v>☆☆☆☆</v>
      </c>
      <c r="T507" s="716">
        <f>IF(K507&lt;&gt;0, IF(K507&gt;=M507,ROUNDDOWN(K507/M507*100,0),""),"")</f>
        <v>101</v>
      </c>
      <c r="U507" s="715" t="str">
        <f>IF(K507&lt;&gt;0, IF(K507&gt;=N507,ROUNDDOWN(K507/N507*100,0),""),"")</f>
        <v/>
      </c>
    </row>
    <row r="508" spans="1:21" s="1" customFormat="1" ht="24" customHeight="1">
      <c r="A508" s="728"/>
      <c r="B508" s="727"/>
      <c r="C508" s="726"/>
      <c r="D508" s="722" t="s">
        <v>1514</v>
      </c>
      <c r="E508" s="170" t="s">
        <v>164</v>
      </c>
      <c r="F508" s="171" t="s">
        <v>1244</v>
      </c>
      <c r="G508" s="175">
        <v>2.996</v>
      </c>
      <c r="H508" s="171" t="s">
        <v>1243</v>
      </c>
      <c r="I508" s="171">
        <v>1930</v>
      </c>
      <c r="J508" s="174">
        <v>5</v>
      </c>
      <c r="K508" s="137">
        <v>10.4</v>
      </c>
      <c r="L508" s="136">
        <f>IF(K508&gt;0,1/K508*34.6*67.1,"")</f>
        <v>223.23653846153843</v>
      </c>
      <c r="M508" s="721">
        <v>10.199999999999999</v>
      </c>
      <c r="N508" s="720">
        <v>13.5</v>
      </c>
      <c r="O508" s="717" t="s">
        <v>1513</v>
      </c>
      <c r="P508" s="719" t="s">
        <v>1217</v>
      </c>
      <c r="Q508" s="717" t="s">
        <v>83</v>
      </c>
      <c r="R508" s="718"/>
      <c r="S508" s="717" t="str">
        <f>IF((LEFT(D508,1)="6"),"☆☆☆☆☆",IF((LEFT(D508,1)="5"),"☆☆☆☆",IF((LEFT(D508,1)="4"),"☆☆☆",IF((LEFT(D508,1)="D"),"☆☆☆☆",IF((LEFT(D508,1)="R"),"☆☆☆☆",IF((LEFT(D508,1)="C"),"☆☆☆",IF((LEFT(D508,1)="M"),"☆☆☆"," ")))))))</f>
        <v>☆☆☆☆</v>
      </c>
      <c r="T508" s="716">
        <f>IF(K508&lt;&gt;0, IF(K508&gt;=M508,ROUNDDOWN(K508/M508*100,0),""),"")</f>
        <v>101</v>
      </c>
      <c r="U508" s="715" t="str">
        <f>IF(K508&lt;&gt;0, IF(K508&gt;=N508,ROUNDDOWN(K508/N508*100,0),""),"")</f>
        <v/>
      </c>
    </row>
    <row r="509" spans="1:21" s="1" customFormat="1" ht="24" customHeight="1">
      <c r="A509" s="728"/>
      <c r="B509" s="727"/>
      <c r="C509" s="726"/>
      <c r="D509" s="722" t="s">
        <v>1514</v>
      </c>
      <c r="E509" s="170" t="s">
        <v>165</v>
      </c>
      <c r="F509" s="171" t="s">
        <v>1244</v>
      </c>
      <c r="G509" s="175">
        <v>2.996</v>
      </c>
      <c r="H509" s="171" t="s">
        <v>1243</v>
      </c>
      <c r="I509" s="171">
        <v>1970</v>
      </c>
      <c r="J509" s="174">
        <v>5</v>
      </c>
      <c r="K509" s="137">
        <v>10.4</v>
      </c>
      <c r="L509" s="136">
        <f>IF(K509&gt;0,1/K509*34.6*67.1,"")</f>
        <v>223.23653846153843</v>
      </c>
      <c r="M509" s="721">
        <v>10.199999999999999</v>
      </c>
      <c r="N509" s="720">
        <v>13.5</v>
      </c>
      <c r="O509" s="717" t="s">
        <v>1513</v>
      </c>
      <c r="P509" s="719" t="s">
        <v>1217</v>
      </c>
      <c r="Q509" s="717" t="s">
        <v>83</v>
      </c>
      <c r="R509" s="718"/>
      <c r="S509" s="717" t="str">
        <f>IF((LEFT(D509,1)="6"),"☆☆☆☆☆",IF((LEFT(D509,1)="5"),"☆☆☆☆",IF((LEFT(D509,1)="4"),"☆☆☆",IF((LEFT(D509,1)="D"),"☆☆☆☆",IF((LEFT(D509,1)="R"),"☆☆☆☆",IF((LEFT(D509,1)="C"),"☆☆☆",IF((LEFT(D509,1)="M"),"☆☆☆"," ")))))))</f>
        <v>☆☆☆☆</v>
      </c>
      <c r="T509" s="716">
        <f>IF(K509&lt;&gt;0, IF(K509&gt;=M509,ROUNDDOWN(K509/M509*100,0),""),"")</f>
        <v>101</v>
      </c>
      <c r="U509" s="715" t="str">
        <f>IF(K509&lt;&gt;0, IF(K509&gt;=N509,ROUNDDOWN(K509/N509*100,0),""),"")</f>
        <v/>
      </c>
    </row>
    <row r="510" spans="1:21" s="1" customFormat="1" ht="24" customHeight="1">
      <c r="A510" s="728"/>
      <c r="B510" s="727"/>
      <c r="C510" s="726"/>
      <c r="D510" s="722" t="s">
        <v>1514</v>
      </c>
      <c r="E510" s="170" t="s">
        <v>166</v>
      </c>
      <c r="F510" s="171" t="s">
        <v>1244</v>
      </c>
      <c r="G510" s="175">
        <v>2.996</v>
      </c>
      <c r="H510" s="171" t="s">
        <v>1243</v>
      </c>
      <c r="I510" s="171">
        <v>1970</v>
      </c>
      <c r="J510" s="174">
        <v>5</v>
      </c>
      <c r="K510" s="137">
        <v>10.4</v>
      </c>
      <c r="L510" s="136">
        <f>IF(K510&gt;0,1/K510*34.6*67.1,"")</f>
        <v>223.23653846153843</v>
      </c>
      <c r="M510" s="721">
        <v>10.199999999999999</v>
      </c>
      <c r="N510" s="720">
        <v>13.5</v>
      </c>
      <c r="O510" s="717" t="s">
        <v>1513</v>
      </c>
      <c r="P510" s="719" t="s">
        <v>1217</v>
      </c>
      <c r="Q510" s="717" t="s">
        <v>83</v>
      </c>
      <c r="R510" s="718"/>
      <c r="S510" s="717" t="str">
        <f>IF((LEFT(D510,1)="6"),"☆☆☆☆☆",IF((LEFT(D510,1)="5"),"☆☆☆☆",IF((LEFT(D510,1)="4"),"☆☆☆",IF((LEFT(D510,1)="D"),"☆☆☆☆",IF((LEFT(D510,1)="R"),"☆☆☆☆",IF((LEFT(D510,1)="C"),"☆☆☆",IF((LEFT(D510,1)="M"),"☆☆☆"," ")))))))</f>
        <v>☆☆☆☆</v>
      </c>
      <c r="T510" s="716">
        <f>IF(K510&lt;&gt;0, IF(K510&gt;=M510,ROUNDDOWN(K510/M510*100,0),""),"")</f>
        <v>101</v>
      </c>
      <c r="U510" s="715" t="str">
        <f>IF(K510&lt;&gt;0, IF(K510&gt;=N510,ROUNDDOWN(K510/N510*100,0),""),"")</f>
        <v/>
      </c>
    </row>
    <row r="511" spans="1:21" s="1" customFormat="1" ht="24" customHeight="1">
      <c r="A511" s="728"/>
      <c r="B511" s="727"/>
      <c r="C511" s="726"/>
      <c r="D511" s="722" t="s">
        <v>1514</v>
      </c>
      <c r="E511" s="170" t="s">
        <v>995</v>
      </c>
      <c r="F511" s="171" t="s">
        <v>1244</v>
      </c>
      <c r="G511" s="175">
        <v>2.996</v>
      </c>
      <c r="H511" s="171" t="s">
        <v>1243</v>
      </c>
      <c r="I511" s="171">
        <v>1950</v>
      </c>
      <c r="J511" s="174">
        <v>5</v>
      </c>
      <c r="K511" s="137">
        <v>10.4</v>
      </c>
      <c r="L511" s="136">
        <f>IF(K511&gt;0,1/K511*34.6*67.1,"")</f>
        <v>223.23653846153843</v>
      </c>
      <c r="M511" s="721">
        <v>10.199999999999999</v>
      </c>
      <c r="N511" s="720">
        <v>13.5</v>
      </c>
      <c r="O511" s="717" t="s">
        <v>1513</v>
      </c>
      <c r="P511" s="719" t="s">
        <v>1217</v>
      </c>
      <c r="Q511" s="717" t="s">
        <v>83</v>
      </c>
      <c r="R511" s="718"/>
      <c r="S511" s="717" t="str">
        <f>IF((LEFT(D511,1)="6"),"☆☆☆☆☆",IF((LEFT(D511,1)="5"),"☆☆☆☆",IF((LEFT(D511,1)="4"),"☆☆☆",IF((LEFT(D511,1)="D"),"☆☆☆☆",IF((LEFT(D511,1)="R"),"☆☆☆☆",IF((LEFT(D511,1)="C"),"☆☆☆",IF((LEFT(D511,1)="M"),"☆☆☆"," ")))))))</f>
        <v>☆☆☆☆</v>
      </c>
      <c r="T511" s="716">
        <f>IF(K511&lt;&gt;0, IF(K511&gt;=M511,ROUNDDOWN(K511/M511*100,0),""),"")</f>
        <v>101</v>
      </c>
      <c r="U511" s="715" t="str">
        <f>IF(K511&lt;&gt;0, IF(K511&gt;=N511,ROUNDDOWN(K511/N511*100,0),""),"")</f>
        <v/>
      </c>
    </row>
    <row r="512" spans="1:21" s="1" customFormat="1" ht="24" customHeight="1">
      <c r="A512" s="728"/>
      <c r="B512" s="727"/>
      <c r="C512" s="726"/>
      <c r="D512" s="722" t="s">
        <v>1514</v>
      </c>
      <c r="E512" s="170" t="s">
        <v>843</v>
      </c>
      <c r="F512" s="171" t="s">
        <v>1244</v>
      </c>
      <c r="G512" s="175">
        <v>2.996</v>
      </c>
      <c r="H512" s="171" t="s">
        <v>1243</v>
      </c>
      <c r="I512" s="171">
        <v>1950</v>
      </c>
      <c r="J512" s="174">
        <v>5</v>
      </c>
      <c r="K512" s="137">
        <v>10.4</v>
      </c>
      <c r="L512" s="136">
        <f>IF(K512&gt;0,1/K512*34.6*67.1,"")</f>
        <v>223.23653846153843</v>
      </c>
      <c r="M512" s="721">
        <v>10.199999999999999</v>
      </c>
      <c r="N512" s="720">
        <v>13.5</v>
      </c>
      <c r="O512" s="717" t="s">
        <v>1513</v>
      </c>
      <c r="P512" s="719" t="s">
        <v>1217</v>
      </c>
      <c r="Q512" s="717" t="s">
        <v>83</v>
      </c>
      <c r="R512" s="718"/>
      <c r="S512" s="717" t="str">
        <f>IF((LEFT(D512,1)="6"),"☆☆☆☆☆",IF((LEFT(D512,1)="5"),"☆☆☆☆",IF((LEFT(D512,1)="4"),"☆☆☆",IF((LEFT(D512,1)="D"),"☆☆☆☆",IF((LEFT(D512,1)="R"),"☆☆☆☆",IF((LEFT(D512,1)="C"),"☆☆☆",IF((LEFT(D512,1)="M"),"☆☆☆"," ")))))))</f>
        <v>☆☆☆☆</v>
      </c>
      <c r="T512" s="716">
        <f>IF(K512&lt;&gt;0, IF(K512&gt;=M512,ROUNDDOWN(K512/M512*100,0),""),"")</f>
        <v>101</v>
      </c>
      <c r="U512" s="715" t="str">
        <f>IF(K512&lt;&gt;0, IF(K512&gt;=N512,ROUNDDOWN(K512/N512*100,0),""),"")</f>
        <v/>
      </c>
    </row>
    <row r="513" spans="1:21" s="1" customFormat="1" ht="24" customHeight="1">
      <c r="A513" s="728"/>
      <c r="B513" s="727"/>
      <c r="C513" s="726"/>
      <c r="D513" s="722" t="s">
        <v>1514</v>
      </c>
      <c r="E513" s="170" t="s">
        <v>1288</v>
      </c>
      <c r="F513" s="171" t="s">
        <v>1244</v>
      </c>
      <c r="G513" s="175">
        <v>2.996</v>
      </c>
      <c r="H513" s="171" t="s">
        <v>1243</v>
      </c>
      <c r="I513" s="171">
        <v>1990</v>
      </c>
      <c r="J513" s="174">
        <v>5</v>
      </c>
      <c r="K513" s="137">
        <v>10.4</v>
      </c>
      <c r="L513" s="136">
        <f>IF(K513&gt;0,1/K513*34.6*67.1,"")</f>
        <v>223.23653846153843</v>
      </c>
      <c r="M513" s="721">
        <v>10.199999999999999</v>
      </c>
      <c r="N513" s="720">
        <v>13.5</v>
      </c>
      <c r="O513" s="717" t="s">
        <v>1513</v>
      </c>
      <c r="P513" s="719" t="s">
        <v>1217</v>
      </c>
      <c r="Q513" s="717" t="s">
        <v>83</v>
      </c>
      <c r="R513" s="718"/>
      <c r="S513" s="717" t="str">
        <f>IF((LEFT(D513,1)="6"),"☆☆☆☆☆",IF((LEFT(D513,1)="5"),"☆☆☆☆",IF((LEFT(D513,1)="4"),"☆☆☆",IF((LEFT(D513,1)="D"),"☆☆☆☆",IF((LEFT(D513,1)="R"),"☆☆☆☆",IF((LEFT(D513,1)="C"),"☆☆☆",IF((LEFT(D513,1)="M"),"☆☆☆"," ")))))))</f>
        <v>☆☆☆☆</v>
      </c>
      <c r="T513" s="716">
        <f>IF(K513&lt;&gt;0, IF(K513&gt;=M513,ROUNDDOWN(K513/M513*100,0),""),"")</f>
        <v>101</v>
      </c>
      <c r="U513" s="715" t="str">
        <f>IF(K513&lt;&gt;0, IF(K513&gt;=N513,ROUNDDOWN(K513/N513*100,0),""),"")</f>
        <v/>
      </c>
    </row>
    <row r="514" spans="1:21" s="1" customFormat="1" ht="24" customHeight="1">
      <c r="A514" s="728"/>
      <c r="B514" s="727"/>
      <c r="C514" s="726"/>
      <c r="D514" s="722" t="s">
        <v>1514</v>
      </c>
      <c r="E514" s="170" t="s">
        <v>842</v>
      </c>
      <c r="F514" s="171" t="s">
        <v>1244</v>
      </c>
      <c r="G514" s="175">
        <v>2.996</v>
      </c>
      <c r="H514" s="171" t="s">
        <v>1243</v>
      </c>
      <c r="I514" s="171">
        <v>1990</v>
      </c>
      <c r="J514" s="174">
        <v>5</v>
      </c>
      <c r="K514" s="137">
        <v>10.4</v>
      </c>
      <c r="L514" s="136">
        <f>IF(K514&gt;0,1/K514*34.6*67.1,"")</f>
        <v>223.23653846153843</v>
      </c>
      <c r="M514" s="721">
        <v>10.199999999999999</v>
      </c>
      <c r="N514" s="720">
        <v>13.5</v>
      </c>
      <c r="O514" s="717" t="s">
        <v>1513</v>
      </c>
      <c r="P514" s="719" t="s">
        <v>1217</v>
      </c>
      <c r="Q514" s="717" t="s">
        <v>83</v>
      </c>
      <c r="R514" s="718"/>
      <c r="S514" s="717" t="str">
        <f>IF((LEFT(D514,1)="6"),"☆☆☆☆☆",IF((LEFT(D514,1)="5"),"☆☆☆☆",IF((LEFT(D514,1)="4"),"☆☆☆",IF((LEFT(D514,1)="D"),"☆☆☆☆",IF((LEFT(D514,1)="R"),"☆☆☆☆",IF((LEFT(D514,1)="C"),"☆☆☆",IF((LEFT(D514,1)="M"),"☆☆☆"," ")))))))</f>
        <v>☆☆☆☆</v>
      </c>
      <c r="T514" s="716">
        <f>IF(K514&lt;&gt;0, IF(K514&gt;=M514,ROUNDDOWN(K514/M514*100,0),""),"")</f>
        <v>101</v>
      </c>
      <c r="U514" s="715" t="str">
        <f>IF(K514&lt;&gt;0, IF(K514&gt;=N514,ROUNDDOWN(K514/N514*100,0),""),"")</f>
        <v/>
      </c>
    </row>
    <row r="515" spans="1:21" s="1" customFormat="1" ht="24" customHeight="1">
      <c r="A515" s="728"/>
      <c r="B515" s="727"/>
      <c r="C515" s="726"/>
      <c r="D515" s="722" t="s">
        <v>1514</v>
      </c>
      <c r="E515" s="170" t="s">
        <v>239</v>
      </c>
      <c r="F515" s="171" t="s">
        <v>1244</v>
      </c>
      <c r="G515" s="175">
        <v>2.996</v>
      </c>
      <c r="H515" s="171" t="s">
        <v>1243</v>
      </c>
      <c r="I515" s="171">
        <v>1950</v>
      </c>
      <c r="J515" s="174">
        <v>5</v>
      </c>
      <c r="K515" s="137">
        <v>10.4</v>
      </c>
      <c r="L515" s="136">
        <f>IF(K515&gt;0,1/K515*34.6*67.1,"")</f>
        <v>223.23653846153843</v>
      </c>
      <c r="M515" s="721">
        <v>10.199999999999999</v>
      </c>
      <c r="N515" s="720">
        <v>13.5</v>
      </c>
      <c r="O515" s="717" t="s">
        <v>1513</v>
      </c>
      <c r="P515" s="719" t="s">
        <v>1217</v>
      </c>
      <c r="Q515" s="717" t="s">
        <v>83</v>
      </c>
      <c r="R515" s="718"/>
      <c r="S515" s="717" t="str">
        <f>IF((LEFT(D515,1)="6"),"☆☆☆☆☆",IF((LEFT(D515,1)="5"),"☆☆☆☆",IF((LEFT(D515,1)="4"),"☆☆☆",IF((LEFT(D515,1)="D"),"☆☆☆☆",IF((LEFT(D515,1)="R"),"☆☆☆☆",IF((LEFT(D515,1)="C"),"☆☆☆",IF((LEFT(D515,1)="M"),"☆☆☆"," ")))))))</f>
        <v>☆☆☆☆</v>
      </c>
      <c r="T515" s="716">
        <f>IF(K515&lt;&gt;0, IF(K515&gt;=M515,ROUNDDOWN(K515/M515*100,0),""),"")</f>
        <v>101</v>
      </c>
      <c r="U515" s="715" t="str">
        <f>IF(K515&lt;&gt;0, IF(K515&gt;=N515,ROUNDDOWN(K515/N515*100,0),""),"")</f>
        <v/>
      </c>
    </row>
    <row r="516" spans="1:21" s="1" customFormat="1" ht="24" customHeight="1">
      <c r="A516" s="728"/>
      <c r="B516" s="727"/>
      <c r="C516" s="726"/>
      <c r="D516" s="722" t="s">
        <v>1514</v>
      </c>
      <c r="E516" s="170" t="s">
        <v>858</v>
      </c>
      <c r="F516" s="171" t="s">
        <v>1244</v>
      </c>
      <c r="G516" s="175">
        <v>2.996</v>
      </c>
      <c r="H516" s="171" t="s">
        <v>1243</v>
      </c>
      <c r="I516" s="171">
        <v>1950</v>
      </c>
      <c r="J516" s="174">
        <v>5</v>
      </c>
      <c r="K516" s="137">
        <v>10.4</v>
      </c>
      <c r="L516" s="136">
        <f>IF(K516&gt;0,1/K516*34.6*67.1,"")</f>
        <v>223.23653846153843</v>
      </c>
      <c r="M516" s="721">
        <v>10.199999999999999</v>
      </c>
      <c r="N516" s="720">
        <v>13.5</v>
      </c>
      <c r="O516" s="717" t="s">
        <v>1513</v>
      </c>
      <c r="P516" s="719" t="s">
        <v>1217</v>
      </c>
      <c r="Q516" s="717" t="s">
        <v>83</v>
      </c>
      <c r="R516" s="718"/>
      <c r="S516" s="717" t="str">
        <f>IF((LEFT(D516,1)="6"),"☆☆☆☆☆",IF((LEFT(D516,1)="5"),"☆☆☆☆",IF((LEFT(D516,1)="4"),"☆☆☆",IF((LEFT(D516,1)="D"),"☆☆☆☆",IF((LEFT(D516,1)="R"),"☆☆☆☆",IF((LEFT(D516,1)="C"),"☆☆☆",IF((LEFT(D516,1)="M"),"☆☆☆"," ")))))))</f>
        <v>☆☆☆☆</v>
      </c>
      <c r="T516" s="716">
        <f>IF(K516&lt;&gt;0, IF(K516&gt;=M516,ROUNDDOWN(K516/M516*100,0),""),"")</f>
        <v>101</v>
      </c>
      <c r="U516" s="715" t="str">
        <f>IF(K516&lt;&gt;0, IF(K516&gt;=N516,ROUNDDOWN(K516/N516*100,0),""),"")</f>
        <v/>
      </c>
    </row>
    <row r="517" spans="1:21" s="1" customFormat="1" ht="24" customHeight="1">
      <c r="A517" s="728"/>
      <c r="B517" s="727"/>
      <c r="C517" s="726"/>
      <c r="D517" s="722" t="s">
        <v>1514</v>
      </c>
      <c r="E517" s="170" t="s">
        <v>1226</v>
      </c>
      <c r="F517" s="171" t="s">
        <v>1244</v>
      </c>
      <c r="G517" s="175">
        <v>2.996</v>
      </c>
      <c r="H517" s="171" t="s">
        <v>1243</v>
      </c>
      <c r="I517" s="171">
        <v>1990</v>
      </c>
      <c r="J517" s="174">
        <v>5</v>
      </c>
      <c r="K517" s="137">
        <v>10.4</v>
      </c>
      <c r="L517" s="136">
        <f>IF(K517&gt;0,1/K517*34.6*67.1,"")</f>
        <v>223.23653846153843</v>
      </c>
      <c r="M517" s="721">
        <v>10.199999999999999</v>
      </c>
      <c r="N517" s="720">
        <v>13.5</v>
      </c>
      <c r="O517" s="717" t="s">
        <v>1513</v>
      </c>
      <c r="P517" s="719" t="s">
        <v>1217</v>
      </c>
      <c r="Q517" s="717" t="s">
        <v>83</v>
      </c>
      <c r="R517" s="718"/>
      <c r="S517" s="717" t="str">
        <f>IF((LEFT(D517,1)="6"),"☆☆☆☆☆",IF((LEFT(D517,1)="5"),"☆☆☆☆",IF((LEFT(D517,1)="4"),"☆☆☆",IF((LEFT(D517,1)="D"),"☆☆☆☆",IF((LEFT(D517,1)="R"),"☆☆☆☆",IF((LEFT(D517,1)="C"),"☆☆☆",IF((LEFT(D517,1)="M"),"☆☆☆"," ")))))))</f>
        <v>☆☆☆☆</v>
      </c>
      <c r="T517" s="716">
        <f>IF(K517&lt;&gt;0, IF(K517&gt;=M517,ROUNDDOWN(K517/M517*100,0),""),"")</f>
        <v>101</v>
      </c>
      <c r="U517" s="715" t="str">
        <f>IF(K517&lt;&gt;0, IF(K517&gt;=N517,ROUNDDOWN(K517/N517*100,0),""),"")</f>
        <v/>
      </c>
    </row>
    <row r="518" spans="1:21" s="1" customFormat="1" ht="24" customHeight="1">
      <c r="A518" s="728"/>
      <c r="B518" s="724"/>
      <c r="C518" s="723"/>
      <c r="D518" s="722" t="s">
        <v>1514</v>
      </c>
      <c r="E518" s="170" t="s">
        <v>870</v>
      </c>
      <c r="F518" s="171" t="s">
        <v>1244</v>
      </c>
      <c r="G518" s="175">
        <v>2.996</v>
      </c>
      <c r="H518" s="171" t="s">
        <v>1243</v>
      </c>
      <c r="I518" s="171">
        <v>1990</v>
      </c>
      <c r="J518" s="174">
        <v>5</v>
      </c>
      <c r="K518" s="137">
        <v>10.4</v>
      </c>
      <c r="L518" s="136">
        <f>IF(K518&gt;0,1/K518*34.6*67.1,"")</f>
        <v>223.23653846153843</v>
      </c>
      <c r="M518" s="721">
        <v>10.199999999999999</v>
      </c>
      <c r="N518" s="720">
        <v>13.5</v>
      </c>
      <c r="O518" s="717" t="s">
        <v>1513</v>
      </c>
      <c r="P518" s="719" t="s">
        <v>1217</v>
      </c>
      <c r="Q518" s="717" t="s">
        <v>83</v>
      </c>
      <c r="R518" s="718"/>
      <c r="S518" s="717" t="str">
        <f>IF((LEFT(D518,1)="6"),"☆☆☆☆☆",IF((LEFT(D518,1)="5"),"☆☆☆☆",IF((LEFT(D518,1)="4"),"☆☆☆",IF((LEFT(D518,1)="D"),"☆☆☆☆",IF((LEFT(D518,1)="R"),"☆☆☆☆",IF((LEFT(D518,1)="C"),"☆☆☆",IF((LEFT(D518,1)="M"),"☆☆☆"," ")))))))</f>
        <v>☆☆☆☆</v>
      </c>
      <c r="T518" s="716">
        <f>IF(K518&lt;&gt;0, IF(K518&gt;=M518,ROUNDDOWN(K518/M518*100,0),""),"")</f>
        <v>101</v>
      </c>
      <c r="U518" s="715" t="str">
        <f>IF(K518&lt;&gt;0, IF(K518&gt;=N518,ROUNDDOWN(K518/N518*100,0),""),"")</f>
        <v/>
      </c>
    </row>
    <row r="519" spans="1:21" s="1" customFormat="1" ht="24" customHeight="1">
      <c r="A519" s="728"/>
      <c r="B519" s="730"/>
      <c r="C519" s="729" t="s">
        <v>1512</v>
      </c>
      <c r="D519" s="722" t="s">
        <v>1511</v>
      </c>
      <c r="E519" s="170" t="s">
        <v>995</v>
      </c>
      <c r="F519" s="171" t="s">
        <v>1244</v>
      </c>
      <c r="G519" s="175">
        <v>2.996</v>
      </c>
      <c r="H519" s="171" t="s">
        <v>1243</v>
      </c>
      <c r="I519" s="171">
        <v>1960</v>
      </c>
      <c r="J519" s="174">
        <v>5</v>
      </c>
      <c r="K519" s="137">
        <v>11.2</v>
      </c>
      <c r="L519" s="136">
        <f>IF(K519&gt;0,1/K519*34.6*67.1,"")</f>
        <v>207.29107142857143</v>
      </c>
      <c r="M519" s="721">
        <v>10.199999999999999</v>
      </c>
      <c r="N519" s="720">
        <v>13.5</v>
      </c>
      <c r="O519" s="717" t="s">
        <v>1259</v>
      </c>
      <c r="P519" s="719" t="s">
        <v>6</v>
      </c>
      <c r="Q519" s="717" t="s">
        <v>83</v>
      </c>
      <c r="R519" s="718"/>
      <c r="S519" s="717" t="str">
        <f>IF((LEFT(D519,1)="6"),"☆☆☆☆☆",IF((LEFT(D519,1)="5"),"☆☆☆☆",IF((LEFT(D519,1)="4"),"☆☆☆",IF((LEFT(D519,1)="D"),"☆☆☆☆",IF((LEFT(D519,1)="R"),"☆☆☆☆",IF((LEFT(D519,1)="C"),"☆☆☆",IF((LEFT(D519,1)="M"),"☆☆☆"," ")))))))</f>
        <v>☆☆☆</v>
      </c>
      <c r="T519" s="716">
        <f>IF(K519&lt;&gt;0, IF(K519&gt;=M519,ROUNDDOWN(K519/M519*100,0),""),"")</f>
        <v>109</v>
      </c>
      <c r="U519" s="715" t="str">
        <f>IF(K519&lt;&gt;0, IF(K519&gt;=N519,ROUNDDOWN(K519/N519*100,0),""),"")</f>
        <v/>
      </c>
    </row>
    <row r="520" spans="1:21" s="1" customFormat="1" ht="24" customHeight="1">
      <c r="A520" s="728"/>
      <c r="B520" s="727"/>
      <c r="C520" s="726"/>
      <c r="D520" s="722" t="s">
        <v>1511</v>
      </c>
      <c r="E520" s="170" t="s">
        <v>843</v>
      </c>
      <c r="F520" s="171" t="s">
        <v>1244</v>
      </c>
      <c r="G520" s="175">
        <v>2.996</v>
      </c>
      <c r="H520" s="171" t="s">
        <v>1243</v>
      </c>
      <c r="I520" s="171">
        <v>1960</v>
      </c>
      <c r="J520" s="174">
        <v>5</v>
      </c>
      <c r="K520" s="137">
        <v>11.2</v>
      </c>
      <c r="L520" s="136">
        <f>IF(K520&gt;0,1/K520*34.6*67.1,"")</f>
        <v>207.29107142857143</v>
      </c>
      <c r="M520" s="721">
        <v>10.199999999999999</v>
      </c>
      <c r="N520" s="720">
        <v>13.5</v>
      </c>
      <c r="O520" s="717" t="s">
        <v>1259</v>
      </c>
      <c r="P520" s="719" t="s">
        <v>6</v>
      </c>
      <c r="Q520" s="717" t="s">
        <v>83</v>
      </c>
      <c r="R520" s="718"/>
      <c r="S520" s="717" t="str">
        <f>IF((LEFT(D520,1)="6"),"☆☆☆☆☆",IF((LEFT(D520,1)="5"),"☆☆☆☆",IF((LEFT(D520,1)="4"),"☆☆☆",IF((LEFT(D520,1)="D"),"☆☆☆☆",IF((LEFT(D520,1)="R"),"☆☆☆☆",IF((LEFT(D520,1)="C"),"☆☆☆",IF((LEFT(D520,1)="M"),"☆☆☆"," ")))))))</f>
        <v>☆☆☆</v>
      </c>
      <c r="T520" s="716">
        <f>IF(K520&lt;&gt;0, IF(K520&gt;=M520,ROUNDDOWN(K520/M520*100,0),""),"")</f>
        <v>109</v>
      </c>
      <c r="U520" s="715" t="str">
        <f>IF(K520&lt;&gt;0, IF(K520&gt;=N520,ROUNDDOWN(K520/N520*100,0),""),"")</f>
        <v/>
      </c>
    </row>
    <row r="521" spans="1:21" s="1" customFormat="1" ht="24" customHeight="1">
      <c r="A521" s="728"/>
      <c r="B521" s="727"/>
      <c r="C521" s="726"/>
      <c r="D521" s="722" t="s">
        <v>1511</v>
      </c>
      <c r="E521" s="170" t="s">
        <v>1288</v>
      </c>
      <c r="F521" s="171" t="s">
        <v>1244</v>
      </c>
      <c r="G521" s="175">
        <v>2.996</v>
      </c>
      <c r="H521" s="171" t="s">
        <v>1243</v>
      </c>
      <c r="I521" s="171">
        <v>2000</v>
      </c>
      <c r="J521" s="174">
        <v>5</v>
      </c>
      <c r="K521" s="137">
        <v>11.2</v>
      </c>
      <c r="L521" s="136">
        <f>IF(K521&gt;0,1/K521*34.6*67.1,"")</f>
        <v>207.29107142857143</v>
      </c>
      <c r="M521" s="721">
        <v>9.4</v>
      </c>
      <c r="N521" s="720">
        <v>12.7</v>
      </c>
      <c r="O521" s="717" t="s">
        <v>1259</v>
      </c>
      <c r="P521" s="719" t="s">
        <v>6</v>
      </c>
      <c r="Q521" s="717" t="s">
        <v>83</v>
      </c>
      <c r="R521" s="718"/>
      <c r="S521" s="717" t="str">
        <f>IF((LEFT(D521,1)="6"),"☆☆☆☆☆",IF((LEFT(D521,1)="5"),"☆☆☆☆",IF((LEFT(D521,1)="4"),"☆☆☆",IF((LEFT(D521,1)="D"),"☆☆☆☆",IF((LEFT(D521,1)="R"),"☆☆☆☆",IF((LEFT(D521,1)="C"),"☆☆☆",IF((LEFT(D521,1)="M"),"☆☆☆"," ")))))))</f>
        <v>☆☆☆</v>
      </c>
      <c r="T521" s="716">
        <f>IF(K521&lt;&gt;0, IF(K521&gt;=M521,ROUNDDOWN(K521/M521*100,0),""),"")</f>
        <v>119</v>
      </c>
      <c r="U521" s="715" t="str">
        <f>IF(K521&lt;&gt;0, IF(K521&gt;=N521,ROUNDDOWN(K521/N521*100,0),""),"")</f>
        <v/>
      </c>
    </row>
    <row r="522" spans="1:21" s="1" customFormat="1" ht="24" customHeight="1">
      <c r="A522" s="728"/>
      <c r="B522" s="724"/>
      <c r="C522" s="723"/>
      <c r="D522" s="722" t="s">
        <v>1511</v>
      </c>
      <c r="E522" s="170" t="s">
        <v>842</v>
      </c>
      <c r="F522" s="171" t="s">
        <v>1244</v>
      </c>
      <c r="G522" s="175">
        <v>2.996</v>
      </c>
      <c r="H522" s="171" t="s">
        <v>1243</v>
      </c>
      <c r="I522" s="171">
        <v>2000</v>
      </c>
      <c r="J522" s="174">
        <v>5</v>
      </c>
      <c r="K522" s="137">
        <v>11.2</v>
      </c>
      <c r="L522" s="136">
        <f>IF(K522&gt;0,1/K522*34.6*67.1,"")</f>
        <v>207.29107142857143</v>
      </c>
      <c r="M522" s="721">
        <v>9.4</v>
      </c>
      <c r="N522" s="720">
        <v>12.7</v>
      </c>
      <c r="O522" s="717" t="s">
        <v>1259</v>
      </c>
      <c r="P522" s="719" t="s">
        <v>6</v>
      </c>
      <c r="Q522" s="717" t="s">
        <v>83</v>
      </c>
      <c r="R522" s="718"/>
      <c r="S522" s="717" t="str">
        <f>IF((LEFT(D522,1)="6"),"☆☆☆☆☆",IF((LEFT(D522,1)="5"),"☆☆☆☆",IF((LEFT(D522,1)="4"),"☆☆☆",IF((LEFT(D522,1)="D"),"☆☆☆☆",IF((LEFT(D522,1)="R"),"☆☆☆☆",IF((LEFT(D522,1)="C"),"☆☆☆",IF((LEFT(D522,1)="M"),"☆☆☆"," ")))))))</f>
        <v>☆☆☆</v>
      </c>
      <c r="T522" s="716">
        <f>IF(K522&lt;&gt;0, IF(K522&gt;=M522,ROUNDDOWN(K522/M522*100,0),""),"")</f>
        <v>119</v>
      </c>
      <c r="U522" s="715" t="str">
        <f>IF(K522&lt;&gt;0, IF(K522&gt;=N522,ROUNDDOWN(K522/N522*100,0),""),"")</f>
        <v/>
      </c>
    </row>
    <row r="523" spans="1:21" s="1" customFormat="1" ht="24" customHeight="1">
      <c r="A523" s="728"/>
      <c r="B523" s="730"/>
      <c r="C523" s="729" t="s">
        <v>1510</v>
      </c>
      <c r="D523" s="722" t="s">
        <v>1509</v>
      </c>
      <c r="E523" s="170" t="s">
        <v>995</v>
      </c>
      <c r="F523" s="171" t="s">
        <v>1390</v>
      </c>
      <c r="G523" s="175">
        <v>2.996</v>
      </c>
      <c r="H523" s="171" t="s">
        <v>1243</v>
      </c>
      <c r="I523" s="171">
        <v>2050</v>
      </c>
      <c r="J523" s="174">
        <v>5</v>
      </c>
      <c r="K523" s="137">
        <v>10</v>
      </c>
      <c r="L523" s="136">
        <f>IF(K523&gt;0,1/K523*34.6*67.1,"")</f>
        <v>232.166</v>
      </c>
      <c r="M523" s="721">
        <v>9.4</v>
      </c>
      <c r="N523" s="720">
        <v>12.7</v>
      </c>
      <c r="O523" s="717" t="s">
        <v>1508</v>
      </c>
      <c r="P523" s="719" t="s">
        <v>6</v>
      </c>
      <c r="Q523" s="717" t="s">
        <v>83</v>
      </c>
      <c r="R523" s="718"/>
      <c r="S523" s="717" t="str">
        <f>IF((LEFT(D523,1)="6"),"☆☆☆☆☆",IF((LEFT(D523,1)="5"),"☆☆☆☆",IF((LEFT(D523,1)="4"),"☆☆☆",IF((LEFT(D523,1)="D"),"☆☆☆☆",IF((LEFT(D523,1)="R"),"☆☆☆☆",IF((LEFT(D523,1)="C"),"☆☆☆",IF((LEFT(D523,1)="M"),"☆☆☆"," ")))))))</f>
        <v>☆☆☆</v>
      </c>
      <c r="T523" s="716">
        <f>IF(K523&lt;&gt;0, IF(K523&gt;=M523,ROUNDDOWN(K523/M523*100,0),""),"")</f>
        <v>106</v>
      </c>
      <c r="U523" s="715" t="str">
        <f>IF(K523&lt;&gt;0, IF(K523&gt;=N523,ROUNDDOWN(K523/N523*100,0),""),"")</f>
        <v/>
      </c>
    </row>
    <row r="524" spans="1:21" s="1" customFormat="1" ht="24" customHeight="1">
      <c r="A524" s="728"/>
      <c r="B524" s="727"/>
      <c r="C524" s="726"/>
      <c r="D524" s="722" t="s">
        <v>1509</v>
      </c>
      <c r="E524" s="170" t="s">
        <v>843</v>
      </c>
      <c r="F524" s="171" t="s">
        <v>1390</v>
      </c>
      <c r="G524" s="175">
        <v>2.996</v>
      </c>
      <c r="H524" s="171" t="s">
        <v>1243</v>
      </c>
      <c r="I524" s="171">
        <v>2050</v>
      </c>
      <c r="J524" s="174">
        <v>5</v>
      </c>
      <c r="K524" s="137">
        <v>10</v>
      </c>
      <c r="L524" s="136">
        <f>IF(K524&gt;0,1/K524*34.6*67.1,"")</f>
        <v>232.166</v>
      </c>
      <c r="M524" s="721">
        <v>9.4</v>
      </c>
      <c r="N524" s="720">
        <v>12.7</v>
      </c>
      <c r="O524" s="717" t="s">
        <v>1508</v>
      </c>
      <c r="P524" s="719" t="s">
        <v>6</v>
      </c>
      <c r="Q524" s="717" t="s">
        <v>83</v>
      </c>
      <c r="R524" s="718"/>
      <c r="S524" s="717" t="str">
        <f>IF((LEFT(D524,1)="6"),"☆☆☆☆☆",IF((LEFT(D524,1)="5"),"☆☆☆☆",IF((LEFT(D524,1)="4"),"☆☆☆",IF((LEFT(D524,1)="D"),"☆☆☆☆",IF((LEFT(D524,1)="R"),"☆☆☆☆",IF((LEFT(D524,1)="C"),"☆☆☆",IF((LEFT(D524,1)="M"),"☆☆☆"," ")))))))</f>
        <v>☆☆☆</v>
      </c>
      <c r="T524" s="716">
        <f>IF(K524&lt;&gt;0, IF(K524&gt;=M524,ROUNDDOWN(K524/M524*100,0),""),"")</f>
        <v>106</v>
      </c>
      <c r="U524" s="715" t="str">
        <f>IF(K524&lt;&gt;0, IF(K524&gt;=N524,ROUNDDOWN(K524/N524*100,0),""),"")</f>
        <v/>
      </c>
    </row>
    <row r="525" spans="1:21" s="1" customFormat="1" ht="24" customHeight="1">
      <c r="A525" s="728"/>
      <c r="B525" s="727"/>
      <c r="C525" s="726"/>
      <c r="D525" s="722" t="s">
        <v>1509</v>
      </c>
      <c r="E525" s="170" t="s">
        <v>1288</v>
      </c>
      <c r="F525" s="171" t="s">
        <v>1390</v>
      </c>
      <c r="G525" s="175">
        <v>2.996</v>
      </c>
      <c r="H525" s="171" t="s">
        <v>1243</v>
      </c>
      <c r="I525" s="171">
        <v>2090</v>
      </c>
      <c r="J525" s="174">
        <v>5</v>
      </c>
      <c r="K525" s="137">
        <v>10</v>
      </c>
      <c r="L525" s="136">
        <f>IF(K525&gt;0,1/K525*34.6*67.1,"")</f>
        <v>232.166</v>
      </c>
      <c r="M525" s="721">
        <v>9.4</v>
      </c>
      <c r="N525" s="720">
        <v>12.7</v>
      </c>
      <c r="O525" s="717" t="s">
        <v>1508</v>
      </c>
      <c r="P525" s="719" t="s">
        <v>6</v>
      </c>
      <c r="Q525" s="717" t="s">
        <v>83</v>
      </c>
      <c r="R525" s="718"/>
      <c r="S525" s="717" t="str">
        <f>IF((LEFT(D525,1)="6"),"☆☆☆☆☆",IF((LEFT(D525,1)="5"),"☆☆☆☆",IF((LEFT(D525,1)="4"),"☆☆☆",IF((LEFT(D525,1)="D"),"☆☆☆☆",IF((LEFT(D525,1)="R"),"☆☆☆☆",IF((LEFT(D525,1)="C"),"☆☆☆",IF((LEFT(D525,1)="M"),"☆☆☆"," ")))))))</f>
        <v>☆☆☆</v>
      </c>
      <c r="T525" s="716">
        <f>IF(K525&lt;&gt;0, IF(K525&gt;=M525,ROUNDDOWN(K525/M525*100,0),""),"")</f>
        <v>106</v>
      </c>
      <c r="U525" s="715" t="str">
        <f>IF(K525&lt;&gt;0, IF(K525&gt;=N525,ROUNDDOWN(K525/N525*100,0),""),"")</f>
        <v/>
      </c>
    </row>
    <row r="526" spans="1:21" s="1" customFormat="1" ht="24" customHeight="1">
      <c r="A526" s="728"/>
      <c r="B526" s="724"/>
      <c r="C526" s="723"/>
      <c r="D526" s="722" t="s">
        <v>1509</v>
      </c>
      <c r="E526" s="170" t="s">
        <v>842</v>
      </c>
      <c r="F526" s="171" t="s">
        <v>1390</v>
      </c>
      <c r="G526" s="175">
        <v>2.996</v>
      </c>
      <c r="H526" s="171" t="s">
        <v>1243</v>
      </c>
      <c r="I526" s="171">
        <v>2090</v>
      </c>
      <c r="J526" s="174">
        <v>5</v>
      </c>
      <c r="K526" s="137">
        <v>10</v>
      </c>
      <c r="L526" s="136">
        <f>IF(K526&gt;0,1/K526*34.6*67.1,"")</f>
        <v>232.166</v>
      </c>
      <c r="M526" s="721">
        <v>9.4</v>
      </c>
      <c r="N526" s="720">
        <v>12.7</v>
      </c>
      <c r="O526" s="717" t="s">
        <v>1508</v>
      </c>
      <c r="P526" s="719" t="s">
        <v>6</v>
      </c>
      <c r="Q526" s="717" t="s">
        <v>83</v>
      </c>
      <c r="R526" s="718"/>
      <c r="S526" s="717" t="str">
        <f>IF((LEFT(D526,1)="6"),"☆☆☆☆☆",IF((LEFT(D526,1)="5"),"☆☆☆☆",IF((LEFT(D526,1)="4"),"☆☆☆",IF((LEFT(D526,1)="D"),"☆☆☆☆",IF((LEFT(D526,1)="R"),"☆☆☆☆",IF((LEFT(D526,1)="C"),"☆☆☆",IF((LEFT(D526,1)="M"),"☆☆☆"," ")))))))</f>
        <v>☆☆☆</v>
      </c>
      <c r="T526" s="716">
        <f>IF(K526&lt;&gt;0, IF(K526&gt;=M526,ROUNDDOWN(K526/M526*100,0),""),"")</f>
        <v>106</v>
      </c>
      <c r="U526" s="715" t="str">
        <f>IF(K526&lt;&gt;0, IF(K526&gt;=N526,ROUNDDOWN(K526/N526*100,0),""),"")</f>
        <v/>
      </c>
    </row>
    <row r="527" spans="1:21" s="1" customFormat="1" ht="24" customHeight="1">
      <c r="A527" s="728"/>
      <c r="B527" s="730"/>
      <c r="C527" s="729" t="s">
        <v>1507</v>
      </c>
      <c r="D527" s="722" t="s">
        <v>1506</v>
      </c>
      <c r="E527" s="170" t="s">
        <v>159</v>
      </c>
      <c r="F527" s="171">
        <v>177</v>
      </c>
      <c r="G527" s="175">
        <v>3.9820000000000002</v>
      </c>
      <c r="H527" s="171" t="s">
        <v>1301</v>
      </c>
      <c r="I527" s="171">
        <v>2110</v>
      </c>
      <c r="J527" s="174">
        <v>5</v>
      </c>
      <c r="K527" s="137">
        <v>8.6999999999999993</v>
      </c>
      <c r="L527" s="136">
        <f>IF(K527&gt;0,1/K527*34.6*67.1,"")</f>
        <v>266.85747126436786</v>
      </c>
      <c r="M527" s="721">
        <v>8.6999999999999993</v>
      </c>
      <c r="N527" s="720">
        <v>11.9</v>
      </c>
      <c r="O527" s="717" t="s">
        <v>1290</v>
      </c>
      <c r="P527" s="719" t="s">
        <v>6</v>
      </c>
      <c r="Q527" s="717" t="s">
        <v>83</v>
      </c>
      <c r="R527" s="718"/>
      <c r="S527" s="717" t="str">
        <f>IF((LEFT(D527,1)="6"),"☆☆☆☆☆",IF((LEFT(D527,1)="5"),"☆☆☆☆",IF((LEFT(D527,1)="4"),"☆☆☆",IF((LEFT(D527,1)="D"),"☆☆☆☆",IF((LEFT(D527,1)="R"),"☆☆☆☆",IF((LEFT(D527,1)="C"),"☆☆☆",IF((LEFT(D527,1)="M"),"☆☆☆"," ")))))))</f>
        <v>☆☆☆</v>
      </c>
      <c r="T527" s="716">
        <f>IF(K527&lt;&gt;0, IF(K527&gt;=M527,ROUNDDOWN(K527/M527*100,0),""),"")</f>
        <v>100</v>
      </c>
      <c r="U527" s="715" t="str">
        <f>IF(K527&lt;&gt;0, IF(K527&gt;=N527,ROUNDDOWN(K527/N527*100,0),""),"")</f>
        <v/>
      </c>
    </row>
    <row r="528" spans="1:21" s="1" customFormat="1" ht="24" customHeight="1">
      <c r="A528" s="728"/>
      <c r="B528" s="727"/>
      <c r="C528" s="726"/>
      <c r="D528" s="722" t="s">
        <v>1506</v>
      </c>
      <c r="E528" s="170" t="s">
        <v>164</v>
      </c>
      <c r="F528" s="171">
        <v>177</v>
      </c>
      <c r="G528" s="175">
        <v>3.9820000000000002</v>
      </c>
      <c r="H528" s="171" t="s">
        <v>1301</v>
      </c>
      <c r="I528" s="171">
        <v>2110</v>
      </c>
      <c r="J528" s="174">
        <v>5</v>
      </c>
      <c r="K528" s="137">
        <v>8.6999999999999993</v>
      </c>
      <c r="L528" s="136">
        <f>IF(K528&gt;0,1/K528*34.6*67.1,"")</f>
        <v>266.85747126436786</v>
      </c>
      <c r="M528" s="721">
        <v>8.6999999999999993</v>
      </c>
      <c r="N528" s="720">
        <v>11.9</v>
      </c>
      <c r="O528" s="717" t="s">
        <v>1290</v>
      </c>
      <c r="P528" s="719" t="s">
        <v>6</v>
      </c>
      <c r="Q528" s="717" t="s">
        <v>83</v>
      </c>
      <c r="R528" s="718"/>
      <c r="S528" s="717" t="str">
        <f>IF((LEFT(D528,1)="6"),"☆☆☆☆☆",IF((LEFT(D528,1)="5"),"☆☆☆☆",IF((LEFT(D528,1)="4"),"☆☆☆",IF((LEFT(D528,1)="D"),"☆☆☆☆",IF((LEFT(D528,1)="R"),"☆☆☆☆",IF((LEFT(D528,1)="C"),"☆☆☆",IF((LEFT(D528,1)="M"),"☆☆☆"," ")))))))</f>
        <v>☆☆☆</v>
      </c>
      <c r="T528" s="716">
        <f>IF(K528&lt;&gt;0, IF(K528&gt;=M528,ROUNDDOWN(K528/M528*100,0),""),"")</f>
        <v>100</v>
      </c>
      <c r="U528" s="715" t="str">
        <f>IF(K528&lt;&gt;0, IF(K528&gt;=N528,ROUNDDOWN(K528/N528*100,0),""),"")</f>
        <v/>
      </c>
    </row>
    <row r="529" spans="1:21" s="1" customFormat="1" ht="24" customHeight="1">
      <c r="A529" s="728"/>
      <c r="B529" s="727"/>
      <c r="C529" s="726"/>
      <c r="D529" s="722" t="s">
        <v>1506</v>
      </c>
      <c r="E529" s="170" t="s">
        <v>165</v>
      </c>
      <c r="F529" s="171">
        <v>177</v>
      </c>
      <c r="G529" s="175">
        <v>3.9820000000000002</v>
      </c>
      <c r="H529" s="171" t="s">
        <v>1301</v>
      </c>
      <c r="I529" s="171">
        <v>2150</v>
      </c>
      <c r="J529" s="174">
        <v>5</v>
      </c>
      <c r="K529" s="137">
        <v>8.6999999999999993</v>
      </c>
      <c r="L529" s="136">
        <f>IF(K529&gt;0,1/K529*34.6*67.1,"")</f>
        <v>266.85747126436786</v>
      </c>
      <c r="M529" s="721">
        <v>8.6999999999999993</v>
      </c>
      <c r="N529" s="720">
        <v>11.9</v>
      </c>
      <c r="O529" s="717" t="s">
        <v>1290</v>
      </c>
      <c r="P529" s="719" t="s">
        <v>6</v>
      </c>
      <c r="Q529" s="717" t="s">
        <v>83</v>
      </c>
      <c r="R529" s="718"/>
      <c r="S529" s="717" t="str">
        <f>IF((LEFT(D529,1)="6"),"☆☆☆☆☆",IF((LEFT(D529,1)="5"),"☆☆☆☆",IF((LEFT(D529,1)="4"),"☆☆☆",IF((LEFT(D529,1)="D"),"☆☆☆☆",IF((LEFT(D529,1)="R"),"☆☆☆☆",IF((LEFT(D529,1)="C"),"☆☆☆",IF((LEFT(D529,1)="M"),"☆☆☆"," ")))))))</f>
        <v>☆☆☆</v>
      </c>
      <c r="T529" s="716">
        <f>IF(K529&lt;&gt;0, IF(K529&gt;=M529,ROUNDDOWN(K529/M529*100,0),""),"")</f>
        <v>100</v>
      </c>
      <c r="U529" s="715" t="str">
        <f>IF(K529&lt;&gt;0, IF(K529&gt;=N529,ROUNDDOWN(K529/N529*100,0),""),"")</f>
        <v/>
      </c>
    </row>
    <row r="530" spans="1:21" s="1" customFormat="1" ht="24" customHeight="1">
      <c r="A530" s="728"/>
      <c r="B530" s="724"/>
      <c r="C530" s="723"/>
      <c r="D530" s="722" t="s">
        <v>1506</v>
      </c>
      <c r="E530" s="170" t="s">
        <v>166</v>
      </c>
      <c r="F530" s="171">
        <v>177</v>
      </c>
      <c r="G530" s="175">
        <v>3.9820000000000002</v>
      </c>
      <c r="H530" s="171" t="s">
        <v>1301</v>
      </c>
      <c r="I530" s="171">
        <v>2150</v>
      </c>
      <c r="J530" s="174">
        <v>5</v>
      </c>
      <c r="K530" s="137">
        <v>8.6999999999999993</v>
      </c>
      <c r="L530" s="136">
        <f>IF(K530&gt;0,1/K530*34.6*67.1,"")</f>
        <v>266.85747126436786</v>
      </c>
      <c r="M530" s="721">
        <v>8.6999999999999993</v>
      </c>
      <c r="N530" s="720">
        <v>11.9</v>
      </c>
      <c r="O530" s="717" t="s">
        <v>1290</v>
      </c>
      <c r="P530" s="719" t="s">
        <v>6</v>
      </c>
      <c r="Q530" s="717" t="s">
        <v>83</v>
      </c>
      <c r="R530" s="718"/>
      <c r="S530" s="717" t="str">
        <f>IF((LEFT(D530,1)="6"),"☆☆☆☆☆",IF((LEFT(D530,1)="5"),"☆☆☆☆",IF((LEFT(D530,1)="4"),"☆☆☆",IF((LEFT(D530,1)="D"),"☆☆☆☆",IF((LEFT(D530,1)="R"),"☆☆☆☆",IF((LEFT(D530,1)="C"),"☆☆☆",IF((LEFT(D530,1)="M"),"☆☆☆"," ")))))))</f>
        <v>☆☆☆</v>
      </c>
      <c r="T530" s="716">
        <f>IF(K530&lt;&gt;0, IF(K530&gt;=M530,ROUNDDOWN(K530/M530*100,0),""),"")</f>
        <v>100</v>
      </c>
      <c r="U530" s="715" t="str">
        <f>IF(K530&lt;&gt;0, IF(K530&gt;=N530,ROUNDDOWN(K530/N530*100,0),""),"")</f>
        <v/>
      </c>
    </row>
    <row r="531" spans="1:21" s="1" customFormat="1" ht="24" customHeight="1">
      <c r="A531" s="728"/>
      <c r="B531" s="727"/>
      <c r="C531" s="726" t="s">
        <v>1505</v>
      </c>
      <c r="D531" s="722" t="s">
        <v>1504</v>
      </c>
      <c r="E531" s="170" t="s">
        <v>159</v>
      </c>
      <c r="F531" s="171" t="s">
        <v>1302</v>
      </c>
      <c r="G531" s="175">
        <v>3.9820000000000002</v>
      </c>
      <c r="H531" s="171" t="s">
        <v>1301</v>
      </c>
      <c r="I531" s="171">
        <v>2140</v>
      </c>
      <c r="J531" s="174">
        <v>5</v>
      </c>
      <c r="K531" s="137">
        <v>8.6999999999999993</v>
      </c>
      <c r="L531" s="136">
        <f>IF(K531&gt;0,1/K531*34.6*67.1,"")</f>
        <v>266.85747126436786</v>
      </c>
      <c r="M531" s="721">
        <v>8.6999999999999993</v>
      </c>
      <c r="N531" s="720">
        <v>11.9</v>
      </c>
      <c r="O531" s="717" t="s">
        <v>1290</v>
      </c>
      <c r="P531" s="719" t="s">
        <v>6</v>
      </c>
      <c r="Q531" s="717" t="s">
        <v>83</v>
      </c>
      <c r="R531" s="718"/>
      <c r="S531" s="717" t="str">
        <f>IF((LEFT(D531,1)="6"),"☆☆☆☆☆",IF((LEFT(D531,1)="5"),"☆☆☆☆",IF((LEFT(D531,1)="4"),"☆☆☆",IF((LEFT(D531,1)="D"),"☆☆☆☆",IF((LEFT(D531,1)="R"),"☆☆☆☆",IF((LEFT(D531,1)="C"),"☆☆☆",IF((LEFT(D531,1)="M"),"☆☆☆"," ")))))))</f>
        <v>☆☆☆</v>
      </c>
      <c r="T531" s="716">
        <f>IF(K531&lt;&gt;0, IF(K531&gt;=M531,ROUNDDOWN(K531/M531*100,0),""),"")</f>
        <v>100</v>
      </c>
      <c r="U531" s="715" t="str">
        <f>IF(K531&lt;&gt;0, IF(K531&gt;=N531,ROUNDDOWN(K531/N531*100,0),""),"")</f>
        <v/>
      </c>
    </row>
    <row r="532" spans="1:21" s="1" customFormat="1" ht="24" customHeight="1">
      <c r="A532" s="728"/>
      <c r="B532" s="727"/>
      <c r="C532" s="726"/>
      <c r="D532" s="722" t="s">
        <v>1504</v>
      </c>
      <c r="E532" s="170" t="s">
        <v>164</v>
      </c>
      <c r="F532" s="171" t="s">
        <v>1302</v>
      </c>
      <c r="G532" s="175">
        <v>3.9820000000000002</v>
      </c>
      <c r="H532" s="171" t="s">
        <v>1301</v>
      </c>
      <c r="I532" s="171">
        <v>2140</v>
      </c>
      <c r="J532" s="174">
        <v>5</v>
      </c>
      <c r="K532" s="137">
        <v>8.6999999999999993</v>
      </c>
      <c r="L532" s="136">
        <f>IF(K532&gt;0,1/K532*34.6*67.1,"")</f>
        <v>266.85747126436786</v>
      </c>
      <c r="M532" s="721">
        <v>8.6999999999999993</v>
      </c>
      <c r="N532" s="720">
        <v>11.9</v>
      </c>
      <c r="O532" s="717" t="s">
        <v>1290</v>
      </c>
      <c r="P532" s="719" t="s">
        <v>6</v>
      </c>
      <c r="Q532" s="717" t="s">
        <v>83</v>
      </c>
      <c r="R532" s="718"/>
      <c r="S532" s="717" t="str">
        <f>IF((LEFT(D532,1)="6"),"☆☆☆☆☆",IF((LEFT(D532,1)="5"),"☆☆☆☆",IF((LEFT(D532,1)="4"),"☆☆☆",IF((LEFT(D532,1)="D"),"☆☆☆☆",IF((LEFT(D532,1)="R"),"☆☆☆☆",IF((LEFT(D532,1)="C"),"☆☆☆",IF((LEFT(D532,1)="M"),"☆☆☆"," ")))))))</f>
        <v>☆☆☆</v>
      </c>
      <c r="T532" s="716">
        <f>IF(K532&lt;&gt;0, IF(K532&gt;=M532,ROUNDDOWN(K532/M532*100,0),""),"")</f>
        <v>100</v>
      </c>
      <c r="U532" s="715" t="str">
        <f>IF(K532&lt;&gt;0, IF(K532&gt;=N532,ROUNDDOWN(K532/N532*100,0),""),"")</f>
        <v/>
      </c>
    </row>
    <row r="533" spans="1:21" s="1" customFormat="1" ht="24" customHeight="1">
      <c r="A533" s="728"/>
      <c r="B533" s="727"/>
      <c r="C533" s="726"/>
      <c r="D533" s="722" t="s">
        <v>1504</v>
      </c>
      <c r="E533" s="170" t="s">
        <v>165</v>
      </c>
      <c r="F533" s="171" t="s">
        <v>1302</v>
      </c>
      <c r="G533" s="175">
        <v>3.9820000000000002</v>
      </c>
      <c r="H533" s="171" t="s">
        <v>1301</v>
      </c>
      <c r="I533" s="171">
        <v>2180</v>
      </c>
      <c r="J533" s="174">
        <v>5</v>
      </c>
      <c r="K533" s="137">
        <v>8.6999999999999993</v>
      </c>
      <c r="L533" s="136">
        <f>IF(K533&gt;0,1/K533*34.6*67.1,"")</f>
        <v>266.85747126436786</v>
      </c>
      <c r="M533" s="721">
        <v>8.6999999999999993</v>
      </c>
      <c r="N533" s="720">
        <v>11.9</v>
      </c>
      <c r="O533" s="717" t="s">
        <v>1290</v>
      </c>
      <c r="P533" s="719" t="s">
        <v>6</v>
      </c>
      <c r="Q533" s="717" t="s">
        <v>83</v>
      </c>
      <c r="R533" s="718"/>
      <c r="S533" s="717" t="str">
        <f>IF((LEFT(D533,1)="6"),"☆☆☆☆☆",IF((LEFT(D533,1)="5"),"☆☆☆☆",IF((LEFT(D533,1)="4"),"☆☆☆",IF((LEFT(D533,1)="D"),"☆☆☆☆",IF((LEFT(D533,1)="R"),"☆☆☆☆",IF((LEFT(D533,1)="C"),"☆☆☆",IF((LEFT(D533,1)="M"),"☆☆☆"," ")))))))</f>
        <v>☆☆☆</v>
      </c>
      <c r="T533" s="716">
        <f>IF(K533&lt;&gt;0, IF(K533&gt;=M533,ROUNDDOWN(K533/M533*100,0),""),"")</f>
        <v>100</v>
      </c>
      <c r="U533" s="715" t="str">
        <f>IF(K533&lt;&gt;0, IF(K533&gt;=N533,ROUNDDOWN(K533/N533*100,0),""),"")</f>
        <v/>
      </c>
    </row>
    <row r="534" spans="1:21" s="1" customFormat="1" ht="24" customHeight="1">
      <c r="A534" s="728"/>
      <c r="B534" s="724"/>
      <c r="C534" s="723"/>
      <c r="D534" s="722" t="s">
        <v>1504</v>
      </c>
      <c r="E534" s="170" t="s">
        <v>166</v>
      </c>
      <c r="F534" s="171" t="s">
        <v>1302</v>
      </c>
      <c r="G534" s="175">
        <v>3.9820000000000002</v>
      </c>
      <c r="H534" s="171" t="s">
        <v>1301</v>
      </c>
      <c r="I534" s="171">
        <v>2180</v>
      </c>
      <c r="J534" s="174">
        <v>5</v>
      </c>
      <c r="K534" s="137">
        <v>8.6999999999999993</v>
      </c>
      <c r="L534" s="136">
        <f>IF(K534&gt;0,1/K534*34.6*67.1,"")</f>
        <v>266.85747126436786</v>
      </c>
      <c r="M534" s="721">
        <v>8.6999999999999993</v>
      </c>
      <c r="N534" s="720">
        <v>11.9</v>
      </c>
      <c r="O534" s="717" t="s">
        <v>1290</v>
      </c>
      <c r="P534" s="719" t="s">
        <v>6</v>
      </c>
      <c r="Q534" s="717" t="s">
        <v>83</v>
      </c>
      <c r="R534" s="718"/>
      <c r="S534" s="717" t="str">
        <f>IF((LEFT(D534,1)="6"),"☆☆☆☆☆",IF((LEFT(D534,1)="5"),"☆☆☆☆",IF((LEFT(D534,1)="4"),"☆☆☆",IF((LEFT(D534,1)="D"),"☆☆☆☆",IF((LEFT(D534,1)="R"),"☆☆☆☆",IF((LEFT(D534,1)="C"),"☆☆☆",IF((LEFT(D534,1)="M"),"☆☆☆"," ")))))))</f>
        <v>☆☆☆</v>
      </c>
      <c r="T534" s="716">
        <f>IF(K534&lt;&gt;0, IF(K534&gt;=M534,ROUNDDOWN(K534/M534*100,0),""),"")</f>
        <v>100</v>
      </c>
      <c r="U534" s="715" t="str">
        <f>IF(K534&lt;&gt;0, IF(K534&gt;=N534,ROUNDDOWN(K534/N534*100,0),""),"")</f>
        <v/>
      </c>
    </row>
    <row r="535" spans="1:21" s="1" customFormat="1" ht="24" customHeight="1">
      <c r="A535" s="728"/>
      <c r="B535" s="724"/>
      <c r="C535" s="723" t="s">
        <v>1503</v>
      </c>
      <c r="D535" s="722" t="s">
        <v>1502</v>
      </c>
      <c r="E535" s="170"/>
      <c r="F535" s="171">
        <v>274</v>
      </c>
      <c r="G535" s="175">
        <v>1.9910000000000001</v>
      </c>
      <c r="H535" s="171" t="s">
        <v>1282</v>
      </c>
      <c r="I535" s="171" t="s">
        <v>1501</v>
      </c>
      <c r="J535" s="174">
        <v>4</v>
      </c>
      <c r="K535" s="137">
        <v>15.5</v>
      </c>
      <c r="L535" s="136">
        <f>IF(K535&gt;0,1/K535*34.6*67.1,"")</f>
        <v>149.78451612903226</v>
      </c>
      <c r="M535" s="721">
        <v>12.2</v>
      </c>
      <c r="N535" s="720">
        <v>15.4</v>
      </c>
      <c r="O535" s="717" t="s">
        <v>1483</v>
      </c>
      <c r="P535" s="719" t="s">
        <v>1500</v>
      </c>
      <c r="Q535" s="717" t="s">
        <v>54</v>
      </c>
      <c r="R535" s="718"/>
      <c r="S535" s="717" t="str">
        <f>IF((LEFT(D535,1)="6"),"☆☆☆☆☆",IF((LEFT(D535,1)="5"),"☆☆☆☆",IF((LEFT(D535,1)="4"),"☆☆☆",IF((LEFT(D535,1)="D"),"☆☆☆☆",IF((LEFT(D535,1)="R"),"☆☆☆☆",IF((LEFT(D535,1)="C"),"☆☆☆",IF((LEFT(D535,1)="M"),"☆☆☆"," ")))))))</f>
        <v>☆☆☆☆</v>
      </c>
      <c r="T535" s="716">
        <f>IF(K535&lt;&gt;0, IF(K535&gt;=M535,ROUNDDOWN(K535/M535*100,0),""),"")</f>
        <v>127</v>
      </c>
      <c r="U535" s="715">
        <f>IF(K535&lt;&gt;0, IF(K535&gt;=N535,ROUNDDOWN(K535/N535*100,0),""),"")</f>
        <v>100</v>
      </c>
    </row>
    <row r="536" spans="1:21" s="1" customFormat="1" ht="24" customHeight="1">
      <c r="A536" s="728"/>
      <c r="B536" s="730"/>
      <c r="C536" s="729" t="s">
        <v>1499</v>
      </c>
      <c r="D536" s="722" t="s">
        <v>1498</v>
      </c>
      <c r="E536" s="170" t="s">
        <v>164</v>
      </c>
      <c r="F536" s="171">
        <v>274</v>
      </c>
      <c r="G536" s="175">
        <v>1.9910000000000001</v>
      </c>
      <c r="H536" s="171" t="s">
        <v>1243</v>
      </c>
      <c r="I536" s="171">
        <v>1750</v>
      </c>
      <c r="J536" s="174">
        <v>4</v>
      </c>
      <c r="K536" s="137">
        <v>13.9</v>
      </c>
      <c r="L536" s="136">
        <f>IF(K536&gt;0,1/K536*34.6*67.1,"")</f>
        <v>167.02589928057554</v>
      </c>
      <c r="M536" s="721">
        <v>12.2</v>
      </c>
      <c r="N536" s="720">
        <v>15.4</v>
      </c>
      <c r="O536" s="717" t="s">
        <v>1483</v>
      </c>
      <c r="P536" s="719" t="s">
        <v>1482</v>
      </c>
      <c r="Q536" s="717" t="s">
        <v>54</v>
      </c>
      <c r="R536" s="718"/>
      <c r="S536" s="717" t="str">
        <f>IF((LEFT(D536,1)="6"),"☆☆☆☆☆",IF((LEFT(D536,1)="5"),"☆☆☆☆",IF((LEFT(D536,1)="4"),"☆☆☆",IF((LEFT(D536,1)="D"),"☆☆☆☆",IF((LEFT(D536,1)="R"),"☆☆☆☆",IF((LEFT(D536,1)="C"),"☆☆☆",IF((LEFT(D536,1)="M"),"☆☆☆"," ")))))))</f>
        <v>☆☆☆☆</v>
      </c>
      <c r="T536" s="716">
        <f>IF(K536&lt;&gt;0, IF(K536&gt;=M536,ROUNDDOWN(K536/M536*100,0),""),"")</f>
        <v>113</v>
      </c>
      <c r="U536" s="715" t="str">
        <f>IF(K536&lt;&gt;0, IF(K536&gt;=N536,ROUNDDOWN(K536/N536*100,0),""),"")</f>
        <v/>
      </c>
    </row>
    <row r="537" spans="1:21" s="1" customFormat="1" ht="24" customHeight="1">
      <c r="A537" s="728"/>
      <c r="B537" s="727"/>
      <c r="C537" s="726"/>
      <c r="D537" s="722" t="s">
        <v>1498</v>
      </c>
      <c r="E537" s="170" t="s">
        <v>166</v>
      </c>
      <c r="F537" s="171">
        <v>274</v>
      </c>
      <c r="G537" s="175">
        <v>1.9910000000000001</v>
      </c>
      <c r="H537" s="171" t="s">
        <v>1243</v>
      </c>
      <c r="I537" s="171">
        <v>1780</v>
      </c>
      <c r="J537" s="174">
        <v>4</v>
      </c>
      <c r="K537" s="137">
        <v>13.8</v>
      </c>
      <c r="L537" s="136">
        <f>IF(K537&gt;0,1/K537*34.6*67.1,"")</f>
        <v>168.23623188405796</v>
      </c>
      <c r="M537" s="721">
        <v>11.1</v>
      </c>
      <c r="N537" s="720">
        <v>14.4</v>
      </c>
      <c r="O537" s="717" t="s">
        <v>1483</v>
      </c>
      <c r="P537" s="719" t="s">
        <v>1482</v>
      </c>
      <c r="Q537" s="717" t="s">
        <v>54</v>
      </c>
      <c r="R537" s="718"/>
      <c r="S537" s="717" t="str">
        <f>IF((LEFT(D537,1)="6"),"☆☆☆☆☆",IF((LEFT(D537,1)="5"),"☆☆☆☆",IF((LEFT(D537,1)="4"),"☆☆☆",IF((LEFT(D537,1)="D"),"☆☆☆☆",IF((LEFT(D537,1)="R"),"☆☆☆☆",IF((LEFT(D537,1)="C"),"☆☆☆",IF((LEFT(D537,1)="M"),"☆☆☆"," ")))))))</f>
        <v>☆☆☆☆</v>
      </c>
      <c r="T537" s="716">
        <f>IF(K537&lt;&gt;0, IF(K537&gt;=M537,ROUNDDOWN(K537/M537*100,0),""),"")</f>
        <v>124</v>
      </c>
      <c r="U537" s="715" t="str">
        <f>IF(K537&lt;&gt;0, IF(K537&gt;=N537,ROUNDDOWN(K537/N537*100,0),""),"")</f>
        <v/>
      </c>
    </row>
    <row r="538" spans="1:21" s="1" customFormat="1" ht="24" customHeight="1">
      <c r="A538" s="728"/>
      <c r="B538" s="727"/>
      <c r="C538" s="726"/>
      <c r="D538" s="722" t="s">
        <v>1498</v>
      </c>
      <c r="E538" s="170" t="s">
        <v>843</v>
      </c>
      <c r="F538" s="171">
        <v>274</v>
      </c>
      <c r="G538" s="175">
        <v>1.9910000000000001</v>
      </c>
      <c r="H538" s="171" t="s">
        <v>1243</v>
      </c>
      <c r="I538" s="171">
        <v>1760</v>
      </c>
      <c r="J538" s="174">
        <v>4</v>
      </c>
      <c r="K538" s="137">
        <v>13.9</v>
      </c>
      <c r="L538" s="136">
        <f>IF(K538&gt;0,1/K538*34.6*67.1,"")</f>
        <v>167.02589928057554</v>
      </c>
      <c r="M538" s="721">
        <v>12.2</v>
      </c>
      <c r="N538" s="720">
        <v>15.4</v>
      </c>
      <c r="O538" s="717" t="s">
        <v>1483</v>
      </c>
      <c r="P538" s="719" t="s">
        <v>1482</v>
      </c>
      <c r="Q538" s="717" t="s">
        <v>54</v>
      </c>
      <c r="R538" s="718"/>
      <c r="S538" s="717" t="str">
        <f>IF((LEFT(D538,1)="6"),"☆☆☆☆☆",IF((LEFT(D538,1)="5"),"☆☆☆☆",IF((LEFT(D538,1)="4"),"☆☆☆",IF((LEFT(D538,1)="D"),"☆☆☆☆",IF((LEFT(D538,1)="R"),"☆☆☆☆",IF((LEFT(D538,1)="C"),"☆☆☆",IF((LEFT(D538,1)="M"),"☆☆☆"," ")))))))</f>
        <v>☆☆☆☆</v>
      </c>
      <c r="T538" s="716">
        <f>IF(K538&lt;&gt;0, IF(K538&gt;=M538,ROUNDDOWN(K538/M538*100,0),""),"")</f>
        <v>113</v>
      </c>
      <c r="U538" s="715" t="str">
        <f>IF(K538&lt;&gt;0, IF(K538&gt;=N538,ROUNDDOWN(K538/N538*100,0),""),"")</f>
        <v/>
      </c>
    </row>
    <row r="539" spans="1:21" s="1" customFormat="1" ht="24" customHeight="1">
      <c r="A539" s="728"/>
      <c r="B539" s="727"/>
      <c r="C539" s="726"/>
      <c r="D539" s="722" t="s">
        <v>1498</v>
      </c>
      <c r="E539" s="170" t="s">
        <v>842</v>
      </c>
      <c r="F539" s="171">
        <v>274</v>
      </c>
      <c r="G539" s="175">
        <v>1.9910000000000001</v>
      </c>
      <c r="H539" s="171" t="s">
        <v>1243</v>
      </c>
      <c r="I539" s="171">
        <v>1790</v>
      </c>
      <c r="J539" s="174">
        <v>4</v>
      </c>
      <c r="K539" s="137">
        <v>13.8</v>
      </c>
      <c r="L539" s="136">
        <f>IF(K539&gt;0,1/K539*34.6*67.1,"")</f>
        <v>168.23623188405796</v>
      </c>
      <c r="M539" s="721">
        <v>11.1</v>
      </c>
      <c r="N539" s="720">
        <v>14.4</v>
      </c>
      <c r="O539" s="717" t="s">
        <v>1483</v>
      </c>
      <c r="P539" s="719" t="s">
        <v>1482</v>
      </c>
      <c r="Q539" s="717" t="s">
        <v>54</v>
      </c>
      <c r="R539" s="718"/>
      <c r="S539" s="717" t="str">
        <f>IF((LEFT(D539,1)="6"),"☆☆☆☆☆",IF((LEFT(D539,1)="5"),"☆☆☆☆",IF((LEFT(D539,1)="4"),"☆☆☆",IF((LEFT(D539,1)="D"),"☆☆☆☆",IF((LEFT(D539,1)="R"),"☆☆☆☆",IF((LEFT(D539,1)="C"),"☆☆☆",IF((LEFT(D539,1)="M"),"☆☆☆"," ")))))))</f>
        <v>☆☆☆☆</v>
      </c>
      <c r="T539" s="716">
        <f>IF(K539&lt;&gt;0, IF(K539&gt;=M539,ROUNDDOWN(K539/M539*100,0),""),"")</f>
        <v>124</v>
      </c>
      <c r="U539" s="715" t="str">
        <f>IF(K539&lt;&gt;0, IF(K539&gt;=N539,ROUNDDOWN(K539/N539*100,0),""),"")</f>
        <v/>
      </c>
    </row>
    <row r="540" spans="1:21" s="1" customFormat="1" ht="24" customHeight="1">
      <c r="A540" s="728"/>
      <c r="B540" s="727"/>
      <c r="C540" s="726"/>
      <c r="D540" s="722" t="s">
        <v>1497</v>
      </c>
      <c r="E540" s="170" t="s">
        <v>164</v>
      </c>
      <c r="F540" s="171" t="s">
        <v>1479</v>
      </c>
      <c r="G540" s="175">
        <v>1.9910000000000001</v>
      </c>
      <c r="H540" s="171" t="s">
        <v>1243</v>
      </c>
      <c r="I540" s="171">
        <v>1730</v>
      </c>
      <c r="J540" s="174">
        <v>4</v>
      </c>
      <c r="K540" s="137">
        <v>13.9</v>
      </c>
      <c r="L540" s="136">
        <f>IF(K540&gt;0,1/K540*34.6*67.1,"")</f>
        <v>167.02589928057554</v>
      </c>
      <c r="M540" s="721">
        <v>12.2</v>
      </c>
      <c r="N540" s="720">
        <v>15.4</v>
      </c>
      <c r="O540" s="717" t="s">
        <v>1483</v>
      </c>
      <c r="P540" s="719" t="s">
        <v>1482</v>
      </c>
      <c r="Q540" s="717" t="s">
        <v>54</v>
      </c>
      <c r="R540" s="718"/>
      <c r="S540" s="717" t="str">
        <f>IF((LEFT(D540,1)="6"),"☆☆☆☆☆",IF((LEFT(D540,1)="5"),"☆☆☆☆",IF((LEFT(D540,1)="4"),"☆☆☆",IF((LEFT(D540,1)="D"),"☆☆☆☆",IF((LEFT(D540,1)="R"),"☆☆☆☆",IF((LEFT(D540,1)="C"),"☆☆☆",IF((LEFT(D540,1)="M"),"☆☆☆"," ")))))))</f>
        <v>☆☆☆☆</v>
      </c>
      <c r="T540" s="716">
        <f>IF(K540&lt;&gt;0, IF(K540&gt;=M540,ROUNDDOWN(K540/M540*100,0),""),"")</f>
        <v>113</v>
      </c>
      <c r="U540" s="715" t="str">
        <f>IF(K540&lt;&gt;0, IF(K540&gt;=N540,ROUNDDOWN(K540/N540*100,0),""),"")</f>
        <v/>
      </c>
    </row>
    <row r="541" spans="1:21" s="1" customFormat="1" ht="24" customHeight="1">
      <c r="A541" s="728"/>
      <c r="B541" s="727"/>
      <c r="C541" s="726"/>
      <c r="D541" s="722" t="s">
        <v>1497</v>
      </c>
      <c r="E541" s="170" t="s">
        <v>166</v>
      </c>
      <c r="F541" s="171" t="s">
        <v>1479</v>
      </c>
      <c r="G541" s="175">
        <v>1.9910000000000001</v>
      </c>
      <c r="H541" s="171" t="s">
        <v>1243</v>
      </c>
      <c r="I541" s="171">
        <v>1760</v>
      </c>
      <c r="J541" s="174">
        <v>4</v>
      </c>
      <c r="K541" s="137">
        <v>13.9</v>
      </c>
      <c r="L541" s="136">
        <f>IF(K541&gt;0,1/K541*34.6*67.1,"")</f>
        <v>167.02589928057554</v>
      </c>
      <c r="M541" s="721">
        <v>12.2</v>
      </c>
      <c r="N541" s="720">
        <v>15.4</v>
      </c>
      <c r="O541" s="717" t="s">
        <v>1483</v>
      </c>
      <c r="P541" s="719" t="s">
        <v>1482</v>
      </c>
      <c r="Q541" s="717" t="s">
        <v>54</v>
      </c>
      <c r="R541" s="718"/>
      <c r="S541" s="717" t="str">
        <f>IF((LEFT(D541,1)="6"),"☆☆☆☆☆",IF((LEFT(D541,1)="5"),"☆☆☆☆",IF((LEFT(D541,1)="4"),"☆☆☆",IF((LEFT(D541,1)="D"),"☆☆☆☆",IF((LEFT(D541,1)="R"),"☆☆☆☆",IF((LEFT(D541,1)="C"),"☆☆☆",IF((LEFT(D541,1)="M"),"☆☆☆"," ")))))))</f>
        <v>☆☆☆☆</v>
      </c>
      <c r="T541" s="716">
        <f>IF(K541&lt;&gt;0, IF(K541&gt;=M541,ROUNDDOWN(K541/M541*100,0),""),"")</f>
        <v>113</v>
      </c>
      <c r="U541" s="715" t="str">
        <f>IF(K541&lt;&gt;0, IF(K541&gt;=N541,ROUNDDOWN(K541/N541*100,0),""),"")</f>
        <v/>
      </c>
    </row>
    <row r="542" spans="1:21" s="1" customFormat="1" ht="24" customHeight="1">
      <c r="A542" s="728"/>
      <c r="B542" s="727"/>
      <c r="C542" s="726"/>
      <c r="D542" s="722" t="s">
        <v>1497</v>
      </c>
      <c r="E542" s="170" t="s">
        <v>843</v>
      </c>
      <c r="F542" s="171" t="s">
        <v>1479</v>
      </c>
      <c r="G542" s="175">
        <v>1.9910000000000001</v>
      </c>
      <c r="H542" s="171" t="s">
        <v>1243</v>
      </c>
      <c r="I542" s="171">
        <v>1740</v>
      </c>
      <c r="J542" s="174">
        <v>4</v>
      </c>
      <c r="K542" s="137">
        <v>13.9</v>
      </c>
      <c r="L542" s="136">
        <f>IF(K542&gt;0,1/K542*34.6*67.1,"")</f>
        <v>167.02589928057554</v>
      </c>
      <c r="M542" s="721">
        <v>12.2</v>
      </c>
      <c r="N542" s="720">
        <v>15.4</v>
      </c>
      <c r="O542" s="717" t="s">
        <v>1483</v>
      </c>
      <c r="P542" s="719" t="s">
        <v>1482</v>
      </c>
      <c r="Q542" s="717" t="s">
        <v>54</v>
      </c>
      <c r="R542" s="718"/>
      <c r="S542" s="717" t="str">
        <f>IF((LEFT(D542,1)="6"),"☆☆☆☆☆",IF((LEFT(D542,1)="5"),"☆☆☆☆",IF((LEFT(D542,1)="4"),"☆☆☆",IF((LEFT(D542,1)="D"),"☆☆☆☆",IF((LEFT(D542,1)="R"),"☆☆☆☆",IF((LEFT(D542,1)="C"),"☆☆☆",IF((LEFT(D542,1)="M"),"☆☆☆"," ")))))))</f>
        <v>☆☆☆☆</v>
      </c>
      <c r="T542" s="716">
        <f>IF(K542&lt;&gt;0, IF(K542&gt;=M542,ROUNDDOWN(K542/M542*100,0),""),"")</f>
        <v>113</v>
      </c>
      <c r="U542" s="715" t="str">
        <f>IF(K542&lt;&gt;0, IF(K542&gt;=N542,ROUNDDOWN(K542/N542*100,0),""),"")</f>
        <v/>
      </c>
    </row>
    <row r="543" spans="1:21" s="1" customFormat="1" ht="24" customHeight="1">
      <c r="A543" s="728"/>
      <c r="B543" s="724"/>
      <c r="C543" s="723"/>
      <c r="D543" s="722" t="s">
        <v>1497</v>
      </c>
      <c r="E543" s="170" t="s">
        <v>842</v>
      </c>
      <c r="F543" s="171" t="s">
        <v>1479</v>
      </c>
      <c r="G543" s="175">
        <v>1.9910000000000001</v>
      </c>
      <c r="H543" s="171" t="s">
        <v>1243</v>
      </c>
      <c r="I543" s="171">
        <v>1770</v>
      </c>
      <c r="J543" s="174">
        <v>4</v>
      </c>
      <c r="K543" s="137">
        <v>13.8</v>
      </c>
      <c r="L543" s="136">
        <f>IF(K543&gt;0,1/K543*34.6*67.1,"")</f>
        <v>168.23623188405796</v>
      </c>
      <c r="M543" s="721">
        <v>11.1</v>
      </c>
      <c r="N543" s="720">
        <v>14.4</v>
      </c>
      <c r="O543" s="717" t="s">
        <v>1483</v>
      </c>
      <c r="P543" s="719" t="s">
        <v>1482</v>
      </c>
      <c r="Q543" s="717" t="s">
        <v>54</v>
      </c>
      <c r="R543" s="718"/>
      <c r="S543" s="717" t="str">
        <f>IF((LEFT(D543,1)="6"),"☆☆☆☆☆",IF((LEFT(D543,1)="5"),"☆☆☆☆",IF((LEFT(D543,1)="4"),"☆☆☆",IF((LEFT(D543,1)="D"),"☆☆☆☆",IF((LEFT(D543,1)="R"),"☆☆☆☆",IF((LEFT(D543,1)="C"),"☆☆☆",IF((LEFT(D543,1)="M"),"☆☆☆"," ")))))))</f>
        <v>☆☆☆☆</v>
      </c>
      <c r="T543" s="716">
        <f>IF(K543&lt;&gt;0, IF(K543&gt;=M543,ROUNDDOWN(K543/M543*100,0),""),"")</f>
        <v>124</v>
      </c>
      <c r="U543" s="715" t="str">
        <f>IF(K543&lt;&gt;0, IF(K543&gt;=N543,ROUNDDOWN(K543/N543*100,0),""),"")</f>
        <v/>
      </c>
    </row>
    <row r="544" spans="1:21" s="1" customFormat="1" ht="24" customHeight="1">
      <c r="A544" s="728"/>
      <c r="B544" s="730"/>
      <c r="C544" s="729" t="s">
        <v>1496</v>
      </c>
      <c r="D544" s="722" t="s">
        <v>1495</v>
      </c>
      <c r="E544" s="170" t="s">
        <v>164</v>
      </c>
      <c r="F544" s="171" t="s">
        <v>1479</v>
      </c>
      <c r="G544" s="175">
        <v>1.9910000000000001</v>
      </c>
      <c r="H544" s="171" t="s">
        <v>1243</v>
      </c>
      <c r="I544" s="171">
        <v>1770</v>
      </c>
      <c r="J544" s="174">
        <v>4</v>
      </c>
      <c r="K544" s="137">
        <v>13.8</v>
      </c>
      <c r="L544" s="136">
        <f>IF(K544&gt;0,1/K544*34.6*67.1,"")</f>
        <v>168.23623188405796</v>
      </c>
      <c r="M544" s="721">
        <v>11.1</v>
      </c>
      <c r="N544" s="720">
        <v>14.4</v>
      </c>
      <c r="O544" s="717" t="s">
        <v>1265</v>
      </c>
      <c r="P544" s="719" t="s">
        <v>1217</v>
      </c>
      <c r="Q544" s="717" t="s">
        <v>54</v>
      </c>
      <c r="R544" s="718"/>
      <c r="S544" s="717" t="str">
        <f>IF((LEFT(D544,1)="6"),"☆☆☆☆☆",IF((LEFT(D544,1)="5"),"☆☆☆☆",IF((LEFT(D544,1)="4"),"☆☆☆",IF((LEFT(D544,1)="D"),"☆☆☆☆",IF((LEFT(D544,1)="R"),"☆☆☆☆",IF((LEFT(D544,1)="C"),"☆☆☆",IF((LEFT(D544,1)="M"),"☆☆☆"," ")))))))</f>
        <v>☆☆☆☆</v>
      </c>
      <c r="T544" s="716">
        <f>IF(K544&lt;&gt;0, IF(K544&gt;=M544,ROUNDDOWN(K544/M544*100,0),""),"")</f>
        <v>124</v>
      </c>
      <c r="U544" s="715" t="str">
        <f>IF(K544&lt;&gt;0, IF(K544&gt;=N544,ROUNDDOWN(K544/N544*100,0),""),"")</f>
        <v/>
      </c>
    </row>
    <row r="545" spans="1:21" s="1" customFormat="1" ht="24" customHeight="1">
      <c r="A545" s="728"/>
      <c r="B545" s="727"/>
      <c r="C545" s="726"/>
      <c r="D545" s="722" t="s">
        <v>1495</v>
      </c>
      <c r="E545" s="170" t="s">
        <v>166</v>
      </c>
      <c r="F545" s="171" t="s">
        <v>1479</v>
      </c>
      <c r="G545" s="175">
        <v>1.9910000000000001</v>
      </c>
      <c r="H545" s="171" t="s">
        <v>1243</v>
      </c>
      <c r="I545" s="171">
        <v>1800</v>
      </c>
      <c r="J545" s="174">
        <v>4</v>
      </c>
      <c r="K545" s="137">
        <v>13.8</v>
      </c>
      <c r="L545" s="136">
        <f>IF(K545&gt;0,1/K545*34.6*67.1,"")</f>
        <v>168.23623188405796</v>
      </c>
      <c r="M545" s="721">
        <v>11.1</v>
      </c>
      <c r="N545" s="720">
        <v>14.4</v>
      </c>
      <c r="O545" s="717" t="s">
        <v>1265</v>
      </c>
      <c r="P545" s="719" t="s">
        <v>1217</v>
      </c>
      <c r="Q545" s="717" t="s">
        <v>54</v>
      </c>
      <c r="R545" s="718"/>
      <c r="S545" s="717" t="str">
        <f>IF((LEFT(D545,1)="6"),"☆☆☆☆☆",IF((LEFT(D545,1)="5"),"☆☆☆☆",IF((LEFT(D545,1)="4"),"☆☆☆",IF((LEFT(D545,1)="D"),"☆☆☆☆",IF((LEFT(D545,1)="R"),"☆☆☆☆",IF((LEFT(D545,1)="C"),"☆☆☆",IF((LEFT(D545,1)="M"),"☆☆☆"," ")))))))</f>
        <v>☆☆☆☆</v>
      </c>
      <c r="T545" s="716">
        <f>IF(K545&lt;&gt;0, IF(K545&gt;=M545,ROUNDDOWN(K545/M545*100,0),""),"")</f>
        <v>124</v>
      </c>
      <c r="U545" s="715" t="str">
        <f>IF(K545&lt;&gt;0, IF(K545&gt;=N545,ROUNDDOWN(K545/N545*100,0),""),"")</f>
        <v/>
      </c>
    </row>
    <row r="546" spans="1:21" s="1" customFormat="1" ht="24" customHeight="1">
      <c r="A546" s="728"/>
      <c r="B546" s="727"/>
      <c r="C546" s="726"/>
      <c r="D546" s="722" t="s">
        <v>1495</v>
      </c>
      <c r="E546" s="170" t="s">
        <v>843</v>
      </c>
      <c r="F546" s="171" t="s">
        <v>1479</v>
      </c>
      <c r="G546" s="175">
        <v>1.9910000000000001</v>
      </c>
      <c r="H546" s="171" t="s">
        <v>1243</v>
      </c>
      <c r="I546" s="171">
        <v>1780</v>
      </c>
      <c r="J546" s="174">
        <v>4</v>
      </c>
      <c r="K546" s="137">
        <v>13.8</v>
      </c>
      <c r="L546" s="136">
        <f>IF(K546&gt;0,1/K546*34.6*67.1,"")</f>
        <v>168.23623188405796</v>
      </c>
      <c r="M546" s="721">
        <v>11.1</v>
      </c>
      <c r="N546" s="720">
        <v>14.4</v>
      </c>
      <c r="O546" s="717" t="s">
        <v>1265</v>
      </c>
      <c r="P546" s="719" t="s">
        <v>1217</v>
      </c>
      <c r="Q546" s="717" t="s">
        <v>54</v>
      </c>
      <c r="R546" s="718"/>
      <c r="S546" s="717" t="str">
        <f>IF((LEFT(D546,1)="6"),"☆☆☆☆☆",IF((LEFT(D546,1)="5"),"☆☆☆☆",IF((LEFT(D546,1)="4"),"☆☆☆",IF((LEFT(D546,1)="D"),"☆☆☆☆",IF((LEFT(D546,1)="R"),"☆☆☆☆",IF((LEFT(D546,1)="C"),"☆☆☆",IF((LEFT(D546,1)="M"),"☆☆☆"," ")))))))</f>
        <v>☆☆☆☆</v>
      </c>
      <c r="T546" s="716">
        <f>IF(K546&lt;&gt;0, IF(K546&gt;=M546,ROUNDDOWN(K546/M546*100,0),""),"")</f>
        <v>124</v>
      </c>
      <c r="U546" s="715" t="str">
        <f>IF(K546&lt;&gt;0, IF(K546&gt;=N546,ROUNDDOWN(K546/N546*100,0),""),"")</f>
        <v/>
      </c>
    </row>
    <row r="547" spans="1:21" s="1" customFormat="1" ht="24" customHeight="1">
      <c r="A547" s="728"/>
      <c r="B547" s="727"/>
      <c r="C547" s="726"/>
      <c r="D547" s="722" t="s">
        <v>1495</v>
      </c>
      <c r="E547" s="170" t="s">
        <v>842</v>
      </c>
      <c r="F547" s="171" t="s">
        <v>1479</v>
      </c>
      <c r="G547" s="175">
        <v>1.9910000000000001</v>
      </c>
      <c r="H547" s="171" t="s">
        <v>1243</v>
      </c>
      <c r="I547" s="171">
        <v>1810</v>
      </c>
      <c r="J547" s="174">
        <v>4</v>
      </c>
      <c r="K547" s="137">
        <v>13.8</v>
      </c>
      <c r="L547" s="136">
        <f>IF(K547&gt;0,1/K547*34.6*67.1,"")</f>
        <v>168.23623188405796</v>
      </c>
      <c r="M547" s="721">
        <v>11.1</v>
      </c>
      <c r="N547" s="720">
        <v>14.4</v>
      </c>
      <c r="O547" s="717" t="s">
        <v>1265</v>
      </c>
      <c r="P547" s="719" t="s">
        <v>1217</v>
      </c>
      <c r="Q547" s="717" t="s">
        <v>54</v>
      </c>
      <c r="R547" s="718"/>
      <c r="S547" s="717" t="str">
        <f>IF((LEFT(D547,1)="6"),"☆☆☆☆☆",IF((LEFT(D547,1)="5"),"☆☆☆☆",IF((LEFT(D547,1)="4"),"☆☆☆",IF((LEFT(D547,1)="D"),"☆☆☆☆",IF((LEFT(D547,1)="R"),"☆☆☆☆",IF((LEFT(D547,1)="C"),"☆☆☆",IF((LEFT(D547,1)="M"),"☆☆☆"," ")))))))</f>
        <v>☆☆☆☆</v>
      </c>
      <c r="T547" s="716">
        <f>IF(K547&lt;&gt;0, IF(K547&gt;=M547,ROUNDDOWN(K547/M547*100,0),""),"")</f>
        <v>124</v>
      </c>
      <c r="U547" s="715" t="str">
        <f>IF(K547&lt;&gt;0, IF(K547&gt;=N547,ROUNDDOWN(K547/N547*100,0),""),"")</f>
        <v/>
      </c>
    </row>
    <row r="548" spans="1:21" s="1" customFormat="1" ht="24" customHeight="1">
      <c r="A548" s="728"/>
      <c r="B548" s="727"/>
      <c r="C548" s="726"/>
      <c r="D548" s="722" t="s">
        <v>1494</v>
      </c>
      <c r="E548" s="170" t="s">
        <v>164</v>
      </c>
      <c r="F548" s="171" t="s">
        <v>1479</v>
      </c>
      <c r="G548" s="175">
        <v>1.9910000000000001</v>
      </c>
      <c r="H548" s="171" t="s">
        <v>1243</v>
      </c>
      <c r="I548" s="171">
        <v>1750</v>
      </c>
      <c r="J548" s="174">
        <v>4</v>
      </c>
      <c r="K548" s="137">
        <v>14</v>
      </c>
      <c r="L548" s="136">
        <f>IF(K548&gt;0,1/K548*34.6*67.1,"")</f>
        <v>165.83285714285714</v>
      </c>
      <c r="M548" s="721">
        <v>12.2</v>
      </c>
      <c r="N548" s="720">
        <v>15.4</v>
      </c>
      <c r="O548" s="717" t="s">
        <v>1265</v>
      </c>
      <c r="P548" s="719" t="s">
        <v>1217</v>
      </c>
      <c r="Q548" s="717" t="s">
        <v>54</v>
      </c>
      <c r="R548" s="718"/>
      <c r="S548" s="717" t="str">
        <f>IF((LEFT(D548,1)="6"),"☆☆☆☆☆",IF((LEFT(D548,1)="5"),"☆☆☆☆",IF((LEFT(D548,1)="4"),"☆☆☆",IF((LEFT(D548,1)="D"),"☆☆☆☆",IF((LEFT(D548,1)="R"),"☆☆☆☆",IF((LEFT(D548,1)="C"),"☆☆☆",IF((LEFT(D548,1)="M"),"☆☆☆"," ")))))))</f>
        <v>☆☆☆☆</v>
      </c>
      <c r="T548" s="716">
        <f>IF(K548&lt;&gt;0, IF(K548&gt;=M548,ROUNDDOWN(K548/M548*100,0),""),"")</f>
        <v>114</v>
      </c>
      <c r="U548" s="715" t="str">
        <f>IF(K548&lt;&gt;0, IF(K548&gt;=N548,ROUNDDOWN(K548/N548*100,0),""),"")</f>
        <v/>
      </c>
    </row>
    <row r="549" spans="1:21" s="1" customFormat="1" ht="24" customHeight="1">
      <c r="A549" s="728"/>
      <c r="B549" s="727"/>
      <c r="C549" s="726"/>
      <c r="D549" s="722" t="s">
        <v>1494</v>
      </c>
      <c r="E549" s="170" t="s">
        <v>166</v>
      </c>
      <c r="F549" s="171" t="s">
        <v>1479</v>
      </c>
      <c r="G549" s="175">
        <v>1.9910000000000001</v>
      </c>
      <c r="H549" s="171" t="s">
        <v>1243</v>
      </c>
      <c r="I549" s="171">
        <v>1780</v>
      </c>
      <c r="J549" s="174">
        <v>4</v>
      </c>
      <c r="K549" s="137">
        <v>13.8</v>
      </c>
      <c r="L549" s="136">
        <f>IF(K549&gt;0,1/K549*34.6*67.1,"")</f>
        <v>168.23623188405796</v>
      </c>
      <c r="M549" s="721">
        <v>11.1</v>
      </c>
      <c r="N549" s="720">
        <v>14.4</v>
      </c>
      <c r="O549" s="717" t="s">
        <v>1265</v>
      </c>
      <c r="P549" s="719" t="s">
        <v>1217</v>
      </c>
      <c r="Q549" s="717" t="s">
        <v>54</v>
      </c>
      <c r="R549" s="718"/>
      <c r="S549" s="717" t="str">
        <f>IF((LEFT(D549,1)="6"),"☆☆☆☆☆",IF((LEFT(D549,1)="5"),"☆☆☆☆",IF((LEFT(D549,1)="4"),"☆☆☆",IF((LEFT(D549,1)="D"),"☆☆☆☆",IF((LEFT(D549,1)="R"),"☆☆☆☆",IF((LEFT(D549,1)="C"),"☆☆☆",IF((LEFT(D549,1)="M"),"☆☆☆"," ")))))))</f>
        <v>☆☆☆☆</v>
      </c>
      <c r="T549" s="716">
        <f>IF(K549&lt;&gt;0, IF(K549&gt;=M549,ROUNDDOWN(K549/M549*100,0),""),"")</f>
        <v>124</v>
      </c>
      <c r="U549" s="715" t="str">
        <f>IF(K549&lt;&gt;0, IF(K549&gt;=N549,ROUNDDOWN(K549/N549*100,0),""),"")</f>
        <v/>
      </c>
    </row>
    <row r="550" spans="1:21" s="1" customFormat="1" ht="24" customHeight="1">
      <c r="A550" s="728"/>
      <c r="B550" s="727"/>
      <c r="C550" s="726"/>
      <c r="D550" s="722" t="s">
        <v>1494</v>
      </c>
      <c r="E550" s="170" t="s">
        <v>843</v>
      </c>
      <c r="F550" s="171" t="s">
        <v>1479</v>
      </c>
      <c r="G550" s="175">
        <v>1.9910000000000001</v>
      </c>
      <c r="H550" s="171" t="s">
        <v>1243</v>
      </c>
      <c r="I550" s="171">
        <v>1760</v>
      </c>
      <c r="J550" s="174">
        <v>4</v>
      </c>
      <c r="K550" s="137">
        <v>14</v>
      </c>
      <c r="L550" s="136">
        <f>IF(K550&gt;0,1/K550*34.6*67.1,"")</f>
        <v>165.83285714285714</v>
      </c>
      <c r="M550" s="721">
        <v>12.2</v>
      </c>
      <c r="N550" s="720">
        <v>15.4</v>
      </c>
      <c r="O550" s="717" t="s">
        <v>1265</v>
      </c>
      <c r="P550" s="719" t="s">
        <v>1217</v>
      </c>
      <c r="Q550" s="717" t="s">
        <v>54</v>
      </c>
      <c r="R550" s="718"/>
      <c r="S550" s="717" t="str">
        <f>IF((LEFT(D550,1)="6"),"☆☆☆☆☆",IF((LEFT(D550,1)="5"),"☆☆☆☆",IF((LEFT(D550,1)="4"),"☆☆☆",IF((LEFT(D550,1)="D"),"☆☆☆☆",IF((LEFT(D550,1)="R"),"☆☆☆☆",IF((LEFT(D550,1)="C"),"☆☆☆",IF((LEFT(D550,1)="M"),"☆☆☆"," ")))))))</f>
        <v>☆☆☆☆</v>
      </c>
      <c r="T550" s="716">
        <f>IF(K550&lt;&gt;0, IF(K550&gt;=M550,ROUNDDOWN(K550/M550*100,0),""),"")</f>
        <v>114</v>
      </c>
      <c r="U550" s="715" t="str">
        <f>IF(K550&lt;&gt;0, IF(K550&gt;=N550,ROUNDDOWN(K550/N550*100,0),""),"")</f>
        <v/>
      </c>
    </row>
    <row r="551" spans="1:21" s="1" customFormat="1" ht="24" customHeight="1">
      <c r="A551" s="728"/>
      <c r="B551" s="724"/>
      <c r="C551" s="723"/>
      <c r="D551" s="722" t="s">
        <v>1494</v>
      </c>
      <c r="E551" s="170" t="s">
        <v>842</v>
      </c>
      <c r="F551" s="171" t="s">
        <v>1479</v>
      </c>
      <c r="G551" s="175">
        <v>1.9910000000000001</v>
      </c>
      <c r="H551" s="171" t="s">
        <v>1243</v>
      </c>
      <c r="I551" s="171">
        <v>1790</v>
      </c>
      <c r="J551" s="174">
        <v>4</v>
      </c>
      <c r="K551" s="137">
        <v>13.8</v>
      </c>
      <c r="L551" s="136">
        <f>IF(K551&gt;0,1/K551*34.6*67.1,"")</f>
        <v>168.23623188405796</v>
      </c>
      <c r="M551" s="721">
        <v>11.1</v>
      </c>
      <c r="N551" s="720">
        <v>14.4</v>
      </c>
      <c r="O551" s="717" t="s">
        <v>1265</v>
      </c>
      <c r="P551" s="719" t="s">
        <v>1217</v>
      </c>
      <c r="Q551" s="717" t="s">
        <v>54</v>
      </c>
      <c r="R551" s="718"/>
      <c r="S551" s="717" t="str">
        <f>IF((LEFT(D551,1)="6"),"☆☆☆☆☆",IF((LEFT(D551,1)="5"),"☆☆☆☆",IF((LEFT(D551,1)="4"),"☆☆☆",IF((LEFT(D551,1)="D"),"☆☆☆☆",IF((LEFT(D551,1)="R"),"☆☆☆☆",IF((LEFT(D551,1)="C"),"☆☆☆",IF((LEFT(D551,1)="M"),"☆☆☆"," ")))))))</f>
        <v>☆☆☆☆</v>
      </c>
      <c r="T551" s="716">
        <f>IF(K551&lt;&gt;0, IF(K551&gt;=M551,ROUNDDOWN(K551/M551*100,0),""),"")</f>
        <v>124</v>
      </c>
      <c r="U551" s="715" t="str">
        <f>IF(K551&lt;&gt;0, IF(K551&gt;=N551,ROUNDDOWN(K551/N551*100,0),""),"")</f>
        <v/>
      </c>
    </row>
    <row r="552" spans="1:21" s="1" customFormat="1" ht="24" customHeight="1">
      <c r="A552" s="728"/>
      <c r="B552" s="730"/>
      <c r="C552" s="729" t="s">
        <v>1493</v>
      </c>
      <c r="D552" s="722" t="s">
        <v>1492</v>
      </c>
      <c r="E552" s="170" t="s">
        <v>159</v>
      </c>
      <c r="F552" s="171" t="s">
        <v>1244</v>
      </c>
      <c r="G552" s="175">
        <v>2.996</v>
      </c>
      <c r="H552" s="171" t="s">
        <v>1243</v>
      </c>
      <c r="I552" s="171">
        <v>1910</v>
      </c>
      <c r="J552" s="174">
        <v>4</v>
      </c>
      <c r="K552" s="137">
        <v>10.7</v>
      </c>
      <c r="L552" s="136">
        <f>IF(K552&gt;0,1/K552*34.6*67.1,"")</f>
        <v>216.97757009345796</v>
      </c>
      <c r="M552" s="721">
        <v>10.199999999999999</v>
      </c>
      <c r="N552" s="720">
        <v>13.5</v>
      </c>
      <c r="O552" s="717" t="s">
        <v>1265</v>
      </c>
      <c r="P552" s="719" t="s">
        <v>1217</v>
      </c>
      <c r="Q552" s="717" t="s">
        <v>9</v>
      </c>
      <c r="R552" s="718"/>
      <c r="S552" s="717" t="str">
        <f>IF((LEFT(D552,1)="6"),"☆☆☆☆☆",IF((LEFT(D552,1)="5"),"☆☆☆☆",IF((LEFT(D552,1)="4"),"☆☆☆",IF((LEFT(D552,1)="D"),"☆☆☆☆",IF((LEFT(D552,1)="R"),"☆☆☆☆",IF((LEFT(D552,1)="C"),"☆☆☆",IF((LEFT(D552,1)="M"),"☆☆☆"," ")))))))</f>
        <v>☆☆☆☆</v>
      </c>
      <c r="T552" s="716">
        <f>IF(K552&lt;&gt;0, IF(K552&gt;=M552,ROUNDDOWN(K552/M552*100,0),""),"")</f>
        <v>104</v>
      </c>
      <c r="U552" s="715" t="str">
        <f>IF(K552&lt;&gt;0, IF(K552&gt;=N552,ROUNDDOWN(K552/N552*100,0),""),"")</f>
        <v/>
      </c>
    </row>
    <row r="553" spans="1:21" s="1" customFormat="1" ht="24" customHeight="1">
      <c r="A553" s="728"/>
      <c r="B553" s="727"/>
      <c r="C553" s="726"/>
      <c r="D553" s="722" t="s">
        <v>1492</v>
      </c>
      <c r="E553" s="170" t="s">
        <v>164</v>
      </c>
      <c r="F553" s="171" t="s">
        <v>1244</v>
      </c>
      <c r="G553" s="175">
        <v>2.996</v>
      </c>
      <c r="H553" s="171" t="s">
        <v>1243</v>
      </c>
      <c r="I553" s="171">
        <v>1910</v>
      </c>
      <c r="J553" s="174">
        <v>4</v>
      </c>
      <c r="K553" s="137">
        <v>10.7</v>
      </c>
      <c r="L553" s="136">
        <f>IF(K553&gt;0,1/K553*34.6*67.1,"")</f>
        <v>216.97757009345796</v>
      </c>
      <c r="M553" s="721">
        <v>10.199999999999999</v>
      </c>
      <c r="N553" s="720">
        <v>13.5</v>
      </c>
      <c r="O553" s="717" t="s">
        <v>1265</v>
      </c>
      <c r="P553" s="719" t="s">
        <v>1217</v>
      </c>
      <c r="Q553" s="717" t="s">
        <v>9</v>
      </c>
      <c r="R553" s="718"/>
      <c r="S553" s="717" t="str">
        <f>IF((LEFT(D553,1)="6"),"☆☆☆☆☆",IF((LEFT(D553,1)="5"),"☆☆☆☆",IF((LEFT(D553,1)="4"),"☆☆☆",IF((LEFT(D553,1)="D"),"☆☆☆☆",IF((LEFT(D553,1)="R"),"☆☆☆☆",IF((LEFT(D553,1)="C"),"☆☆☆",IF((LEFT(D553,1)="M"),"☆☆☆"," ")))))))</f>
        <v>☆☆☆☆</v>
      </c>
      <c r="T553" s="716">
        <f>IF(K553&lt;&gt;0, IF(K553&gt;=M553,ROUNDDOWN(K553/M553*100,0),""),"")</f>
        <v>104</v>
      </c>
      <c r="U553" s="715" t="str">
        <f>IF(K553&lt;&gt;0, IF(K553&gt;=N553,ROUNDDOWN(K553/N553*100,0),""),"")</f>
        <v/>
      </c>
    </row>
    <row r="554" spans="1:21" s="1" customFormat="1" ht="24" customHeight="1">
      <c r="A554" s="728"/>
      <c r="B554" s="727"/>
      <c r="C554" s="726"/>
      <c r="D554" s="722" t="s">
        <v>1492</v>
      </c>
      <c r="E554" s="170" t="s">
        <v>165</v>
      </c>
      <c r="F554" s="171" t="s">
        <v>1244</v>
      </c>
      <c r="G554" s="175">
        <v>2.996</v>
      </c>
      <c r="H554" s="171" t="s">
        <v>1243</v>
      </c>
      <c r="I554" s="171">
        <v>1940</v>
      </c>
      <c r="J554" s="174">
        <v>4</v>
      </c>
      <c r="K554" s="137">
        <v>10.7</v>
      </c>
      <c r="L554" s="136">
        <f>IF(K554&gt;0,1/K554*34.6*67.1,"")</f>
        <v>216.97757009345796</v>
      </c>
      <c r="M554" s="721">
        <v>10.199999999999999</v>
      </c>
      <c r="N554" s="720">
        <v>13.5</v>
      </c>
      <c r="O554" s="717" t="s">
        <v>1265</v>
      </c>
      <c r="P554" s="719" t="s">
        <v>1217</v>
      </c>
      <c r="Q554" s="717" t="s">
        <v>9</v>
      </c>
      <c r="R554" s="718"/>
      <c r="S554" s="717" t="str">
        <f>IF((LEFT(D554,1)="6"),"☆☆☆☆☆",IF((LEFT(D554,1)="5"),"☆☆☆☆",IF((LEFT(D554,1)="4"),"☆☆☆",IF((LEFT(D554,1)="D"),"☆☆☆☆",IF((LEFT(D554,1)="R"),"☆☆☆☆",IF((LEFT(D554,1)="C"),"☆☆☆",IF((LEFT(D554,1)="M"),"☆☆☆"," ")))))))</f>
        <v>☆☆☆☆</v>
      </c>
      <c r="T554" s="716">
        <f>IF(K554&lt;&gt;0, IF(K554&gt;=M554,ROUNDDOWN(K554/M554*100,0),""),"")</f>
        <v>104</v>
      </c>
      <c r="U554" s="715" t="str">
        <f>IF(K554&lt;&gt;0, IF(K554&gt;=N554,ROUNDDOWN(K554/N554*100,0),""),"")</f>
        <v/>
      </c>
    </row>
    <row r="555" spans="1:21" s="1" customFormat="1" ht="24" customHeight="1">
      <c r="A555" s="728"/>
      <c r="B555" s="727"/>
      <c r="C555" s="726"/>
      <c r="D555" s="722" t="s">
        <v>1492</v>
      </c>
      <c r="E555" s="170" t="s">
        <v>166</v>
      </c>
      <c r="F555" s="171" t="s">
        <v>1244</v>
      </c>
      <c r="G555" s="175">
        <v>2.996</v>
      </c>
      <c r="H555" s="171" t="s">
        <v>1243</v>
      </c>
      <c r="I555" s="171">
        <v>1940</v>
      </c>
      <c r="J555" s="174">
        <v>4</v>
      </c>
      <c r="K555" s="137">
        <v>10.7</v>
      </c>
      <c r="L555" s="136">
        <f>IF(K555&gt;0,1/K555*34.6*67.1,"")</f>
        <v>216.97757009345796</v>
      </c>
      <c r="M555" s="721">
        <v>10.199999999999999</v>
      </c>
      <c r="N555" s="720">
        <v>13.5</v>
      </c>
      <c r="O555" s="717" t="s">
        <v>1265</v>
      </c>
      <c r="P555" s="719" t="s">
        <v>1217</v>
      </c>
      <c r="Q555" s="717" t="s">
        <v>9</v>
      </c>
      <c r="R555" s="718"/>
      <c r="S555" s="717" t="str">
        <f>IF((LEFT(D555,1)="6"),"☆☆☆☆☆",IF((LEFT(D555,1)="5"),"☆☆☆☆",IF((LEFT(D555,1)="4"),"☆☆☆",IF((LEFT(D555,1)="D"),"☆☆☆☆",IF((LEFT(D555,1)="R"),"☆☆☆☆",IF((LEFT(D555,1)="C"),"☆☆☆",IF((LEFT(D555,1)="M"),"☆☆☆"," ")))))))</f>
        <v>☆☆☆☆</v>
      </c>
      <c r="T555" s="716">
        <f>IF(K555&lt;&gt;0, IF(K555&gt;=M555,ROUNDDOWN(K555/M555*100,0),""),"")</f>
        <v>104</v>
      </c>
      <c r="U555" s="715" t="str">
        <f>IF(K555&lt;&gt;0, IF(K555&gt;=N555,ROUNDDOWN(K555/N555*100,0),""),"")</f>
        <v/>
      </c>
    </row>
    <row r="556" spans="1:21" s="1" customFormat="1" ht="24" customHeight="1">
      <c r="A556" s="728"/>
      <c r="B556" s="727"/>
      <c r="C556" s="726"/>
      <c r="D556" s="722" t="s">
        <v>1492</v>
      </c>
      <c r="E556" s="170" t="s">
        <v>995</v>
      </c>
      <c r="F556" s="171" t="s">
        <v>1244</v>
      </c>
      <c r="G556" s="175">
        <v>2.996</v>
      </c>
      <c r="H556" s="171" t="s">
        <v>1243</v>
      </c>
      <c r="I556" s="171">
        <v>1920</v>
      </c>
      <c r="J556" s="174">
        <v>4</v>
      </c>
      <c r="K556" s="137">
        <v>10.7</v>
      </c>
      <c r="L556" s="136">
        <f>IF(K556&gt;0,1/K556*34.6*67.1,"")</f>
        <v>216.97757009345796</v>
      </c>
      <c r="M556" s="721">
        <v>10.199999999999999</v>
      </c>
      <c r="N556" s="720">
        <v>13.5</v>
      </c>
      <c r="O556" s="717" t="s">
        <v>1265</v>
      </c>
      <c r="P556" s="719" t="s">
        <v>1217</v>
      </c>
      <c r="Q556" s="717" t="s">
        <v>9</v>
      </c>
      <c r="R556" s="718"/>
      <c r="S556" s="717" t="str">
        <f>IF((LEFT(D556,1)="6"),"☆☆☆☆☆",IF((LEFT(D556,1)="5"),"☆☆☆☆",IF((LEFT(D556,1)="4"),"☆☆☆",IF((LEFT(D556,1)="D"),"☆☆☆☆",IF((LEFT(D556,1)="R"),"☆☆☆☆",IF((LEFT(D556,1)="C"),"☆☆☆",IF((LEFT(D556,1)="M"),"☆☆☆"," ")))))))</f>
        <v>☆☆☆☆</v>
      </c>
      <c r="T556" s="716">
        <f>IF(K556&lt;&gt;0, IF(K556&gt;=M556,ROUNDDOWN(K556/M556*100,0),""),"")</f>
        <v>104</v>
      </c>
      <c r="U556" s="715" t="str">
        <f>IF(K556&lt;&gt;0, IF(K556&gt;=N556,ROUNDDOWN(K556/N556*100,0),""),"")</f>
        <v/>
      </c>
    </row>
    <row r="557" spans="1:21" s="1" customFormat="1" ht="24" customHeight="1">
      <c r="A557" s="728"/>
      <c r="B557" s="727"/>
      <c r="C557" s="726"/>
      <c r="D557" s="722" t="s">
        <v>1492</v>
      </c>
      <c r="E557" s="170" t="s">
        <v>843</v>
      </c>
      <c r="F557" s="171" t="s">
        <v>1244</v>
      </c>
      <c r="G557" s="175">
        <v>2.996</v>
      </c>
      <c r="H557" s="171" t="s">
        <v>1243</v>
      </c>
      <c r="I557" s="171">
        <v>1920</v>
      </c>
      <c r="J557" s="174">
        <v>4</v>
      </c>
      <c r="K557" s="137">
        <v>10.7</v>
      </c>
      <c r="L557" s="136">
        <f>IF(K557&gt;0,1/K557*34.6*67.1,"")</f>
        <v>216.97757009345796</v>
      </c>
      <c r="M557" s="721">
        <v>10.199999999999999</v>
      </c>
      <c r="N557" s="720">
        <v>13.5</v>
      </c>
      <c r="O557" s="717" t="s">
        <v>1265</v>
      </c>
      <c r="P557" s="719" t="s">
        <v>1217</v>
      </c>
      <c r="Q557" s="717" t="s">
        <v>9</v>
      </c>
      <c r="R557" s="718"/>
      <c r="S557" s="717" t="str">
        <f>IF((LEFT(D557,1)="6"),"☆☆☆☆☆",IF((LEFT(D557,1)="5"),"☆☆☆☆",IF((LEFT(D557,1)="4"),"☆☆☆",IF((LEFT(D557,1)="D"),"☆☆☆☆",IF((LEFT(D557,1)="R"),"☆☆☆☆",IF((LEFT(D557,1)="C"),"☆☆☆",IF((LEFT(D557,1)="M"),"☆☆☆"," ")))))))</f>
        <v>☆☆☆☆</v>
      </c>
      <c r="T557" s="716">
        <f>IF(K557&lt;&gt;0, IF(K557&gt;=M557,ROUNDDOWN(K557/M557*100,0),""),"")</f>
        <v>104</v>
      </c>
      <c r="U557" s="715" t="str">
        <f>IF(K557&lt;&gt;0, IF(K557&gt;=N557,ROUNDDOWN(K557/N557*100,0),""),"")</f>
        <v/>
      </c>
    </row>
    <row r="558" spans="1:21" s="1" customFormat="1" ht="24" customHeight="1">
      <c r="A558" s="728"/>
      <c r="B558" s="727"/>
      <c r="C558" s="726"/>
      <c r="D558" s="722" t="s">
        <v>1492</v>
      </c>
      <c r="E558" s="170" t="s">
        <v>1288</v>
      </c>
      <c r="F558" s="171" t="s">
        <v>1244</v>
      </c>
      <c r="G558" s="175">
        <v>2.996</v>
      </c>
      <c r="H558" s="171" t="s">
        <v>1243</v>
      </c>
      <c r="I558" s="171">
        <v>1950</v>
      </c>
      <c r="J558" s="174">
        <v>4</v>
      </c>
      <c r="K558" s="137">
        <v>10.7</v>
      </c>
      <c r="L558" s="136">
        <f>IF(K558&gt;0,1/K558*34.6*67.1,"")</f>
        <v>216.97757009345796</v>
      </c>
      <c r="M558" s="721">
        <v>10.199999999999999</v>
      </c>
      <c r="N558" s="720">
        <v>13.5</v>
      </c>
      <c r="O558" s="717" t="s">
        <v>1265</v>
      </c>
      <c r="P558" s="719" t="s">
        <v>1217</v>
      </c>
      <c r="Q558" s="717" t="s">
        <v>9</v>
      </c>
      <c r="R558" s="718"/>
      <c r="S558" s="717" t="str">
        <f>IF((LEFT(D558,1)="6"),"☆☆☆☆☆",IF((LEFT(D558,1)="5"),"☆☆☆☆",IF((LEFT(D558,1)="4"),"☆☆☆",IF((LEFT(D558,1)="D"),"☆☆☆☆",IF((LEFT(D558,1)="R"),"☆☆☆☆",IF((LEFT(D558,1)="C"),"☆☆☆",IF((LEFT(D558,1)="M"),"☆☆☆"," ")))))))</f>
        <v>☆☆☆☆</v>
      </c>
      <c r="T558" s="716">
        <f>IF(K558&lt;&gt;0, IF(K558&gt;=M558,ROUNDDOWN(K558/M558*100,0),""),"")</f>
        <v>104</v>
      </c>
      <c r="U558" s="715" t="str">
        <f>IF(K558&lt;&gt;0, IF(K558&gt;=N558,ROUNDDOWN(K558/N558*100,0),""),"")</f>
        <v/>
      </c>
    </row>
    <row r="559" spans="1:21" s="1" customFormat="1" ht="24" customHeight="1">
      <c r="A559" s="728"/>
      <c r="B559" s="727"/>
      <c r="C559" s="726"/>
      <c r="D559" s="722" t="s">
        <v>1492</v>
      </c>
      <c r="E559" s="170" t="s">
        <v>842</v>
      </c>
      <c r="F559" s="171" t="s">
        <v>1244</v>
      </c>
      <c r="G559" s="175">
        <v>2.996</v>
      </c>
      <c r="H559" s="171" t="s">
        <v>1243</v>
      </c>
      <c r="I559" s="171">
        <v>1950</v>
      </c>
      <c r="J559" s="174">
        <v>4</v>
      </c>
      <c r="K559" s="137">
        <v>10.7</v>
      </c>
      <c r="L559" s="136">
        <f>IF(K559&gt;0,1/K559*34.6*67.1,"")</f>
        <v>216.97757009345796</v>
      </c>
      <c r="M559" s="721">
        <v>10.199999999999999</v>
      </c>
      <c r="N559" s="720">
        <v>13.5</v>
      </c>
      <c r="O559" s="717" t="s">
        <v>1265</v>
      </c>
      <c r="P559" s="719" t="s">
        <v>1217</v>
      </c>
      <c r="Q559" s="717" t="s">
        <v>9</v>
      </c>
      <c r="R559" s="718"/>
      <c r="S559" s="717" t="str">
        <f>IF((LEFT(D559,1)="6"),"☆☆☆☆☆",IF((LEFT(D559,1)="5"),"☆☆☆☆",IF((LEFT(D559,1)="4"),"☆☆☆",IF((LEFT(D559,1)="D"),"☆☆☆☆",IF((LEFT(D559,1)="R"),"☆☆☆☆",IF((LEFT(D559,1)="C"),"☆☆☆",IF((LEFT(D559,1)="M"),"☆☆☆"," ")))))))</f>
        <v>☆☆☆☆</v>
      </c>
      <c r="T559" s="716">
        <f>IF(K559&lt;&gt;0, IF(K559&gt;=M559,ROUNDDOWN(K559/M559*100,0),""),"")</f>
        <v>104</v>
      </c>
      <c r="U559" s="715" t="str">
        <f>IF(K559&lt;&gt;0, IF(K559&gt;=N559,ROUNDDOWN(K559/N559*100,0),""),"")</f>
        <v/>
      </c>
    </row>
    <row r="560" spans="1:21" s="1" customFormat="1" ht="24" customHeight="1">
      <c r="A560" s="728"/>
      <c r="B560" s="727"/>
      <c r="C560" s="726"/>
      <c r="D560" s="722" t="s">
        <v>1491</v>
      </c>
      <c r="E560" s="170" t="s">
        <v>159</v>
      </c>
      <c r="F560" s="171" t="s">
        <v>1244</v>
      </c>
      <c r="G560" s="175">
        <v>2.996</v>
      </c>
      <c r="H560" s="171" t="s">
        <v>1243</v>
      </c>
      <c r="I560" s="171">
        <v>1930</v>
      </c>
      <c r="J560" s="174">
        <v>4</v>
      </c>
      <c r="K560" s="137">
        <v>10.7</v>
      </c>
      <c r="L560" s="136">
        <f>IF(K560&gt;0,1/K560*34.6*67.1,"")</f>
        <v>216.97757009345796</v>
      </c>
      <c r="M560" s="721">
        <v>10.199999999999999</v>
      </c>
      <c r="N560" s="720">
        <v>13.5</v>
      </c>
      <c r="O560" s="717" t="s">
        <v>1265</v>
      </c>
      <c r="P560" s="719" t="s">
        <v>1217</v>
      </c>
      <c r="Q560" s="717" t="s">
        <v>9</v>
      </c>
      <c r="R560" s="718"/>
      <c r="S560" s="717" t="str">
        <f>IF((LEFT(D560,1)="6"),"☆☆☆☆☆",IF((LEFT(D560,1)="5"),"☆☆☆☆",IF((LEFT(D560,1)="4"),"☆☆☆",IF((LEFT(D560,1)="D"),"☆☆☆☆",IF((LEFT(D560,1)="R"),"☆☆☆☆",IF((LEFT(D560,1)="C"),"☆☆☆",IF((LEFT(D560,1)="M"),"☆☆☆"," ")))))))</f>
        <v>☆☆☆☆</v>
      </c>
      <c r="T560" s="716">
        <f>IF(K560&lt;&gt;0, IF(K560&gt;=M560,ROUNDDOWN(K560/M560*100,0),""),"")</f>
        <v>104</v>
      </c>
      <c r="U560" s="715" t="str">
        <f>IF(K560&lt;&gt;0, IF(K560&gt;=N560,ROUNDDOWN(K560/N560*100,0),""),"")</f>
        <v/>
      </c>
    </row>
    <row r="561" spans="1:21" s="1" customFormat="1" ht="24" customHeight="1">
      <c r="A561" s="728"/>
      <c r="B561" s="727"/>
      <c r="C561" s="726"/>
      <c r="D561" s="722" t="s">
        <v>1491</v>
      </c>
      <c r="E561" s="170" t="s">
        <v>164</v>
      </c>
      <c r="F561" s="171" t="s">
        <v>1244</v>
      </c>
      <c r="G561" s="175">
        <v>2.996</v>
      </c>
      <c r="H561" s="171" t="s">
        <v>1243</v>
      </c>
      <c r="I561" s="171">
        <v>1930</v>
      </c>
      <c r="J561" s="174">
        <v>4</v>
      </c>
      <c r="K561" s="137">
        <v>10.7</v>
      </c>
      <c r="L561" s="136">
        <f>IF(K561&gt;0,1/K561*34.6*67.1,"")</f>
        <v>216.97757009345796</v>
      </c>
      <c r="M561" s="721">
        <v>10.199999999999999</v>
      </c>
      <c r="N561" s="720">
        <v>13.5</v>
      </c>
      <c r="O561" s="717" t="s">
        <v>1265</v>
      </c>
      <c r="P561" s="719" t="s">
        <v>1217</v>
      </c>
      <c r="Q561" s="717" t="s">
        <v>9</v>
      </c>
      <c r="R561" s="718"/>
      <c r="S561" s="717" t="str">
        <f>IF((LEFT(D561,1)="6"),"☆☆☆☆☆",IF((LEFT(D561,1)="5"),"☆☆☆☆",IF((LEFT(D561,1)="4"),"☆☆☆",IF((LEFT(D561,1)="D"),"☆☆☆☆",IF((LEFT(D561,1)="R"),"☆☆☆☆",IF((LEFT(D561,1)="C"),"☆☆☆",IF((LEFT(D561,1)="M"),"☆☆☆"," ")))))))</f>
        <v>☆☆☆☆</v>
      </c>
      <c r="T561" s="716">
        <f>IF(K561&lt;&gt;0, IF(K561&gt;=M561,ROUNDDOWN(K561/M561*100,0),""),"")</f>
        <v>104</v>
      </c>
      <c r="U561" s="715" t="str">
        <f>IF(K561&lt;&gt;0, IF(K561&gt;=N561,ROUNDDOWN(K561/N561*100,0),""),"")</f>
        <v/>
      </c>
    </row>
    <row r="562" spans="1:21" s="1" customFormat="1" ht="24" customHeight="1">
      <c r="A562" s="728"/>
      <c r="B562" s="727"/>
      <c r="C562" s="726"/>
      <c r="D562" s="722" t="s">
        <v>1491</v>
      </c>
      <c r="E562" s="170" t="s">
        <v>165</v>
      </c>
      <c r="F562" s="171" t="s">
        <v>1244</v>
      </c>
      <c r="G562" s="175">
        <v>2.996</v>
      </c>
      <c r="H562" s="171" t="s">
        <v>1243</v>
      </c>
      <c r="I562" s="171">
        <v>1960</v>
      </c>
      <c r="J562" s="174">
        <v>4</v>
      </c>
      <c r="K562" s="137">
        <v>10.7</v>
      </c>
      <c r="L562" s="136">
        <f>IF(K562&gt;0,1/K562*34.6*67.1,"")</f>
        <v>216.97757009345796</v>
      </c>
      <c r="M562" s="721">
        <v>10.199999999999999</v>
      </c>
      <c r="N562" s="720">
        <v>13.5</v>
      </c>
      <c r="O562" s="717" t="s">
        <v>1265</v>
      </c>
      <c r="P562" s="719" t="s">
        <v>1217</v>
      </c>
      <c r="Q562" s="717" t="s">
        <v>9</v>
      </c>
      <c r="R562" s="718"/>
      <c r="S562" s="717" t="str">
        <f>IF((LEFT(D562,1)="6"),"☆☆☆☆☆",IF((LEFT(D562,1)="5"),"☆☆☆☆",IF((LEFT(D562,1)="4"),"☆☆☆",IF((LEFT(D562,1)="D"),"☆☆☆☆",IF((LEFT(D562,1)="R"),"☆☆☆☆",IF((LEFT(D562,1)="C"),"☆☆☆",IF((LEFT(D562,1)="M"),"☆☆☆"," ")))))))</f>
        <v>☆☆☆☆</v>
      </c>
      <c r="T562" s="716">
        <f>IF(K562&lt;&gt;0, IF(K562&gt;=M562,ROUNDDOWN(K562/M562*100,0),""),"")</f>
        <v>104</v>
      </c>
      <c r="U562" s="715" t="str">
        <f>IF(K562&lt;&gt;0, IF(K562&gt;=N562,ROUNDDOWN(K562/N562*100,0),""),"")</f>
        <v/>
      </c>
    </row>
    <row r="563" spans="1:21" s="1" customFormat="1" ht="24" customHeight="1">
      <c r="A563" s="728"/>
      <c r="B563" s="727"/>
      <c r="C563" s="726"/>
      <c r="D563" s="722" t="s">
        <v>1491</v>
      </c>
      <c r="E563" s="170" t="s">
        <v>166</v>
      </c>
      <c r="F563" s="171" t="s">
        <v>1244</v>
      </c>
      <c r="G563" s="175">
        <v>2.996</v>
      </c>
      <c r="H563" s="171" t="s">
        <v>1243</v>
      </c>
      <c r="I563" s="171">
        <v>1960</v>
      </c>
      <c r="J563" s="174">
        <v>4</v>
      </c>
      <c r="K563" s="137">
        <v>10.7</v>
      </c>
      <c r="L563" s="136">
        <f>IF(K563&gt;0,1/K563*34.6*67.1,"")</f>
        <v>216.97757009345796</v>
      </c>
      <c r="M563" s="721">
        <v>10.199999999999999</v>
      </c>
      <c r="N563" s="720">
        <v>13.5</v>
      </c>
      <c r="O563" s="717" t="s">
        <v>1265</v>
      </c>
      <c r="P563" s="719" t="s">
        <v>1217</v>
      </c>
      <c r="Q563" s="717" t="s">
        <v>9</v>
      </c>
      <c r="R563" s="718"/>
      <c r="S563" s="717" t="str">
        <f>IF((LEFT(D563,1)="6"),"☆☆☆☆☆",IF((LEFT(D563,1)="5"),"☆☆☆☆",IF((LEFT(D563,1)="4"),"☆☆☆",IF((LEFT(D563,1)="D"),"☆☆☆☆",IF((LEFT(D563,1)="R"),"☆☆☆☆",IF((LEFT(D563,1)="C"),"☆☆☆",IF((LEFT(D563,1)="M"),"☆☆☆"," ")))))))</f>
        <v>☆☆☆☆</v>
      </c>
      <c r="T563" s="716">
        <f>IF(K563&lt;&gt;0, IF(K563&gt;=M563,ROUNDDOWN(K563/M563*100,0),""),"")</f>
        <v>104</v>
      </c>
      <c r="U563" s="715" t="str">
        <f>IF(K563&lt;&gt;0, IF(K563&gt;=N563,ROUNDDOWN(K563/N563*100,0),""),"")</f>
        <v/>
      </c>
    </row>
    <row r="564" spans="1:21" s="1" customFormat="1" ht="24" customHeight="1">
      <c r="A564" s="728"/>
      <c r="B564" s="727"/>
      <c r="C564" s="726"/>
      <c r="D564" s="722" t="s">
        <v>1491</v>
      </c>
      <c r="E564" s="170" t="s">
        <v>995</v>
      </c>
      <c r="F564" s="171" t="s">
        <v>1244</v>
      </c>
      <c r="G564" s="175">
        <v>2.996</v>
      </c>
      <c r="H564" s="171" t="s">
        <v>1243</v>
      </c>
      <c r="I564" s="171">
        <v>1940</v>
      </c>
      <c r="J564" s="174">
        <v>4</v>
      </c>
      <c r="K564" s="137">
        <v>10.7</v>
      </c>
      <c r="L564" s="136">
        <f>IF(K564&gt;0,1/K564*34.6*67.1,"")</f>
        <v>216.97757009345796</v>
      </c>
      <c r="M564" s="721">
        <v>10.199999999999999</v>
      </c>
      <c r="N564" s="720">
        <v>13.5</v>
      </c>
      <c r="O564" s="717" t="s">
        <v>1265</v>
      </c>
      <c r="P564" s="719" t="s">
        <v>1217</v>
      </c>
      <c r="Q564" s="717" t="s">
        <v>9</v>
      </c>
      <c r="R564" s="718"/>
      <c r="S564" s="717" t="str">
        <f>IF((LEFT(D564,1)="6"),"☆☆☆☆☆",IF((LEFT(D564,1)="5"),"☆☆☆☆",IF((LEFT(D564,1)="4"),"☆☆☆",IF((LEFT(D564,1)="D"),"☆☆☆☆",IF((LEFT(D564,1)="R"),"☆☆☆☆",IF((LEFT(D564,1)="C"),"☆☆☆",IF((LEFT(D564,1)="M"),"☆☆☆"," ")))))))</f>
        <v>☆☆☆☆</v>
      </c>
      <c r="T564" s="716">
        <f>IF(K564&lt;&gt;0, IF(K564&gt;=M564,ROUNDDOWN(K564/M564*100,0),""),"")</f>
        <v>104</v>
      </c>
      <c r="U564" s="715" t="str">
        <f>IF(K564&lt;&gt;0, IF(K564&gt;=N564,ROUNDDOWN(K564/N564*100,0),""),"")</f>
        <v/>
      </c>
    </row>
    <row r="565" spans="1:21" s="1" customFormat="1" ht="24" customHeight="1">
      <c r="A565" s="728"/>
      <c r="B565" s="727"/>
      <c r="C565" s="726"/>
      <c r="D565" s="722" t="s">
        <v>1491</v>
      </c>
      <c r="E565" s="170" t="s">
        <v>843</v>
      </c>
      <c r="F565" s="171" t="s">
        <v>1244</v>
      </c>
      <c r="G565" s="175">
        <v>2.996</v>
      </c>
      <c r="H565" s="171" t="s">
        <v>1243</v>
      </c>
      <c r="I565" s="171">
        <v>1940</v>
      </c>
      <c r="J565" s="174">
        <v>4</v>
      </c>
      <c r="K565" s="137">
        <v>10.7</v>
      </c>
      <c r="L565" s="136">
        <f>IF(K565&gt;0,1/K565*34.6*67.1,"")</f>
        <v>216.97757009345796</v>
      </c>
      <c r="M565" s="721">
        <v>10.199999999999999</v>
      </c>
      <c r="N565" s="720">
        <v>13.5</v>
      </c>
      <c r="O565" s="717" t="s">
        <v>1265</v>
      </c>
      <c r="P565" s="719" t="s">
        <v>1217</v>
      </c>
      <c r="Q565" s="717" t="s">
        <v>9</v>
      </c>
      <c r="R565" s="718"/>
      <c r="S565" s="717" t="str">
        <f>IF((LEFT(D565,1)="6"),"☆☆☆☆☆",IF((LEFT(D565,1)="5"),"☆☆☆☆",IF((LEFT(D565,1)="4"),"☆☆☆",IF((LEFT(D565,1)="D"),"☆☆☆☆",IF((LEFT(D565,1)="R"),"☆☆☆☆",IF((LEFT(D565,1)="C"),"☆☆☆",IF((LEFT(D565,1)="M"),"☆☆☆"," ")))))))</f>
        <v>☆☆☆☆</v>
      </c>
      <c r="T565" s="716">
        <f>IF(K565&lt;&gt;0, IF(K565&gt;=M565,ROUNDDOWN(K565/M565*100,0),""),"")</f>
        <v>104</v>
      </c>
      <c r="U565" s="715" t="str">
        <f>IF(K565&lt;&gt;0, IF(K565&gt;=N565,ROUNDDOWN(K565/N565*100,0),""),"")</f>
        <v/>
      </c>
    </row>
    <row r="566" spans="1:21" s="1" customFormat="1" ht="24" customHeight="1">
      <c r="A566" s="728"/>
      <c r="B566" s="727"/>
      <c r="C566" s="726"/>
      <c r="D566" s="722" t="s">
        <v>1491</v>
      </c>
      <c r="E566" s="170" t="s">
        <v>1288</v>
      </c>
      <c r="F566" s="171" t="s">
        <v>1244</v>
      </c>
      <c r="G566" s="175">
        <v>2.996</v>
      </c>
      <c r="H566" s="171" t="s">
        <v>1243</v>
      </c>
      <c r="I566" s="171">
        <v>1970</v>
      </c>
      <c r="J566" s="174">
        <v>4</v>
      </c>
      <c r="K566" s="137">
        <v>10.7</v>
      </c>
      <c r="L566" s="136">
        <f>IF(K566&gt;0,1/K566*34.6*67.1,"")</f>
        <v>216.97757009345796</v>
      </c>
      <c r="M566" s="721">
        <v>10.199999999999999</v>
      </c>
      <c r="N566" s="720">
        <v>13.5</v>
      </c>
      <c r="O566" s="717" t="s">
        <v>1265</v>
      </c>
      <c r="P566" s="719" t="s">
        <v>1217</v>
      </c>
      <c r="Q566" s="717" t="s">
        <v>9</v>
      </c>
      <c r="R566" s="718"/>
      <c r="S566" s="717" t="str">
        <f>IF((LEFT(D566,1)="6"),"☆☆☆☆☆",IF((LEFT(D566,1)="5"),"☆☆☆☆",IF((LEFT(D566,1)="4"),"☆☆☆",IF((LEFT(D566,1)="D"),"☆☆☆☆",IF((LEFT(D566,1)="R"),"☆☆☆☆",IF((LEFT(D566,1)="C"),"☆☆☆",IF((LEFT(D566,1)="M"),"☆☆☆"," ")))))))</f>
        <v>☆☆☆☆</v>
      </c>
      <c r="T566" s="716">
        <f>IF(K566&lt;&gt;0, IF(K566&gt;=M566,ROUNDDOWN(K566/M566*100,0),""),"")</f>
        <v>104</v>
      </c>
      <c r="U566" s="715" t="str">
        <f>IF(K566&lt;&gt;0, IF(K566&gt;=N566,ROUNDDOWN(K566/N566*100,0),""),"")</f>
        <v/>
      </c>
    </row>
    <row r="567" spans="1:21" s="1" customFormat="1" ht="24" customHeight="1">
      <c r="A567" s="728"/>
      <c r="B567" s="724"/>
      <c r="C567" s="723"/>
      <c r="D567" s="722" t="s">
        <v>1491</v>
      </c>
      <c r="E567" s="170" t="s">
        <v>842</v>
      </c>
      <c r="F567" s="171" t="s">
        <v>1244</v>
      </c>
      <c r="G567" s="175">
        <v>2.996</v>
      </c>
      <c r="H567" s="171" t="s">
        <v>1243</v>
      </c>
      <c r="I567" s="171">
        <v>1970</v>
      </c>
      <c r="J567" s="174">
        <v>4</v>
      </c>
      <c r="K567" s="137">
        <v>10.7</v>
      </c>
      <c r="L567" s="136">
        <f>IF(K567&gt;0,1/K567*34.6*67.1,"")</f>
        <v>216.97757009345796</v>
      </c>
      <c r="M567" s="721">
        <v>10.199999999999999</v>
      </c>
      <c r="N567" s="720">
        <v>13.5</v>
      </c>
      <c r="O567" s="717" t="s">
        <v>1265</v>
      </c>
      <c r="P567" s="719" t="s">
        <v>1217</v>
      </c>
      <c r="Q567" s="717" t="s">
        <v>9</v>
      </c>
      <c r="R567" s="718"/>
      <c r="S567" s="717" t="str">
        <f>IF((LEFT(D567,1)="6"),"☆☆☆☆☆",IF((LEFT(D567,1)="5"),"☆☆☆☆",IF((LEFT(D567,1)="4"),"☆☆☆",IF((LEFT(D567,1)="D"),"☆☆☆☆",IF((LEFT(D567,1)="R"),"☆☆☆☆",IF((LEFT(D567,1)="C"),"☆☆☆",IF((LEFT(D567,1)="M"),"☆☆☆"," ")))))))</f>
        <v>☆☆☆☆</v>
      </c>
      <c r="T567" s="716">
        <f>IF(K567&lt;&gt;0, IF(K567&gt;=M567,ROUNDDOWN(K567/M567*100,0),""),"")</f>
        <v>104</v>
      </c>
      <c r="U567" s="715" t="str">
        <f>IF(K567&lt;&gt;0, IF(K567&gt;=N567,ROUNDDOWN(K567/N567*100,0),""),"")</f>
        <v/>
      </c>
    </row>
    <row r="568" spans="1:21" s="1" customFormat="1" ht="24" customHeight="1">
      <c r="A568" s="728"/>
      <c r="B568" s="727"/>
      <c r="C568" s="726" t="s">
        <v>1490</v>
      </c>
      <c r="D568" s="722" t="s">
        <v>1489</v>
      </c>
      <c r="E568" s="170" t="s">
        <v>995</v>
      </c>
      <c r="F568" s="171" t="s">
        <v>1244</v>
      </c>
      <c r="G568" s="175">
        <v>2.996</v>
      </c>
      <c r="H568" s="171" t="s">
        <v>1243</v>
      </c>
      <c r="I568" s="171">
        <v>1910</v>
      </c>
      <c r="J568" s="174">
        <v>4</v>
      </c>
      <c r="K568" s="137">
        <v>10.1</v>
      </c>
      <c r="L568" s="136">
        <f>IF(K568&gt;0,1/K568*34.6*67.1,"")</f>
        <v>229.86732673267326</v>
      </c>
      <c r="M568" s="721">
        <v>10.199999999999999</v>
      </c>
      <c r="N568" s="720">
        <v>13.5</v>
      </c>
      <c r="O568" s="717" t="s">
        <v>1259</v>
      </c>
      <c r="P568" s="719" t="s">
        <v>6</v>
      </c>
      <c r="Q568" s="717" t="s">
        <v>83</v>
      </c>
      <c r="R568" s="718"/>
      <c r="S568" s="717" t="str">
        <f>IF((LEFT(D568,1)="6"),"☆☆☆☆☆",IF((LEFT(D568,1)="5"),"☆☆☆☆",IF((LEFT(D568,1)="4"),"☆☆☆",IF((LEFT(D568,1)="D"),"☆☆☆☆",IF((LEFT(D568,1)="R"),"☆☆☆☆",IF((LEFT(D568,1)="C"),"☆☆☆",IF((LEFT(D568,1)="M"),"☆☆☆"," ")))))))</f>
        <v>☆☆☆☆</v>
      </c>
      <c r="T568" s="716" t="str">
        <f>IF(K568&lt;&gt;0, IF(K568&gt;=M568,ROUNDDOWN(K568/M568*100,0),""),"")</f>
        <v/>
      </c>
      <c r="U568" s="715" t="str">
        <f>IF(K568&lt;&gt;0, IF(K568&gt;=N568,ROUNDDOWN(K568/N568*100,0),""),"")</f>
        <v/>
      </c>
    </row>
    <row r="569" spans="1:21" s="1" customFormat="1" ht="24" customHeight="1">
      <c r="A569" s="728"/>
      <c r="B569" s="727"/>
      <c r="C569" s="726"/>
      <c r="D569" s="722" t="s">
        <v>1489</v>
      </c>
      <c r="E569" s="170" t="s">
        <v>843</v>
      </c>
      <c r="F569" s="171" t="s">
        <v>1244</v>
      </c>
      <c r="G569" s="175">
        <v>2.996</v>
      </c>
      <c r="H569" s="171" t="s">
        <v>1243</v>
      </c>
      <c r="I569" s="171">
        <v>1910</v>
      </c>
      <c r="J569" s="174">
        <v>4</v>
      </c>
      <c r="K569" s="137">
        <v>10.1</v>
      </c>
      <c r="L569" s="136">
        <f>IF(K569&gt;0,1/K569*34.6*67.1,"")</f>
        <v>229.86732673267326</v>
      </c>
      <c r="M569" s="721">
        <v>10.199999999999999</v>
      </c>
      <c r="N569" s="720">
        <v>13.5</v>
      </c>
      <c r="O569" s="717" t="s">
        <v>1259</v>
      </c>
      <c r="P569" s="719" t="s">
        <v>6</v>
      </c>
      <c r="Q569" s="717" t="s">
        <v>83</v>
      </c>
      <c r="R569" s="718"/>
      <c r="S569" s="717" t="str">
        <f>IF((LEFT(D569,1)="6"),"☆☆☆☆☆",IF((LEFT(D569,1)="5"),"☆☆☆☆",IF((LEFT(D569,1)="4"),"☆☆☆",IF((LEFT(D569,1)="D"),"☆☆☆☆",IF((LEFT(D569,1)="R"),"☆☆☆☆",IF((LEFT(D569,1)="C"),"☆☆☆",IF((LEFT(D569,1)="M"),"☆☆☆"," ")))))))</f>
        <v>☆☆☆☆</v>
      </c>
      <c r="T569" s="716" t="str">
        <f>IF(K569&lt;&gt;0, IF(K569&gt;=M569,ROUNDDOWN(K569/M569*100,0),""),"")</f>
        <v/>
      </c>
      <c r="U569" s="715" t="str">
        <f>IF(K569&lt;&gt;0, IF(K569&gt;=N569,ROUNDDOWN(K569/N569*100,0),""),"")</f>
        <v/>
      </c>
    </row>
    <row r="570" spans="1:21" s="1" customFormat="1" ht="24" customHeight="1">
      <c r="A570" s="728"/>
      <c r="B570" s="727"/>
      <c r="C570" s="726"/>
      <c r="D570" s="722" t="s">
        <v>1489</v>
      </c>
      <c r="E570" s="170" t="s">
        <v>1288</v>
      </c>
      <c r="F570" s="171" t="s">
        <v>1244</v>
      </c>
      <c r="G570" s="175">
        <v>2.996</v>
      </c>
      <c r="H570" s="171" t="s">
        <v>1243</v>
      </c>
      <c r="I570" s="171">
        <v>1940</v>
      </c>
      <c r="J570" s="174">
        <v>4</v>
      </c>
      <c r="K570" s="137">
        <v>10.1</v>
      </c>
      <c r="L570" s="136">
        <f>IF(K570&gt;0,1/K570*34.6*67.1,"")</f>
        <v>229.86732673267326</v>
      </c>
      <c r="M570" s="721">
        <v>10.199999999999999</v>
      </c>
      <c r="N570" s="720">
        <v>13.5</v>
      </c>
      <c r="O570" s="717" t="s">
        <v>1259</v>
      </c>
      <c r="P570" s="719" t="s">
        <v>6</v>
      </c>
      <c r="Q570" s="717" t="s">
        <v>83</v>
      </c>
      <c r="R570" s="718"/>
      <c r="S570" s="717" t="str">
        <f>IF((LEFT(D570,1)="6"),"☆☆☆☆☆",IF((LEFT(D570,1)="5"),"☆☆☆☆",IF((LEFT(D570,1)="4"),"☆☆☆",IF((LEFT(D570,1)="D"),"☆☆☆☆",IF((LEFT(D570,1)="R"),"☆☆☆☆",IF((LEFT(D570,1)="C"),"☆☆☆",IF((LEFT(D570,1)="M"),"☆☆☆"," ")))))))</f>
        <v>☆☆☆☆</v>
      </c>
      <c r="T570" s="716" t="str">
        <f>IF(K570&lt;&gt;0, IF(K570&gt;=M570,ROUNDDOWN(K570/M570*100,0),""),"")</f>
        <v/>
      </c>
      <c r="U570" s="715" t="str">
        <f>IF(K570&lt;&gt;0, IF(K570&gt;=N570,ROUNDDOWN(K570/N570*100,0),""),"")</f>
        <v/>
      </c>
    </row>
    <row r="571" spans="1:21" s="1" customFormat="1" ht="24" customHeight="1">
      <c r="A571" s="728"/>
      <c r="B571" s="724"/>
      <c r="C571" s="723"/>
      <c r="D571" s="722" t="s">
        <v>1489</v>
      </c>
      <c r="E571" s="170" t="s">
        <v>842</v>
      </c>
      <c r="F571" s="171" t="s">
        <v>1244</v>
      </c>
      <c r="G571" s="175">
        <v>2.996</v>
      </c>
      <c r="H571" s="171" t="s">
        <v>1243</v>
      </c>
      <c r="I571" s="171">
        <v>1940</v>
      </c>
      <c r="J571" s="174">
        <v>4</v>
      </c>
      <c r="K571" s="137">
        <v>10.1</v>
      </c>
      <c r="L571" s="136">
        <f>IF(K571&gt;0,1/K571*34.6*67.1,"")</f>
        <v>229.86732673267326</v>
      </c>
      <c r="M571" s="721">
        <v>10.199999999999999</v>
      </c>
      <c r="N571" s="720">
        <v>13.5</v>
      </c>
      <c r="O571" s="717" t="s">
        <v>1259</v>
      </c>
      <c r="P571" s="719" t="s">
        <v>6</v>
      </c>
      <c r="Q571" s="717" t="s">
        <v>83</v>
      </c>
      <c r="R571" s="718"/>
      <c r="S571" s="717" t="str">
        <f>IF((LEFT(D571,1)="6"),"☆☆☆☆☆",IF((LEFT(D571,1)="5"),"☆☆☆☆",IF((LEFT(D571,1)="4"),"☆☆☆",IF((LEFT(D571,1)="D"),"☆☆☆☆",IF((LEFT(D571,1)="R"),"☆☆☆☆",IF((LEFT(D571,1)="C"),"☆☆☆",IF((LEFT(D571,1)="M"),"☆☆☆"," ")))))))</f>
        <v>☆☆☆☆</v>
      </c>
      <c r="T571" s="716" t="str">
        <f>IF(K571&lt;&gt;0, IF(K571&gt;=M571,ROUNDDOWN(K571/M571*100,0),""),"")</f>
        <v/>
      </c>
      <c r="U571" s="715" t="str">
        <f>IF(K571&lt;&gt;0, IF(K571&gt;=N571,ROUNDDOWN(K571/N571*100,0),""),"")</f>
        <v/>
      </c>
    </row>
    <row r="572" spans="1:21" s="1" customFormat="1" ht="24" customHeight="1">
      <c r="A572" s="728"/>
      <c r="B572" s="727"/>
      <c r="C572" s="726" t="s">
        <v>1488</v>
      </c>
      <c r="D572" s="722" t="s">
        <v>1487</v>
      </c>
      <c r="E572" s="170" t="s">
        <v>995</v>
      </c>
      <c r="F572" s="171" t="s">
        <v>1390</v>
      </c>
      <c r="G572" s="175">
        <v>2.996</v>
      </c>
      <c r="H572" s="171" t="s">
        <v>1243</v>
      </c>
      <c r="I572" s="171">
        <v>1990</v>
      </c>
      <c r="J572" s="174">
        <v>4</v>
      </c>
      <c r="K572" s="137">
        <v>10</v>
      </c>
      <c r="L572" s="136">
        <f>IF(K572&gt;0,1/K572*34.6*67.1,"")</f>
        <v>232.166</v>
      </c>
      <c r="M572" s="721">
        <v>10.199999999999999</v>
      </c>
      <c r="N572" s="720">
        <v>13.5</v>
      </c>
      <c r="O572" s="717" t="s">
        <v>1392</v>
      </c>
      <c r="P572" s="719" t="s">
        <v>6</v>
      </c>
      <c r="Q572" s="717" t="s">
        <v>83</v>
      </c>
      <c r="R572" s="718"/>
      <c r="S572" s="717" t="str">
        <f>IF((LEFT(D572,1)="6"),"☆☆☆☆☆",IF((LEFT(D572,1)="5"),"☆☆☆☆",IF((LEFT(D572,1)="4"),"☆☆☆",IF((LEFT(D572,1)="D"),"☆☆☆☆",IF((LEFT(D572,1)="R"),"☆☆☆☆",IF((LEFT(D572,1)="C"),"☆☆☆",IF((LEFT(D572,1)="M"),"☆☆☆"," ")))))))</f>
        <v>☆☆☆</v>
      </c>
      <c r="T572" s="716" t="str">
        <f>IF(K572&lt;&gt;0, IF(K572&gt;=M572,ROUNDDOWN(K572/M572*100,0),""),"")</f>
        <v/>
      </c>
      <c r="U572" s="715" t="str">
        <f>IF(K572&lt;&gt;0, IF(K572&gt;=N572,ROUNDDOWN(K572/N572*100,0),""),"")</f>
        <v/>
      </c>
    </row>
    <row r="573" spans="1:21" s="1" customFormat="1" ht="24" customHeight="1">
      <c r="A573" s="728"/>
      <c r="B573" s="727"/>
      <c r="C573" s="726"/>
      <c r="D573" s="722" t="s">
        <v>1487</v>
      </c>
      <c r="E573" s="170" t="s">
        <v>843</v>
      </c>
      <c r="F573" s="171" t="s">
        <v>1390</v>
      </c>
      <c r="G573" s="175">
        <v>2.996</v>
      </c>
      <c r="H573" s="171" t="s">
        <v>1243</v>
      </c>
      <c r="I573" s="171">
        <v>1990</v>
      </c>
      <c r="J573" s="174">
        <v>4</v>
      </c>
      <c r="K573" s="137">
        <v>10</v>
      </c>
      <c r="L573" s="136">
        <f>IF(K573&gt;0,1/K573*34.6*67.1,"")</f>
        <v>232.166</v>
      </c>
      <c r="M573" s="721">
        <v>10.199999999999999</v>
      </c>
      <c r="N573" s="720">
        <v>13.5</v>
      </c>
      <c r="O573" s="717" t="s">
        <v>1392</v>
      </c>
      <c r="P573" s="719" t="s">
        <v>6</v>
      </c>
      <c r="Q573" s="717" t="s">
        <v>83</v>
      </c>
      <c r="R573" s="718"/>
      <c r="S573" s="717" t="str">
        <f>IF((LEFT(D573,1)="6"),"☆☆☆☆☆",IF((LEFT(D573,1)="5"),"☆☆☆☆",IF((LEFT(D573,1)="4"),"☆☆☆",IF((LEFT(D573,1)="D"),"☆☆☆☆",IF((LEFT(D573,1)="R"),"☆☆☆☆",IF((LEFT(D573,1)="C"),"☆☆☆",IF((LEFT(D573,1)="M"),"☆☆☆"," ")))))))</f>
        <v>☆☆☆</v>
      </c>
      <c r="T573" s="716" t="str">
        <f>IF(K573&lt;&gt;0, IF(K573&gt;=M573,ROUNDDOWN(K573/M573*100,0),""),"")</f>
        <v/>
      </c>
      <c r="U573" s="715" t="str">
        <f>IF(K573&lt;&gt;0, IF(K573&gt;=N573,ROUNDDOWN(K573/N573*100,0),""),"")</f>
        <v/>
      </c>
    </row>
    <row r="574" spans="1:21" s="1" customFormat="1" ht="24" customHeight="1">
      <c r="A574" s="728"/>
      <c r="B574" s="727"/>
      <c r="C574" s="726"/>
      <c r="D574" s="722" t="s">
        <v>1487</v>
      </c>
      <c r="E574" s="170" t="s">
        <v>1288</v>
      </c>
      <c r="F574" s="171" t="s">
        <v>1390</v>
      </c>
      <c r="G574" s="175">
        <v>2.996</v>
      </c>
      <c r="H574" s="171" t="s">
        <v>1243</v>
      </c>
      <c r="I574" s="171">
        <v>2020</v>
      </c>
      <c r="J574" s="174">
        <v>4</v>
      </c>
      <c r="K574" s="137">
        <v>10</v>
      </c>
      <c r="L574" s="136">
        <f>IF(K574&gt;0,1/K574*34.6*67.1,"")</f>
        <v>232.166</v>
      </c>
      <c r="M574" s="721">
        <v>9.4</v>
      </c>
      <c r="N574" s="720">
        <v>12.7</v>
      </c>
      <c r="O574" s="717" t="s">
        <v>1392</v>
      </c>
      <c r="P574" s="719" t="s">
        <v>6</v>
      </c>
      <c r="Q574" s="717" t="s">
        <v>83</v>
      </c>
      <c r="R574" s="718"/>
      <c r="S574" s="717" t="str">
        <f>IF((LEFT(D574,1)="6"),"☆☆☆☆☆",IF((LEFT(D574,1)="5"),"☆☆☆☆",IF((LEFT(D574,1)="4"),"☆☆☆",IF((LEFT(D574,1)="D"),"☆☆☆☆",IF((LEFT(D574,1)="R"),"☆☆☆☆",IF((LEFT(D574,1)="C"),"☆☆☆",IF((LEFT(D574,1)="M"),"☆☆☆"," ")))))))</f>
        <v>☆☆☆</v>
      </c>
      <c r="T574" s="716">
        <f>IF(K574&lt;&gt;0, IF(K574&gt;=M574,ROUNDDOWN(K574/M574*100,0),""),"")</f>
        <v>106</v>
      </c>
      <c r="U574" s="715" t="str">
        <f>IF(K574&lt;&gt;0, IF(K574&gt;=N574,ROUNDDOWN(K574/N574*100,0),""),"")</f>
        <v/>
      </c>
    </row>
    <row r="575" spans="1:21" s="1" customFormat="1" ht="24" customHeight="1">
      <c r="A575" s="728"/>
      <c r="B575" s="724"/>
      <c r="C575" s="723"/>
      <c r="D575" s="722" t="s">
        <v>1487</v>
      </c>
      <c r="E575" s="170" t="s">
        <v>842</v>
      </c>
      <c r="F575" s="171" t="s">
        <v>1390</v>
      </c>
      <c r="G575" s="175">
        <v>2.996</v>
      </c>
      <c r="H575" s="171" t="s">
        <v>1243</v>
      </c>
      <c r="I575" s="171">
        <v>2020</v>
      </c>
      <c r="J575" s="174">
        <v>4</v>
      </c>
      <c r="K575" s="137">
        <v>10</v>
      </c>
      <c r="L575" s="136">
        <f>IF(K575&gt;0,1/K575*34.6*67.1,"")</f>
        <v>232.166</v>
      </c>
      <c r="M575" s="721">
        <v>9.4</v>
      </c>
      <c r="N575" s="720">
        <v>12.7</v>
      </c>
      <c r="O575" s="717" t="s">
        <v>1392</v>
      </c>
      <c r="P575" s="719" t="s">
        <v>6</v>
      </c>
      <c r="Q575" s="717" t="s">
        <v>83</v>
      </c>
      <c r="R575" s="718"/>
      <c r="S575" s="717" t="str">
        <f>IF((LEFT(D575,1)="6"),"☆☆☆☆☆",IF((LEFT(D575,1)="5"),"☆☆☆☆",IF((LEFT(D575,1)="4"),"☆☆☆",IF((LEFT(D575,1)="D"),"☆☆☆☆",IF((LEFT(D575,1)="R"),"☆☆☆☆",IF((LEFT(D575,1)="C"),"☆☆☆",IF((LEFT(D575,1)="M"),"☆☆☆"," ")))))))</f>
        <v>☆☆☆</v>
      </c>
      <c r="T575" s="716">
        <f>IF(K575&lt;&gt;0, IF(K575&gt;=M575,ROUNDDOWN(K575/M575*100,0),""),"")</f>
        <v>106</v>
      </c>
      <c r="U575" s="715" t="str">
        <f>IF(K575&lt;&gt;0, IF(K575&gt;=N575,ROUNDDOWN(K575/N575*100,0),""),"")</f>
        <v/>
      </c>
    </row>
    <row r="576" spans="1:21" s="1" customFormat="1" ht="24" customHeight="1">
      <c r="A576" s="728"/>
      <c r="B576" s="724"/>
      <c r="C576" s="723" t="s">
        <v>1486</v>
      </c>
      <c r="D576" s="722" t="s">
        <v>1485</v>
      </c>
      <c r="E576" s="170"/>
      <c r="F576" s="171">
        <v>274</v>
      </c>
      <c r="G576" s="175">
        <v>1.9910000000000001</v>
      </c>
      <c r="H576" s="171" t="s">
        <v>1282</v>
      </c>
      <c r="I576" s="171" t="s">
        <v>1484</v>
      </c>
      <c r="J576" s="174">
        <v>4</v>
      </c>
      <c r="K576" s="137">
        <v>15.5</v>
      </c>
      <c r="L576" s="136">
        <f>IF(K576&gt;0,1/K576*34.6*67.1,"")</f>
        <v>149.78451612903226</v>
      </c>
      <c r="M576" s="721">
        <v>11.1</v>
      </c>
      <c r="N576" s="720">
        <v>14.4</v>
      </c>
      <c r="O576" s="717" t="s">
        <v>1483</v>
      </c>
      <c r="P576" s="719" t="s">
        <v>1482</v>
      </c>
      <c r="Q576" s="717" t="s">
        <v>54</v>
      </c>
      <c r="R576" s="718"/>
      <c r="S576" s="717" t="str">
        <f>IF((LEFT(D576,1)="6"),"☆☆☆☆☆",IF((LEFT(D576,1)="5"),"☆☆☆☆",IF((LEFT(D576,1)="4"),"☆☆☆",IF((LEFT(D576,1)="D"),"☆☆☆☆",IF((LEFT(D576,1)="R"),"☆☆☆☆",IF((LEFT(D576,1)="C"),"☆☆☆",IF((LEFT(D576,1)="M"),"☆☆☆"," ")))))))</f>
        <v>☆☆☆☆</v>
      </c>
      <c r="T576" s="716">
        <f>IF(K576&lt;&gt;0, IF(K576&gt;=M576,ROUNDDOWN(K576/M576*100,0),""),"")</f>
        <v>139</v>
      </c>
      <c r="U576" s="715">
        <f>IF(K576&lt;&gt;0, IF(K576&gt;=N576,ROUNDDOWN(K576/N576*100,0),""),"")</f>
        <v>107</v>
      </c>
    </row>
    <row r="577" spans="1:21" s="1" customFormat="1" ht="24" customHeight="1">
      <c r="A577" s="728"/>
      <c r="B577" s="727"/>
      <c r="C577" s="726" t="s">
        <v>1481</v>
      </c>
      <c r="D577" s="722" t="s">
        <v>1480</v>
      </c>
      <c r="E577" s="170" t="s">
        <v>164</v>
      </c>
      <c r="F577" s="171" t="s">
        <v>1479</v>
      </c>
      <c r="G577" s="175">
        <v>1.9910000000000001</v>
      </c>
      <c r="H577" s="171" t="s">
        <v>1243</v>
      </c>
      <c r="I577" s="171">
        <v>1830</v>
      </c>
      <c r="J577" s="174">
        <v>4</v>
      </c>
      <c r="K577" s="137">
        <v>12.5</v>
      </c>
      <c r="L577" s="136">
        <f>IF(K577&gt;0,1/K577*34.6*67.1,"")</f>
        <v>185.7328</v>
      </c>
      <c r="M577" s="721">
        <v>11.1</v>
      </c>
      <c r="N577" s="720">
        <v>14.4</v>
      </c>
      <c r="O577" s="717" t="s">
        <v>1265</v>
      </c>
      <c r="P577" s="719" t="s">
        <v>1478</v>
      </c>
      <c r="Q577" s="717" t="s">
        <v>45</v>
      </c>
      <c r="R577" s="718"/>
      <c r="S577" s="717" t="str">
        <f>IF((LEFT(D577,1)="6"),"☆☆☆☆☆",IF((LEFT(D577,1)="5"),"☆☆☆☆",IF((LEFT(D577,1)="4"),"☆☆☆",IF((LEFT(D577,1)="D"),"☆☆☆☆",IF((LEFT(D577,1)="R"),"☆☆☆☆",IF((LEFT(D577,1)="C"),"☆☆☆",IF((LEFT(D577,1)="M"),"☆☆☆"," ")))))))</f>
        <v>☆☆☆☆</v>
      </c>
      <c r="T577" s="716">
        <f>IF(K577&lt;&gt;0, IF(K577&gt;=M577,ROUNDDOWN(K577/M577*100,0),""),"")</f>
        <v>112</v>
      </c>
      <c r="U577" s="715" t="str">
        <f>IF(K577&lt;&gt;0, IF(K577&gt;=N577,ROUNDDOWN(K577/N577*100,0),""),"")</f>
        <v/>
      </c>
    </row>
    <row r="578" spans="1:21" s="1" customFormat="1" ht="24" customHeight="1">
      <c r="A578" s="728"/>
      <c r="B578" s="724"/>
      <c r="C578" s="723"/>
      <c r="D578" s="722" t="s">
        <v>1480</v>
      </c>
      <c r="E578" s="170" t="s">
        <v>843</v>
      </c>
      <c r="F578" s="171" t="s">
        <v>1479</v>
      </c>
      <c r="G578" s="175">
        <v>1.9910000000000001</v>
      </c>
      <c r="H578" s="171" t="s">
        <v>1243</v>
      </c>
      <c r="I578" s="171">
        <v>1840</v>
      </c>
      <c r="J578" s="174">
        <v>4</v>
      </c>
      <c r="K578" s="137">
        <v>12.5</v>
      </c>
      <c r="L578" s="136">
        <f>IF(K578&gt;0,1/K578*34.6*67.1,"")</f>
        <v>185.7328</v>
      </c>
      <c r="M578" s="721">
        <v>11.1</v>
      </c>
      <c r="N578" s="720">
        <v>14.4</v>
      </c>
      <c r="O578" s="717" t="s">
        <v>1265</v>
      </c>
      <c r="P578" s="719" t="s">
        <v>1478</v>
      </c>
      <c r="Q578" s="717" t="s">
        <v>45</v>
      </c>
      <c r="R578" s="718"/>
      <c r="S578" s="717" t="str">
        <f>IF((LEFT(D578,1)="6"),"☆☆☆☆☆",IF((LEFT(D578,1)="5"),"☆☆☆☆",IF((LEFT(D578,1)="4"),"☆☆☆",IF((LEFT(D578,1)="D"),"☆☆☆☆",IF((LEFT(D578,1)="R"),"☆☆☆☆",IF((LEFT(D578,1)="C"),"☆☆☆",IF((LEFT(D578,1)="M"),"☆☆☆"," ")))))))</f>
        <v>☆☆☆☆</v>
      </c>
      <c r="T578" s="716">
        <f>IF(K578&lt;&gt;0, IF(K578&gt;=M578,ROUNDDOWN(K578/M578*100,0),""),"")</f>
        <v>112</v>
      </c>
      <c r="U578" s="715" t="str">
        <f>IF(K578&lt;&gt;0, IF(K578&gt;=N578,ROUNDDOWN(K578/N578*100,0),""),"")</f>
        <v/>
      </c>
    </row>
    <row r="579" spans="1:21" s="1" customFormat="1" ht="24" customHeight="1">
      <c r="A579" s="728"/>
      <c r="B579" s="730"/>
      <c r="C579" s="729" t="s">
        <v>1477</v>
      </c>
      <c r="D579" s="722" t="s">
        <v>1476</v>
      </c>
      <c r="E579" s="170" t="s">
        <v>159</v>
      </c>
      <c r="F579" s="171" t="s">
        <v>1244</v>
      </c>
      <c r="G579" s="175">
        <v>2.996</v>
      </c>
      <c r="H579" s="171" t="s">
        <v>1243</v>
      </c>
      <c r="I579" s="171">
        <v>2000</v>
      </c>
      <c r="J579" s="174">
        <v>4</v>
      </c>
      <c r="K579" s="137">
        <v>10.5</v>
      </c>
      <c r="L579" s="136">
        <f>IF(K579&gt;0,1/K579*34.6*67.1,"")</f>
        <v>221.11047619047616</v>
      </c>
      <c r="M579" s="721">
        <v>9.4</v>
      </c>
      <c r="N579" s="720">
        <v>12.7</v>
      </c>
      <c r="O579" s="717" t="s">
        <v>1265</v>
      </c>
      <c r="P579" s="719" t="s">
        <v>1217</v>
      </c>
      <c r="Q579" s="717" t="s">
        <v>83</v>
      </c>
      <c r="R579" s="718"/>
      <c r="S579" s="717" t="str">
        <f>IF((LEFT(D579,1)="6"),"☆☆☆☆☆",IF((LEFT(D579,1)="5"),"☆☆☆☆",IF((LEFT(D579,1)="4"),"☆☆☆",IF((LEFT(D579,1)="D"),"☆☆☆☆",IF((LEFT(D579,1)="R"),"☆☆☆☆",IF((LEFT(D579,1)="C"),"☆☆☆",IF((LEFT(D579,1)="M"),"☆☆☆"," ")))))))</f>
        <v>☆☆☆☆</v>
      </c>
      <c r="T579" s="716">
        <f>IF(K579&lt;&gt;0, IF(K579&gt;=M579,ROUNDDOWN(K579/M579*100,0),""),"")</f>
        <v>111</v>
      </c>
      <c r="U579" s="715" t="str">
        <f>IF(K579&lt;&gt;0, IF(K579&gt;=N579,ROUNDDOWN(K579/N579*100,0),""),"")</f>
        <v/>
      </c>
    </row>
    <row r="580" spans="1:21" s="1" customFormat="1" ht="24" customHeight="1">
      <c r="A580" s="728"/>
      <c r="B580" s="727"/>
      <c r="C580" s="726"/>
      <c r="D580" s="722" t="s">
        <v>1476</v>
      </c>
      <c r="E580" s="170" t="s">
        <v>164</v>
      </c>
      <c r="F580" s="171" t="s">
        <v>1244</v>
      </c>
      <c r="G580" s="175">
        <v>2.996</v>
      </c>
      <c r="H580" s="171" t="s">
        <v>1243</v>
      </c>
      <c r="I580" s="171">
        <v>2000</v>
      </c>
      <c r="J580" s="174">
        <v>4</v>
      </c>
      <c r="K580" s="137">
        <v>10.5</v>
      </c>
      <c r="L580" s="136">
        <f>IF(K580&gt;0,1/K580*34.6*67.1,"")</f>
        <v>221.11047619047616</v>
      </c>
      <c r="M580" s="721">
        <v>9.4</v>
      </c>
      <c r="N580" s="720">
        <v>12.7</v>
      </c>
      <c r="O580" s="717" t="s">
        <v>1265</v>
      </c>
      <c r="P580" s="719" t="s">
        <v>1217</v>
      </c>
      <c r="Q580" s="717" t="s">
        <v>83</v>
      </c>
      <c r="R580" s="718"/>
      <c r="S580" s="717" t="str">
        <f>IF((LEFT(D580,1)="6"),"☆☆☆☆☆",IF((LEFT(D580,1)="5"),"☆☆☆☆",IF((LEFT(D580,1)="4"),"☆☆☆",IF((LEFT(D580,1)="D"),"☆☆☆☆",IF((LEFT(D580,1)="R"),"☆☆☆☆",IF((LEFT(D580,1)="C"),"☆☆☆",IF((LEFT(D580,1)="M"),"☆☆☆"," ")))))))</f>
        <v>☆☆☆☆</v>
      </c>
      <c r="T580" s="716">
        <f>IF(K580&lt;&gt;0, IF(K580&gt;=M580,ROUNDDOWN(K580/M580*100,0),""),"")</f>
        <v>111</v>
      </c>
      <c r="U580" s="715" t="str">
        <f>IF(K580&lt;&gt;0, IF(K580&gt;=N580,ROUNDDOWN(K580/N580*100,0),""),"")</f>
        <v/>
      </c>
    </row>
    <row r="581" spans="1:21" s="1" customFormat="1" ht="24" customHeight="1">
      <c r="A581" s="728"/>
      <c r="B581" s="727"/>
      <c r="C581" s="726"/>
      <c r="D581" s="722" t="s">
        <v>1476</v>
      </c>
      <c r="E581" s="170" t="s">
        <v>995</v>
      </c>
      <c r="F581" s="171" t="s">
        <v>1244</v>
      </c>
      <c r="G581" s="175">
        <v>2.996</v>
      </c>
      <c r="H581" s="171" t="s">
        <v>1243</v>
      </c>
      <c r="I581" s="171">
        <v>2010</v>
      </c>
      <c r="J581" s="174">
        <v>4</v>
      </c>
      <c r="K581" s="137">
        <v>10.5</v>
      </c>
      <c r="L581" s="136">
        <f>IF(K581&gt;0,1/K581*34.6*67.1,"")</f>
        <v>221.11047619047616</v>
      </c>
      <c r="M581" s="721">
        <v>9.4</v>
      </c>
      <c r="N581" s="720">
        <v>12.7</v>
      </c>
      <c r="O581" s="717" t="s">
        <v>1265</v>
      </c>
      <c r="P581" s="719" t="s">
        <v>1217</v>
      </c>
      <c r="Q581" s="717" t="s">
        <v>83</v>
      </c>
      <c r="R581" s="718"/>
      <c r="S581" s="717" t="str">
        <f>IF((LEFT(D581,1)="6"),"☆☆☆☆☆",IF((LEFT(D581,1)="5"),"☆☆☆☆",IF((LEFT(D581,1)="4"),"☆☆☆",IF((LEFT(D581,1)="D"),"☆☆☆☆",IF((LEFT(D581,1)="R"),"☆☆☆☆",IF((LEFT(D581,1)="C"),"☆☆☆",IF((LEFT(D581,1)="M"),"☆☆☆"," ")))))))</f>
        <v>☆☆☆☆</v>
      </c>
      <c r="T581" s="716">
        <f>IF(K581&lt;&gt;0, IF(K581&gt;=M581,ROUNDDOWN(K581/M581*100,0),""),"")</f>
        <v>111</v>
      </c>
      <c r="U581" s="715" t="str">
        <f>IF(K581&lt;&gt;0, IF(K581&gt;=N581,ROUNDDOWN(K581/N581*100,0),""),"")</f>
        <v/>
      </c>
    </row>
    <row r="582" spans="1:21" s="1" customFormat="1" ht="24" customHeight="1">
      <c r="A582" s="728"/>
      <c r="B582" s="724"/>
      <c r="C582" s="723"/>
      <c r="D582" s="722" t="s">
        <v>1476</v>
      </c>
      <c r="E582" s="170" t="s">
        <v>843</v>
      </c>
      <c r="F582" s="171" t="s">
        <v>1244</v>
      </c>
      <c r="G582" s="175">
        <v>2.996</v>
      </c>
      <c r="H582" s="171" t="s">
        <v>1243</v>
      </c>
      <c r="I582" s="171">
        <v>2010</v>
      </c>
      <c r="J582" s="174">
        <v>4</v>
      </c>
      <c r="K582" s="137">
        <v>10.5</v>
      </c>
      <c r="L582" s="136">
        <f>IF(K582&gt;0,1/K582*34.6*67.1,"")</f>
        <v>221.11047619047616</v>
      </c>
      <c r="M582" s="721">
        <v>9.4</v>
      </c>
      <c r="N582" s="720">
        <v>12.7</v>
      </c>
      <c r="O582" s="717" t="s">
        <v>1265</v>
      </c>
      <c r="P582" s="719" t="s">
        <v>1217</v>
      </c>
      <c r="Q582" s="717" t="s">
        <v>83</v>
      </c>
      <c r="R582" s="718"/>
      <c r="S582" s="717" t="str">
        <f>IF((LEFT(D582,1)="6"),"☆☆☆☆☆",IF((LEFT(D582,1)="5"),"☆☆☆☆",IF((LEFT(D582,1)="4"),"☆☆☆",IF((LEFT(D582,1)="D"),"☆☆☆☆",IF((LEFT(D582,1)="R"),"☆☆☆☆",IF((LEFT(D582,1)="C"),"☆☆☆",IF((LEFT(D582,1)="M"),"☆☆☆"," ")))))))</f>
        <v>☆☆☆☆</v>
      </c>
      <c r="T582" s="716">
        <f>IF(K582&lt;&gt;0, IF(K582&gt;=M582,ROUNDDOWN(K582/M582*100,0),""),"")</f>
        <v>111</v>
      </c>
      <c r="U582" s="715" t="str">
        <f>IF(K582&lt;&gt;0, IF(K582&gt;=N582,ROUNDDOWN(K582/N582*100,0),""),"")</f>
        <v/>
      </c>
    </row>
    <row r="583" spans="1:21" s="1" customFormat="1" ht="24" customHeight="1">
      <c r="A583" s="728"/>
      <c r="B583" s="727"/>
      <c r="C583" s="726" t="s">
        <v>1475</v>
      </c>
      <c r="D583" s="722" t="s">
        <v>1474</v>
      </c>
      <c r="E583" s="170" t="s">
        <v>995</v>
      </c>
      <c r="F583" s="171" t="s">
        <v>1244</v>
      </c>
      <c r="G583" s="175">
        <v>2.996</v>
      </c>
      <c r="H583" s="171" t="s">
        <v>1243</v>
      </c>
      <c r="I583" s="171">
        <v>2010</v>
      </c>
      <c r="J583" s="174">
        <v>4</v>
      </c>
      <c r="K583" s="137">
        <v>10.1</v>
      </c>
      <c r="L583" s="136">
        <f>IF(K583&gt;0,1/K583*34.6*67.1,"")</f>
        <v>229.86732673267326</v>
      </c>
      <c r="M583" s="721">
        <v>9.4</v>
      </c>
      <c r="N583" s="720">
        <v>12.7</v>
      </c>
      <c r="O583" s="717" t="s">
        <v>1259</v>
      </c>
      <c r="P583" s="719" t="s">
        <v>6</v>
      </c>
      <c r="Q583" s="717" t="s">
        <v>83</v>
      </c>
      <c r="R583" s="718"/>
      <c r="S583" s="717" t="str">
        <f>IF((LEFT(D583,1)="6"),"☆☆☆☆☆",IF((LEFT(D583,1)="5"),"☆☆☆☆",IF((LEFT(D583,1)="4"),"☆☆☆",IF((LEFT(D583,1)="D"),"☆☆☆☆",IF((LEFT(D583,1)="R"),"☆☆☆☆",IF((LEFT(D583,1)="C"),"☆☆☆",IF((LEFT(D583,1)="M"),"☆☆☆"," ")))))))</f>
        <v>☆☆☆☆</v>
      </c>
      <c r="T583" s="716">
        <f>IF(K583&lt;&gt;0, IF(K583&gt;=M583,ROUNDDOWN(K583/M583*100,0),""),"")</f>
        <v>107</v>
      </c>
      <c r="U583" s="715" t="str">
        <f>IF(K583&lt;&gt;0, IF(K583&gt;=N583,ROUNDDOWN(K583/N583*100,0),""),"")</f>
        <v/>
      </c>
    </row>
    <row r="584" spans="1:21" s="1" customFormat="1" ht="24" customHeight="1">
      <c r="A584" s="728"/>
      <c r="B584" s="724"/>
      <c r="C584" s="723"/>
      <c r="D584" s="722" t="s">
        <v>1474</v>
      </c>
      <c r="E584" s="170" t="s">
        <v>843</v>
      </c>
      <c r="F584" s="171" t="s">
        <v>1244</v>
      </c>
      <c r="G584" s="175">
        <v>2.996</v>
      </c>
      <c r="H584" s="171" t="s">
        <v>1243</v>
      </c>
      <c r="I584" s="171">
        <v>2010</v>
      </c>
      <c r="J584" s="174">
        <v>4</v>
      </c>
      <c r="K584" s="137">
        <v>10.1</v>
      </c>
      <c r="L584" s="136">
        <f>IF(K584&gt;0,1/K584*34.6*67.1,"")</f>
        <v>229.86732673267326</v>
      </c>
      <c r="M584" s="721">
        <v>9.4</v>
      </c>
      <c r="N584" s="720">
        <v>12.7</v>
      </c>
      <c r="O584" s="717" t="s">
        <v>1259</v>
      </c>
      <c r="P584" s="719" t="s">
        <v>6</v>
      </c>
      <c r="Q584" s="717" t="s">
        <v>83</v>
      </c>
      <c r="R584" s="718"/>
      <c r="S584" s="717" t="str">
        <f>IF((LEFT(D584,1)="6"),"☆☆☆☆☆",IF((LEFT(D584,1)="5"),"☆☆☆☆",IF((LEFT(D584,1)="4"),"☆☆☆",IF((LEFT(D584,1)="D"),"☆☆☆☆",IF((LEFT(D584,1)="R"),"☆☆☆☆",IF((LEFT(D584,1)="C"),"☆☆☆",IF((LEFT(D584,1)="M"),"☆☆☆"," ")))))))</f>
        <v>☆☆☆☆</v>
      </c>
      <c r="T584" s="716">
        <f>IF(K584&lt;&gt;0, IF(K584&gt;=M584,ROUNDDOWN(K584/M584*100,0),""),"")</f>
        <v>107</v>
      </c>
      <c r="U584" s="715" t="str">
        <f>IF(K584&lt;&gt;0, IF(K584&gt;=N584,ROUNDDOWN(K584/N584*100,0),""),"")</f>
        <v/>
      </c>
    </row>
    <row r="585" spans="1:21" s="1" customFormat="1" ht="24" customHeight="1">
      <c r="A585" s="728"/>
      <c r="B585" s="727"/>
      <c r="C585" s="726" t="s">
        <v>1473</v>
      </c>
      <c r="D585" s="722" t="s">
        <v>1472</v>
      </c>
      <c r="E585" s="170" t="s">
        <v>995</v>
      </c>
      <c r="F585" s="171" t="s">
        <v>1390</v>
      </c>
      <c r="G585" s="175">
        <v>2.996</v>
      </c>
      <c r="H585" s="171" t="s">
        <v>1243</v>
      </c>
      <c r="I585" s="171">
        <v>2090</v>
      </c>
      <c r="J585" s="174">
        <v>4</v>
      </c>
      <c r="K585" s="137">
        <v>10</v>
      </c>
      <c r="L585" s="136">
        <f>IF(K585&gt;0,1/K585*34.6*67.1,"")</f>
        <v>232.166</v>
      </c>
      <c r="M585" s="721">
        <v>9.4</v>
      </c>
      <c r="N585" s="720">
        <v>12.7</v>
      </c>
      <c r="O585" s="717" t="s">
        <v>1392</v>
      </c>
      <c r="P585" s="719" t="s">
        <v>6</v>
      </c>
      <c r="Q585" s="717" t="s">
        <v>83</v>
      </c>
      <c r="R585" s="718"/>
      <c r="S585" s="717" t="str">
        <f>IF((LEFT(D585,1)="6"),"☆☆☆☆☆",IF((LEFT(D585,1)="5"),"☆☆☆☆",IF((LEFT(D585,1)="4"),"☆☆☆",IF((LEFT(D585,1)="D"),"☆☆☆☆",IF((LEFT(D585,1)="R"),"☆☆☆☆",IF((LEFT(D585,1)="C"),"☆☆☆",IF((LEFT(D585,1)="M"),"☆☆☆"," ")))))))</f>
        <v>☆☆☆</v>
      </c>
      <c r="T585" s="716">
        <f>IF(K585&lt;&gt;0, IF(K585&gt;=M585,ROUNDDOWN(K585/M585*100,0),""),"")</f>
        <v>106</v>
      </c>
      <c r="U585" s="715" t="str">
        <f>IF(K585&lt;&gt;0, IF(K585&gt;=N585,ROUNDDOWN(K585/N585*100,0),""),"")</f>
        <v/>
      </c>
    </row>
    <row r="586" spans="1:21" s="1" customFormat="1" ht="24" customHeight="1">
      <c r="A586" s="728"/>
      <c r="B586" s="724"/>
      <c r="C586" s="723"/>
      <c r="D586" s="722" t="s">
        <v>1472</v>
      </c>
      <c r="E586" s="170" t="s">
        <v>843</v>
      </c>
      <c r="F586" s="171" t="s">
        <v>1390</v>
      </c>
      <c r="G586" s="175">
        <v>2.996</v>
      </c>
      <c r="H586" s="171" t="s">
        <v>1243</v>
      </c>
      <c r="I586" s="171">
        <v>2090</v>
      </c>
      <c r="J586" s="174">
        <v>4</v>
      </c>
      <c r="K586" s="137">
        <v>10</v>
      </c>
      <c r="L586" s="136">
        <f>IF(K586&gt;0,1/K586*34.6*67.1,"")</f>
        <v>232.166</v>
      </c>
      <c r="M586" s="721">
        <v>9.4</v>
      </c>
      <c r="N586" s="720">
        <v>12.7</v>
      </c>
      <c r="O586" s="717" t="s">
        <v>1392</v>
      </c>
      <c r="P586" s="719" t="s">
        <v>6</v>
      </c>
      <c r="Q586" s="717" t="s">
        <v>83</v>
      </c>
      <c r="R586" s="718"/>
      <c r="S586" s="717" t="str">
        <f>IF((LEFT(D586,1)="6"),"☆☆☆☆☆",IF((LEFT(D586,1)="5"),"☆☆☆☆",IF((LEFT(D586,1)="4"),"☆☆☆",IF((LEFT(D586,1)="D"),"☆☆☆☆",IF((LEFT(D586,1)="R"),"☆☆☆☆",IF((LEFT(D586,1)="C"),"☆☆☆",IF((LEFT(D586,1)="M"),"☆☆☆"," ")))))))</f>
        <v>☆☆☆</v>
      </c>
      <c r="T586" s="716">
        <f>IF(K586&lt;&gt;0, IF(K586&gt;=M586,ROUNDDOWN(K586/M586*100,0),""),"")</f>
        <v>106</v>
      </c>
      <c r="U586" s="715" t="str">
        <f>IF(K586&lt;&gt;0, IF(K586&gt;=N586,ROUNDDOWN(K586/N586*100,0),""),"")</f>
        <v/>
      </c>
    </row>
    <row r="587" spans="1:21" s="1" customFormat="1" ht="24" customHeight="1">
      <c r="A587" s="728"/>
      <c r="B587" s="730"/>
      <c r="C587" s="729" t="s">
        <v>1471</v>
      </c>
      <c r="D587" s="722" t="s">
        <v>1469</v>
      </c>
      <c r="E587" s="170"/>
      <c r="F587" s="171">
        <v>270</v>
      </c>
      <c r="G587" s="175">
        <v>1.595</v>
      </c>
      <c r="H587" s="171" t="s">
        <v>175</v>
      </c>
      <c r="I587" s="171" t="s">
        <v>1470</v>
      </c>
      <c r="J587" s="174">
        <v>5</v>
      </c>
      <c r="K587" s="137">
        <v>16</v>
      </c>
      <c r="L587" s="136">
        <f>IF(K587&gt;0,1/K587*34.6*67.1,"")</f>
        <v>145.10374999999999</v>
      </c>
      <c r="M587" s="721">
        <v>14.4</v>
      </c>
      <c r="N587" s="720">
        <v>17.600000000000001</v>
      </c>
      <c r="O587" s="717" t="s">
        <v>1451</v>
      </c>
      <c r="P587" s="719" t="s">
        <v>6</v>
      </c>
      <c r="Q587" s="717" t="s">
        <v>7</v>
      </c>
      <c r="R587" s="718"/>
      <c r="S587" s="717" t="str">
        <f>IF((LEFT(D587,1)="6"),"☆☆☆☆☆",IF((LEFT(D587,1)="5"),"☆☆☆☆",IF((LEFT(D587,1)="4"),"☆☆☆",IF((LEFT(D587,1)="D"),"☆☆☆☆",IF((LEFT(D587,1)="R"),"☆☆☆☆",IF((LEFT(D587,1)="C"),"☆☆☆",IF((LEFT(D587,1)="M"),"☆☆☆"," ")))))))</f>
        <v>☆☆☆☆</v>
      </c>
      <c r="T587" s="716">
        <f>IF(K587&lt;&gt;0, IF(K587&gt;=M587,ROUNDDOWN(K587/M587*100,0),""),"")</f>
        <v>111</v>
      </c>
      <c r="U587" s="715" t="str">
        <f>IF(K587&lt;&gt;0, IF(K587&gt;=N587,ROUNDDOWN(K587/N587*100,0),""),"")</f>
        <v/>
      </c>
    </row>
    <row r="588" spans="1:21" s="1" customFormat="1" ht="24" customHeight="1">
      <c r="A588" s="728"/>
      <c r="B588" s="727"/>
      <c r="C588" s="726"/>
      <c r="D588" s="722" t="s">
        <v>1469</v>
      </c>
      <c r="E588" s="170" t="s">
        <v>1257</v>
      </c>
      <c r="F588" s="171">
        <v>270</v>
      </c>
      <c r="G588" s="175">
        <v>1.595</v>
      </c>
      <c r="H588" s="171" t="s">
        <v>175</v>
      </c>
      <c r="I588" s="171">
        <v>1480</v>
      </c>
      <c r="J588" s="174">
        <v>5</v>
      </c>
      <c r="K588" s="137">
        <v>16.399999999999999</v>
      </c>
      <c r="L588" s="136">
        <f>IF(K588&gt;0,1/K588*34.6*67.1,"")</f>
        <v>141.56463414634146</v>
      </c>
      <c r="M588" s="721">
        <v>14.4</v>
      </c>
      <c r="N588" s="720">
        <v>17.600000000000001</v>
      </c>
      <c r="O588" s="717" t="s">
        <v>1451</v>
      </c>
      <c r="P588" s="719" t="s">
        <v>6</v>
      </c>
      <c r="Q588" s="717" t="s">
        <v>162</v>
      </c>
      <c r="R588" s="718"/>
      <c r="S588" s="717" t="str">
        <f>IF((LEFT(D588,1)="6"),"☆☆☆☆☆",IF((LEFT(D588,1)="5"),"☆☆☆☆",IF((LEFT(D588,1)="4"),"☆☆☆",IF((LEFT(D588,1)="D"),"☆☆☆☆",IF((LEFT(D588,1)="R"),"☆☆☆☆",IF((LEFT(D588,1)="C"),"☆☆☆",IF((LEFT(D588,1)="M"),"☆☆☆"," ")))))))</f>
        <v>☆☆☆☆</v>
      </c>
      <c r="T588" s="716">
        <f>IF(K588&lt;&gt;0, IF(K588&gt;=M588,ROUNDDOWN(K588/M588*100,0),""),"")</f>
        <v>113</v>
      </c>
      <c r="U588" s="715" t="str">
        <f>IF(K588&lt;&gt;0, IF(K588&gt;=N588,ROUNDDOWN(K588/N588*100,0),""),"")</f>
        <v/>
      </c>
    </row>
    <row r="589" spans="1:21" s="1" customFormat="1" ht="24" customHeight="1">
      <c r="A589" s="728"/>
      <c r="B589" s="727"/>
      <c r="C589" s="726"/>
      <c r="D589" s="722" t="s">
        <v>1469</v>
      </c>
      <c r="E589" s="170" t="s">
        <v>1256</v>
      </c>
      <c r="F589" s="171">
        <v>270</v>
      </c>
      <c r="G589" s="175">
        <v>1.595</v>
      </c>
      <c r="H589" s="171" t="s">
        <v>175</v>
      </c>
      <c r="I589" s="171">
        <v>1510</v>
      </c>
      <c r="J589" s="174">
        <v>5</v>
      </c>
      <c r="K589" s="137">
        <v>16.399999999999999</v>
      </c>
      <c r="L589" s="136">
        <f>IF(K589&gt;0,1/K589*34.6*67.1,"")</f>
        <v>141.56463414634146</v>
      </c>
      <c r="M589" s="721">
        <v>14.4</v>
      </c>
      <c r="N589" s="720">
        <v>17.600000000000001</v>
      </c>
      <c r="O589" s="717" t="s">
        <v>1451</v>
      </c>
      <c r="P589" s="719" t="s">
        <v>6</v>
      </c>
      <c r="Q589" s="717" t="s">
        <v>162</v>
      </c>
      <c r="R589" s="718"/>
      <c r="S589" s="717" t="str">
        <f>IF((LEFT(D589,1)="6"),"☆☆☆☆☆",IF((LEFT(D589,1)="5"),"☆☆☆☆",IF((LEFT(D589,1)="4"),"☆☆☆",IF((LEFT(D589,1)="D"),"☆☆☆☆",IF((LEFT(D589,1)="R"),"☆☆☆☆",IF((LEFT(D589,1)="C"),"☆☆☆",IF((LEFT(D589,1)="M"),"☆☆☆"," ")))))))</f>
        <v>☆☆☆☆</v>
      </c>
      <c r="T589" s="716">
        <f>IF(K589&lt;&gt;0, IF(K589&gt;=M589,ROUNDDOWN(K589/M589*100,0),""),"")</f>
        <v>113</v>
      </c>
      <c r="U589" s="715" t="str">
        <f>IF(K589&lt;&gt;0, IF(K589&gt;=N589,ROUNDDOWN(K589/N589*100,0),""),"")</f>
        <v/>
      </c>
    </row>
    <row r="590" spans="1:21" s="1" customFormat="1" ht="24" customHeight="1">
      <c r="A590" s="728"/>
      <c r="B590" s="727"/>
      <c r="C590" s="726"/>
      <c r="D590" s="722" t="s">
        <v>1469</v>
      </c>
      <c r="E590" s="170" t="s">
        <v>1255</v>
      </c>
      <c r="F590" s="171">
        <v>270</v>
      </c>
      <c r="G590" s="175">
        <v>1.595</v>
      </c>
      <c r="H590" s="171" t="s">
        <v>175</v>
      </c>
      <c r="I590" s="171">
        <v>1480</v>
      </c>
      <c r="J590" s="174">
        <v>5</v>
      </c>
      <c r="K590" s="137">
        <v>16.399999999999999</v>
      </c>
      <c r="L590" s="136">
        <f>IF(K590&gt;0,1/K590*34.6*67.1,"")</f>
        <v>141.56463414634146</v>
      </c>
      <c r="M590" s="721">
        <v>14.4</v>
      </c>
      <c r="N590" s="720">
        <v>17.600000000000001</v>
      </c>
      <c r="O590" s="717" t="s">
        <v>1451</v>
      </c>
      <c r="P590" s="719" t="s">
        <v>6</v>
      </c>
      <c r="Q590" s="717" t="s">
        <v>162</v>
      </c>
      <c r="R590" s="718"/>
      <c r="S590" s="717" t="str">
        <f>IF((LEFT(D590,1)="6"),"☆☆☆☆☆",IF((LEFT(D590,1)="5"),"☆☆☆☆",IF((LEFT(D590,1)="4"),"☆☆☆",IF((LEFT(D590,1)="D"),"☆☆☆☆",IF((LEFT(D590,1)="R"),"☆☆☆☆",IF((LEFT(D590,1)="C"),"☆☆☆",IF((LEFT(D590,1)="M"),"☆☆☆"," ")))))))</f>
        <v>☆☆☆☆</v>
      </c>
      <c r="T590" s="716">
        <f>IF(K590&lt;&gt;0, IF(K590&gt;=M590,ROUNDDOWN(K590/M590*100,0),""),"")</f>
        <v>113</v>
      </c>
      <c r="U590" s="715" t="str">
        <f>IF(K590&lt;&gt;0, IF(K590&gt;=N590,ROUNDDOWN(K590/N590*100,0),""),"")</f>
        <v/>
      </c>
    </row>
    <row r="591" spans="1:21" s="1" customFormat="1" ht="24" customHeight="1">
      <c r="A591" s="728"/>
      <c r="B591" s="727"/>
      <c r="C591" s="726"/>
      <c r="D591" s="722" t="s">
        <v>1469</v>
      </c>
      <c r="E591" s="170" t="s">
        <v>1254</v>
      </c>
      <c r="F591" s="171">
        <v>270</v>
      </c>
      <c r="G591" s="175">
        <v>1.595</v>
      </c>
      <c r="H591" s="171" t="s">
        <v>175</v>
      </c>
      <c r="I591" s="171">
        <v>1510</v>
      </c>
      <c r="J591" s="174">
        <v>5</v>
      </c>
      <c r="K591" s="137">
        <v>16.399999999999999</v>
      </c>
      <c r="L591" s="136">
        <f>IF(K591&gt;0,1/K591*34.6*67.1,"")</f>
        <v>141.56463414634146</v>
      </c>
      <c r="M591" s="721">
        <v>14.4</v>
      </c>
      <c r="N591" s="720">
        <v>17.600000000000001</v>
      </c>
      <c r="O591" s="717" t="s">
        <v>1451</v>
      </c>
      <c r="P591" s="719" t="s">
        <v>6</v>
      </c>
      <c r="Q591" s="717" t="s">
        <v>162</v>
      </c>
      <c r="R591" s="718"/>
      <c r="S591" s="717" t="str">
        <f>IF((LEFT(D591,1)="6"),"☆☆☆☆☆",IF((LEFT(D591,1)="5"),"☆☆☆☆",IF((LEFT(D591,1)="4"),"☆☆☆",IF((LEFT(D591,1)="D"),"☆☆☆☆",IF((LEFT(D591,1)="R"),"☆☆☆☆",IF((LEFT(D591,1)="C"),"☆☆☆",IF((LEFT(D591,1)="M"),"☆☆☆"," ")))))))</f>
        <v>☆☆☆☆</v>
      </c>
      <c r="T591" s="716">
        <f>IF(K591&lt;&gt;0, IF(K591&gt;=M591,ROUNDDOWN(K591/M591*100,0),""),"")</f>
        <v>113</v>
      </c>
      <c r="U591" s="715" t="str">
        <f>IF(K591&lt;&gt;0, IF(K591&gt;=N591,ROUNDDOWN(K591/N591*100,0),""),"")</f>
        <v/>
      </c>
    </row>
    <row r="592" spans="1:21" s="1" customFormat="1" ht="24" customHeight="1">
      <c r="A592" s="728"/>
      <c r="B592" s="727"/>
      <c r="C592" s="726"/>
      <c r="D592" s="722" t="s">
        <v>1469</v>
      </c>
      <c r="E592" s="170" t="s">
        <v>1463</v>
      </c>
      <c r="F592" s="171">
        <v>270</v>
      </c>
      <c r="G592" s="175">
        <v>1.595</v>
      </c>
      <c r="H592" s="171" t="s">
        <v>175</v>
      </c>
      <c r="I592" s="171">
        <v>1490</v>
      </c>
      <c r="J592" s="174">
        <v>5</v>
      </c>
      <c r="K592" s="137">
        <v>16.399999999999999</v>
      </c>
      <c r="L592" s="136">
        <f>IF(K592&gt;0,1/K592*34.6*67.1,"")</f>
        <v>141.56463414634146</v>
      </c>
      <c r="M592" s="721">
        <v>14.4</v>
      </c>
      <c r="N592" s="720">
        <v>17.600000000000001</v>
      </c>
      <c r="O592" s="717" t="s">
        <v>1451</v>
      </c>
      <c r="P592" s="719" t="s">
        <v>6</v>
      </c>
      <c r="Q592" s="717" t="s">
        <v>162</v>
      </c>
      <c r="R592" s="718"/>
      <c r="S592" s="717" t="str">
        <f>IF((LEFT(D592,1)="6"),"☆☆☆☆☆",IF((LEFT(D592,1)="5"),"☆☆☆☆",IF((LEFT(D592,1)="4"),"☆☆☆",IF((LEFT(D592,1)="D"),"☆☆☆☆",IF((LEFT(D592,1)="R"),"☆☆☆☆",IF((LEFT(D592,1)="C"),"☆☆☆",IF((LEFT(D592,1)="M"),"☆☆☆"," ")))))))</f>
        <v>☆☆☆☆</v>
      </c>
      <c r="T592" s="716">
        <f>IF(K592&lt;&gt;0, IF(K592&gt;=M592,ROUNDDOWN(K592/M592*100,0),""),"")</f>
        <v>113</v>
      </c>
      <c r="U592" s="715" t="str">
        <f>IF(K592&lt;&gt;0, IF(K592&gt;=N592,ROUNDDOWN(K592/N592*100,0),""),"")</f>
        <v/>
      </c>
    </row>
    <row r="593" spans="1:21" s="1" customFormat="1" ht="24" customHeight="1">
      <c r="A593" s="728"/>
      <c r="B593" s="727"/>
      <c r="C593" s="726"/>
      <c r="D593" s="722" t="s">
        <v>1469</v>
      </c>
      <c r="E593" s="170" t="s">
        <v>1368</v>
      </c>
      <c r="F593" s="171">
        <v>270</v>
      </c>
      <c r="G593" s="175">
        <v>1.595</v>
      </c>
      <c r="H593" s="171" t="s">
        <v>175</v>
      </c>
      <c r="I593" s="171">
        <v>1520</v>
      </c>
      <c r="J593" s="174">
        <v>5</v>
      </c>
      <c r="K593" s="137">
        <v>16.399999999999999</v>
      </c>
      <c r="L593" s="136">
        <f>IF(K593&gt;0,1/K593*34.6*67.1,"")</f>
        <v>141.56463414634146</v>
      </c>
      <c r="M593" s="721">
        <v>14.4</v>
      </c>
      <c r="N593" s="720">
        <v>17.600000000000001</v>
      </c>
      <c r="O593" s="717" t="s">
        <v>1451</v>
      </c>
      <c r="P593" s="719" t="s">
        <v>6</v>
      </c>
      <c r="Q593" s="717" t="s">
        <v>162</v>
      </c>
      <c r="R593" s="718"/>
      <c r="S593" s="717" t="str">
        <f>IF((LEFT(D593,1)="6"),"☆☆☆☆☆",IF((LEFT(D593,1)="5"),"☆☆☆☆",IF((LEFT(D593,1)="4"),"☆☆☆",IF((LEFT(D593,1)="D"),"☆☆☆☆",IF((LEFT(D593,1)="R"),"☆☆☆☆",IF((LEFT(D593,1)="C"),"☆☆☆",IF((LEFT(D593,1)="M"),"☆☆☆"," ")))))))</f>
        <v>☆☆☆☆</v>
      </c>
      <c r="T593" s="716">
        <f>IF(K593&lt;&gt;0, IF(K593&gt;=M593,ROUNDDOWN(K593/M593*100,0),""),"")</f>
        <v>113</v>
      </c>
      <c r="U593" s="715" t="str">
        <f>IF(K593&lt;&gt;0, IF(K593&gt;=N593,ROUNDDOWN(K593/N593*100,0),""),"")</f>
        <v/>
      </c>
    </row>
    <row r="594" spans="1:21" s="1" customFormat="1" ht="24" customHeight="1">
      <c r="A594" s="728"/>
      <c r="B594" s="727"/>
      <c r="C594" s="726"/>
      <c r="D594" s="722" t="s">
        <v>1469</v>
      </c>
      <c r="E594" s="170" t="s">
        <v>1462</v>
      </c>
      <c r="F594" s="171">
        <v>270</v>
      </c>
      <c r="G594" s="175">
        <v>1.595</v>
      </c>
      <c r="H594" s="171" t="s">
        <v>175</v>
      </c>
      <c r="I594" s="171">
        <v>1490</v>
      </c>
      <c r="J594" s="174">
        <v>5</v>
      </c>
      <c r="K594" s="137">
        <v>16.399999999999999</v>
      </c>
      <c r="L594" s="136">
        <f>IF(K594&gt;0,1/K594*34.6*67.1,"")</f>
        <v>141.56463414634146</v>
      </c>
      <c r="M594" s="721">
        <v>14.4</v>
      </c>
      <c r="N594" s="720">
        <v>17.600000000000001</v>
      </c>
      <c r="O594" s="717" t="s">
        <v>1451</v>
      </c>
      <c r="P594" s="719" t="s">
        <v>6</v>
      </c>
      <c r="Q594" s="717" t="s">
        <v>162</v>
      </c>
      <c r="R594" s="718"/>
      <c r="S594" s="717" t="str">
        <f>IF((LEFT(D594,1)="6"),"☆☆☆☆☆",IF((LEFT(D594,1)="5"),"☆☆☆☆",IF((LEFT(D594,1)="4"),"☆☆☆",IF((LEFT(D594,1)="D"),"☆☆☆☆",IF((LEFT(D594,1)="R"),"☆☆☆☆",IF((LEFT(D594,1)="C"),"☆☆☆",IF((LEFT(D594,1)="M"),"☆☆☆"," ")))))))</f>
        <v>☆☆☆☆</v>
      </c>
      <c r="T594" s="716">
        <f>IF(K594&lt;&gt;0, IF(K594&gt;=M594,ROUNDDOWN(K594/M594*100,0),""),"")</f>
        <v>113</v>
      </c>
      <c r="U594" s="715" t="str">
        <f>IF(K594&lt;&gt;0, IF(K594&gt;=N594,ROUNDDOWN(K594/N594*100,0),""),"")</f>
        <v/>
      </c>
    </row>
    <row r="595" spans="1:21" s="1" customFormat="1" ht="24" customHeight="1">
      <c r="A595" s="728"/>
      <c r="B595" s="727"/>
      <c r="C595" s="726"/>
      <c r="D595" s="722" t="s">
        <v>1469</v>
      </c>
      <c r="E595" s="170" t="s">
        <v>1461</v>
      </c>
      <c r="F595" s="171">
        <v>270</v>
      </c>
      <c r="G595" s="175">
        <v>1.595</v>
      </c>
      <c r="H595" s="171" t="s">
        <v>175</v>
      </c>
      <c r="I595" s="171">
        <v>1520</v>
      </c>
      <c r="J595" s="174">
        <v>5</v>
      </c>
      <c r="K595" s="137">
        <v>16.399999999999999</v>
      </c>
      <c r="L595" s="136">
        <f>IF(K595&gt;0,1/K595*34.6*67.1,"")</f>
        <v>141.56463414634146</v>
      </c>
      <c r="M595" s="721">
        <v>14.4</v>
      </c>
      <c r="N595" s="720">
        <v>17.600000000000001</v>
      </c>
      <c r="O595" s="717" t="s">
        <v>1451</v>
      </c>
      <c r="P595" s="719" t="s">
        <v>6</v>
      </c>
      <c r="Q595" s="717" t="s">
        <v>162</v>
      </c>
      <c r="R595" s="718"/>
      <c r="S595" s="717" t="str">
        <f>IF((LEFT(D595,1)="6"),"☆☆☆☆☆",IF((LEFT(D595,1)="5"),"☆☆☆☆",IF((LEFT(D595,1)="4"),"☆☆☆",IF((LEFT(D595,1)="D"),"☆☆☆☆",IF((LEFT(D595,1)="R"),"☆☆☆☆",IF((LEFT(D595,1)="C"),"☆☆☆",IF((LEFT(D595,1)="M"),"☆☆☆"," ")))))))</f>
        <v>☆☆☆☆</v>
      </c>
      <c r="T595" s="716">
        <f>IF(K595&lt;&gt;0, IF(K595&gt;=M595,ROUNDDOWN(K595/M595*100,0),""),"")</f>
        <v>113</v>
      </c>
      <c r="U595" s="715" t="str">
        <f>IF(K595&lt;&gt;0, IF(K595&gt;=N595,ROUNDDOWN(K595/N595*100,0),""),"")</f>
        <v/>
      </c>
    </row>
    <row r="596" spans="1:21" s="1" customFormat="1" ht="24" customHeight="1">
      <c r="A596" s="728"/>
      <c r="B596" s="727"/>
      <c r="C596" s="726"/>
      <c r="D596" s="722" t="s">
        <v>1469</v>
      </c>
      <c r="E596" s="170" t="s">
        <v>1460</v>
      </c>
      <c r="F596" s="171">
        <v>270</v>
      </c>
      <c r="G596" s="175">
        <v>1.595</v>
      </c>
      <c r="H596" s="171" t="s">
        <v>175</v>
      </c>
      <c r="I596" s="171">
        <v>1490</v>
      </c>
      <c r="J596" s="174">
        <v>5</v>
      </c>
      <c r="K596" s="137">
        <v>16.399999999999999</v>
      </c>
      <c r="L596" s="136">
        <f>IF(K596&gt;0,1/K596*34.6*67.1,"")</f>
        <v>141.56463414634146</v>
      </c>
      <c r="M596" s="721">
        <v>14.4</v>
      </c>
      <c r="N596" s="720">
        <v>17.600000000000001</v>
      </c>
      <c r="O596" s="717" t="s">
        <v>1451</v>
      </c>
      <c r="P596" s="719" t="s">
        <v>6</v>
      </c>
      <c r="Q596" s="717" t="s">
        <v>162</v>
      </c>
      <c r="R596" s="718"/>
      <c r="S596" s="717" t="str">
        <f>IF((LEFT(D596,1)="6"),"☆☆☆☆☆",IF((LEFT(D596,1)="5"),"☆☆☆☆",IF((LEFT(D596,1)="4"),"☆☆☆",IF((LEFT(D596,1)="D"),"☆☆☆☆",IF((LEFT(D596,1)="R"),"☆☆☆☆",IF((LEFT(D596,1)="C"),"☆☆☆",IF((LEFT(D596,1)="M"),"☆☆☆"," ")))))))</f>
        <v>☆☆☆☆</v>
      </c>
      <c r="T596" s="716">
        <f>IF(K596&lt;&gt;0, IF(K596&gt;=M596,ROUNDDOWN(K596/M596*100,0),""),"")</f>
        <v>113</v>
      </c>
      <c r="U596" s="715" t="str">
        <f>IF(K596&lt;&gt;0, IF(K596&gt;=N596,ROUNDDOWN(K596/N596*100,0),""),"")</f>
        <v/>
      </c>
    </row>
    <row r="597" spans="1:21" s="1" customFormat="1" ht="24" customHeight="1">
      <c r="A597" s="728"/>
      <c r="B597" s="727"/>
      <c r="C597" s="726"/>
      <c r="D597" s="722" t="s">
        <v>1469</v>
      </c>
      <c r="E597" s="170" t="s">
        <v>1459</v>
      </c>
      <c r="F597" s="171">
        <v>270</v>
      </c>
      <c r="G597" s="175">
        <v>1.595</v>
      </c>
      <c r="H597" s="171" t="s">
        <v>175</v>
      </c>
      <c r="I597" s="171">
        <v>1520</v>
      </c>
      <c r="J597" s="174">
        <v>5</v>
      </c>
      <c r="K597" s="137">
        <v>16.399999999999999</v>
      </c>
      <c r="L597" s="136">
        <f>IF(K597&gt;0,1/K597*34.6*67.1,"")</f>
        <v>141.56463414634146</v>
      </c>
      <c r="M597" s="721">
        <v>14.4</v>
      </c>
      <c r="N597" s="720">
        <v>17.600000000000001</v>
      </c>
      <c r="O597" s="717" t="s">
        <v>1451</v>
      </c>
      <c r="P597" s="719" t="s">
        <v>6</v>
      </c>
      <c r="Q597" s="717" t="s">
        <v>162</v>
      </c>
      <c r="R597" s="718"/>
      <c r="S597" s="717" t="str">
        <f>IF((LEFT(D597,1)="6"),"☆☆☆☆☆",IF((LEFT(D597,1)="5"),"☆☆☆☆",IF((LEFT(D597,1)="4"),"☆☆☆",IF((LEFT(D597,1)="D"),"☆☆☆☆",IF((LEFT(D597,1)="R"),"☆☆☆☆",IF((LEFT(D597,1)="C"),"☆☆☆",IF((LEFT(D597,1)="M"),"☆☆☆"," ")))))))</f>
        <v>☆☆☆☆</v>
      </c>
      <c r="T597" s="716">
        <f>IF(K597&lt;&gt;0, IF(K597&gt;=M597,ROUNDDOWN(K597/M597*100,0),""),"")</f>
        <v>113</v>
      </c>
      <c r="U597" s="715" t="str">
        <f>IF(K597&lt;&gt;0, IF(K597&gt;=N597,ROUNDDOWN(K597/N597*100,0),""),"")</f>
        <v/>
      </c>
    </row>
    <row r="598" spans="1:21" s="1" customFormat="1" ht="24" customHeight="1">
      <c r="A598" s="728"/>
      <c r="B598" s="727"/>
      <c r="C598" s="726"/>
      <c r="D598" s="722" t="s">
        <v>1469</v>
      </c>
      <c r="E598" s="170" t="s">
        <v>1252</v>
      </c>
      <c r="F598" s="171">
        <v>270</v>
      </c>
      <c r="G598" s="175">
        <v>1.595</v>
      </c>
      <c r="H598" s="171" t="s">
        <v>175</v>
      </c>
      <c r="I598" s="171">
        <v>1480</v>
      </c>
      <c r="J598" s="174">
        <v>5</v>
      </c>
      <c r="K598" s="137">
        <v>16.399999999999999</v>
      </c>
      <c r="L598" s="136">
        <f>IF(K598&gt;0,1/K598*34.6*67.1,"")</f>
        <v>141.56463414634146</v>
      </c>
      <c r="M598" s="721">
        <v>14.4</v>
      </c>
      <c r="N598" s="720">
        <v>17.600000000000001</v>
      </c>
      <c r="O598" s="717" t="s">
        <v>1451</v>
      </c>
      <c r="P598" s="719" t="s">
        <v>6</v>
      </c>
      <c r="Q598" s="717" t="s">
        <v>162</v>
      </c>
      <c r="R598" s="718"/>
      <c r="S598" s="717" t="str">
        <f>IF((LEFT(D598,1)="6"),"☆☆☆☆☆",IF((LEFT(D598,1)="5"),"☆☆☆☆",IF((LEFT(D598,1)="4"),"☆☆☆",IF((LEFT(D598,1)="D"),"☆☆☆☆",IF((LEFT(D598,1)="R"),"☆☆☆☆",IF((LEFT(D598,1)="C"),"☆☆☆",IF((LEFT(D598,1)="M"),"☆☆☆"," ")))))))</f>
        <v>☆☆☆☆</v>
      </c>
      <c r="T598" s="716">
        <f>IF(K598&lt;&gt;0, IF(K598&gt;=M598,ROUNDDOWN(K598/M598*100,0),""),"")</f>
        <v>113</v>
      </c>
      <c r="U598" s="715" t="str">
        <f>IF(K598&lt;&gt;0, IF(K598&gt;=N598,ROUNDDOWN(K598/N598*100,0),""),"")</f>
        <v/>
      </c>
    </row>
    <row r="599" spans="1:21" s="1" customFormat="1" ht="24" customHeight="1">
      <c r="A599" s="728"/>
      <c r="B599" s="727"/>
      <c r="C599" s="726"/>
      <c r="D599" s="722" t="s">
        <v>1469</v>
      </c>
      <c r="E599" s="170" t="s">
        <v>1251</v>
      </c>
      <c r="F599" s="171">
        <v>270</v>
      </c>
      <c r="G599" s="175">
        <v>1.595</v>
      </c>
      <c r="H599" s="171" t="s">
        <v>175</v>
      </c>
      <c r="I599" s="171">
        <v>1510</v>
      </c>
      <c r="J599" s="174">
        <v>5</v>
      </c>
      <c r="K599" s="137">
        <v>16.399999999999999</v>
      </c>
      <c r="L599" s="136">
        <f>IF(K599&gt;0,1/K599*34.6*67.1,"")</f>
        <v>141.56463414634146</v>
      </c>
      <c r="M599" s="721">
        <v>14.4</v>
      </c>
      <c r="N599" s="720">
        <v>17.600000000000001</v>
      </c>
      <c r="O599" s="717" t="s">
        <v>1451</v>
      </c>
      <c r="P599" s="719" t="s">
        <v>6</v>
      </c>
      <c r="Q599" s="717" t="s">
        <v>162</v>
      </c>
      <c r="R599" s="718"/>
      <c r="S599" s="717" t="str">
        <f>IF((LEFT(D599,1)="6"),"☆☆☆☆☆",IF((LEFT(D599,1)="5"),"☆☆☆☆",IF((LEFT(D599,1)="4"),"☆☆☆",IF((LEFT(D599,1)="D"),"☆☆☆☆",IF((LEFT(D599,1)="R"),"☆☆☆☆",IF((LEFT(D599,1)="C"),"☆☆☆",IF((LEFT(D599,1)="M"),"☆☆☆"," ")))))))</f>
        <v>☆☆☆☆</v>
      </c>
      <c r="T599" s="716">
        <f>IF(K599&lt;&gt;0, IF(K599&gt;=M599,ROUNDDOWN(K599/M599*100,0),""),"")</f>
        <v>113</v>
      </c>
      <c r="U599" s="715" t="str">
        <f>IF(K599&lt;&gt;0, IF(K599&gt;=N599,ROUNDDOWN(K599/N599*100,0),""),"")</f>
        <v/>
      </c>
    </row>
    <row r="600" spans="1:21" s="1" customFormat="1" ht="24" customHeight="1">
      <c r="A600" s="728"/>
      <c r="B600" s="727"/>
      <c r="C600" s="726"/>
      <c r="D600" s="722" t="s">
        <v>1469</v>
      </c>
      <c r="E600" s="170" t="s">
        <v>1250</v>
      </c>
      <c r="F600" s="171">
        <v>270</v>
      </c>
      <c r="G600" s="175">
        <v>1.595</v>
      </c>
      <c r="H600" s="171" t="s">
        <v>175</v>
      </c>
      <c r="I600" s="171">
        <v>1480</v>
      </c>
      <c r="J600" s="174">
        <v>5</v>
      </c>
      <c r="K600" s="137">
        <v>16.399999999999999</v>
      </c>
      <c r="L600" s="136">
        <f>IF(K600&gt;0,1/K600*34.6*67.1,"")</f>
        <v>141.56463414634146</v>
      </c>
      <c r="M600" s="721">
        <v>14.4</v>
      </c>
      <c r="N600" s="720">
        <v>17.600000000000001</v>
      </c>
      <c r="O600" s="717" t="s">
        <v>1451</v>
      </c>
      <c r="P600" s="719" t="s">
        <v>6</v>
      </c>
      <c r="Q600" s="717" t="s">
        <v>162</v>
      </c>
      <c r="R600" s="718"/>
      <c r="S600" s="717" t="str">
        <f>IF((LEFT(D600,1)="6"),"☆☆☆☆☆",IF((LEFT(D600,1)="5"),"☆☆☆☆",IF((LEFT(D600,1)="4"),"☆☆☆",IF((LEFT(D600,1)="D"),"☆☆☆☆",IF((LEFT(D600,1)="R"),"☆☆☆☆",IF((LEFT(D600,1)="C"),"☆☆☆",IF((LEFT(D600,1)="M"),"☆☆☆"," ")))))))</f>
        <v>☆☆☆☆</v>
      </c>
      <c r="T600" s="716">
        <f>IF(K600&lt;&gt;0, IF(K600&gt;=M600,ROUNDDOWN(K600/M600*100,0),""),"")</f>
        <v>113</v>
      </c>
      <c r="U600" s="715" t="str">
        <f>IF(K600&lt;&gt;0, IF(K600&gt;=N600,ROUNDDOWN(K600/N600*100,0),""),"")</f>
        <v/>
      </c>
    </row>
    <row r="601" spans="1:21" s="1" customFormat="1" ht="24" customHeight="1">
      <c r="A601" s="728"/>
      <c r="B601" s="727"/>
      <c r="C601" s="726"/>
      <c r="D601" s="722" t="s">
        <v>1469</v>
      </c>
      <c r="E601" s="170" t="s">
        <v>1248</v>
      </c>
      <c r="F601" s="171">
        <v>270</v>
      </c>
      <c r="G601" s="175">
        <v>1.595</v>
      </c>
      <c r="H601" s="171" t="s">
        <v>175</v>
      </c>
      <c r="I601" s="171">
        <v>1510</v>
      </c>
      <c r="J601" s="174">
        <v>5</v>
      </c>
      <c r="K601" s="137">
        <v>16.399999999999999</v>
      </c>
      <c r="L601" s="136">
        <f>IF(K601&gt;0,1/K601*34.6*67.1,"")</f>
        <v>141.56463414634146</v>
      </c>
      <c r="M601" s="721">
        <v>14.4</v>
      </c>
      <c r="N601" s="720">
        <v>17.600000000000001</v>
      </c>
      <c r="O601" s="717" t="s">
        <v>1451</v>
      </c>
      <c r="P601" s="719" t="s">
        <v>6</v>
      </c>
      <c r="Q601" s="717" t="s">
        <v>162</v>
      </c>
      <c r="R601" s="718"/>
      <c r="S601" s="717" t="str">
        <f>IF((LEFT(D601,1)="6"),"☆☆☆☆☆",IF((LEFT(D601,1)="5"),"☆☆☆☆",IF((LEFT(D601,1)="4"),"☆☆☆",IF((LEFT(D601,1)="D"),"☆☆☆☆",IF((LEFT(D601,1)="R"),"☆☆☆☆",IF((LEFT(D601,1)="C"),"☆☆☆",IF((LEFT(D601,1)="M"),"☆☆☆"," ")))))))</f>
        <v>☆☆☆☆</v>
      </c>
      <c r="T601" s="716">
        <f>IF(K601&lt;&gt;0, IF(K601&gt;=M601,ROUNDDOWN(K601/M601*100,0),""),"")</f>
        <v>113</v>
      </c>
      <c r="U601" s="715" t="str">
        <f>IF(K601&lt;&gt;0, IF(K601&gt;=N601,ROUNDDOWN(K601/N601*100,0),""),"")</f>
        <v/>
      </c>
    </row>
    <row r="602" spans="1:21" s="1" customFormat="1" ht="24" customHeight="1">
      <c r="A602" s="728"/>
      <c r="B602" s="727"/>
      <c r="C602" s="726"/>
      <c r="D602" s="722" t="s">
        <v>1469</v>
      </c>
      <c r="E602" s="170" t="s">
        <v>1458</v>
      </c>
      <c r="F602" s="171">
        <v>270</v>
      </c>
      <c r="G602" s="175">
        <v>1.595</v>
      </c>
      <c r="H602" s="171" t="s">
        <v>175</v>
      </c>
      <c r="I602" s="171">
        <v>1490</v>
      </c>
      <c r="J602" s="174">
        <v>5</v>
      </c>
      <c r="K602" s="137">
        <v>16.399999999999999</v>
      </c>
      <c r="L602" s="136">
        <f>IF(K602&gt;0,1/K602*34.6*67.1,"")</f>
        <v>141.56463414634146</v>
      </c>
      <c r="M602" s="721">
        <v>14.4</v>
      </c>
      <c r="N602" s="720">
        <v>17.600000000000001</v>
      </c>
      <c r="O602" s="717" t="s">
        <v>1451</v>
      </c>
      <c r="P602" s="719" t="s">
        <v>6</v>
      </c>
      <c r="Q602" s="717" t="s">
        <v>162</v>
      </c>
      <c r="R602" s="718"/>
      <c r="S602" s="717" t="str">
        <f>IF((LEFT(D602,1)="6"),"☆☆☆☆☆",IF((LEFT(D602,1)="5"),"☆☆☆☆",IF((LEFT(D602,1)="4"),"☆☆☆",IF((LEFT(D602,1)="D"),"☆☆☆☆",IF((LEFT(D602,1)="R"),"☆☆☆☆",IF((LEFT(D602,1)="C"),"☆☆☆",IF((LEFT(D602,1)="M"),"☆☆☆"," ")))))))</f>
        <v>☆☆☆☆</v>
      </c>
      <c r="T602" s="716">
        <f>IF(K602&lt;&gt;0, IF(K602&gt;=M602,ROUNDDOWN(K602/M602*100,0),""),"")</f>
        <v>113</v>
      </c>
      <c r="U602" s="715" t="str">
        <f>IF(K602&lt;&gt;0, IF(K602&gt;=N602,ROUNDDOWN(K602/N602*100,0),""),"")</f>
        <v/>
      </c>
    </row>
    <row r="603" spans="1:21" s="1" customFormat="1" ht="24" customHeight="1">
      <c r="A603" s="728"/>
      <c r="B603" s="727"/>
      <c r="C603" s="726"/>
      <c r="D603" s="722" t="s">
        <v>1469</v>
      </c>
      <c r="E603" s="170" t="s">
        <v>1365</v>
      </c>
      <c r="F603" s="171">
        <v>270</v>
      </c>
      <c r="G603" s="175">
        <v>1.595</v>
      </c>
      <c r="H603" s="171" t="s">
        <v>175</v>
      </c>
      <c r="I603" s="171">
        <v>1520</v>
      </c>
      <c r="J603" s="174">
        <v>5</v>
      </c>
      <c r="K603" s="137">
        <v>16.399999999999999</v>
      </c>
      <c r="L603" s="136">
        <f>IF(K603&gt;0,1/K603*34.6*67.1,"")</f>
        <v>141.56463414634146</v>
      </c>
      <c r="M603" s="721">
        <v>14.4</v>
      </c>
      <c r="N603" s="720">
        <v>17.600000000000001</v>
      </c>
      <c r="O603" s="717" t="s">
        <v>1451</v>
      </c>
      <c r="P603" s="719" t="s">
        <v>6</v>
      </c>
      <c r="Q603" s="717" t="s">
        <v>162</v>
      </c>
      <c r="R603" s="718"/>
      <c r="S603" s="717" t="str">
        <f>IF((LEFT(D603,1)="6"),"☆☆☆☆☆",IF((LEFT(D603,1)="5"),"☆☆☆☆",IF((LEFT(D603,1)="4"),"☆☆☆",IF((LEFT(D603,1)="D"),"☆☆☆☆",IF((LEFT(D603,1)="R"),"☆☆☆☆",IF((LEFT(D603,1)="C"),"☆☆☆",IF((LEFT(D603,1)="M"),"☆☆☆"," ")))))))</f>
        <v>☆☆☆☆</v>
      </c>
      <c r="T603" s="716">
        <f>IF(K603&lt;&gt;0, IF(K603&gt;=M603,ROUNDDOWN(K603/M603*100,0),""),"")</f>
        <v>113</v>
      </c>
      <c r="U603" s="715" t="str">
        <f>IF(K603&lt;&gt;0, IF(K603&gt;=N603,ROUNDDOWN(K603/N603*100,0),""),"")</f>
        <v/>
      </c>
    </row>
    <row r="604" spans="1:21" s="1" customFormat="1" ht="24" customHeight="1">
      <c r="A604" s="728"/>
      <c r="B604" s="727"/>
      <c r="C604" s="726"/>
      <c r="D604" s="722" t="s">
        <v>1469</v>
      </c>
      <c r="E604" s="170" t="s">
        <v>1457</v>
      </c>
      <c r="F604" s="171">
        <v>270</v>
      </c>
      <c r="G604" s="175">
        <v>1.595</v>
      </c>
      <c r="H604" s="171" t="s">
        <v>175</v>
      </c>
      <c r="I604" s="171">
        <v>1490</v>
      </c>
      <c r="J604" s="174">
        <v>5</v>
      </c>
      <c r="K604" s="137">
        <v>16.399999999999999</v>
      </c>
      <c r="L604" s="136">
        <f>IF(K604&gt;0,1/K604*34.6*67.1,"")</f>
        <v>141.56463414634146</v>
      </c>
      <c r="M604" s="721">
        <v>14.4</v>
      </c>
      <c r="N604" s="720">
        <v>17.600000000000001</v>
      </c>
      <c r="O604" s="717" t="s">
        <v>1451</v>
      </c>
      <c r="P604" s="719" t="s">
        <v>6</v>
      </c>
      <c r="Q604" s="717" t="s">
        <v>162</v>
      </c>
      <c r="R604" s="718"/>
      <c r="S604" s="717" t="str">
        <f>IF((LEFT(D604,1)="6"),"☆☆☆☆☆",IF((LEFT(D604,1)="5"),"☆☆☆☆",IF((LEFT(D604,1)="4"),"☆☆☆",IF((LEFT(D604,1)="D"),"☆☆☆☆",IF((LEFT(D604,1)="R"),"☆☆☆☆",IF((LEFT(D604,1)="C"),"☆☆☆",IF((LEFT(D604,1)="M"),"☆☆☆"," ")))))))</f>
        <v>☆☆☆☆</v>
      </c>
      <c r="T604" s="716">
        <f>IF(K604&lt;&gt;0, IF(K604&gt;=M604,ROUNDDOWN(K604/M604*100,0),""),"")</f>
        <v>113</v>
      </c>
      <c r="U604" s="715" t="str">
        <f>IF(K604&lt;&gt;0, IF(K604&gt;=N604,ROUNDDOWN(K604/N604*100,0),""),"")</f>
        <v/>
      </c>
    </row>
    <row r="605" spans="1:21" s="1" customFormat="1" ht="24" customHeight="1">
      <c r="A605" s="728"/>
      <c r="B605" s="724"/>
      <c r="C605" s="723"/>
      <c r="D605" s="722" t="s">
        <v>1469</v>
      </c>
      <c r="E605" s="170" t="s">
        <v>1456</v>
      </c>
      <c r="F605" s="171">
        <v>270</v>
      </c>
      <c r="G605" s="175">
        <v>1.595</v>
      </c>
      <c r="H605" s="171" t="s">
        <v>175</v>
      </c>
      <c r="I605" s="171">
        <v>1520</v>
      </c>
      <c r="J605" s="174">
        <v>5</v>
      </c>
      <c r="K605" s="137">
        <v>16.399999999999999</v>
      </c>
      <c r="L605" s="136">
        <f>IF(K605&gt;0,1/K605*34.6*67.1,"")</f>
        <v>141.56463414634146</v>
      </c>
      <c r="M605" s="721">
        <v>14.4</v>
      </c>
      <c r="N605" s="720">
        <v>17.600000000000001</v>
      </c>
      <c r="O605" s="717" t="s">
        <v>1451</v>
      </c>
      <c r="P605" s="719" t="s">
        <v>6</v>
      </c>
      <c r="Q605" s="717" t="s">
        <v>162</v>
      </c>
      <c r="R605" s="718"/>
      <c r="S605" s="717" t="str">
        <f>IF((LEFT(D605,1)="6"),"☆☆☆☆☆",IF((LEFT(D605,1)="5"),"☆☆☆☆",IF((LEFT(D605,1)="4"),"☆☆☆",IF((LEFT(D605,1)="D"),"☆☆☆☆",IF((LEFT(D605,1)="R"),"☆☆☆☆",IF((LEFT(D605,1)="C"),"☆☆☆",IF((LEFT(D605,1)="M"),"☆☆☆"," ")))))))</f>
        <v>☆☆☆☆</v>
      </c>
      <c r="T605" s="716">
        <f>IF(K605&lt;&gt;0, IF(K605&gt;=M605,ROUNDDOWN(K605/M605*100,0),""),"")</f>
        <v>113</v>
      </c>
      <c r="U605" s="715" t="str">
        <f>IF(K605&lt;&gt;0, IF(K605&gt;=N605,ROUNDDOWN(K605/N605*100,0),""),"")</f>
        <v/>
      </c>
    </row>
    <row r="606" spans="1:21" s="1" customFormat="1" ht="24" customHeight="1">
      <c r="A606" s="728"/>
      <c r="B606" s="727"/>
      <c r="C606" s="726" t="s">
        <v>1468</v>
      </c>
      <c r="D606" s="741" t="s">
        <v>1467</v>
      </c>
      <c r="E606" s="170" t="s">
        <v>1252</v>
      </c>
      <c r="F606" s="171" t="s">
        <v>1452</v>
      </c>
      <c r="G606" s="175">
        <v>1.9910000000000001</v>
      </c>
      <c r="H606" s="171" t="s">
        <v>175</v>
      </c>
      <c r="I606" s="171">
        <v>1570</v>
      </c>
      <c r="J606" s="174">
        <v>5</v>
      </c>
      <c r="K606" s="137">
        <v>13.1</v>
      </c>
      <c r="L606" s="136">
        <f>IF(K606&gt;0,1/K606*34.6*67.1,"")</f>
        <v>177.22595419847329</v>
      </c>
      <c r="M606" s="721">
        <v>13.2</v>
      </c>
      <c r="N606" s="720">
        <v>16.5</v>
      </c>
      <c r="O606" s="717" t="s">
        <v>1265</v>
      </c>
      <c r="P606" s="719" t="s">
        <v>6</v>
      </c>
      <c r="Q606" s="717" t="s">
        <v>9</v>
      </c>
      <c r="R606" s="718"/>
      <c r="S606" s="717" t="str">
        <f>IF((LEFT(D606,1)="6"),"☆☆☆☆☆",IF((LEFT(D606,1)="5"),"☆☆☆☆",IF((LEFT(D606,1)="4"),"☆☆☆",IF((LEFT(D606,1)="D"),"☆☆☆☆",IF((LEFT(D606,1)="R"),"☆☆☆☆",IF((LEFT(D606,1)="C"),"☆☆☆",IF((LEFT(D606,1)="M"),"☆☆☆"," ")))))))</f>
        <v>☆☆☆☆</v>
      </c>
      <c r="T606" s="716" t="str">
        <f>IF(K606&lt;&gt;0, IF(K606&gt;=M606,ROUNDDOWN(K606/M606*100,0),""),"")</f>
        <v/>
      </c>
      <c r="U606" s="715" t="str">
        <f>IF(K606&lt;&gt;0, IF(K606&gt;=N606,ROUNDDOWN(K606/N606*100,0),""),"")</f>
        <v/>
      </c>
    </row>
    <row r="607" spans="1:21" s="1" customFormat="1" ht="24" customHeight="1">
      <c r="A607" s="728"/>
      <c r="B607" s="727"/>
      <c r="C607" s="726"/>
      <c r="D607" s="741" t="s">
        <v>1467</v>
      </c>
      <c r="E607" s="170" t="s">
        <v>1251</v>
      </c>
      <c r="F607" s="171" t="s">
        <v>1452</v>
      </c>
      <c r="G607" s="175">
        <v>1.9910000000000001</v>
      </c>
      <c r="H607" s="171" t="s">
        <v>175</v>
      </c>
      <c r="I607" s="171">
        <v>1600</v>
      </c>
      <c r="J607" s="174">
        <v>5</v>
      </c>
      <c r="K607" s="137">
        <v>13.1</v>
      </c>
      <c r="L607" s="136">
        <f>IF(K607&gt;0,1/K607*34.6*67.1,"")</f>
        <v>177.22595419847329</v>
      </c>
      <c r="M607" s="721">
        <v>13.2</v>
      </c>
      <c r="N607" s="720">
        <v>16.5</v>
      </c>
      <c r="O607" s="717" t="s">
        <v>1265</v>
      </c>
      <c r="P607" s="719" t="s">
        <v>6</v>
      </c>
      <c r="Q607" s="717" t="s">
        <v>9</v>
      </c>
      <c r="R607" s="718"/>
      <c r="S607" s="717" t="str">
        <f>IF((LEFT(D607,1)="6"),"☆☆☆☆☆",IF((LEFT(D607,1)="5"),"☆☆☆☆",IF((LEFT(D607,1)="4"),"☆☆☆",IF((LEFT(D607,1)="D"),"☆☆☆☆",IF((LEFT(D607,1)="R"),"☆☆☆☆",IF((LEFT(D607,1)="C"),"☆☆☆",IF((LEFT(D607,1)="M"),"☆☆☆"," ")))))))</f>
        <v>☆☆☆☆</v>
      </c>
      <c r="T607" s="716" t="str">
        <f>IF(K607&lt;&gt;0, IF(K607&gt;=M607,ROUNDDOWN(K607/M607*100,0),""),"")</f>
        <v/>
      </c>
      <c r="U607" s="715" t="str">
        <f>IF(K607&lt;&gt;0, IF(K607&gt;=N607,ROUNDDOWN(K607/N607*100,0),""),"")</f>
        <v/>
      </c>
    </row>
    <row r="608" spans="1:21" s="1" customFormat="1" ht="24" customHeight="1">
      <c r="A608" s="728"/>
      <c r="B608" s="727"/>
      <c r="C608" s="726"/>
      <c r="D608" s="741" t="s">
        <v>1467</v>
      </c>
      <c r="E608" s="170" t="s">
        <v>1250</v>
      </c>
      <c r="F608" s="171" t="s">
        <v>1452</v>
      </c>
      <c r="G608" s="175">
        <v>1.9910000000000001</v>
      </c>
      <c r="H608" s="171" t="s">
        <v>175</v>
      </c>
      <c r="I608" s="171">
        <v>1570</v>
      </c>
      <c r="J608" s="174">
        <v>5</v>
      </c>
      <c r="K608" s="137">
        <v>13.1</v>
      </c>
      <c r="L608" s="136">
        <f>IF(K608&gt;0,1/K608*34.6*67.1,"")</f>
        <v>177.22595419847329</v>
      </c>
      <c r="M608" s="721">
        <v>13.2</v>
      </c>
      <c r="N608" s="720">
        <v>16.5</v>
      </c>
      <c r="O608" s="717" t="s">
        <v>1265</v>
      </c>
      <c r="P608" s="719" t="s">
        <v>6</v>
      </c>
      <c r="Q608" s="717" t="s">
        <v>9</v>
      </c>
      <c r="R608" s="718"/>
      <c r="S608" s="717" t="str">
        <f>IF((LEFT(D608,1)="6"),"☆☆☆☆☆",IF((LEFT(D608,1)="5"),"☆☆☆☆",IF((LEFT(D608,1)="4"),"☆☆☆",IF((LEFT(D608,1)="D"),"☆☆☆☆",IF((LEFT(D608,1)="R"),"☆☆☆☆",IF((LEFT(D608,1)="C"),"☆☆☆",IF((LEFT(D608,1)="M"),"☆☆☆"," ")))))))</f>
        <v>☆☆☆☆</v>
      </c>
      <c r="T608" s="716" t="str">
        <f>IF(K608&lt;&gt;0, IF(K608&gt;=M608,ROUNDDOWN(K608/M608*100,0),""),"")</f>
        <v/>
      </c>
      <c r="U608" s="715" t="str">
        <f>IF(K608&lt;&gt;0, IF(K608&gt;=N608,ROUNDDOWN(K608/N608*100,0),""),"")</f>
        <v/>
      </c>
    </row>
    <row r="609" spans="1:21" s="1" customFormat="1" ht="24" customHeight="1">
      <c r="A609" s="728"/>
      <c r="B609" s="727"/>
      <c r="C609" s="726"/>
      <c r="D609" s="741" t="s">
        <v>1467</v>
      </c>
      <c r="E609" s="170" t="s">
        <v>1248</v>
      </c>
      <c r="F609" s="171" t="s">
        <v>1452</v>
      </c>
      <c r="G609" s="175">
        <v>1.9910000000000001</v>
      </c>
      <c r="H609" s="171" t="s">
        <v>175</v>
      </c>
      <c r="I609" s="171">
        <v>1600</v>
      </c>
      <c r="J609" s="174">
        <v>5</v>
      </c>
      <c r="K609" s="137">
        <v>13.1</v>
      </c>
      <c r="L609" s="136">
        <f>IF(K609&gt;0,1/K609*34.6*67.1,"")</f>
        <v>177.22595419847329</v>
      </c>
      <c r="M609" s="721">
        <v>13.2</v>
      </c>
      <c r="N609" s="720">
        <v>16.5</v>
      </c>
      <c r="O609" s="717" t="s">
        <v>1265</v>
      </c>
      <c r="P609" s="719" t="s">
        <v>6</v>
      </c>
      <c r="Q609" s="717" t="s">
        <v>9</v>
      </c>
      <c r="R609" s="718"/>
      <c r="S609" s="717" t="str">
        <f>IF((LEFT(D609,1)="6"),"☆☆☆☆☆",IF((LEFT(D609,1)="5"),"☆☆☆☆",IF((LEFT(D609,1)="4"),"☆☆☆",IF((LEFT(D609,1)="D"),"☆☆☆☆",IF((LEFT(D609,1)="R"),"☆☆☆☆",IF((LEFT(D609,1)="C"),"☆☆☆",IF((LEFT(D609,1)="M"),"☆☆☆"," ")))))))</f>
        <v>☆☆☆☆</v>
      </c>
      <c r="T609" s="716" t="str">
        <f>IF(K609&lt;&gt;0, IF(K609&gt;=M609,ROUNDDOWN(K609/M609*100,0),""),"")</f>
        <v/>
      </c>
      <c r="U609" s="715" t="str">
        <f>IF(K609&lt;&gt;0, IF(K609&gt;=N609,ROUNDDOWN(K609/N609*100,0),""),"")</f>
        <v/>
      </c>
    </row>
    <row r="610" spans="1:21" s="1" customFormat="1" ht="24" customHeight="1">
      <c r="A610" s="728"/>
      <c r="B610" s="727"/>
      <c r="C610" s="726"/>
      <c r="D610" s="741" t="s">
        <v>1467</v>
      </c>
      <c r="E610" s="170" t="s">
        <v>1458</v>
      </c>
      <c r="F610" s="171" t="s">
        <v>1452</v>
      </c>
      <c r="G610" s="175">
        <v>1.9910000000000001</v>
      </c>
      <c r="H610" s="171" t="s">
        <v>175</v>
      </c>
      <c r="I610" s="171">
        <v>1580</v>
      </c>
      <c r="J610" s="174">
        <v>5</v>
      </c>
      <c r="K610" s="137">
        <v>13.1</v>
      </c>
      <c r="L610" s="136">
        <f>IF(K610&gt;0,1/K610*34.6*67.1,"")</f>
        <v>177.22595419847329</v>
      </c>
      <c r="M610" s="721">
        <v>13.2</v>
      </c>
      <c r="N610" s="720">
        <v>16.5</v>
      </c>
      <c r="O610" s="717" t="s">
        <v>1265</v>
      </c>
      <c r="P610" s="719" t="s">
        <v>6</v>
      </c>
      <c r="Q610" s="717" t="s">
        <v>9</v>
      </c>
      <c r="R610" s="718"/>
      <c r="S610" s="717" t="str">
        <f>IF((LEFT(D610,1)="6"),"☆☆☆☆☆",IF((LEFT(D610,1)="5"),"☆☆☆☆",IF((LEFT(D610,1)="4"),"☆☆☆",IF((LEFT(D610,1)="D"),"☆☆☆☆",IF((LEFT(D610,1)="R"),"☆☆☆☆",IF((LEFT(D610,1)="C"),"☆☆☆",IF((LEFT(D610,1)="M"),"☆☆☆"," ")))))))</f>
        <v>☆☆☆☆</v>
      </c>
      <c r="T610" s="716" t="str">
        <f>IF(K610&lt;&gt;0, IF(K610&gt;=M610,ROUNDDOWN(K610/M610*100,0),""),"")</f>
        <v/>
      </c>
      <c r="U610" s="715" t="str">
        <f>IF(K610&lt;&gt;0, IF(K610&gt;=N610,ROUNDDOWN(K610/N610*100,0),""),"")</f>
        <v/>
      </c>
    </row>
    <row r="611" spans="1:21" s="1" customFormat="1" ht="24" customHeight="1">
      <c r="A611" s="728"/>
      <c r="B611" s="727"/>
      <c r="C611" s="726"/>
      <c r="D611" s="741" t="s">
        <v>1467</v>
      </c>
      <c r="E611" s="170" t="s">
        <v>1365</v>
      </c>
      <c r="F611" s="171" t="s">
        <v>1452</v>
      </c>
      <c r="G611" s="175">
        <v>1.9910000000000001</v>
      </c>
      <c r="H611" s="171" t="s">
        <v>175</v>
      </c>
      <c r="I611" s="171">
        <v>1610</v>
      </c>
      <c r="J611" s="174">
        <v>5</v>
      </c>
      <c r="K611" s="137">
        <v>13.1</v>
      </c>
      <c r="L611" s="136">
        <f>IF(K611&gt;0,1/K611*34.6*67.1,"")</f>
        <v>177.22595419847329</v>
      </c>
      <c r="M611" s="721">
        <v>13.2</v>
      </c>
      <c r="N611" s="720">
        <v>16.5</v>
      </c>
      <c r="O611" s="717" t="s">
        <v>1265</v>
      </c>
      <c r="P611" s="719" t="s">
        <v>6</v>
      </c>
      <c r="Q611" s="717" t="s">
        <v>9</v>
      </c>
      <c r="R611" s="718"/>
      <c r="S611" s="717" t="str">
        <f>IF((LEFT(D611,1)="6"),"☆☆☆☆☆",IF((LEFT(D611,1)="5"),"☆☆☆☆",IF((LEFT(D611,1)="4"),"☆☆☆",IF((LEFT(D611,1)="D"),"☆☆☆☆",IF((LEFT(D611,1)="R"),"☆☆☆☆",IF((LEFT(D611,1)="C"),"☆☆☆",IF((LEFT(D611,1)="M"),"☆☆☆"," ")))))))</f>
        <v>☆☆☆☆</v>
      </c>
      <c r="T611" s="716" t="str">
        <f>IF(K611&lt;&gt;0, IF(K611&gt;=M611,ROUNDDOWN(K611/M611*100,0),""),"")</f>
        <v/>
      </c>
      <c r="U611" s="715" t="str">
        <f>IF(K611&lt;&gt;0, IF(K611&gt;=N611,ROUNDDOWN(K611/N611*100,0),""),"")</f>
        <v/>
      </c>
    </row>
    <row r="612" spans="1:21" s="1" customFormat="1" ht="24" customHeight="1">
      <c r="A612" s="728"/>
      <c r="B612" s="727"/>
      <c r="C612" s="726"/>
      <c r="D612" s="741" t="s">
        <v>1467</v>
      </c>
      <c r="E612" s="170" t="s">
        <v>1457</v>
      </c>
      <c r="F612" s="171" t="s">
        <v>1452</v>
      </c>
      <c r="G612" s="175">
        <v>1.9910000000000001</v>
      </c>
      <c r="H612" s="171" t="s">
        <v>175</v>
      </c>
      <c r="I612" s="171">
        <v>1580</v>
      </c>
      <c r="J612" s="174">
        <v>5</v>
      </c>
      <c r="K612" s="137">
        <v>13.1</v>
      </c>
      <c r="L612" s="136">
        <f>IF(K612&gt;0,1/K612*34.6*67.1,"")</f>
        <v>177.22595419847329</v>
      </c>
      <c r="M612" s="721">
        <v>13.2</v>
      </c>
      <c r="N612" s="720">
        <v>16.5</v>
      </c>
      <c r="O612" s="717" t="s">
        <v>1265</v>
      </c>
      <c r="P612" s="719" t="s">
        <v>6</v>
      </c>
      <c r="Q612" s="717" t="s">
        <v>9</v>
      </c>
      <c r="R612" s="718"/>
      <c r="S612" s="717" t="str">
        <f>IF((LEFT(D612,1)="6"),"☆☆☆☆☆",IF((LEFT(D612,1)="5"),"☆☆☆☆",IF((LEFT(D612,1)="4"),"☆☆☆",IF((LEFT(D612,1)="D"),"☆☆☆☆",IF((LEFT(D612,1)="R"),"☆☆☆☆",IF((LEFT(D612,1)="C"),"☆☆☆",IF((LEFT(D612,1)="M"),"☆☆☆"," ")))))))</f>
        <v>☆☆☆☆</v>
      </c>
      <c r="T612" s="716" t="str">
        <f>IF(K612&lt;&gt;0, IF(K612&gt;=M612,ROUNDDOWN(K612/M612*100,0),""),"")</f>
        <v/>
      </c>
      <c r="U612" s="715" t="str">
        <f>IF(K612&lt;&gt;0, IF(K612&gt;=N612,ROUNDDOWN(K612/N612*100,0),""),"")</f>
        <v/>
      </c>
    </row>
    <row r="613" spans="1:21" s="1" customFormat="1" ht="24" customHeight="1">
      <c r="A613" s="728"/>
      <c r="B613" s="727"/>
      <c r="C613" s="726"/>
      <c r="D613" s="741" t="s">
        <v>1467</v>
      </c>
      <c r="E613" s="170" t="s">
        <v>1456</v>
      </c>
      <c r="F613" s="171" t="s">
        <v>1452</v>
      </c>
      <c r="G613" s="175">
        <v>1.9910000000000001</v>
      </c>
      <c r="H613" s="171" t="s">
        <v>175</v>
      </c>
      <c r="I613" s="171">
        <v>1610</v>
      </c>
      <c r="J613" s="174">
        <v>5</v>
      </c>
      <c r="K613" s="137">
        <v>13.1</v>
      </c>
      <c r="L613" s="136">
        <f>IF(K613&gt;0,1/K613*34.6*67.1,"")</f>
        <v>177.22595419847329</v>
      </c>
      <c r="M613" s="721">
        <v>13.2</v>
      </c>
      <c r="N613" s="720">
        <v>16.5</v>
      </c>
      <c r="O613" s="717" t="s">
        <v>1265</v>
      </c>
      <c r="P613" s="719" t="s">
        <v>6</v>
      </c>
      <c r="Q613" s="717" t="s">
        <v>9</v>
      </c>
      <c r="R613" s="718"/>
      <c r="S613" s="717" t="str">
        <f>IF((LEFT(D613,1)="6"),"☆☆☆☆☆",IF((LEFT(D613,1)="5"),"☆☆☆☆",IF((LEFT(D613,1)="4"),"☆☆☆",IF((LEFT(D613,1)="D"),"☆☆☆☆",IF((LEFT(D613,1)="R"),"☆☆☆☆",IF((LEFT(D613,1)="C"),"☆☆☆",IF((LEFT(D613,1)="M"),"☆☆☆"," ")))))))</f>
        <v>☆☆☆☆</v>
      </c>
      <c r="T613" s="716" t="str">
        <f>IF(K613&lt;&gt;0, IF(K613&gt;=M613,ROUNDDOWN(K613/M613*100,0),""),"")</f>
        <v/>
      </c>
      <c r="U613" s="715" t="str">
        <f>IF(K613&lt;&gt;0, IF(K613&gt;=N613,ROUNDDOWN(K613/N613*100,0),""),"")</f>
        <v/>
      </c>
    </row>
    <row r="614" spans="1:21" s="1" customFormat="1" ht="24" customHeight="1">
      <c r="A614" s="728"/>
      <c r="B614" s="727"/>
      <c r="C614" s="726"/>
      <c r="D614" s="741" t="s">
        <v>1467</v>
      </c>
      <c r="E614" s="170" t="s">
        <v>1455</v>
      </c>
      <c r="F614" s="171" t="s">
        <v>1452</v>
      </c>
      <c r="G614" s="175">
        <v>1.9910000000000001</v>
      </c>
      <c r="H614" s="171" t="s">
        <v>175</v>
      </c>
      <c r="I614" s="171">
        <v>1580</v>
      </c>
      <c r="J614" s="174">
        <v>5</v>
      </c>
      <c r="K614" s="137">
        <v>13.1</v>
      </c>
      <c r="L614" s="136">
        <f>IF(K614&gt;0,1/K614*34.6*67.1,"")</f>
        <v>177.22595419847329</v>
      </c>
      <c r="M614" s="721">
        <v>13.2</v>
      </c>
      <c r="N614" s="720">
        <v>16.5</v>
      </c>
      <c r="O614" s="717" t="s">
        <v>1259</v>
      </c>
      <c r="P614" s="719" t="s">
        <v>6</v>
      </c>
      <c r="Q614" s="717" t="s">
        <v>83</v>
      </c>
      <c r="R614" s="718"/>
      <c r="S614" s="717" t="str">
        <f>IF((LEFT(D614,1)="6"),"☆☆☆☆☆",IF((LEFT(D614,1)="5"),"☆☆☆☆",IF((LEFT(D614,1)="4"),"☆☆☆",IF((LEFT(D614,1)="D"),"☆☆☆☆",IF((LEFT(D614,1)="R"),"☆☆☆☆",IF((LEFT(D614,1)="C"),"☆☆☆",IF((LEFT(D614,1)="M"),"☆☆☆"," ")))))))</f>
        <v>☆☆☆☆</v>
      </c>
      <c r="T614" s="716" t="str">
        <f>IF(K614&lt;&gt;0, IF(K614&gt;=M614,ROUNDDOWN(K614/M614*100,0),""),"")</f>
        <v/>
      </c>
      <c r="U614" s="715" t="str">
        <f>IF(K614&lt;&gt;0, IF(K614&gt;=N614,ROUNDDOWN(K614/N614*100,0),""),"")</f>
        <v/>
      </c>
    </row>
    <row r="615" spans="1:21" s="1" customFormat="1" ht="24" customHeight="1">
      <c r="A615" s="728"/>
      <c r="B615" s="727"/>
      <c r="C615" s="726"/>
      <c r="D615" s="741" t="s">
        <v>1467</v>
      </c>
      <c r="E615" s="170" t="s">
        <v>1453</v>
      </c>
      <c r="F615" s="171" t="s">
        <v>1452</v>
      </c>
      <c r="G615" s="175">
        <v>1.9910000000000001</v>
      </c>
      <c r="H615" s="171" t="s">
        <v>175</v>
      </c>
      <c r="I615" s="171">
        <v>1610</v>
      </c>
      <c r="J615" s="174">
        <v>5</v>
      </c>
      <c r="K615" s="137">
        <v>13.1</v>
      </c>
      <c r="L615" s="136">
        <f>IF(K615&gt;0,1/K615*34.6*67.1,"")</f>
        <v>177.22595419847329</v>
      </c>
      <c r="M615" s="721">
        <v>13.2</v>
      </c>
      <c r="N615" s="720">
        <v>16.5</v>
      </c>
      <c r="O615" s="717" t="s">
        <v>1259</v>
      </c>
      <c r="P615" s="719" t="s">
        <v>6</v>
      </c>
      <c r="Q615" s="717" t="s">
        <v>83</v>
      </c>
      <c r="R615" s="718"/>
      <c r="S615" s="717" t="str">
        <f>IF((LEFT(D615,1)="6"),"☆☆☆☆☆",IF((LEFT(D615,1)="5"),"☆☆☆☆",IF((LEFT(D615,1)="4"),"☆☆☆",IF((LEFT(D615,1)="D"),"☆☆☆☆",IF((LEFT(D615,1)="R"),"☆☆☆☆",IF((LEFT(D615,1)="C"),"☆☆☆",IF((LEFT(D615,1)="M"),"☆☆☆"," ")))))))</f>
        <v>☆☆☆☆</v>
      </c>
      <c r="T615" s="716" t="str">
        <f>IF(K615&lt;&gt;0, IF(K615&gt;=M615,ROUNDDOWN(K615/M615*100,0),""),"")</f>
        <v/>
      </c>
      <c r="U615" s="715" t="str">
        <f>IF(K615&lt;&gt;0, IF(K615&gt;=N615,ROUNDDOWN(K615/N615*100,0),""),"")</f>
        <v/>
      </c>
    </row>
    <row r="616" spans="1:21" s="1" customFormat="1" ht="24" customHeight="1">
      <c r="A616" s="728"/>
      <c r="B616" s="730"/>
      <c r="C616" s="729" t="s">
        <v>1466</v>
      </c>
      <c r="D616" s="741" t="s">
        <v>1465</v>
      </c>
      <c r="E616" s="170"/>
      <c r="F616" s="171" t="s">
        <v>1452</v>
      </c>
      <c r="G616" s="175">
        <v>1.9910000000000001</v>
      </c>
      <c r="H616" s="171" t="s">
        <v>175</v>
      </c>
      <c r="I616" s="171" t="s">
        <v>1464</v>
      </c>
      <c r="J616" s="174">
        <v>5</v>
      </c>
      <c r="K616" s="137">
        <v>14</v>
      </c>
      <c r="L616" s="136">
        <f>IF(K616&gt;0,1/K616*34.6*67.1,"")</f>
        <v>165.83285714285714</v>
      </c>
      <c r="M616" s="721">
        <v>13.2</v>
      </c>
      <c r="N616" s="720">
        <v>16.5</v>
      </c>
      <c r="O616" s="717" t="s">
        <v>1408</v>
      </c>
      <c r="P616" s="719" t="s">
        <v>6</v>
      </c>
      <c r="Q616" s="717" t="s">
        <v>9</v>
      </c>
      <c r="R616" s="718"/>
      <c r="S616" s="717" t="str">
        <f>IF((LEFT(D616,1)="6"),"☆☆☆☆☆",IF((LEFT(D616,1)="5"),"☆☆☆☆",IF((LEFT(D616,1)="4"),"☆☆☆",IF((LEFT(D616,1)="D"),"☆☆☆☆",IF((LEFT(D616,1)="R"),"☆☆☆☆",IF((LEFT(D616,1)="C"),"☆☆☆",IF((LEFT(D616,1)="M"),"☆☆☆"," ")))))))</f>
        <v>☆☆☆☆</v>
      </c>
      <c r="T616" s="716">
        <f>IF(K616&lt;&gt;0, IF(K616&gt;=M616,ROUNDDOWN(K616/M616*100,0),""),"")</f>
        <v>106</v>
      </c>
      <c r="U616" s="715" t="str">
        <f>IF(K616&lt;&gt;0, IF(K616&gt;=N616,ROUNDDOWN(K616/N616*100,0),""),"")</f>
        <v/>
      </c>
    </row>
    <row r="617" spans="1:21" s="1" customFormat="1" ht="24" customHeight="1">
      <c r="A617" s="728"/>
      <c r="B617" s="727"/>
      <c r="C617" s="726"/>
      <c r="D617" s="741" t="s">
        <v>1454</v>
      </c>
      <c r="E617" s="170" t="s">
        <v>1257</v>
      </c>
      <c r="F617" s="171" t="s">
        <v>1452</v>
      </c>
      <c r="G617" s="175">
        <v>1.9910000000000001</v>
      </c>
      <c r="H617" s="171" t="s">
        <v>175</v>
      </c>
      <c r="I617" s="171">
        <v>1570</v>
      </c>
      <c r="J617" s="174">
        <v>5</v>
      </c>
      <c r="K617" s="137">
        <v>14.2</v>
      </c>
      <c r="L617" s="136">
        <f>IF(K617&gt;0,1/K617*34.6*67.1,"")</f>
        <v>163.49718309859156</v>
      </c>
      <c r="M617" s="721">
        <v>13.2</v>
      </c>
      <c r="N617" s="720">
        <v>16.5</v>
      </c>
      <c r="O617" s="717" t="s">
        <v>1408</v>
      </c>
      <c r="P617" s="719" t="s">
        <v>6</v>
      </c>
      <c r="Q617" s="717" t="s">
        <v>9</v>
      </c>
      <c r="R617" s="718"/>
      <c r="S617" s="717" t="str">
        <f>IF((LEFT(D617,1)="6"),"☆☆☆☆☆",IF((LEFT(D617,1)="5"),"☆☆☆☆",IF((LEFT(D617,1)="4"),"☆☆☆",IF((LEFT(D617,1)="D"),"☆☆☆☆",IF((LEFT(D617,1)="R"),"☆☆☆☆",IF((LEFT(D617,1)="C"),"☆☆☆",IF((LEFT(D617,1)="M"),"☆☆☆"," ")))))))</f>
        <v>☆☆☆☆</v>
      </c>
      <c r="T617" s="716">
        <f>IF(K617&lt;&gt;0, IF(K617&gt;=M617,ROUNDDOWN(K617/M617*100,0),""),"")</f>
        <v>107</v>
      </c>
      <c r="U617" s="715" t="str">
        <f>IF(K617&lt;&gt;0, IF(K617&gt;=N617,ROUNDDOWN(K617/N617*100,0),""),"")</f>
        <v/>
      </c>
    </row>
    <row r="618" spans="1:21" s="1" customFormat="1" ht="24" customHeight="1">
      <c r="A618" s="728"/>
      <c r="B618" s="727"/>
      <c r="C618" s="726"/>
      <c r="D618" s="741" t="s">
        <v>1454</v>
      </c>
      <c r="E618" s="170" t="s">
        <v>1256</v>
      </c>
      <c r="F618" s="171" t="s">
        <v>1452</v>
      </c>
      <c r="G618" s="175">
        <v>1.9910000000000001</v>
      </c>
      <c r="H618" s="171" t="s">
        <v>175</v>
      </c>
      <c r="I618" s="171">
        <v>1600</v>
      </c>
      <c r="J618" s="174">
        <v>5</v>
      </c>
      <c r="K618" s="137">
        <v>14.2</v>
      </c>
      <c r="L618" s="136">
        <f>IF(K618&gt;0,1/K618*34.6*67.1,"")</f>
        <v>163.49718309859156</v>
      </c>
      <c r="M618" s="721">
        <v>13.2</v>
      </c>
      <c r="N618" s="720">
        <v>16.5</v>
      </c>
      <c r="O618" s="717" t="s">
        <v>1408</v>
      </c>
      <c r="P618" s="719" t="s">
        <v>6</v>
      </c>
      <c r="Q618" s="717" t="s">
        <v>9</v>
      </c>
      <c r="R618" s="718"/>
      <c r="S618" s="717" t="str">
        <f>IF((LEFT(D618,1)="6"),"☆☆☆☆☆",IF((LEFT(D618,1)="5"),"☆☆☆☆",IF((LEFT(D618,1)="4"),"☆☆☆",IF((LEFT(D618,1)="D"),"☆☆☆☆",IF((LEFT(D618,1)="R"),"☆☆☆☆",IF((LEFT(D618,1)="C"),"☆☆☆",IF((LEFT(D618,1)="M"),"☆☆☆"," ")))))))</f>
        <v>☆☆☆☆</v>
      </c>
      <c r="T618" s="716">
        <f>IF(K618&lt;&gt;0, IF(K618&gt;=M618,ROUNDDOWN(K618/M618*100,0),""),"")</f>
        <v>107</v>
      </c>
      <c r="U618" s="715" t="str">
        <f>IF(K618&lt;&gt;0, IF(K618&gt;=N618,ROUNDDOWN(K618/N618*100,0),""),"")</f>
        <v/>
      </c>
    </row>
    <row r="619" spans="1:21" s="1" customFormat="1" ht="24" customHeight="1">
      <c r="A619" s="728"/>
      <c r="B619" s="727"/>
      <c r="C619" s="726"/>
      <c r="D619" s="741" t="s">
        <v>1454</v>
      </c>
      <c r="E619" s="170" t="s">
        <v>1255</v>
      </c>
      <c r="F619" s="171" t="s">
        <v>1452</v>
      </c>
      <c r="G619" s="175">
        <v>1.9910000000000001</v>
      </c>
      <c r="H619" s="171" t="s">
        <v>175</v>
      </c>
      <c r="I619" s="171">
        <v>1570</v>
      </c>
      <c r="J619" s="174">
        <v>5</v>
      </c>
      <c r="K619" s="137">
        <v>14.2</v>
      </c>
      <c r="L619" s="136">
        <f>IF(K619&gt;0,1/K619*34.6*67.1,"")</f>
        <v>163.49718309859156</v>
      </c>
      <c r="M619" s="721">
        <v>13.2</v>
      </c>
      <c r="N619" s="720">
        <v>16.5</v>
      </c>
      <c r="O619" s="717" t="s">
        <v>1408</v>
      </c>
      <c r="P619" s="719" t="s">
        <v>6</v>
      </c>
      <c r="Q619" s="717" t="s">
        <v>9</v>
      </c>
      <c r="R619" s="718"/>
      <c r="S619" s="717" t="str">
        <f>IF((LEFT(D619,1)="6"),"☆☆☆☆☆",IF((LEFT(D619,1)="5"),"☆☆☆☆",IF((LEFT(D619,1)="4"),"☆☆☆",IF((LEFT(D619,1)="D"),"☆☆☆☆",IF((LEFT(D619,1)="R"),"☆☆☆☆",IF((LEFT(D619,1)="C"),"☆☆☆",IF((LEFT(D619,1)="M"),"☆☆☆"," ")))))))</f>
        <v>☆☆☆☆</v>
      </c>
      <c r="T619" s="716">
        <f>IF(K619&lt;&gt;0, IF(K619&gt;=M619,ROUNDDOWN(K619/M619*100,0),""),"")</f>
        <v>107</v>
      </c>
      <c r="U619" s="715" t="str">
        <f>IF(K619&lt;&gt;0, IF(K619&gt;=N619,ROUNDDOWN(K619/N619*100,0),""),"")</f>
        <v/>
      </c>
    </row>
    <row r="620" spans="1:21" s="1" customFormat="1" ht="24" customHeight="1">
      <c r="A620" s="728"/>
      <c r="B620" s="727"/>
      <c r="C620" s="726"/>
      <c r="D620" s="741" t="s">
        <v>1454</v>
      </c>
      <c r="E620" s="170" t="s">
        <v>1254</v>
      </c>
      <c r="F620" s="171" t="s">
        <v>1452</v>
      </c>
      <c r="G620" s="175">
        <v>1.9910000000000001</v>
      </c>
      <c r="H620" s="171" t="s">
        <v>175</v>
      </c>
      <c r="I620" s="171">
        <v>1600</v>
      </c>
      <c r="J620" s="174">
        <v>5</v>
      </c>
      <c r="K620" s="137">
        <v>14.2</v>
      </c>
      <c r="L620" s="136">
        <f>IF(K620&gt;0,1/K620*34.6*67.1,"")</f>
        <v>163.49718309859156</v>
      </c>
      <c r="M620" s="721">
        <v>13.2</v>
      </c>
      <c r="N620" s="720">
        <v>16.5</v>
      </c>
      <c r="O620" s="717" t="s">
        <v>1408</v>
      </c>
      <c r="P620" s="719" t="s">
        <v>6</v>
      </c>
      <c r="Q620" s="717" t="s">
        <v>9</v>
      </c>
      <c r="R620" s="718"/>
      <c r="S620" s="717" t="str">
        <f>IF((LEFT(D620,1)="6"),"☆☆☆☆☆",IF((LEFT(D620,1)="5"),"☆☆☆☆",IF((LEFT(D620,1)="4"),"☆☆☆",IF((LEFT(D620,1)="D"),"☆☆☆☆",IF((LEFT(D620,1)="R"),"☆☆☆☆",IF((LEFT(D620,1)="C"),"☆☆☆",IF((LEFT(D620,1)="M"),"☆☆☆"," ")))))))</f>
        <v>☆☆☆☆</v>
      </c>
      <c r="T620" s="716">
        <f>IF(K620&lt;&gt;0, IF(K620&gt;=M620,ROUNDDOWN(K620/M620*100,0),""),"")</f>
        <v>107</v>
      </c>
      <c r="U620" s="715" t="str">
        <f>IF(K620&lt;&gt;0, IF(K620&gt;=N620,ROUNDDOWN(K620/N620*100,0),""),"")</f>
        <v/>
      </c>
    </row>
    <row r="621" spans="1:21" s="1" customFormat="1" ht="24" customHeight="1">
      <c r="A621" s="728"/>
      <c r="B621" s="727"/>
      <c r="C621" s="726"/>
      <c r="D621" s="741" t="s">
        <v>1454</v>
      </c>
      <c r="E621" s="170" t="s">
        <v>1463</v>
      </c>
      <c r="F621" s="171" t="s">
        <v>1452</v>
      </c>
      <c r="G621" s="175">
        <v>1.9910000000000001</v>
      </c>
      <c r="H621" s="171" t="s">
        <v>175</v>
      </c>
      <c r="I621" s="171">
        <v>1580</v>
      </c>
      <c r="J621" s="174">
        <v>5</v>
      </c>
      <c r="K621" s="137">
        <v>14.2</v>
      </c>
      <c r="L621" s="136">
        <f>IF(K621&gt;0,1/K621*34.6*67.1,"")</f>
        <v>163.49718309859156</v>
      </c>
      <c r="M621" s="721">
        <v>13.2</v>
      </c>
      <c r="N621" s="720">
        <v>16.5</v>
      </c>
      <c r="O621" s="717" t="s">
        <v>1408</v>
      </c>
      <c r="P621" s="719" t="s">
        <v>6</v>
      </c>
      <c r="Q621" s="717" t="s">
        <v>9</v>
      </c>
      <c r="R621" s="718"/>
      <c r="S621" s="717" t="str">
        <f>IF((LEFT(D621,1)="6"),"☆☆☆☆☆",IF((LEFT(D621,1)="5"),"☆☆☆☆",IF((LEFT(D621,1)="4"),"☆☆☆",IF((LEFT(D621,1)="D"),"☆☆☆☆",IF((LEFT(D621,1)="R"),"☆☆☆☆",IF((LEFT(D621,1)="C"),"☆☆☆",IF((LEFT(D621,1)="M"),"☆☆☆"," ")))))))</f>
        <v>☆☆☆☆</v>
      </c>
      <c r="T621" s="716">
        <f>IF(K621&lt;&gt;0, IF(K621&gt;=M621,ROUNDDOWN(K621/M621*100,0),""),"")</f>
        <v>107</v>
      </c>
      <c r="U621" s="715" t="str">
        <f>IF(K621&lt;&gt;0, IF(K621&gt;=N621,ROUNDDOWN(K621/N621*100,0),""),"")</f>
        <v/>
      </c>
    </row>
    <row r="622" spans="1:21" s="1" customFormat="1" ht="24" customHeight="1">
      <c r="A622" s="728"/>
      <c r="B622" s="727"/>
      <c r="C622" s="726"/>
      <c r="D622" s="741" t="s">
        <v>1454</v>
      </c>
      <c r="E622" s="170" t="s">
        <v>1368</v>
      </c>
      <c r="F622" s="171" t="s">
        <v>1452</v>
      </c>
      <c r="G622" s="175">
        <v>1.9910000000000001</v>
      </c>
      <c r="H622" s="171" t="s">
        <v>175</v>
      </c>
      <c r="I622" s="171">
        <v>1610</v>
      </c>
      <c r="J622" s="174">
        <v>5</v>
      </c>
      <c r="K622" s="137">
        <v>14.2</v>
      </c>
      <c r="L622" s="136">
        <f>IF(K622&gt;0,1/K622*34.6*67.1,"")</f>
        <v>163.49718309859156</v>
      </c>
      <c r="M622" s="721">
        <v>13.2</v>
      </c>
      <c r="N622" s="720">
        <v>16.5</v>
      </c>
      <c r="O622" s="717" t="s">
        <v>1408</v>
      </c>
      <c r="P622" s="719" t="s">
        <v>6</v>
      </c>
      <c r="Q622" s="717" t="s">
        <v>9</v>
      </c>
      <c r="R622" s="718"/>
      <c r="S622" s="717" t="str">
        <f>IF((LEFT(D622,1)="6"),"☆☆☆☆☆",IF((LEFT(D622,1)="5"),"☆☆☆☆",IF((LEFT(D622,1)="4"),"☆☆☆",IF((LEFT(D622,1)="D"),"☆☆☆☆",IF((LEFT(D622,1)="R"),"☆☆☆☆",IF((LEFT(D622,1)="C"),"☆☆☆",IF((LEFT(D622,1)="M"),"☆☆☆"," ")))))))</f>
        <v>☆☆☆☆</v>
      </c>
      <c r="T622" s="716">
        <f>IF(K622&lt;&gt;0, IF(K622&gt;=M622,ROUNDDOWN(K622/M622*100,0),""),"")</f>
        <v>107</v>
      </c>
      <c r="U622" s="715" t="str">
        <f>IF(K622&lt;&gt;0, IF(K622&gt;=N622,ROUNDDOWN(K622/N622*100,0),""),"")</f>
        <v/>
      </c>
    </row>
    <row r="623" spans="1:21" s="1" customFormat="1" ht="24" customHeight="1">
      <c r="A623" s="728"/>
      <c r="B623" s="727"/>
      <c r="C623" s="726"/>
      <c r="D623" s="741" t="s">
        <v>1454</v>
      </c>
      <c r="E623" s="170" t="s">
        <v>1462</v>
      </c>
      <c r="F623" s="171" t="s">
        <v>1452</v>
      </c>
      <c r="G623" s="175">
        <v>1.9910000000000001</v>
      </c>
      <c r="H623" s="171" t="s">
        <v>175</v>
      </c>
      <c r="I623" s="171">
        <v>1580</v>
      </c>
      <c r="J623" s="174">
        <v>5</v>
      </c>
      <c r="K623" s="137">
        <v>14.2</v>
      </c>
      <c r="L623" s="136">
        <f>IF(K623&gt;0,1/K623*34.6*67.1,"")</f>
        <v>163.49718309859156</v>
      </c>
      <c r="M623" s="721">
        <v>13.2</v>
      </c>
      <c r="N623" s="720">
        <v>16.5</v>
      </c>
      <c r="O623" s="717" t="s">
        <v>1408</v>
      </c>
      <c r="P623" s="719" t="s">
        <v>6</v>
      </c>
      <c r="Q623" s="717" t="s">
        <v>9</v>
      </c>
      <c r="R623" s="718"/>
      <c r="S623" s="717" t="str">
        <f>IF((LEFT(D623,1)="6"),"☆☆☆☆☆",IF((LEFT(D623,1)="5"),"☆☆☆☆",IF((LEFT(D623,1)="4"),"☆☆☆",IF((LEFT(D623,1)="D"),"☆☆☆☆",IF((LEFT(D623,1)="R"),"☆☆☆☆",IF((LEFT(D623,1)="C"),"☆☆☆",IF((LEFT(D623,1)="M"),"☆☆☆"," ")))))))</f>
        <v>☆☆☆☆</v>
      </c>
      <c r="T623" s="716">
        <f>IF(K623&lt;&gt;0, IF(K623&gt;=M623,ROUNDDOWN(K623/M623*100,0),""),"")</f>
        <v>107</v>
      </c>
      <c r="U623" s="715" t="str">
        <f>IF(K623&lt;&gt;0, IF(K623&gt;=N623,ROUNDDOWN(K623/N623*100,0),""),"")</f>
        <v/>
      </c>
    </row>
    <row r="624" spans="1:21" s="1" customFormat="1" ht="24" customHeight="1">
      <c r="A624" s="728"/>
      <c r="B624" s="727"/>
      <c r="C624" s="726"/>
      <c r="D624" s="741" t="s">
        <v>1454</v>
      </c>
      <c r="E624" s="170" t="s">
        <v>1461</v>
      </c>
      <c r="F624" s="171" t="s">
        <v>1452</v>
      </c>
      <c r="G624" s="175">
        <v>1.9910000000000001</v>
      </c>
      <c r="H624" s="171" t="s">
        <v>175</v>
      </c>
      <c r="I624" s="171">
        <v>1610</v>
      </c>
      <c r="J624" s="174">
        <v>5</v>
      </c>
      <c r="K624" s="137">
        <v>14.2</v>
      </c>
      <c r="L624" s="136">
        <f>IF(K624&gt;0,1/K624*34.6*67.1,"")</f>
        <v>163.49718309859156</v>
      </c>
      <c r="M624" s="721">
        <v>13.2</v>
      </c>
      <c r="N624" s="720">
        <v>16.5</v>
      </c>
      <c r="O624" s="717" t="s">
        <v>1408</v>
      </c>
      <c r="P624" s="719" t="s">
        <v>6</v>
      </c>
      <c r="Q624" s="717" t="s">
        <v>9</v>
      </c>
      <c r="R624" s="718"/>
      <c r="S624" s="717" t="str">
        <f>IF((LEFT(D624,1)="6"),"☆☆☆☆☆",IF((LEFT(D624,1)="5"),"☆☆☆☆",IF((LEFT(D624,1)="4"),"☆☆☆",IF((LEFT(D624,1)="D"),"☆☆☆☆",IF((LEFT(D624,1)="R"),"☆☆☆☆",IF((LEFT(D624,1)="C"),"☆☆☆",IF((LEFT(D624,1)="M"),"☆☆☆"," ")))))))</f>
        <v>☆☆☆☆</v>
      </c>
      <c r="T624" s="716">
        <f>IF(K624&lt;&gt;0, IF(K624&gt;=M624,ROUNDDOWN(K624/M624*100,0),""),"")</f>
        <v>107</v>
      </c>
      <c r="U624" s="715" t="str">
        <f>IF(K624&lt;&gt;0, IF(K624&gt;=N624,ROUNDDOWN(K624/N624*100,0),""),"")</f>
        <v/>
      </c>
    </row>
    <row r="625" spans="1:21" s="1" customFormat="1" ht="24" customHeight="1">
      <c r="A625" s="728"/>
      <c r="B625" s="727"/>
      <c r="C625" s="726"/>
      <c r="D625" s="741" t="s">
        <v>1454</v>
      </c>
      <c r="E625" s="170" t="s">
        <v>1460</v>
      </c>
      <c r="F625" s="171" t="s">
        <v>1452</v>
      </c>
      <c r="G625" s="175">
        <v>1.9910000000000001</v>
      </c>
      <c r="H625" s="171" t="s">
        <v>175</v>
      </c>
      <c r="I625" s="171">
        <v>1580</v>
      </c>
      <c r="J625" s="174">
        <v>5</v>
      </c>
      <c r="K625" s="137">
        <v>14.2</v>
      </c>
      <c r="L625" s="136">
        <f>IF(K625&gt;0,1/K625*34.6*67.1,"")</f>
        <v>163.49718309859156</v>
      </c>
      <c r="M625" s="721">
        <v>13.2</v>
      </c>
      <c r="N625" s="720">
        <v>16.5</v>
      </c>
      <c r="O625" s="717" t="s">
        <v>1408</v>
      </c>
      <c r="P625" s="719" t="s">
        <v>6</v>
      </c>
      <c r="Q625" s="717" t="s">
        <v>9</v>
      </c>
      <c r="R625" s="718"/>
      <c r="S625" s="717" t="str">
        <f>IF((LEFT(D625,1)="6"),"☆☆☆☆☆",IF((LEFT(D625,1)="5"),"☆☆☆☆",IF((LEFT(D625,1)="4"),"☆☆☆",IF((LEFT(D625,1)="D"),"☆☆☆☆",IF((LEFT(D625,1)="R"),"☆☆☆☆",IF((LEFT(D625,1)="C"),"☆☆☆",IF((LEFT(D625,1)="M"),"☆☆☆"," ")))))))</f>
        <v>☆☆☆☆</v>
      </c>
      <c r="T625" s="716">
        <f>IF(K625&lt;&gt;0, IF(K625&gt;=M625,ROUNDDOWN(K625/M625*100,0),""),"")</f>
        <v>107</v>
      </c>
      <c r="U625" s="715" t="str">
        <f>IF(K625&lt;&gt;0, IF(K625&gt;=N625,ROUNDDOWN(K625/N625*100,0),""),"")</f>
        <v/>
      </c>
    </row>
    <row r="626" spans="1:21" s="1" customFormat="1" ht="24" customHeight="1">
      <c r="A626" s="728"/>
      <c r="B626" s="727"/>
      <c r="C626" s="726"/>
      <c r="D626" s="741" t="s">
        <v>1454</v>
      </c>
      <c r="E626" s="170" t="s">
        <v>1459</v>
      </c>
      <c r="F626" s="171" t="s">
        <v>1452</v>
      </c>
      <c r="G626" s="175">
        <v>1.9910000000000001</v>
      </c>
      <c r="H626" s="171" t="s">
        <v>175</v>
      </c>
      <c r="I626" s="171">
        <v>1610</v>
      </c>
      <c r="J626" s="174">
        <v>5</v>
      </c>
      <c r="K626" s="137">
        <v>14.2</v>
      </c>
      <c r="L626" s="136">
        <f>IF(K626&gt;0,1/K626*34.6*67.1,"")</f>
        <v>163.49718309859156</v>
      </c>
      <c r="M626" s="721">
        <v>13.2</v>
      </c>
      <c r="N626" s="720">
        <v>16.5</v>
      </c>
      <c r="O626" s="717" t="s">
        <v>1408</v>
      </c>
      <c r="P626" s="719" t="s">
        <v>6</v>
      </c>
      <c r="Q626" s="717" t="s">
        <v>9</v>
      </c>
      <c r="R626" s="718"/>
      <c r="S626" s="717" t="str">
        <f>IF((LEFT(D626,1)="6"),"☆☆☆☆☆",IF((LEFT(D626,1)="5"),"☆☆☆☆",IF((LEFT(D626,1)="4"),"☆☆☆",IF((LEFT(D626,1)="D"),"☆☆☆☆",IF((LEFT(D626,1)="R"),"☆☆☆☆",IF((LEFT(D626,1)="C"),"☆☆☆",IF((LEFT(D626,1)="M"),"☆☆☆"," ")))))))</f>
        <v>☆☆☆☆</v>
      </c>
      <c r="T626" s="716">
        <f>IF(K626&lt;&gt;0, IF(K626&gt;=M626,ROUNDDOWN(K626/M626*100,0),""),"")</f>
        <v>107</v>
      </c>
      <c r="U626" s="715" t="str">
        <f>IF(K626&lt;&gt;0, IF(K626&gt;=N626,ROUNDDOWN(K626/N626*100,0),""),"")</f>
        <v/>
      </c>
    </row>
    <row r="627" spans="1:21" s="1" customFormat="1" ht="24" customHeight="1">
      <c r="A627" s="728"/>
      <c r="B627" s="727"/>
      <c r="C627" s="726"/>
      <c r="D627" s="741" t="s">
        <v>1454</v>
      </c>
      <c r="E627" s="170" t="s">
        <v>1252</v>
      </c>
      <c r="F627" s="171" t="s">
        <v>1452</v>
      </c>
      <c r="G627" s="175">
        <v>1.9910000000000001</v>
      </c>
      <c r="H627" s="171" t="s">
        <v>175</v>
      </c>
      <c r="I627" s="171">
        <v>1570</v>
      </c>
      <c r="J627" s="174">
        <v>5</v>
      </c>
      <c r="K627" s="137">
        <v>14.2</v>
      </c>
      <c r="L627" s="136">
        <f>IF(K627&gt;0,1/K627*34.6*67.1,"")</f>
        <v>163.49718309859156</v>
      </c>
      <c r="M627" s="721">
        <v>13.2</v>
      </c>
      <c r="N627" s="720">
        <v>16.5</v>
      </c>
      <c r="O627" s="717" t="s">
        <v>1451</v>
      </c>
      <c r="P627" s="719" t="s">
        <v>6</v>
      </c>
      <c r="Q627" s="717" t="s">
        <v>83</v>
      </c>
      <c r="R627" s="718"/>
      <c r="S627" s="717" t="str">
        <f>IF((LEFT(D627,1)="6"),"☆☆☆☆☆",IF((LEFT(D627,1)="5"),"☆☆☆☆",IF((LEFT(D627,1)="4"),"☆☆☆",IF((LEFT(D627,1)="D"),"☆☆☆☆",IF((LEFT(D627,1)="R"),"☆☆☆☆",IF((LEFT(D627,1)="C"),"☆☆☆",IF((LEFT(D627,1)="M"),"☆☆☆"," ")))))))</f>
        <v>☆☆☆☆</v>
      </c>
      <c r="T627" s="716">
        <f>IF(K627&lt;&gt;0, IF(K627&gt;=M627,ROUNDDOWN(K627/M627*100,0),""),"")</f>
        <v>107</v>
      </c>
      <c r="U627" s="715" t="str">
        <f>IF(K627&lt;&gt;0, IF(K627&gt;=N627,ROUNDDOWN(K627/N627*100,0),""),"")</f>
        <v/>
      </c>
    </row>
    <row r="628" spans="1:21" s="1" customFormat="1" ht="24" customHeight="1">
      <c r="A628" s="728"/>
      <c r="B628" s="727"/>
      <c r="C628" s="726"/>
      <c r="D628" s="741" t="s">
        <v>1454</v>
      </c>
      <c r="E628" s="170" t="s">
        <v>1251</v>
      </c>
      <c r="F628" s="171" t="s">
        <v>1452</v>
      </c>
      <c r="G628" s="175">
        <v>1.9910000000000001</v>
      </c>
      <c r="H628" s="171" t="s">
        <v>175</v>
      </c>
      <c r="I628" s="171">
        <v>1600</v>
      </c>
      <c r="J628" s="174">
        <v>5</v>
      </c>
      <c r="K628" s="137">
        <v>14.2</v>
      </c>
      <c r="L628" s="136">
        <f>IF(K628&gt;0,1/K628*34.6*67.1,"")</f>
        <v>163.49718309859156</v>
      </c>
      <c r="M628" s="721">
        <v>13.2</v>
      </c>
      <c r="N628" s="720">
        <v>16.5</v>
      </c>
      <c r="O628" s="717" t="s">
        <v>1451</v>
      </c>
      <c r="P628" s="719" t="s">
        <v>6</v>
      </c>
      <c r="Q628" s="717" t="s">
        <v>83</v>
      </c>
      <c r="R628" s="718"/>
      <c r="S628" s="717" t="str">
        <f>IF((LEFT(D628,1)="6"),"☆☆☆☆☆",IF((LEFT(D628,1)="5"),"☆☆☆☆",IF((LEFT(D628,1)="4"),"☆☆☆",IF((LEFT(D628,1)="D"),"☆☆☆☆",IF((LEFT(D628,1)="R"),"☆☆☆☆",IF((LEFT(D628,1)="C"),"☆☆☆",IF((LEFT(D628,1)="M"),"☆☆☆"," ")))))))</f>
        <v>☆☆☆☆</v>
      </c>
      <c r="T628" s="716">
        <f>IF(K628&lt;&gt;0, IF(K628&gt;=M628,ROUNDDOWN(K628/M628*100,0),""),"")</f>
        <v>107</v>
      </c>
      <c r="U628" s="715" t="str">
        <f>IF(K628&lt;&gt;0, IF(K628&gt;=N628,ROUNDDOWN(K628/N628*100,0),""),"")</f>
        <v/>
      </c>
    </row>
    <row r="629" spans="1:21" s="1" customFormat="1" ht="24" customHeight="1">
      <c r="A629" s="728"/>
      <c r="B629" s="727"/>
      <c r="C629" s="726"/>
      <c r="D629" s="741" t="s">
        <v>1454</v>
      </c>
      <c r="E629" s="170" t="s">
        <v>1250</v>
      </c>
      <c r="F629" s="171" t="s">
        <v>1452</v>
      </c>
      <c r="G629" s="175">
        <v>1.9910000000000001</v>
      </c>
      <c r="H629" s="171" t="s">
        <v>175</v>
      </c>
      <c r="I629" s="171">
        <v>1570</v>
      </c>
      <c r="J629" s="174">
        <v>5</v>
      </c>
      <c r="K629" s="137">
        <v>14.2</v>
      </c>
      <c r="L629" s="136">
        <f>IF(K629&gt;0,1/K629*34.6*67.1,"")</f>
        <v>163.49718309859156</v>
      </c>
      <c r="M629" s="721">
        <v>13.2</v>
      </c>
      <c r="N629" s="720">
        <v>16.5</v>
      </c>
      <c r="O629" s="717" t="s">
        <v>1451</v>
      </c>
      <c r="P629" s="719" t="s">
        <v>6</v>
      </c>
      <c r="Q629" s="717" t="s">
        <v>83</v>
      </c>
      <c r="R629" s="718"/>
      <c r="S629" s="717" t="str">
        <f>IF((LEFT(D629,1)="6"),"☆☆☆☆☆",IF((LEFT(D629,1)="5"),"☆☆☆☆",IF((LEFT(D629,1)="4"),"☆☆☆",IF((LEFT(D629,1)="D"),"☆☆☆☆",IF((LEFT(D629,1)="R"),"☆☆☆☆",IF((LEFT(D629,1)="C"),"☆☆☆",IF((LEFT(D629,1)="M"),"☆☆☆"," ")))))))</f>
        <v>☆☆☆☆</v>
      </c>
      <c r="T629" s="716">
        <f>IF(K629&lt;&gt;0, IF(K629&gt;=M629,ROUNDDOWN(K629/M629*100,0),""),"")</f>
        <v>107</v>
      </c>
      <c r="U629" s="715" t="str">
        <f>IF(K629&lt;&gt;0, IF(K629&gt;=N629,ROUNDDOWN(K629/N629*100,0),""),"")</f>
        <v/>
      </c>
    </row>
    <row r="630" spans="1:21" s="1" customFormat="1" ht="24" customHeight="1">
      <c r="A630" s="728"/>
      <c r="B630" s="727"/>
      <c r="C630" s="726"/>
      <c r="D630" s="741" t="s">
        <v>1454</v>
      </c>
      <c r="E630" s="170" t="s">
        <v>1248</v>
      </c>
      <c r="F630" s="171" t="s">
        <v>1452</v>
      </c>
      <c r="G630" s="175">
        <v>1.9910000000000001</v>
      </c>
      <c r="H630" s="171" t="s">
        <v>175</v>
      </c>
      <c r="I630" s="171">
        <v>1600</v>
      </c>
      <c r="J630" s="174">
        <v>5</v>
      </c>
      <c r="K630" s="137">
        <v>14.2</v>
      </c>
      <c r="L630" s="136">
        <f>IF(K630&gt;0,1/K630*34.6*67.1,"")</f>
        <v>163.49718309859156</v>
      </c>
      <c r="M630" s="721">
        <v>13.2</v>
      </c>
      <c r="N630" s="720">
        <v>16.5</v>
      </c>
      <c r="O630" s="717" t="s">
        <v>1451</v>
      </c>
      <c r="P630" s="719" t="s">
        <v>6</v>
      </c>
      <c r="Q630" s="717" t="s">
        <v>83</v>
      </c>
      <c r="R630" s="718"/>
      <c r="S630" s="717" t="str">
        <f>IF((LEFT(D630,1)="6"),"☆☆☆☆☆",IF((LEFT(D630,1)="5"),"☆☆☆☆",IF((LEFT(D630,1)="4"),"☆☆☆",IF((LEFT(D630,1)="D"),"☆☆☆☆",IF((LEFT(D630,1)="R"),"☆☆☆☆",IF((LEFT(D630,1)="C"),"☆☆☆",IF((LEFT(D630,1)="M"),"☆☆☆"," ")))))))</f>
        <v>☆☆☆☆</v>
      </c>
      <c r="T630" s="716">
        <f>IF(K630&lt;&gt;0, IF(K630&gt;=M630,ROUNDDOWN(K630/M630*100,0),""),"")</f>
        <v>107</v>
      </c>
      <c r="U630" s="715" t="str">
        <f>IF(K630&lt;&gt;0, IF(K630&gt;=N630,ROUNDDOWN(K630/N630*100,0),""),"")</f>
        <v/>
      </c>
    </row>
    <row r="631" spans="1:21" s="1" customFormat="1" ht="24" customHeight="1">
      <c r="A631" s="728"/>
      <c r="B631" s="727"/>
      <c r="C631" s="726"/>
      <c r="D631" s="741" t="s">
        <v>1454</v>
      </c>
      <c r="E631" s="170" t="s">
        <v>1458</v>
      </c>
      <c r="F631" s="171" t="s">
        <v>1452</v>
      </c>
      <c r="G631" s="175">
        <v>1.9910000000000001</v>
      </c>
      <c r="H631" s="171" t="s">
        <v>175</v>
      </c>
      <c r="I631" s="171">
        <v>1580</v>
      </c>
      <c r="J631" s="174">
        <v>5</v>
      </c>
      <c r="K631" s="137">
        <v>14.2</v>
      </c>
      <c r="L631" s="136">
        <f>IF(K631&gt;0,1/K631*34.6*67.1,"")</f>
        <v>163.49718309859156</v>
      </c>
      <c r="M631" s="721">
        <v>13.2</v>
      </c>
      <c r="N631" s="720">
        <v>16.5</v>
      </c>
      <c r="O631" s="717" t="s">
        <v>1451</v>
      </c>
      <c r="P631" s="719" t="s">
        <v>6</v>
      </c>
      <c r="Q631" s="717" t="s">
        <v>83</v>
      </c>
      <c r="R631" s="718"/>
      <c r="S631" s="717" t="str">
        <f>IF((LEFT(D631,1)="6"),"☆☆☆☆☆",IF((LEFT(D631,1)="5"),"☆☆☆☆",IF((LEFT(D631,1)="4"),"☆☆☆",IF((LEFT(D631,1)="D"),"☆☆☆☆",IF((LEFT(D631,1)="R"),"☆☆☆☆",IF((LEFT(D631,1)="C"),"☆☆☆",IF((LEFT(D631,1)="M"),"☆☆☆"," ")))))))</f>
        <v>☆☆☆☆</v>
      </c>
      <c r="T631" s="716">
        <f>IF(K631&lt;&gt;0, IF(K631&gt;=M631,ROUNDDOWN(K631/M631*100,0),""),"")</f>
        <v>107</v>
      </c>
      <c r="U631" s="715" t="str">
        <f>IF(K631&lt;&gt;0, IF(K631&gt;=N631,ROUNDDOWN(K631/N631*100,0),""),"")</f>
        <v/>
      </c>
    </row>
    <row r="632" spans="1:21" s="1" customFormat="1" ht="24" customHeight="1">
      <c r="A632" s="728"/>
      <c r="B632" s="727"/>
      <c r="C632" s="726"/>
      <c r="D632" s="741" t="s">
        <v>1454</v>
      </c>
      <c r="E632" s="170" t="s">
        <v>1365</v>
      </c>
      <c r="F632" s="171" t="s">
        <v>1452</v>
      </c>
      <c r="G632" s="175">
        <v>1.9910000000000001</v>
      </c>
      <c r="H632" s="171" t="s">
        <v>175</v>
      </c>
      <c r="I632" s="171">
        <v>1610</v>
      </c>
      <c r="J632" s="174">
        <v>5</v>
      </c>
      <c r="K632" s="137">
        <v>14.2</v>
      </c>
      <c r="L632" s="136">
        <f>IF(K632&gt;0,1/K632*34.6*67.1,"")</f>
        <v>163.49718309859156</v>
      </c>
      <c r="M632" s="721">
        <v>13.2</v>
      </c>
      <c r="N632" s="720">
        <v>16.5</v>
      </c>
      <c r="O632" s="717" t="s">
        <v>1451</v>
      </c>
      <c r="P632" s="719" t="s">
        <v>6</v>
      </c>
      <c r="Q632" s="717" t="s">
        <v>83</v>
      </c>
      <c r="R632" s="718"/>
      <c r="S632" s="717" t="str">
        <f>IF((LEFT(D632,1)="6"),"☆☆☆☆☆",IF((LEFT(D632,1)="5"),"☆☆☆☆",IF((LEFT(D632,1)="4"),"☆☆☆",IF((LEFT(D632,1)="D"),"☆☆☆☆",IF((LEFT(D632,1)="R"),"☆☆☆☆",IF((LEFT(D632,1)="C"),"☆☆☆",IF((LEFT(D632,1)="M"),"☆☆☆"," ")))))))</f>
        <v>☆☆☆☆</v>
      </c>
      <c r="T632" s="716">
        <f>IF(K632&lt;&gt;0, IF(K632&gt;=M632,ROUNDDOWN(K632/M632*100,0),""),"")</f>
        <v>107</v>
      </c>
      <c r="U632" s="715" t="str">
        <f>IF(K632&lt;&gt;0, IF(K632&gt;=N632,ROUNDDOWN(K632/N632*100,0),""),"")</f>
        <v/>
      </c>
    </row>
    <row r="633" spans="1:21" s="1" customFormat="1" ht="24" customHeight="1">
      <c r="A633" s="728"/>
      <c r="B633" s="727"/>
      <c r="C633" s="726"/>
      <c r="D633" s="741" t="s">
        <v>1454</v>
      </c>
      <c r="E633" s="170" t="s">
        <v>1457</v>
      </c>
      <c r="F633" s="171" t="s">
        <v>1452</v>
      </c>
      <c r="G633" s="175">
        <v>1.9910000000000001</v>
      </c>
      <c r="H633" s="171" t="s">
        <v>175</v>
      </c>
      <c r="I633" s="171">
        <v>1580</v>
      </c>
      <c r="J633" s="174">
        <v>5</v>
      </c>
      <c r="K633" s="137">
        <v>14.2</v>
      </c>
      <c r="L633" s="136">
        <f>IF(K633&gt;0,1/K633*34.6*67.1,"")</f>
        <v>163.49718309859156</v>
      </c>
      <c r="M633" s="721">
        <v>13.2</v>
      </c>
      <c r="N633" s="720">
        <v>16.5</v>
      </c>
      <c r="O633" s="717" t="s">
        <v>1451</v>
      </c>
      <c r="P633" s="719" t="s">
        <v>6</v>
      </c>
      <c r="Q633" s="717" t="s">
        <v>83</v>
      </c>
      <c r="R633" s="718"/>
      <c r="S633" s="717" t="str">
        <f>IF((LEFT(D633,1)="6"),"☆☆☆☆☆",IF((LEFT(D633,1)="5"),"☆☆☆☆",IF((LEFT(D633,1)="4"),"☆☆☆",IF((LEFT(D633,1)="D"),"☆☆☆☆",IF((LEFT(D633,1)="R"),"☆☆☆☆",IF((LEFT(D633,1)="C"),"☆☆☆",IF((LEFT(D633,1)="M"),"☆☆☆"," ")))))))</f>
        <v>☆☆☆☆</v>
      </c>
      <c r="T633" s="716">
        <f>IF(K633&lt;&gt;0, IF(K633&gt;=M633,ROUNDDOWN(K633/M633*100,0),""),"")</f>
        <v>107</v>
      </c>
      <c r="U633" s="715" t="str">
        <f>IF(K633&lt;&gt;0, IF(K633&gt;=N633,ROUNDDOWN(K633/N633*100,0),""),"")</f>
        <v/>
      </c>
    </row>
    <row r="634" spans="1:21" s="1" customFormat="1" ht="24" customHeight="1">
      <c r="A634" s="728"/>
      <c r="B634" s="727"/>
      <c r="C634" s="726"/>
      <c r="D634" s="722" t="s">
        <v>1454</v>
      </c>
      <c r="E634" s="170" t="s">
        <v>1456</v>
      </c>
      <c r="F634" s="171" t="s">
        <v>1452</v>
      </c>
      <c r="G634" s="175">
        <v>1.9910000000000001</v>
      </c>
      <c r="H634" s="171" t="s">
        <v>175</v>
      </c>
      <c r="I634" s="171">
        <v>1610</v>
      </c>
      <c r="J634" s="174">
        <v>5</v>
      </c>
      <c r="K634" s="137">
        <v>14.2</v>
      </c>
      <c r="L634" s="136">
        <f>IF(K634&gt;0,1/K634*34.6*67.1,"")</f>
        <v>163.49718309859156</v>
      </c>
      <c r="M634" s="721">
        <v>13.2</v>
      </c>
      <c r="N634" s="720">
        <v>16.5</v>
      </c>
      <c r="O634" s="717" t="s">
        <v>1451</v>
      </c>
      <c r="P634" s="719" t="s">
        <v>6</v>
      </c>
      <c r="Q634" s="717" t="s">
        <v>83</v>
      </c>
      <c r="R634" s="718"/>
      <c r="S634" s="717" t="str">
        <f>IF((LEFT(D634,1)="6"),"☆☆☆☆☆",IF((LEFT(D634,1)="5"),"☆☆☆☆",IF((LEFT(D634,1)="4"),"☆☆☆",IF((LEFT(D634,1)="D"),"☆☆☆☆",IF((LEFT(D634,1)="R"),"☆☆☆☆",IF((LEFT(D634,1)="C"),"☆☆☆",IF((LEFT(D634,1)="M"),"☆☆☆"," ")))))))</f>
        <v>☆☆☆☆</v>
      </c>
      <c r="T634" s="716">
        <f>IF(K634&lt;&gt;0, IF(K634&gt;=M634,ROUNDDOWN(K634/M634*100,0),""),"")</f>
        <v>107</v>
      </c>
      <c r="U634" s="715" t="str">
        <f>IF(K634&lt;&gt;0, IF(K634&gt;=N634,ROUNDDOWN(K634/N634*100,0),""),"")</f>
        <v/>
      </c>
    </row>
    <row r="635" spans="1:21" s="1" customFormat="1" ht="24" customHeight="1">
      <c r="A635" s="728"/>
      <c r="B635" s="727"/>
      <c r="C635" s="726"/>
      <c r="D635" s="722" t="s">
        <v>1454</v>
      </c>
      <c r="E635" s="170" t="s">
        <v>1455</v>
      </c>
      <c r="F635" s="171" t="s">
        <v>1452</v>
      </c>
      <c r="G635" s="175">
        <v>1.9910000000000001</v>
      </c>
      <c r="H635" s="171" t="s">
        <v>175</v>
      </c>
      <c r="I635" s="171">
        <v>1580</v>
      </c>
      <c r="J635" s="174">
        <v>5</v>
      </c>
      <c r="K635" s="137">
        <v>14.2</v>
      </c>
      <c r="L635" s="136">
        <f>IF(K635&gt;0,1/K635*34.6*67.1,"")</f>
        <v>163.49718309859156</v>
      </c>
      <c r="M635" s="721">
        <v>13.2</v>
      </c>
      <c r="N635" s="720">
        <v>16.5</v>
      </c>
      <c r="O635" s="717" t="s">
        <v>1451</v>
      </c>
      <c r="P635" s="719" t="s">
        <v>6</v>
      </c>
      <c r="Q635" s="717" t="s">
        <v>83</v>
      </c>
      <c r="R635" s="718"/>
      <c r="S635" s="717" t="str">
        <f>IF((LEFT(D635,1)="6"),"☆☆☆☆☆",IF((LEFT(D635,1)="5"),"☆☆☆☆",IF((LEFT(D635,1)="4"),"☆☆☆",IF((LEFT(D635,1)="D"),"☆☆☆☆",IF((LEFT(D635,1)="R"),"☆☆☆☆",IF((LEFT(D635,1)="C"),"☆☆☆",IF((LEFT(D635,1)="M"),"☆☆☆"," ")))))))</f>
        <v>☆☆☆☆</v>
      </c>
      <c r="T635" s="716">
        <f>IF(K635&lt;&gt;0, IF(K635&gt;=M635,ROUNDDOWN(K635/M635*100,0),""),"")</f>
        <v>107</v>
      </c>
      <c r="U635" s="715"/>
    </row>
    <row r="636" spans="1:21" s="1" customFormat="1" ht="24" customHeight="1">
      <c r="A636" s="728"/>
      <c r="B636" s="727"/>
      <c r="C636" s="726"/>
      <c r="D636" s="722" t="s">
        <v>1454</v>
      </c>
      <c r="E636" s="170" t="s">
        <v>1453</v>
      </c>
      <c r="F636" s="171" t="s">
        <v>1452</v>
      </c>
      <c r="G636" s="175">
        <v>1.9910000000000001</v>
      </c>
      <c r="H636" s="171" t="s">
        <v>175</v>
      </c>
      <c r="I636" s="171">
        <v>1610</v>
      </c>
      <c r="J636" s="174">
        <v>5</v>
      </c>
      <c r="K636" s="137">
        <v>14.2</v>
      </c>
      <c r="L636" s="136">
        <f>IF(K636&gt;0,1/K636*34.6*67.1,"")</f>
        <v>163.49718309859156</v>
      </c>
      <c r="M636" s="721">
        <v>13.2</v>
      </c>
      <c r="N636" s="720">
        <v>16.5</v>
      </c>
      <c r="O636" s="717" t="s">
        <v>1451</v>
      </c>
      <c r="P636" s="719" t="s">
        <v>6</v>
      </c>
      <c r="Q636" s="717" t="s">
        <v>83</v>
      </c>
      <c r="R636" s="718"/>
      <c r="S636" s="717" t="str">
        <f>IF((LEFT(D636,1)="6"),"☆☆☆☆☆",IF((LEFT(D636,1)="5"),"☆☆☆☆",IF((LEFT(D636,1)="4"),"☆☆☆",IF((LEFT(D636,1)="D"),"☆☆☆☆",IF((LEFT(D636,1)="R"),"☆☆☆☆",IF((LEFT(D636,1)="C"),"☆☆☆",IF((LEFT(D636,1)="M"),"☆☆☆"," ")))))))</f>
        <v>☆☆☆☆</v>
      </c>
      <c r="T636" s="716">
        <f>IF(K636&lt;&gt;0, IF(K636&gt;=M636,ROUNDDOWN(K636/M636*100,0),""),"")</f>
        <v>107</v>
      </c>
      <c r="U636" s="715" t="str">
        <f>IF(K636&lt;&gt;0, IF(K636&gt;=N636,ROUNDDOWN(K636/N636*100,0),""),"")</f>
        <v/>
      </c>
    </row>
    <row r="637" spans="1:21" s="1" customFormat="1" ht="24" customHeight="1">
      <c r="A637" s="728"/>
      <c r="B637" s="730"/>
      <c r="C637" s="729" t="s">
        <v>1450</v>
      </c>
      <c r="D637" s="741" t="s">
        <v>1448</v>
      </c>
      <c r="E637" s="170"/>
      <c r="F637" s="171">
        <v>133</v>
      </c>
      <c r="G637" s="175">
        <v>1.9910000000000001</v>
      </c>
      <c r="H637" s="171" t="s">
        <v>175</v>
      </c>
      <c r="I637" s="171" t="s">
        <v>1449</v>
      </c>
      <c r="J637" s="174">
        <v>5</v>
      </c>
      <c r="K637" s="137">
        <v>13.2</v>
      </c>
      <c r="L637" s="136">
        <f>IF(K637&gt;0,1/K637*34.6*67.1,"")</f>
        <v>175.88333333333335</v>
      </c>
      <c r="M637" s="721">
        <v>13.2</v>
      </c>
      <c r="N637" s="720">
        <v>16.5</v>
      </c>
      <c r="O637" s="717" t="s">
        <v>1259</v>
      </c>
      <c r="P637" s="719" t="s">
        <v>6</v>
      </c>
      <c r="Q637" s="717" t="s">
        <v>9</v>
      </c>
      <c r="R637" s="718"/>
      <c r="S637" s="717" t="str">
        <f>IF((LEFT(D637,1)="6"),"☆☆☆☆☆",IF((LEFT(D637,1)="5"),"☆☆☆☆",IF((LEFT(D637,1)="4"),"☆☆☆",IF((LEFT(D637,1)="D"),"☆☆☆☆",IF((LEFT(D637,1)="R"),"☆☆☆☆",IF((LEFT(D637,1)="C"),"☆☆☆",IF((LEFT(D637,1)="M"),"☆☆☆"," ")))))))</f>
        <v>☆☆☆</v>
      </c>
      <c r="T637" s="716">
        <f>IF(K637&lt;&gt;0, IF(K637&gt;=M637,ROUNDDOWN(K637/M637*100,0),""),"")</f>
        <v>100</v>
      </c>
      <c r="U637" s="715" t="str">
        <f>IF(K637&lt;&gt;0, IF(K637&gt;=N637,ROUNDDOWN(K637/N637*100,0),""),"")</f>
        <v/>
      </c>
    </row>
    <row r="638" spans="1:21" s="1" customFormat="1" ht="24" customHeight="1">
      <c r="A638" s="728"/>
      <c r="B638" s="727"/>
      <c r="C638" s="726"/>
      <c r="D638" s="741" t="s">
        <v>1448</v>
      </c>
      <c r="E638" s="170" t="s">
        <v>1257</v>
      </c>
      <c r="F638" s="171">
        <v>133</v>
      </c>
      <c r="G638" s="175">
        <v>1.9910000000000001</v>
      </c>
      <c r="H638" s="171" t="s">
        <v>175</v>
      </c>
      <c r="I638" s="171">
        <v>1620</v>
      </c>
      <c r="J638" s="174">
        <v>5</v>
      </c>
      <c r="K638" s="137">
        <v>12.3</v>
      </c>
      <c r="L638" s="136">
        <f>IF(K638&gt;0,1/K638*34.6*67.1,"")</f>
        <v>188.75284552845525</v>
      </c>
      <c r="M638" s="721">
        <v>13.2</v>
      </c>
      <c r="N638" s="720">
        <v>16.5</v>
      </c>
      <c r="O638" s="717" t="s">
        <v>1259</v>
      </c>
      <c r="P638" s="719" t="s">
        <v>6</v>
      </c>
      <c r="Q638" s="717" t="s">
        <v>9</v>
      </c>
      <c r="R638" s="718"/>
      <c r="S638" s="717" t="str">
        <f>IF((LEFT(D638,1)="6"),"☆☆☆☆☆",IF((LEFT(D638,1)="5"),"☆☆☆☆",IF((LEFT(D638,1)="4"),"☆☆☆",IF((LEFT(D638,1)="D"),"☆☆☆☆",IF((LEFT(D638,1)="R"),"☆☆☆☆",IF((LEFT(D638,1)="C"),"☆☆☆",IF((LEFT(D638,1)="M"),"☆☆☆"," ")))))))</f>
        <v>☆☆☆</v>
      </c>
      <c r="T638" s="716" t="str">
        <f>IF(K638&lt;&gt;0, IF(K638&gt;=M638,ROUNDDOWN(K638/M638*100,0),""),"")</f>
        <v/>
      </c>
      <c r="U638" s="715" t="str">
        <f>IF(K638&lt;&gt;0, IF(K638&gt;=N638,ROUNDDOWN(K638/N638*100,0),""),"")</f>
        <v/>
      </c>
    </row>
    <row r="639" spans="1:21" s="1" customFormat="1" ht="24" customHeight="1">
      <c r="A639" s="728"/>
      <c r="B639" s="727"/>
      <c r="C639" s="726"/>
      <c r="D639" s="741" t="s">
        <v>1448</v>
      </c>
      <c r="E639" s="170" t="s">
        <v>1256</v>
      </c>
      <c r="F639" s="171">
        <v>133</v>
      </c>
      <c r="G639" s="175">
        <v>1.9910000000000001</v>
      </c>
      <c r="H639" s="171" t="s">
        <v>175</v>
      </c>
      <c r="I639" s="171">
        <v>1650</v>
      </c>
      <c r="J639" s="174">
        <v>5</v>
      </c>
      <c r="K639" s="137">
        <v>12.3</v>
      </c>
      <c r="L639" s="136">
        <f>IF(K639&gt;0,1/K639*34.6*67.1,"")</f>
        <v>188.75284552845525</v>
      </c>
      <c r="M639" s="721">
        <v>13.2</v>
      </c>
      <c r="N639" s="720">
        <v>16.5</v>
      </c>
      <c r="O639" s="717" t="s">
        <v>1259</v>
      </c>
      <c r="P639" s="719" t="s">
        <v>6</v>
      </c>
      <c r="Q639" s="717" t="s">
        <v>9</v>
      </c>
      <c r="R639" s="718"/>
      <c r="S639" s="717" t="str">
        <f>IF((LEFT(D639,1)="6"),"☆☆☆☆☆",IF((LEFT(D639,1)="5"),"☆☆☆☆",IF((LEFT(D639,1)="4"),"☆☆☆",IF((LEFT(D639,1)="D"),"☆☆☆☆",IF((LEFT(D639,1)="R"),"☆☆☆☆",IF((LEFT(D639,1)="C"),"☆☆☆",IF((LEFT(D639,1)="M"),"☆☆☆"," ")))))))</f>
        <v>☆☆☆</v>
      </c>
      <c r="T639" s="716" t="str">
        <f>IF(K639&lt;&gt;0, IF(K639&gt;=M639,ROUNDDOWN(K639/M639*100,0),""),"")</f>
        <v/>
      </c>
      <c r="U639" s="715" t="str">
        <f>IF(K639&lt;&gt;0, IF(K639&gt;=N639,ROUNDDOWN(K639/N639*100,0),""),"")</f>
        <v/>
      </c>
    </row>
    <row r="640" spans="1:21" s="1" customFormat="1" ht="24" customHeight="1">
      <c r="A640" s="728"/>
      <c r="B640" s="727"/>
      <c r="C640" s="726"/>
      <c r="D640" s="741" t="s">
        <v>1448</v>
      </c>
      <c r="E640" s="170" t="s">
        <v>1255</v>
      </c>
      <c r="F640" s="171">
        <v>133</v>
      </c>
      <c r="G640" s="175">
        <v>1.9910000000000001</v>
      </c>
      <c r="H640" s="171" t="s">
        <v>175</v>
      </c>
      <c r="I640" s="171">
        <v>1630</v>
      </c>
      <c r="J640" s="174">
        <v>5</v>
      </c>
      <c r="K640" s="137">
        <v>12.3</v>
      </c>
      <c r="L640" s="136">
        <f>IF(K640&gt;0,1/K640*34.6*67.1,"")</f>
        <v>188.75284552845525</v>
      </c>
      <c r="M640" s="721">
        <v>13.2</v>
      </c>
      <c r="N640" s="720">
        <v>16.5</v>
      </c>
      <c r="O640" s="717" t="s">
        <v>1259</v>
      </c>
      <c r="P640" s="719" t="s">
        <v>6</v>
      </c>
      <c r="Q640" s="717" t="s">
        <v>9</v>
      </c>
      <c r="R640" s="718"/>
      <c r="S640" s="717" t="str">
        <f>IF((LEFT(D640,1)="6"),"☆☆☆☆☆",IF((LEFT(D640,1)="5"),"☆☆☆☆",IF((LEFT(D640,1)="4"),"☆☆☆",IF((LEFT(D640,1)="D"),"☆☆☆☆",IF((LEFT(D640,1)="R"),"☆☆☆☆",IF((LEFT(D640,1)="C"),"☆☆☆",IF((LEFT(D640,1)="M"),"☆☆☆"," ")))))))</f>
        <v>☆☆☆</v>
      </c>
      <c r="T640" s="716" t="str">
        <f>IF(K640&lt;&gt;0, IF(K640&gt;=M640,ROUNDDOWN(K640/M640*100,0),""),"")</f>
        <v/>
      </c>
      <c r="U640" s="715" t="str">
        <f>IF(K640&lt;&gt;0, IF(K640&gt;=N640,ROUNDDOWN(K640/N640*100,0),""),"")</f>
        <v/>
      </c>
    </row>
    <row r="641" spans="1:21" s="1" customFormat="1" ht="24" customHeight="1">
      <c r="A641" s="728"/>
      <c r="B641" s="724"/>
      <c r="C641" s="723"/>
      <c r="D641" s="741" t="s">
        <v>1448</v>
      </c>
      <c r="E641" s="170" t="s">
        <v>1254</v>
      </c>
      <c r="F641" s="171">
        <v>133</v>
      </c>
      <c r="G641" s="175">
        <v>1.9910000000000001</v>
      </c>
      <c r="H641" s="171" t="s">
        <v>175</v>
      </c>
      <c r="I641" s="171">
        <v>1660</v>
      </c>
      <c r="J641" s="174">
        <v>5</v>
      </c>
      <c r="K641" s="137">
        <v>12.2</v>
      </c>
      <c r="L641" s="136">
        <f>IF(K641&gt;0,1/K641*34.6*67.1,"")</f>
        <v>190.3</v>
      </c>
      <c r="M641" s="721">
        <v>12.2</v>
      </c>
      <c r="N641" s="720">
        <v>15.4</v>
      </c>
      <c r="O641" s="717" t="s">
        <v>1259</v>
      </c>
      <c r="P641" s="719" t="s">
        <v>6</v>
      </c>
      <c r="Q641" s="717" t="s">
        <v>9</v>
      </c>
      <c r="R641" s="718"/>
      <c r="S641" s="717" t="str">
        <f>IF((LEFT(D641,1)="6"),"☆☆☆☆☆",IF((LEFT(D641,1)="5"),"☆☆☆☆",IF((LEFT(D641,1)="4"),"☆☆☆",IF((LEFT(D641,1)="D"),"☆☆☆☆",IF((LEFT(D641,1)="R"),"☆☆☆☆",IF((LEFT(D641,1)="C"),"☆☆☆",IF((LEFT(D641,1)="M"),"☆☆☆"," ")))))))</f>
        <v>☆☆☆</v>
      </c>
      <c r="T641" s="716">
        <f>IF(K641&lt;&gt;0, IF(K641&gt;=M641,ROUNDDOWN(K641/M641*100,0),""),"")</f>
        <v>100</v>
      </c>
      <c r="U641" s="715" t="str">
        <f>IF(K641&lt;&gt;0, IF(K641&gt;=N641,ROUNDDOWN(K641/N641*100,0),""),"")</f>
        <v/>
      </c>
    </row>
    <row r="642" spans="1:21" s="1" customFormat="1" ht="24" customHeight="1">
      <c r="A642" s="728"/>
      <c r="B642" s="727"/>
      <c r="C642" s="726" t="s">
        <v>1447</v>
      </c>
      <c r="D642" s="722" t="s">
        <v>1446</v>
      </c>
      <c r="E642" s="170" t="s">
        <v>164</v>
      </c>
      <c r="F642" s="171">
        <v>274</v>
      </c>
      <c r="G642" s="175">
        <v>1.9910000000000001</v>
      </c>
      <c r="H642" s="171" t="s">
        <v>1243</v>
      </c>
      <c r="I642" s="171">
        <v>1740</v>
      </c>
      <c r="J642" s="174">
        <v>5</v>
      </c>
      <c r="K642" s="137">
        <v>13.6</v>
      </c>
      <c r="L642" s="136">
        <f>IF(K642&gt;0,1/K642*34.6*67.1,"")</f>
        <v>170.71029411764707</v>
      </c>
      <c r="M642" s="721">
        <v>12.2</v>
      </c>
      <c r="N642" s="720">
        <v>15.4</v>
      </c>
      <c r="O642" s="719" t="s">
        <v>1259</v>
      </c>
      <c r="P642" s="719" t="s">
        <v>6</v>
      </c>
      <c r="Q642" s="742" t="s">
        <v>54</v>
      </c>
      <c r="R642" s="718"/>
      <c r="S642" s="717" t="str">
        <f>IF((LEFT(D642,1)="6"),"☆☆☆☆☆",IF((LEFT(D642,1)="5"),"☆☆☆☆",IF((LEFT(D642,1)="4"),"☆☆☆",IF((LEFT(D642,1)="D"),"☆☆☆☆",IF((LEFT(D642,1)="R"),"☆☆☆☆",IF((LEFT(D642,1)="C"),"☆☆☆",IF((LEFT(D642,1)="M"),"☆☆☆"," ")))))))</f>
        <v>☆☆☆☆</v>
      </c>
      <c r="T642" s="716">
        <f>IF(K642&lt;&gt;0, IF(K642&gt;=M642,ROUNDDOWN(K642/M642*100,0),""),"")</f>
        <v>111</v>
      </c>
      <c r="U642" s="715" t="str">
        <f>IF(K642&lt;&gt;0, IF(K642&gt;=N642,ROUNDDOWN(K642/N642*100,0),""),"")</f>
        <v/>
      </c>
    </row>
    <row r="643" spans="1:21" s="1" customFormat="1" ht="24" customHeight="1">
      <c r="A643" s="728"/>
      <c r="B643" s="727"/>
      <c r="C643" s="726"/>
      <c r="D643" s="722" t="s">
        <v>1446</v>
      </c>
      <c r="E643" s="170" t="s">
        <v>166</v>
      </c>
      <c r="F643" s="171">
        <v>274</v>
      </c>
      <c r="G643" s="175">
        <v>1.9910000000000001</v>
      </c>
      <c r="H643" s="171" t="s">
        <v>1243</v>
      </c>
      <c r="I643" s="171">
        <v>1770</v>
      </c>
      <c r="J643" s="174">
        <v>5</v>
      </c>
      <c r="K643" s="137">
        <v>13.5</v>
      </c>
      <c r="L643" s="136">
        <f>IF(K643&gt;0,1/K643*34.6*67.1,"")</f>
        <v>171.97481481481481</v>
      </c>
      <c r="M643" s="721">
        <v>11.1</v>
      </c>
      <c r="N643" s="720">
        <v>14.4</v>
      </c>
      <c r="O643" s="719" t="s">
        <v>1259</v>
      </c>
      <c r="P643" s="719" t="s">
        <v>6</v>
      </c>
      <c r="Q643" s="742" t="s">
        <v>54</v>
      </c>
      <c r="R643" s="718"/>
      <c r="S643" s="717" t="str">
        <f>IF((LEFT(D643,1)="6"),"☆☆☆☆☆",IF((LEFT(D643,1)="5"),"☆☆☆☆",IF((LEFT(D643,1)="4"),"☆☆☆",IF((LEFT(D643,1)="D"),"☆☆☆☆",IF((LEFT(D643,1)="R"),"☆☆☆☆",IF((LEFT(D643,1)="C"),"☆☆☆",IF((LEFT(D643,1)="M"),"☆☆☆"," ")))))))</f>
        <v>☆☆☆☆</v>
      </c>
      <c r="T643" s="716">
        <f>IF(K643&lt;&gt;0, IF(K643&gt;=M643,ROUNDDOWN(K643/M643*100,0),""),"")</f>
        <v>121</v>
      </c>
      <c r="U643" s="715" t="str">
        <f>IF(K643&lt;&gt;0, IF(K643&gt;=N643,ROUNDDOWN(K643/N643*100,0),""),"")</f>
        <v/>
      </c>
    </row>
    <row r="644" spans="1:21" s="1" customFormat="1" ht="24" customHeight="1">
      <c r="A644" s="728"/>
      <c r="B644" s="727"/>
      <c r="C644" s="726"/>
      <c r="D644" s="722" t="s">
        <v>1446</v>
      </c>
      <c r="E644" s="170" t="s">
        <v>858</v>
      </c>
      <c r="F644" s="171">
        <v>274</v>
      </c>
      <c r="G644" s="175">
        <v>1.9910000000000001</v>
      </c>
      <c r="H644" s="171" t="s">
        <v>1243</v>
      </c>
      <c r="I644" s="171">
        <v>1770</v>
      </c>
      <c r="J644" s="174">
        <v>5</v>
      </c>
      <c r="K644" s="137">
        <v>13.5</v>
      </c>
      <c r="L644" s="136">
        <f>IF(K644&gt;0,1/K644*34.6*67.1,"")</f>
        <v>171.97481481481481</v>
      </c>
      <c r="M644" s="721">
        <v>11.1</v>
      </c>
      <c r="N644" s="720">
        <v>14.4</v>
      </c>
      <c r="O644" s="719" t="s">
        <v>1259</v>
      </c>
      <c r="P644" s="719" t="s">
        <v>6</v>
      </c>
      <c r="Q644" s="742" t="s">
        <v>54</v>
      </c>
      <c r="R644" s="718"/>
      <c r="S644" s="717" t="str">
        <f>IF((LEFT(D644,1)="6"),"☆☆☆☆☆",IF((LEFT(D644,1)="5"),"☆☆☆☆",IF((LEFT(D644,1)="4"),"☆☆☆",IF((LEFT(D644,1)="D"),"☆☆☆☆",IF((LEFT(D644,1)="R"),"☆☆☆☆",IF((LEFT(D644,1)="C"),"☆☆☆",IF((LEFT(D644,1)="M"),"☆☆☆"," ")))))))</f>
        <v>☆☆☆☆</v>
      </c>
      <c r="T644" s="716">
        <f>IF(K644&lt;&gt;0, IF(K644&gt;=M644,ROUNDDOWN(K644/M644*100,0),""),"")</f>
        <v>121</v>
      </c>
      <c r="U644" s="715" t="str">
        <f>IF(K644&lt;&gt;0, IF(K644&gt;=N644,ROUNDDOWN(K644/N644*100,0),""),"")</f>
        <v/>
      </c>
    </row>
    <row r="645" spans="1:21" s="1" customFormat="1" ht="24" customHeight="1">
      <c r="A645" s="728"/>
      <c r="B645" s="727"/>
      <c r="C645" s="726"/>
      <c r="D645" s="722" t="s">
        <v>1446</v>
      </c>
      <c r="E645" s="170" t="s">
        <v>870</v>
      </c>
      <c r="F645" s="171">
        <v>274</v>
      </c>
      <c r="G645" s="175">
        <v>1.9910000000000001</v>
      </c>
      <c r="H645" s="171" t="s">
        <v>1243</v>
      </c>
      <c r="I645" s="171">
        <v>1800</v>
      </c>
      <c r="J645" s="174">
        <v>5</v>
      </c>
      <c r="K645" s="137">
        <v>13.5</v>
      </c>
      <c r="L645" s="136">
        <f>IF(K645&gt;0,1/K645*34.6*67.1,"")</f>
        <v>171.97481481481481</v>
      </c>
      <c r="M645" s="721">
        <v>11.1</v>
      </c>
      <c r="N645" s="720">
        <v>14.4</v>
      </c>
      <c r="O645" s="719" t="s">
        <v>1259</v>
      </c>
      <c r="P645" s="719" t="s">
        <v>6</v>
      </c>
      <c r="Q645" s="742" t="s">
        <v>54</v>
      </c>
      <c r="R645" s="718"/>
      <c r="S645" s="717" t="str">
        <f>IF((LEFT(D645,1)="6"),"☆☆☆☆☆",IF((LEFT(D645,1)="5"),"☆☆☆☆",IF((LEFT(D645,1)="4"),"☆☆☆",IF((LEFT(D645,1)="D"),"☆☆☆☆",IF((LEFT(D645,1)="R"),"☆☆☆☆",IF((LEFT(D645,1)="C"),"☆☆☆",IF((LEFT(D645,1)="M"),"☆☆☆"," ")))))))</f>
        <v>☆☆☆☆</v>
      </c>
      <c r="T645" s="716">
        <f>IF(K645&lt;&gt;0, IF(K645&gt;=M645,ROUNDDOWN(K645/M645*100,0),""),"")</f>
        <v>121</v>
      </c>
      <c r="U645" s="715" t="str">
        <f>IF(K645&lt;&gt;0, IF(K645&gt;=N645,ROUNDDOWN(K645/N645*100,0),""),"")</f>
        <v/>
      </c>
    </row>
    <row r="646" spans="1:21" s="1" customFormat="1" ht="24" customHeight="1">
      <c r="A646" s="728"/>
      <c r="B646" s="727"/>
      <c r="C646" s="726"/>
      <c r="D646" s="722" t="s">
        <v>1446</v>
      </c>
      <c r="E646" s="170" t="s">
        <v>856</v>
      </c>
      <c r="F646" s="171">
        <v>274</v>
      </c>
      <c r="G646" s="175">
        <v>1.9910000000000001</v>
      </c>
      <c r="H646" s="171" t="s">
        <v>1243</v>
      </c>
      <c r="I646" s="171">
        <v>1750</v>
      </c>
      <c r="J646" s="174">
        <v>5</v>
      </c>
      <c r="K646" s="137">
        <v>13.6</v>
      </c>
      <c r="L646" s="136">
        <f>IF(K646&gt;0,1/K646*34.6*67.1,"")</f>
        <v>170.71029411764707</v>
      </c>
      <c r="M646" s="721">
        <v>12.2</v>
      </c>
      <c r="N646" s="720">
        <v>15.4</v>
      </c>
      <c r="O646" s="719" t="s">
        <v>1259</v>
      </c>
      <c r="P646" s="719" t="s">
        <v>6</v>
      </c>
      <c r="Q646" s="742" t="s">
        <v>54</v>
      </c>
      <c r="R646" s="718"/>
      <c r="S646" s="717" t="str">
        <f>IF((LEFT(D646,1)="6"),"☆☆☆☆☆",IF((LEFT(D646,1)="5"),"☆☆☆☆",IF((LEFT(D646,1)="4"),"☆☆☆",IF((LEFT(D646,1)="D"),"☆☆☆☆",IF((LEFT(D646,1)="R"),"☆☆☆☆",IF((LEFT(D646,1)="C"),"☆☆☆",IF((LEFT(D646,1)="M"),"☆☆☆"," ")))))))</f>
        <v>☆☆☆☆</v>
      </c>
      <c r="T646" s="716">
        <f>IF(K646&lt;&gt;0, IF(K646&gt;=M646,ROUNDDOWN(K646/M646*100,0),""),"")</f>
        <v>111</v>
      </c>
      <c r="U646" s="715" t="str">
        <f>IF(K646&lt;&gt;0, IF(K646&gt;=N646,ROUNDDOWN(K646/N646*100,0),""),"")</f>
        <v/>
      </c>
    </row>
    <row r="647" spans="1:21" s="1" customFormat="1" ht="24" customHeight="1">
      <c r="A647" s="728"/>
      <c r="B647" s="727"/>
      <c r="C647" s="726"/>
      <c r="D647" s="722" t="s">
        <v>1446</v>
      </c>
      <c r="E647" s="170" t="s">
        <v>866</v>
      </c>
      <c r="F647" s="171">
        <v>274</v>
      </c>
      <c r="G647" s="175">
        <v>1.9910000000000001</v>
      </c>
      <c r="H647" s="171" t="s">
        <v>1243</v>
      </c>
      <c r="I647" s="171">
        <v>1780</v>
      </c>
      <c r="J647" s="174">
        <v>5</v>
      </c>
      <c r="K647" s="137">
        <v>13.5</v>
      </c>
      <c r="L647" s="136">
        <f>IF(K647&gt;0,1/K647*34.6*67.1,"")</f>
        <v>171.97481481481481</v>
      </c>
      <c r="M647" s="721">
        <v>11.1</v>
      </c>
      <c r="N647" s="720">
        <v>14.4</v>
      </c>
      <c r="O647" s="719" t="s">
        <v>1259</v>
      </c>
      <c r="P647" s="719" t="s">
        <v>6</v>
      </c>
      <c r="Q647" s="742" t="s">
        <v>54</v>
      </c>
      <c r="R647" s="718"/>
      <c r="S647" s="717" t="str">
        <f>IF((LEFT(D647,1)="6"),"☆☆☆☆☆",IF((LEFT(D647,1)="5"),"☆☆☆☆",IF((LEFT(D647,1)="4"),"☆☆☆",IF((LEFT(D647,1)="D"),"☆☆☆☆",IF((LEFT(D647,1)="R"),"☆☆☆☆",IF((LEFT(D647,1)="C"),"☆☆☆",IF((LEFT(D647,1)="M"),"☆☆☆"," ")))))))</f>
        <v>☆☆☆☆</v>
      </c>
      <c r="T647" s="716">
        <f>IF(K647&lt;&gt;0, IF(K647&gt;=M647,ROUNDDOWN(K647/M647*100,0),""),"")</f>
        <v>121</v>
      </c>
      <c r="U647" s="715" t="str">
        <f>IF(K647&lt;&gt;0, IF(K647&gt;=N647,ROUNDDOWN(K647/N647*100,0),""),"")</f>
        <v/>
      </c>
    </row>
    <row r="648" spans="1:21" s="1" customFormat="1" ht="24" customHeight="1">
      <c r="A648" s="728"/>
      <c r="B648" s="727"/>
      <c r="C648" s="726"/>
      <c r="D648" s="722" t="s">
        <v>1446</v>
      </c>
      <c r="E648" s="170" t="s">
        <v>1432</v>
      </c>
      <c r="F648" s="171">
        <v>274</v>
      </c>
      <c r="G648" s="175">
        <v>1.9910000000000001</v>
      </c>
      <c r="H648" s="171" t="s">
        <v>1243</v>
      </c>
      <c r="I648" s="171">
        <v>1780</v>
      </c>
      <c r="J648" s="174">
        <v>5</v>
      </c>
      <c r="K648" s="137">
        <v>13.5</v>
      </c>
      <c r="L648" s="136">
        <f>IF(K648&gt;0,1/K648*34.6*67.1,"")</f>
        <v>171.97481481481481</v>
      </c>
      <c r="M648" s="721">
        <v>11.1</v>
      </c>
      <c r="N648" s="720">
        <v>14.4</v>
      </c>
      <c r="O648" s="719" t="s">
        <v>1259</v>
      </c>
      <c r="P648" s="719" t="s">
        <v>6</v>
      </c>
      <c r="Q648" s="742" t="s">
        <v>54</v>
      </c>
      <c r="R648" s="718"/>
      <c r="S648" s="717" t="str">
        <f>IF((LEFT(D648,1)="6"),"☆☆☆☆☆",IF((LEFT(D648,1)="5"),"☆☆☆☆",IF((LEFT(D648,1)="4"),"☆☆☆",IF((LEFT(D648,1)="D"),"☆☆☆☆",IF((LEFT(D648,1)="R"),"☆☆☆☆",IF((LEFT(D648,1)="C"),"☆☆☆",IF((LEFT(D648,1)="M"),"☆☆☆"," ")))))))</f>
        <v>☆☆☆☆</v>
      </c>
      <c r="T648" s="716">
        <f>IF(K648&lt;&gt;0, IF(K648&gt;=M648,ROUNDDOWN(K648/M648*100,0),""),"")</f>
        <v>121</v>
      </c>
      <c r="U648" s="715" t="str">
        <f>IF(K648&lt;&gt;0, IF(K648&gt;=N648,ROUNDDOWN(K648/N648*100,0),""),"")</f>
        <v/>
      </c>
    </row>
    <row r="649" spans="1:21" s="1" customFormat="1" ht="24" customHeight="1">
      <c r="A649" s="728"/>
      <c r="B649" s="724"/>
      <c r="C649" s="723"/>
      <c r="D649" s="722" t="s">
        <v>1446</v>
      </c>
      <c r="E649" s="170" t="s">
        <v>1430</v>
      </c>
      <c r="F649" s="171">
        <v>274</v>
      </c>
      <c r="G649" s="175">
        <v>1.9910000000000001</v>
      </c>
      <c r="H649" s="171" t="s">
        <v>1243</v>
      </c>
      <c r="I649" s="171">
        <v>1810</v>
      </c>
      <c r="J649" s="174">
        <v>5</v>
      </c>
      <c r="K649" s="137">
        <v>13.5</v>
      </c>
      <c r="L649" s="136">
        <f>IF(K649&gt;0,1/K649*34.6*67.1,"")</f>
        <v>171.97481481481481</v>
      </c>
      <c r="M649" s="721">
        <v>11.1</v>
      </c>
      <c r="N649" s="720">
        <v>14.4</v>
      </c>
      <c r="O649" s="719" t="s">
        <v>1259</v>
      </c>
      <c r="P649" s="719" t="s">
        <v>6</v>
      </c>
      <c r="Q649" s="742" t="s">
        <v>54</v>
      </c>
      <c r="R649" s="718"/>
      <c r="S649" s="717" t="str">
        <f>IF((LEFT(D649,1)="6"),"☆☆☆☆☆",IF((LEFT(D649,1)="5"),"☆☆☆☆",IF((LEFT(D649,1)="4"),"☆☆☆",IF((LEFT(D649,1)="D"),"☆☆☆☆",IF((LEFT(D649,1)="R"),"☆☆☆☆",IF((LEFT(D649,1)="C"),"☆☆☆",IF((LEFT(D649,1)="M"),"☆☆☆"," ")))))))</f>
        <v>☆☆☆☆</v>
      </c>
      <c r="T649" s="716">
        <f>IF(K649&lt;&gt;0, IF(K649&gt;=M649,ROUNDDOWN(K649/M649*100,0),""),"")</f>
        <v>121</v>
      </c>
      <c r="U649" s="715" t="str">
        <f>IF(K649&lt;&gt;0, IF(K649&gt;=N649,ROUNDDOWN(K649/N649*100,0),""),"")</f>
        <v/>
      </c>
    </row>
    <row r="650" spans="1:21" s="1" customFormat="1" ht="24" customHeight="1">
      <c r="A650" s="728"/>
      <c r="B650" s="727"/>
      <c r="C650" s="726" t="s">
        <v>1445</v>
      </c>
      <c r="D650" s="722" t="s">
        <v>1444</v>
      </c>
      <c r="E650" s="170" t="s">
        <v>164</v>
      </c>
      <c r="F650" s="171">
        <v>274</v>
      </c>
      <c r="G650" s="175">
        <v>1.9910000000000001</v>
      </c>
      <c r="H650" s="171" t="s">
        <v>1243</v>
      </c>
      <c r="I650" s="171">
        <v>1740</v>
      </c>
      <c r="J650" s="174">
        <v>5</v>
      </c>
      <c r="K650" s="137">
        <v>13.6</v>
      </c>
      <c r="L650" s="136">
        <f>IF(K650&gt;0,1/K650*34.6*67.1,"")</f>
        <v>170.71029411764707</v>
      </c>
      <c r="M650" s="721">
        <v>12.2</v>
      </c>
      <c r="N650" s="720">
        <v>15.4</v>
      </c>
      <c r="O650" s="719" t="s">
        <v>1259</v>
      </c>
      <c r="P650" s="719" t="s">
        <v>6</v>
      </c>
      <c r="Q650" s="742" t="s">
        <v>54</v>
      </c>
      <c r="R650" s="718"/>
      <c r="S650" s="717" t="str">
        <f>IF((LEFT(D650,1)="6"),"☆☆☆☆☆",IF((LEFT(D650,1)="5"),"☆☆☆☆",IF((LEFT(D650,1)="4"),"☆☆☆",IF((LEFT(D650,1)="D"),"☆☆☆☆",IF((LEFT(D650,1)="R"),"☆☆☆☆",IF((LEFT(D650,1)="C"),"☆☆☆",IF((LEFT(D650,1)="M"),"☆☆☆"," ")))))))</f>
        <v>☆☆☆☆</v>
      </c>
      <c r="T650" s="716">
        <f>IF(K650&lt;&gt;0, IF(K650&gt;=M650,ROUNDDOWN(K650/M650*100,0),""),"")</f>
        <v>111</v>
      </c>
      <c r="U650" s="715" t="str">
        <f>IF(K650&lt;&gt;0, IF(K650&gt;=N650,ROUNDDOWN(K650/N650*100,0),""),"")</f>
        <v/>
      </c>
    </row>
    <row r="651" spans="1:21" s="1" customFormat="1" ht="24" customHeight="1">
      <c r="A651" s="728"/>
      <c r="B651" s="727"/>
      <c r="C651" s="726"/>
      <c r="D651" s="722" t="s">
        <v>1444</v>
      </c>
      <c r="E651" s="170" t="s">
        <v>166</v>
      </c>
      <c r="F651" s="171">
        <v>274</v>
      </c>
      <c r="G651" s="175">
        <v>1.9910000000000001</v>
      </c>
      <c r="H651" s="171" t="s">
        <v>1243</v>
      </c>
      <c r="I651" s="171">
        <v>1760</v>
      </c>
      <c r="J651" s="174">
        <v>5</v>
      </c>
      <c r="K651" s="137">
        <v>13.6</v>
      </c>
      <c r="L651" s="136">
        <f>IF(K651&gt;0,1/K651*34.6*67.1,"")</f>
        <v>170.71029411764707</v>
      </c>
      <c r="M651" s="721">
        <v>12.2</v>
      </c>
      <c r="N651" s="720">
        <v>15.4</v>
      </c>
      <c r="O651" s="719" t="s">
        <v>1259</v>
      </c>
      <c r="P651" s="719" t="s">
        <v>6</v>
      </c>
      <c r="Q651" s="742" t="s">
        <v>54</v>
      </c>
      <c r="R651" s="718"/>
      <c r="S651" s="717" t="str">
        <f>IF((LEFT(D651,1)="6"),"☆☆☆☆☆",IF((LEFT(D651,1)="5"),"☆☆☆☆",IF((LEFT(D651,1)="4"),"☆☆☆",IF((LEFT(D651,1)="D"),"☆☆☆☆",IF((LEFT(D651,1)="R"),"☆☆☆☆",IF((LEFT(D651,1)="C"),"☆☆☆",IF((LEFT(D651,1)="M"),"☆☆☆"," ")))))))</f>
        <v>☆☆☆☆</v>
      </c>
      <c r="T651" s="716">
        <f>IF(K651&lt;&gt;0, IF(K651&gt;=M651,ROUNDDOWN(K651/M651*100,0),""),"")</f>
        <v>111</v>
      </c>
      <c r="U651" s="715" t="str">
        <f>IF(K651&lt;&gt;0, IF(K651&gt;=N651,ROUNDDOWN(K651/N651*100,0),""),"")</f>
        <v/>
      </c>
    </row>
    <row r="652" spans="1:21" s="1" customFormat="1" ht="24" customHeight="1">
      <c r="A652" s="728"/>
      <c r="B652" s="727"/>
      <c r="C652" s="726"/>
      <c r="D652" s="722" t="s">
        <v>1444</v>
      </c>
      <c r="E652" s="170" t="s">
        <v>858</v>
      </c>
      <c r="F652" s="171">
        <v>274</v>
      </c>
      <c r="G652" s="175">
        <v>1.9910000000000001</v>
      </c>
      <c r="H652" s="171" t="s">
        <v>1243</v>
      </c>
      <c r="I652" s="171">
        <v>1770</v>
      </c>
      <c r="J652" s="174">
        <v>5</v>
      </c>
      <c r="K652" s="137">
        <v>13.5</v>
      </c>
      <c r="L652" s="136">
        <f>IF(K652&gt;0,1/K652*34.6*67.1,"")</f>
        <v>171.97481481481481</v>
      </c>
      <c r="M652" s="721">
        <v>11.1</v>
      </c>
      <c r="N652" s="720">
        <v>14.4</v>
      </c>
      <c r="O652" s="719" t="s">
        <v>1259</v>
      </c>
      <c r="P652" s="719" t="s">
        <v>6</v>
      </c>
      <c r="Q652" s="742" t="s">
        <v>54</v>
      </c>
      <c r="R652" s="718"/>
      <c r="S652" s="717" t="str">
        <f>IF((LEFT(D652,1)="6"),"☆☆☆☆☆",IF((LEFT(D652,1)="5"),"☆☆☆☆",IF((LEFT(D652,1)="4"),"☆☆☆",IF((LEFT(D652,1)="D"),"☆☆☆☆",IF((LEFT(D652,1)="R"),"☆☆☆☆",IF((LEFT(D652,1)="C"),"☆☆☆",IF((LEFT(D652,1)="M"),"☆☆☆"," ")))))))</f>
        <v>☆☆☆☆</v>
      </c>
      <c r="T652" s="716">
        <f>IF(K652&lt;&gt;0, IF(K652&gt;=M652,ROUNDDOWN(K652/M652*100,0),""),"")</f>
        <v>121</v>
      </c>
      <c r="U652" s="715" t="str">
        <f>IF(K652&lt;&gt;0, IF(K652&gt;=N652,ROUNDDOWN(K652/N652*100,0),""),"")</f>
        <v/>
      </c>
    </row>
    <row r="653" spans="1:21" s="1" customFormat="1" ht="24" customHeight="1">
      <c r="A653" s="728"/>
      <c r="B653" s="727"/>
      <c r="C653" s="726"/>
      <c r="D653" s="722" t="s">
        <v>1444</v>
      </c>
      <c r="E653" s="170" t="s">
        <v>870</v>
      </c>
      <c r="F653" s="171">
        <v>274</v>
      </c>
      <c r="G653" s="175">
        <v>1.9910000000000001</v>
      </c>
      <c r="H653" s="171" t="s">
        <v>1243</v>
      </c>
      <c r="I653" s="171">
        <v>1790</v>
      </c>
      <c r="J653" s="174">
        <v>5</v>
      </c>
      <c r="K653" s="137">
        <v>13.5</v>
      </c>
      <c r="L653" s="136">
        <f>IF(K653&gt;0,1/K653*34.6*67.1,"")</f>
        <v>171.97481481481481</v>
      </c>
      <c r="M653" s="721">
        <v>11.1</v>
      </c>
      <c r="N653" s="720">
        <v>14.4</v>
      </c>
      <c r="O653" s="719" t="s">
        <v>1259</v>
      </c>
      <c r="P653" s="719" t="s">
        <v>6</v>
      </c>
      <c r="Q653" s="742" t="s">
        <v>54</v>
      </c>
      <c r="R653" s="718"/>
      <c r="S653" s="717" t="str">
        <f>IF((LEFT(D653,1)="6"),"☆☆☆☆☆",IF((LEFT(D653,1)="5"),"☆☆☆☆",IF((LEFT(D653,1)="4"),"☆☆☆",IF((LEFT(D653,1)="D"),"☆☆☆☆",IF((LEFT(D653,1)="R"),"☆☆☆☆",IF((LEFT(D653,1)="C"),"☆☆☆",IF((LEFT(D653,1)="M"),"☆☆☆"," ")))))))</f>
        <v>☆☆☆☆</v>
      </c>
      <c r="T653" s="716">
        <f>IF(K653&lt;&gt;0, IF(K653&gt;=M653,ROUNDDOWN(K653/M653*100,0),""),"")</f>
        <v>121</v>
      </c>
      <c r="U653" s="715" t="str">
        <f>IF(K653&lt;&gt;0, IF(K653&gt;=N653,ROUNDDOWN(K653/N653*100,0),""),"")</f>
        <v/>
      </c>
    </row>
    <row r="654" spans="1:21" s="1" customFormat="1" ht="24" customHeight="1">
      <c r="A654" s="728"/>
      <c r="B654" s="727"/>
      <c r="C654" s="726"/>
      <c r="D654" s="722" t="s">
        <v>1444</v>
      </c>
      <c r="E654" s="170" t="s">
        <v>856</v>
      </c>
      <c r="F654" s="171">
        <v>274</v>
      </c>
      <c r="G654" s="175">
        <v>1.9910000000000001</v>
      </c>
      <c r="H654" s="171" t="s">
        <v>1243</v>
      </c>
      <c r="I654" s="171">
        <v>1750</v>
      </c>
      <c r="J654" s="174">
        <v>5</v>
      </c>
      <c r="K654" s="137">
        <v>13.6</v>
      </c>
      <c r="L654" s="136">
        <f>IF(K654&gt;0,1/K654*34.6*67.1,"")</f>
        <v>170.71029411764707</v>
      </c>
      <c r="M654" s="721">
        <v>12.2</v>
      </c>
      <c r="N654" s="720">
        <v>15.4</v>
      </c>
      <c r="O654" s="719" t="s">
        <v>1259</v>
      </c>
      <c r="P654" s="719" t="s">
        <v>6</v>
      </c>
      <c r="Q654" s="742" t="s">
        <v>54</v>
      </c>
      <c r="R654" s="718"/>
      <c r="S654" s="717" t="str">
        <f>IF((LEFT(D654,1)="6"),"☆☆☆☆☆",IF((LEFT(D654,1)="5"),"☆☆☆☆",IF((LEFT(D654,1)="4"),"☆☆☆",IF((LEFT(D654,1)="D"),"☆☆☆☆",IF((LEFT(D654,1)="R"),"☆☆☆☆",IF((LEFT(D654,1)="C"),"☆☆☆",IF((LEFT(D654,1)="M"),"☆☆☆"," ")))))))</f>
        <v>☆☆☆☆</v>
      </c>
      <c r="T654" s="716">
        <f>IF(K654&lt;&gt;0, IF(K654&gt;=M654,ROUNDDOWN(K654/M654*100,0),""),"")</f>
        <v>111</v>
      </c>
      <c r="U654" s="715" t="str">
        <f>IF(K654&lt;&gt;0, IF(K654&gt;=N654,ROUNDDOWN(K654/N654*100,0),""),"")</f>
        <v/>
      </c>
    </row>
    <row r="655" spans="1:21" s="1" customFormat="1" ht="24" customHeight="1">
      <c r="A655" s="728"/>
      <c r="B655" s="727"/>
      <c r="C655" s="726"/>
      <c r="D655" s="722" t="s">
        <v>1444</v>
      </c>
      <c r="E655" s="170" t="s">
        <v>866</v>
      </c>
      <c r="F655" s="171">
        <v>274</v>
      </c>
      <c r="G655" s="175">
        <v>1.9910000000000001</v>
      </c>
      <c r="H655" s="171" t="s">
        <v>1243</v>
      </c>
      <c r="I655" s="171">
        <v>1770</v>
      </c>
      <c r="J655" s="174">
        <v>5</v>
      </c>
      <c r="K655" s="137">
        <v>13.5</v>
      </c>
      <c r="L655" s="136">
        <f>IF(K655&gt;0,1/K655*34.6*67.1,"")</f>
        <v>171.97481481481481</v>
      </c>
      <c r="M655" s="721">
        <v>11.1</v>
      </c>
      <c r="N655" s="720">
        <v>14.4</v>
      </c>
      <c r="O655" s="719" t="s">
        <v>1259</v>
      </c>
      <c r="P655" s="719" t="s">
        <v>6</v>
      </c>
      <c r="Q655" s="742" t="s">
        <v>54</v>
      </c>
      <c r="R655" s="718"/>
      <c r="S655" s="717" t="str">
        <f>IF((LEFT(D655,1)="6"),"☆☆☆☆☆",IF((LEFT(D655,1)="5"),"☆☆☆☆",IF((LEFT(D655,1)="4"),"☆☆☆",IF((LEFT(D655,1)="D"),"☆☆☆☆",IF((LEFT(D655,1)="R"),"☆☆☆☆",IF((LEFT(D655,1)="C"),"☆☆☆",IF((LEFT(D655,1)="M"),"☆☆☆"," ")))))))</f>
        <v>☆☆☆☆</v>
      </c>
      <c r="T655" s="716">
        <f>IF(K655&lt;&gt;0, IF(K655&gt;=M655,ROUNDDOWN(K655/M655*100,0),""),"")</f>
        <v>121</v>
      </c>
      <c r="U655" s="715" t="str">
        <f>IF(K655&lt;&gt;0, IF(K655&gt;=N655,ROUNDDOWN(K655/N655*100,0),""),"")</f>
        <v/>
      </c>
    </row>
    <row r="656" spans="1:21" s="1" customFormat="1" ht="24" customHeight="1">
      <c r="A656" s="728"/>
      <c r="B656" s="727"/>
      <c r="C656" s="726"/>
      <c r="D656" s="722" t="s">
        <v>1444</v>
      </c>
      <c r="E656" s="170" t="s">
        <v>1432</v>
      </c>
      <c r="F656" s="171">
        <v>274</v>
      </c>
      <c r="G656" s="175">
        <v>1.9910000000000001</v>
      </c>
      <c r="H656" s="171" t="s">
        <v>1243</v>
      </c>
      <c r="I656" s="171">
        <v>1780</v>
      </c>
      <c r="J656" s="174">
        <v>5</v>
      </c>
      <c r="K656" s="137">
        <v>13.5</v>
      </c>
      <c r="L656" s="136">
        <f>IF(K656&gt;0,1/K656*34.6*67.1,"")</f>
        <v>171.97481481481481</v>
      </c>
      <c r="M656" s="721">
        <v>11.1</v>
      </c>
      <c r="N656" s="720">
        <v>14.4</v>
      </c>
      <c r="O656" s="719" t="s">
        <v>1259</v>
      </c>
      <c r="P656" s="719" t="s">
        <v>6</v>
      </c>
      <c r="Q656" s="742" t="s">
        <v>54</v>
      </c>
      <c r="R656" s="718"/>
      <c r="S656" s="717" t="str">
        <f>IF((LEFT(D656,1)="6"),"☆☆☆☆☆",IF((LEFT(D656,1)="5"),"☆☆☆☆",IF((LEFT(D656,1)="4"),"☆☆☆",IF((LEFT(D656,1)="D"),"☆☆☆☆",IF((LEFT(D656,1)="R"),"☆☆☆☆",IF((LEFT(D656,1)="C"),"☆☆☆",IF((LEFT(D656,1)="M"),"☆☆☆"," ")))))))</f>
        <v>☆☆☆☆</v>
      </c>
      <c r="T656" s="716">
        <f>IF(K656&lt;&gt;0, IF(K656&gt;=M656,ROUNDDOWN(K656/M656*100,0),""),"")</f>
        <v>121</v>
      </c>
      <c r="U656" s="715" t="str">
        <f>IF(K656&lt;&gt;0, IF(K656&gt;=N656,ROUNDDOWN(K656/N656*100,0),""),"")</f>
        <v/>
      </c>
    </row>
    <row r="657" spans="1:21" s="1" customFormat="1" ht="24" customHeight="1">
      <c r="A657" s="728"/>
      <c r="B657" s="724"/>
      <c r="C657" s="723"/>
      <c r="D657" s="722" t="s">
        <v>1444</v>
      </c>
      <c r="E657" s="170" t="s">
        <v>1430</v>
      </c>
      <c r="F657" s="171">
        <v>274</v>
      </c>
      <c r="G657" s="175">
        <v>1.9910000000000001</v>
      </c>
      <c r="H657" s="171" t="s">
        <v>1243</v>
      </c>
      <c r="I657" s="171">
        <v>1800</v>
      </c>
      <c r="J657" s="174">
        <v>5</v>
      </c>
      <c r="K657" s="137">
        <v>13.5</v>
      </c>
      <c r="L657" s="136">
        <f>IF(K657&gt;0,1/K657*34.6*67.1,"")</f>
        <v>171.97481481481481</v>
      </c>
      <c r="M657" s="721">
        <v>11.1</v>
      </c>
      <c r="N657" s="720">
        <v>14.4</v>
      </c>
      <c r="O657" s="719" t="s">
        <v>1259</v>
      </c>
      <c r="P657" s="719" t="s">
        <v>6</v>
      </c>
      <c r="Q657" s="742" t="s">
        <v>54</v>
      </c>
      <c r="R657" s="718"/>
      <c r="S657" s="717" t="str">
        <f>IF((LEFT(D657,1)="6"),"☆☆☆☆☆",IF((LEFT(D657,1)="5"),"☆☆☆☆",IF((LEFT(D657,1)="4"),"☆☆☆",IF((LEFT(D657,1)="D"),"☆☆☆☆",IF((LEFT(D657,1)="R"),"☆☆☆☆",IF((LEFT(D657,1)="C"),"☆☆☆",IF((LEFT(D657,1)="M"),"☆☆☆"," ")))))))</f>
        <v>☆☆☆☆</v>
      </c>
      <c r="T657" s="716">
        <f>IF(K657&lt;&gt;0, IF(K657&gt;=M657,ROUNDDOWN(K657/M657*100,0),""),"")</f>
        <v>121</v>
      </c>
      <c r="U657" s="715" t="str">
        <f>IF(K657&lt;&gt;0, IF(K657&gt;=N657,ROUNDDOWN(K657/N657*100,0),""),"")</f>
        <v/>
      </c>
    </row>
    <row r="658" spans="1:21" s="1" customFormat="1" ht="24" customHeight="1">
      <c r="A658" s="728"/>
      <c r="B658" s="727"/>
      <c r="C658" s="726" t="s">
        <v>1443</v>
      </c>
      <c r="D658" s="722" t="s">
        <v>1442</v>
      </c>
      <c r="E658" s="170" t="s">
        <v>164</v>
      </c>
      <c r="F658" s="171">
        <v>274</v>
      </c>
      <c r="G658" s="175">
        <v>1.9910000000000001</v>
      </c>
      <c r="H658" s="171" t="s">
        <v>1243</v>
      </c>
      <c r="I658" s="171">
        <v>1820</v>
      </c>
      <c r="J658" s="174">
        <v>5</v>
      </c>
      <c r="K658" s="137">
        <v>13.4</v>
      </c>
      <c r="L658" s="136">
        <f>IF(K658&gt;0,1/K658*34.6*67.1,"")</f>
        <v>173.25820895522384</v>
      </c>
      <c r="M658" s="721">
        <v>11.1</v>
      </c>
      <c r="N658" s="720">
        <v>14.4</v>
      </c>
      <c r="O658" s="719" t="s">
        <v>1259</v>
      </c>
      <c r="P658" s="719" t="s">
        <v>6</v>
      </c>
      <c r="Q658" s="742" t="s">
        <v>9</v>
      </c>
      <c r="R658" s="718"/>
      <c r="S658" s="717" t="str">
        <f>IF((LEFT(D658,1)="6"),"☆☆☆☆☆",IF((LEFT(D658,1)="5"),"☆☆☆☆",IF((LEFT(D658,1)="4"),"☆☆☆",IF((LEFT(D658,1)="D"),"☆☆☆☆",IF((LEFT(D658,1)="R"),"☆☆☆☆",IF((LEFT(D658,1)="C"),"☆☆☆",IF((LEFT(D658,1)="M"),"☆☆☆"," ")))))))</f>
        <v>☆☆☆☆</v>
      </c>
      <c r="T658" s="716">
        <f>IF(K658&lt;&gt;0, IF(K658&gt;=M658,ROUNDDOWN(K658/M658*100,0),""),"")</f>
        <v>120</v>
      </c>
      <c r="U658" s="715" t="str">
        <f>IF(K658&lt;&gt;0, IF(K658&gt;=N658,ROUNDDOWN(K658/N658*100,0),""),"")</f>
        <v/>
      </c>
    </row>
    <row r="659" spans="1:21" s="1" customFormat="1" ht="24" customHeight="1">
      <c r="A659" s="728"/>
      <c r="B659" s="727"/>
      <c r="C659" s="726"/>
      <c r="D659" s="722" t="s">
        <v>1442</v>
      </c>
      <c r="E659" s="170" t="s">
        <v>166</v>
      </c>
      <c r="F659" s="171">
        <v>274</v>
      </c>
      <c r="G659" s="175">
        <v>1.9910000000000001</v>
      </c>
      <c r="H659" s="171" t="s">
        <v>1243</v>
      </c>
      <c r="I659" s="171">
        <v>1840</v>
      </c>
      <c r="J659" s="174">
        <v>5</v>
      </c>
      <c r="K659" s="137">
        <v>13.4</v>
      </c>
      <c r="L659" s="136">
        <f>IF(K659&gt;0,1/K659*34.6*67.1,"")</f>
        <v>173.25820895522384</v>
      </c>
      <c r="M659" s="721">
        <v>11.1</v>
      </c>
      <c r="N659" s="720">
        <v>14.4</v>
      </c>
      <c r="O659" s="719" t="s">
        <v>1259</v>
      </c>
      <c r="P659" s="719" t="s">
        <v>6</v>
      </c>
      <c r="Q659" s="742" t="s">
        <v>9</v>
      </c>
      <c r="R659" s="718"/>
      <c r="S659" s="717" t="str">
        <f>IF((LEFT(D659,1)="6"),"☆☆☆☆☆",IF((LEFT(D659,1)="5"),"☆☆☆☆",IF((LEFT(D659,1)="4"),"☆☆☆",IF((LEFT(D659,1)="D"),"☆☆☆☆",IF((LEFT(D659,1)="R"),"☆☆☆☆",IF((LEFT(D659,1)="C"),"☆☆☆",IF((LEFT(D659,1)="M"),"☆☆☆"," ")))))))</f>
        <v>☆☆☆☆</v>
      </c>
      <c r="T659" s="716">
        <f>IF(K659&lt;&gt;0, IF(K659&gt;=M659,ROUNDDOWN(K659/M659*100,0),""),"")</f>
        <v>120</v>
      </c>
      <c r="U659" s="715" t="str">
        <f>IF(K659&lt;&gt;0, IF(K659&gt;=N659,ROUNDDOWN(K659/N659*100,0),""),"")</f>
        <v/>
      </c>
    </row>
    <row r="660" spans="1:21" s="1" customFormat="1" ht="24" customHeight="1">
      <c r="A660" s="728"/>
      <c r="B660" s="727"/>
      <c r="C660" s="726"/>
      <c r="D660" s="722" t="s">
        <v>1442</v>
      </c>
      <c r="E660" s="170" t="s">
        <v>858</v>
      </c>
      <c r="F660" s="171">
        <v>274</v>
      </c>
      <c r="G660" s="175">
        <v>1.9910000000000001</v>
      </c>
      <c r="H660" s="171" t="s">
        <v>1243</v>
      </c>
      <c r="I660" s="171">
        <v>1850</v>
      </c>
      <c r="J660" s="174">
        <v>5</v>
      </c>
      <c r="K660" s="137">
        <v>13.4</v>
      </c>
      <c r="L660" s="136">
        <f>IF(K660&gt;0,1/K660*34.6*67.1,"")</f>
        <v>173.25820895522384</v>
      </c>
      <c r="M660" s="721">
        <v>11.1</v>
      </c>
      <c r="N660" s="720">
        <v>14.4</v>
      </c>
      <c r="O660" s="719" t="s">
        <v>1259</v>
      </c>
      <c r="P660" s="719" t="s">
        <v>6</v>
      </c>
      <c r="Q660" s="742" t="s">
        <v>9</v>
      </c>
      <c r="R660" s="718"/>
      <c r="S660" s="717" t="str">
        <f>IF((LEFT(D660,1)="6"),"☆☆☆☆☆",IF((LEFT(D660,1)="5"),"☆☆☆☆",IF((LEFT(D660,1)="4"),"☆☆☆",IF((LEFT(D660,1)="D"),"☆☆☆☆",IF((LEFT(D660,1)="R"),"☆☆☆☆",IF((LEFT(D660,1)="C"),"☆☆☆",IF((LEFT(D660,1)="M"),"☆☆☆"," ")))))))</f>
        <v>☆☆☆☆</v>
      </c>
      <c r="T660" s="716">
        <f>IF(K660&lt;&gt;0, IF(K660&gt;=M660,ROUNDDOWN(K660/M660*100,0),""),"")</f>
        <v>120</v>
      </c>
      <c r="U660" s="715" t="str">
        <f>IF(K660&lt;&gt;0, IF(K660&gt;=N660,ROUNDDOWN(K660/N660*100,0),""),"")</f>
        <v/>
      </c>
    </row>
    <row r="661" spans="1:21" s="1" customFormat="1" ht="24" customHeight="1">
      <c r="A661" s="728"/>
      <c r="B661" s="727"/>
      <c r="C661" s="726"/>
      <c r="D661" s="722" t="s">
        <v>1442</v>
      </c>
      <c r="E661" s="170" t="s">
        <v>870</v>
      </c>
      <c r="F661" s="171">
        <v>274</v>
      </c>
      <c r="G661" s="175">
        <v>1.9910000000000001</v>
      </c>
      <c r="H661" s="171" t="s">
        <v>1243</v>
      </c>
      <c r="I661" s="171">
        <v>1870</v>
      </c>
      <c r="J661" s="174">
        <v>5</v>
      </c>
      <c r="K661" s="137">
        <v>13.4</v>
      </c>
      <c r="L661" s="136">
        <f>IF(K661&gt;0,1/K661*34.6*67.1,"")</f>
        <v>173.25820895522384</v>
      </c>
      <c r="M661" s="721">
        <v>11.1</v>
      </c>
      <c r="N661" s="720">
        <v>14.4</v>
      </c>
      <c r="O661" s="719" t="s">
        <v>1259</v>
      </c>
      <c r="P661" s="719" t="s">
        <v>6</v>
      </c>
      <c r="Q661" s="742" t="s">
        <v>9</v>
      </c>
      <c r="R661" s="718"/>
      <c r="S661" s="717" t="str">
        <f>IF((LEFT(D661,1)="6"),"☆☆☆☆☆",IF((LEFT(D661,1)="5"),"☆☆☆☆",IF((LEFT(D661,1)="4"),"☆☆☆",IF((LEFT(D661,1)="D"),"☆☆☆☆",IF((LEFT(D661,1)="R"),"☆☆☆☆",IF((LEFT(D661,1)="C"),"☆☆☆",IF((LEFT(D661,1)="M"),"☆☆☆"," ")))))))</f>
        <v>☆☆☆☆</v>
      </c>
      <c r="T661" s="716">
        <f>IF(K661&lt;&gt;0, IF(K661&gt;=M661,ROUNDDOWN(K661/M661*100,0),""),"")</f>
        <v>120</v>
      </c>
      <c r="U661" s="715" t="str">
        <f>IF(K661&lt;&gt;0, IF(K661&gt;=N661,ROUNDDOWN(K661/N661*100,0),""),"")</f>
        <v/>
      </c>
    </row>
    <row r="662" spans="1:21" s="1" customFormat="1" ht="24" customHeight="1">
      <c r="A662" s="728"/>
      <c r="B662" s="727"/>
      <c r="C662" s="726"/>
      <c r="D662" s="722" t="s">
        <v>1442</v>
      </c>
      <c r="E662" s="170" t="s">
        <v>856</v>
      </c>
      <c r="F662" s="171">
        <v>274</v>
      </c>
      <c r="G662" s="175">
        <v>1.9910000000000001</v>
      </c>
      <c r="H662" s="171" t="s">
        <v>1243</v>
      </c>
      <c r="I662" s="171">
        <v>1830</v>
      </c>
      <c r="J662" s="174">
        <v>5</v>
      </c>
      <c r="K662" s="137">
        <v>13.4</v>
      </c>
      <c r="L662" s="136">
        <f>IF(K662&gt;0,1/K662*34.6*67.1,"")</f>
        <v>173.25820895522384</v>
      </c>
      <c r="M662" s="721">
        <v>11.1</v>
      </c>
      <c r="N662" s="720">
        <v>14.4</v>
      </c>
      <c r="O662" s="719" t="s">
        <v>1259</v>
      </c>
      <c r="P662" s="719" t="s">
        <v>6</v>
      </c>
      <c r="Q662" s="742" t="s">
        <v>9</v>
      </c>
      <c r="R662" s="718"/>
      <c r="S662" s="717" t="str">
        <f>IF((LEFT(D662,1)="6"),"☆☆☆☆☆",IF((LEFT(D662,1)="5"),"☆☆☆☆",IF((LEFT(D662,1)="4"),"☆☆☆",IF((LEFT(D662,1)="D"),"☆☆☆☆",IF((LEFT(D662,1)="R"),"☆☆☆☆",IF((LEFT(D662,1)="C"),"☆☆☆",IF((LEFT(D662,1)="M"),"☆☆☆"," ")))))))</f>
        <v>☆☆☆☆</v>
      </c>
      <c r="T662" s="716">
        <f>IF(K662&lt;&gt;0, IF(K662&gt;=M662,ROUNDDOWN(K662/M662*100,0),""),"")</f>
        <v>120</v>
      </c>
      <c r="U662" s="715" t="str">
        <f>IF(K662&lt;&gt;0, IF(K662&gt;=N662,ROUNDDOWN(K662/N662*100,0),""),"")</f>
        <v/>
      </c>
    </row>
    <row r="663" spans="1:21" s="1" customFormat="1" ht="24" customHeight="1">
      <c r="A663" s="728"/>
      <c r="B663" s="727"/>
      <c r="C663" s="726"/>
      <c r="D663" s="722" t="s">
        <v>1442</v>
      </c>
      <c r="E663" s="170" t="s">
        <v>866</v>
      </c>
      <c r="F663" s="171">
        <v>274</v>
      </c>
      <c r="G663" s="175">
        <v>1.9910000000000001</v>
      </c>
      <c r="H663" s="171" t="s">
        <v>1243</v>
      </c>
      <c r="I663" s="171">
        <v>1850</v>
      </c>
      <c r="J663" s="174">
        <v>5</v>
      </c>
      <c r="K663" s="137">
        <v>13.4</v>
      </c>
      <c r="L663" s="136">
        <f>IF(K663&gt;0,1/K663*34.6*67.1,"")</f>
        <v>173.25820895522384</v>
      </c>
      <c r="M663" s="721">
        <v>11.1</v>
      </c>
      <c r="N663" s="720">
        <v>14.4</v>
      </c>
      <c r="O663" s="719" t="s">
        <v>1259</v>
      </c>
      <c r="P663" s="719" t="s">
        <v>6</v>
      </c>
      <c r="Q663" s="742" t="s">
        <v>9</v>
      </c>
      <c r="R663" s="718"/>
      <c r="S663" s="717" t="str">
        <f>IF((LEFT(D663,1)="6"),"☆☆☆☆☆",IF((LEFT(D663,1)="5"),"☆☆☆☆",IF((LEFT(D663,1)="4"),"☆☆☆",IF((LEFT(D663,1)="D"),"☆☆☆☆",IF((LEFT(D663,1)="R"),"☆☆☆☆",IF((LEFT(D663,1)="C"),"☆☆☆",IF((LEFT(D663,1)="M"),"☆☆☆"," ")))))))</f>
        <v>☆☆☆☆</v>
      </c>
      <c r="T663" s="716">
        <f>IF(K663&lt;&gt;0, IF(K663&gt;=M663,ROUNDDOWN(K663/M663*100,0),""),"")</f>
        <v>120</v>
      </c>
      <c r="U663" s="715" t="str">
        <f>IF(K663&lt;&gt;0, IF(K663&gt;=N663,ROUNDDOWN(K663/N663*100,0),""),"")</f>
        <v/>
      </c>
    </row>
    <row r="664" spans="1:21" s="1" customFormat="1" ht="24" customHeight="1">
      <c r="A664" s="728"/>
      <c r="B664" s="727"/>
      <c r="C664" s="726"/>
      <c r="D664" s="722" t="s">
        <v>1442</v>
      </c>
      <c r="E664" s="170" t="s">
        <v>1432</v>
      </c>
      <c r="F664" s="171">
        <v>274</v>
      </c>
      <c r="G664" s="175">
        <v>1.9910000000000001</v>
      </c>
      <c r="H664" s="171" t="s">
        <v>1243</v>
      </c>
      <c r="I664" s="171">
        <v>1860</v>
      </c>
      <c r="J664" s="174">
        <v>5</v>
      </c>
      <c r="K664" s="137">
        <v>13.4</v>
      </c>
      <c r="L664" s="136">
        <f>IF(K664&gt;0,1/K664*34.6*67.1,"")</f>
        <v>173.25820895522384</v>
      </c>
      <c r="M664" s="721">
        <v>11.1</v>
      </c>
      <c r="N664" s="720">
        <v>14.4</v>
      </c>
      <c r="O664" s="719" t="s">
        <v>1259</v>
      </c>
      <c r="P664" s="719" t="s">
        <v>6</v>
      </c>
      <c r="Q664" s="742" t="s">
        <v>9</v>
      </c>
      <c r="R664" s="718"/>
      <c r="S664" s="717" t="str">
        <f>IF((LEFT(D664,1)="6"),"☆☆☆☆☆",IF((LEFT(D664,1)="5"),"☆☆☆☆",IF((LEFT(D664,1)="4"),"☆☆☆",IF((LEFT(D664,1)="D"),"☆☆☆☆",IF((LEFT(D664,1)="R"),"☆☆☆☆",IF((LEFT(D664,1)="C"),"☆☆☆",IF((LEFT(D664,1)="M"),"☆☆☆"," ")))))))</f>
        <v>☆☆☆☆</v>
      </c>
      <c r="T664" s="716">
        <f>IF(K664&lt;&gt;0, IF(K664&gt;=M664,ROUNDDOWN(K664/M664*100,0),""),"")</f>
        <v>120</v>
      </c>
      <c r="U664" s="715" t="str">
        <f>IF(K664&lt;&gt;0, IF(K664&gt;=N664,ROUNDDOWN(K664/N664*100,0),""),"")</f>
        <v/>
      </c>
    </row>
    <row r="665" spans="1:21" s="1" customFormat="1" ht="24" customHeight="1">
      <c r="A665" s="728"/>
      <c r="B665" s="727"/>
      <c r="C665" s="726"/>
      <c r="D665" s="722" t="s">
        <v>1442</v>
      </c>
      <c r="E665" s="170" t="s">
        <v>1430</v>
      </c>
      <c r="F665" s="171">
        <v>274</v>
      </c>
      <c r="G665" s="175">
        <v>1.9910000000000001</v>
      </c>
      <c r="H665" s="171" t="s">
        <v>1243</v>
      </c>
      <c r="I665" s="171">
        <v>1880</v>
      </c>
      <c r="J665" s="174">
        <v>5</v>
      </c>
      <c r="K665" s="137">
        <v>12.3</v>
      </c>
      <c r="L665" s="136">
        <f>IF(K665&gt;0,1/K665*34.6*67.1,"")</f>
        <v>188.75284552845525</v>
      </c>
      <c r="M665" s="721">
        <v>10.199999999999999</v>
      </c>
      <c r="N665" s="720">
        <v>13.5</v>
      </c>
      <c r="O665" s="719" t="s">
        <v>1259</v>
      </c>
      <c r="P665" s="719" t="s">
        <v>6</v>
      </c>
      <c r="Q665" s="742" t="s">
        <v>9</v>
      </c>
      <c r="R665" s="718"/>
      <c r="S665" s="717" t="str">
        <f>IF((LEFT(D665,1)="6"),"☆☆☆☆☆",IF((LEFT(D665,1)="5"),"☆☆☆☆",IF((LEFT(D665,1)="4"),"☆☆☆",IF((LEFT(D665,1)="D"),"☆☆☆☆",IF((LEFT(D665,1)="R"),"☆☆☆☆",IF((LEFT(D665,1)="C"),"☆☆☆",IF((LEFT(D665,1)="M"),"☆☆☆"," ")))))))</f>
        <v>☆☆☆☆</v>
      </c>
      <c r="T665" s="716">
        <f>IF(K665&lt;&gt;0, IF(K665&gt;=M665,ROUNDDOWN(K665/M665*100,0),""),"")</f>
        <v>120</v>
      </c>
      <c r="U665" s="715" t="str">
        <f>IF(K665&lt;&gt;0, IF(K665&gt;=N665,ROUNDDOWN(K665/N665*100,0),""),"")</f>
        <v/>
      </c>
    </row>
    <row r="666" spans="1:21" s="1" customFormat="1" ht="24" customHeight="1">
      <c r="A666" s="728"/>
      <c r="B666" s="727"/>
      <c r="C666" s="726"/>
      <c r="D666" s="722" t="s">
        <v>1441</v>
      </c>
      <c r="E666" s="170" t="s">
        <v>164</v>
      </c>
      <c r="F666" s="171">
        <v>274</v>
      </c>
      <c r="G666" s="175">
        <v>1.9910000000000001</v>
      </c>
      <c r="H666" s="171" t="s">
        <v>1243</v>
      </c>
      <c r="I666" s="171">
        <v>1800</v>
      </c>
      <c r="J666" s="174">
        <v>5</v>
      </c>
      <c r="K666" s="137">
        <v>13.4</v>
      </c>
      <c r="L666" s="136">
        <f>IF(K666&gt;0,1/K666*34.6*67.1,"")</f>
        <v>173.25820895522384</v>
      </c>
      <c r="M666" s="721">
        <v>11.1</v>
      </c>
      <c r="N666" s="720">
        <v>14.4</v>
      </c>
      <c r="O666" s="719" t="s">
        <v>1259</v>
      </c>
      <c r="P666" s="719" t="s">
        <v>6</v>
      </c>
      <c r="Q666" s="742" t="s">
        <v>9</v>
      </c>
      <c r="R666" s="718"/>
      <c r="S666" s="717" t="str">
        <f>IF((LEFT(D666,1)="6"),"☆☆☆☆☆",IF((LEFT(D666,1)="5"),"☆☆☆☆",IF((LEFT(D666,1)="4"),"☆☆☆",IF((LEFT(D666,1)="D"),"☆☆☆☆",IF((LEFT(D666,1)="R"),"☆☆☆☆",IF((LEFT(D666,1)="C"),"☆☆☆",IF((LEFT(D666,1)="M"),"☆☆☆"," ")))))))</f>
        <v>☆☆☆☆</v>
      </c>
      <c r="T666" s="716">
        <f>IF(K666&lt;&gt;0, IF(K666&gt;=M666,ROUNDDOWN(K666/M666*100,0),""),"")</f>
        <v>120</v>
      </c>
      <c r="U666" s="715" t="str">
        <f>IF(K666&lt;&gt;0, IF(K666&gt;=N666,ROUNDDOWN(K666/N666*100,0),""),"")</f>
        <v/>
      </c>
    </row>
    <row r="667" spans="1:21" s="1" customFormat="1" ht="24" customHeight="1">
      <c r="A667" s="728"/>
      <c r="B667" s="727"/>
      <c r="C667" s="726"/>
      <c r="D667" s="722" t="s">
        <v>1441</v>
      </c>
      <c r="E667" s="170" t="s">
        <v>166</v>
      </c>
      <c r="F667" s="171">
        <v>274</v>
      </c>
      <c r="G667" s="175">
        <v>1.9910000000000001</v>
      </c>
      <c r="H667" s="171" t="s">
        <v>1243</v>
      </c>
      <c r="I667" s="171">
        <v>1820</v>
      </c>
      <c r="J667" s="174">
        <v>5</v>
      </c>
      <c r="K667" s="137">
        <v>13.4</v>
      </c>
      <c r="L667" s="136">
        <f>IF(K667&gt;0,1/K667*34.6*67.1,"")</f>
        <v>173.25820895522384</v>
      </c>
      <c r="M667" s="721">
        <v>11.1</v>
      </c>
      <c r="N667" s="720">
        <v>14.4</v>
      </c>
      <c r="O667" s="719" t="s">
        <v>1259</v>
      </c>
      <c r="P667" s="719" t="s">
        <v>6</v>
      </c>
      <c r="Q667" s="742" t="s">
        <v>9</v>
      </c>
      <c r="R667" s="718"/>
      <c r="S667" s="717" t="str">
        <f>IF((LEFT(D667,1)="6"),"☆☆☆☆☆",IF((LEFT(D667,1)="5"),"☆☆☆☆",IF((LEFT(D667,1)="4"),"☆☆☆",IF((LEFT(D667,1)="D"),"☆☆☆☆",IF((LEFT(D667,1)="R"),"☆☆☆☆",IF((LEFT(D667,1)="C"),"☆☆☆",IF((LEFT(D667,1)="M"),"☆☆☆"," ")))))))</f>
        <v>☆☆☆☆</v>
      </c>
      <c r="T667" s="716">
        <f>IF(K667&lt;&gt;0, IF(K667&gt;=M667,ROUNDDOWN(K667/M667*100,0),""),"")</f>
        <v>120</v>
      </c>
      <c r="U667" s="715" t="str">
        <f>IF(K667&lt;&gt;0, IF(K667&gt;=N667,ROUNDDOWN(K667/N667*100,0),""),"")</f>
        <v/>
      </c>
    </row>
    <row r="668" spans="1:21" s="1" customFormat="1" ht="24" customHeight="1">
      <c r="A668" s="728"/>
      <c r="B668" s="727"/>
      <c r="C668" s="726"/>
      <c r="D668" s="722" t="s">
        <v>1441</v>
      </c>
      <c r="E668" s="170" t="s">
        <v>858</v>
      </c>
      <c r="F668" s="171">
        <v>274</v>
      </c>
      <c r="G668" s="175">
        <v>1.9910000000000001</v>
      </c>
      <c r="H668" s="171" t="s">
        <v>1243</v>
      </c>
      <c r="I668" s="171">
        <v>1830</v>
      </c>
      <c r="J668" s="174">
        <v>5</v>
      </c>
      <c r="K668" s="137">
        <v>13.4</v>
      </c>
      <c r="L668" s="136">
        <f>IF(K668&gt;0,1/K668*34.6*67.1,"")</f>
        <v>173.25820895522384</v>
      </c>
      <c r="M668" s="721">
        <v>11.1</v>
      </c>
      <c r="N668" s="720">
        <v>14.4</v>
      </c>
      <c r="O668" s="719" t="s">
        <v>1259</v>
      </c>
      <c r="P668" s="719" t="s">
        <v>6</v>
      </c>
      <c r="Q668" s="742" t="s">
        <v>9</v>
      </c>
      <c r="R668" s="718"/>
      <c r="S668" s="717" t="str">
        <f>IF((LEFT(D668,1)="6"),"☆☆☆☆☆",IF((LEFT(D668,1)="5"),"☆☆☆☆",IF((LEFT(D668,1)="4"),"☆☆☆",IF((LEFT(D668,1)="D"),"☆☆☆☆",IF((LEFT(D668,1)="R"),"☆☆☆☆",IF((LEFT(D668,1)="C"),"☆☆☆",IF((LEFT(D668,1)="M"),"☆☆☆"," ")))))))</f>
        <v>☆☆☆☆</v>
      </c>
      <c r="T668" s="716">
        <f>IF(K668&lt;&gt;0, IF(K668&gt;=M668,ROUNDDOWN(K668/M668*100,0),""),"")</f>
        <v>120</v>
      </c>
      <c r="U668" s="715" t="str">
        <f>IF(K668&lt;&gt;0, IF(K668&gt;=N668,ROUNDDOWN(K668/N668*100,0),""),"")</f>
        <v/>
      </c>
    </row>
    <row r="669" spans="1:21" s="1" customFormat="1" ht="24" customHeight="1">
      <c r="A669" s="728"/>
      <c r="B669" s="727"/>
      <c r="C669" s="726"/>
      <c r="D669" s="722" t="s">
        <v>1441</v>
      </c>
      <c r="E669" s="170" t="s">
        <v>870</v>
      </c>
      <c r="F669" s="171">
        <v>274</v>
      </c>
      <c r="G669" s="175">
        <v>1.9910000000000001</v>
      </c>
      <c r="H669" s="171" t="s">
        <v>1243</v>
      </c>
      <c r="I669" s="171">
        <v>1850</v>
      </c>
      <c r="J669" s="174">
        <v>5</v>
      </c>
      <c r="K669" s="137">
        <v>13.4</v>
      </c>
      <c r="L669" s="136">
        <f>IF(K669&gt;0,1/K669*34.6*67.1,"")</f>
        <v>173.25820895522384</v>
      </c>
      <c r="M669" s="721">
        <v>11.1</v>
      </c>
      <c r="N669" s="720">
        <v>14.4</v>
      </c>
      <c r="O669" s="719" t="s">
        <v>1259</v>
      </c>
      <c r="P669" s="719" t="s">
        <v>6</v>
      </c>
      <c r="Q669" s="742" t="s">
        <v>9</v>
      </c>
      <c r="R669" s="718"/>
      <c r="S669" s="717" t="str">
        <f>IF((LEFT(D669,1)="6"),"☆☆☆☆☆",IF((LEFT(D669,1)="5"),"☆☆☆☆",IF((LEFT(D669,1)="4"),"☆☆☆",IF((LEFT(D669,1)="D"),"☆☆☆☆",IF((LEFT(D669,1)="R"),"☆☆☆☆",IF((LEFT(D669,1)="C"),"☆☆☆",IF((LEFT(D669,1)="M"),"☆☆☆"," ")))))))</f>
        <v>☆☆☆☆</v>
      </c>
      <c r="T669" s="716">
        <f>IF(K669&lt;&gt;0, IF(K669&gt;=M669,ROUNDDOWN(K669/M669*100,0),""),"")</f>
        <v>120</v>
      </c>
      <c r="U669" s="715" t="str">
        <f>IF(K669&lt;&gt;0, IF(K669&gt;=N669,ROUNDDOWN(K669/N669*100,0),""),"")</f>
        <v/>
      </c>
    </row>
    <row r="670" spans="1:21" s="1" customFormat="1" ht="24" customHeight="1">
      <c r="A670" s="728"/>
      <c r="B670" s="727"/>
      <c r="C670" s="726"/>
      <c r="D670" s="722" t="s">
        <v>1441</v>
      </c>
      <c r="E670" s="170" t="s">
        <v>856</v>
      </c>
      <c r="F670" s="171">
        <v>274</v>
      </c>
      <c r="G670" s="175">
        <v>1.9910000000000001</v>
      </c>
      <c r="H670" s="171" t="s">
        <v>1243</v>
      </c>
      <c r="I670" s="171">
        <v>1810</v>
      </c>
      <c r="J670" s="174">
        <v>5</v>
      </c>
      <c r="K670" s="137">
        <v>13.4</v>
      </c>
      <c r="L670" s="136">
        <f>IF(K670&gt;0,1/K670*34.6*67.1,"")</f>
        <v>173.25820895522384</v>
      </c>
      <c r="M670" s="721">
        <v>11.1</v>
      </c>
      <c r="N670" s="720">
        <v>14.4</v>
      </c>
      <c r="O670" s="719" t="s">
        <v>1259</v>
      </c>
      <c r="P670" s="719" t="s">
        <v>6</v>
      </c>
      <c r="Q670" s="742" t="s">
        <v>9</v>
      </c>
      <c r="R670" s="718"/>
      <c r="S670" s="717" t="str">
        <f>IF((LEFT(D670,1)="6"),"☆☆☆☆☆",IF((LEFT(D670,1)="5"),"☆☆☆☆",IF((LEFT(D670,1)="4"),"☆☆☆",IF((LEFT(D670,1)="D"),"☆☆☆☆",IF((LEFT(D670,1)="R"),"☆☆☆☆",IF((LEFT(D670,1)="C"),"☆☆☆",IF((LEFT(D670,1)="M"),"☆☆☆"," ")))))))</f>
        <v>☆☆☆☆</v>
      </c>
      <c r="T670" s="716">
        <f>IF(K670&lt;&gt;0, IF(K670&gt;=M670,ROUNDDOWN(K670/M670*100,0),""),"")</f>
        <v>120</v>
      </c>
      <c r="U670" s="715" t="str">
        <f>IF(K670&lt;&gt;0, IF(K670&gt;=N670,ROUNDDOWN(K670/N670*100,0),""),"")</f>
        <v/>
      </c>
    </row>
    <row r="671" spans="1:21" s="1" customFormat="1" ht="24" customHeight="1">
      <c r="A671" s="728"/>
      <c r="B671" s="727"/>
      <c r="C671" s="726"/>
      <c r="D671" s="722" t="s">
        <v>1441</v>
      </c>
      <c r="E671" s="170" t="s">
        <v>866</v>
      </c>
      <c r="F671" s="171">
        <v>274</v>
      </c>
      <c r="G671" s="175">
        <v>1.9910000000000001</v>
      </c>
      <c r="H671" s="171" t="s">
        <v>1243</v>
      </c>
      <c r="I671" s="171">
        <v>1830</v>
      </c>
      <c r="J671" s="174">
        <v>5</v>
      </c>
      <c r="K671" s="137">
        <v>13.4</v>
      </c>
      <c r="L671" s="136">
        <f>IF(K671&gt;0,1/K671*34.6*67.1,"")</f>
        <v>173.25820895522384</v>
      </c>
      <c r="M671" s="721">
        <v>11.1</v>
      </c>
      <c r="N671" s="720">
        <v>14.4</v>
      </c>
      <c r="O671" s="719" t="s">
        <v>1259</v>
      </c>
      <c r="P671" s="719" t="s">
        <v>6</v>
      </c>
      <c r="Q671" s="742" t="s">
        <v>9</v>
      </c>
      <c r="R671" s="718"/>
      <c r="S671" s="717" t="str">
        <f>IF((LEFT(D671,1)="6"),"☆☆☆☆☆",IF((LEFT(D671,1)="5"),"☆☆☆☆",IF((LEFT(D671,1)="4"),"☆☆☆",IF((LEFT(D671,1)="D"),"☆☆☆☆",IF((LEFT(D671,1)="R"),"☆☆☆☆",IF((LEFT(D671,1)="C"),"☆☆☆",IF((LEFT(D671,1)="M"),"☆☆☆"," ")))))))</f>
        <v>☆☆☆☆</v>
      </c>
      <c r="T671" s="716">
        <f>IF(K671&lt;&gt;0, IF(K671&gt;=M671,ROUNDDOWN(K671/M671*100,0),""),"")</f>
        <v>120</v>
      </c>
      <c r="U671" s="715" t="str">
        <f>IF(K671&lt;&gt;0, IF(K671&gt;=N671,ROUNDDOWN(K671/N671*100,0),""),"")</f>
        <v/>
      </c>
    </row>
    <row r="672" spans="1:21" s="1" customFormat="1" ht="24" customHeight="1">
      <c r="A672" s="728"/>
      <c r="B672" s="727"/>
      <c r="C672" s="726"/>
      <c r="D672" s="722" t="s">
        <v>1441</v>
      </c>
      <c r="E672" s="170" t="s">
        <v>1432</v>
      </c>
      <c r="F672" s="171">
        <v>274</v>
      </c>
      <c r="G672" s="175">
        <v>1.9910000000000001</v>
      </c>
      <c r="H672" s="171" t="s">
        <v>1243</v>
      </c>
      <c r="I672" s="171">
        <v>1840</v>
      </c>
      <c r="J672" s="174">
        <v>5</v>
      </c>
      <c r="K672" s="137">
        <v>13.4</v>
      </c>
      <c r="L672" s="136">
        <f>IF(K672&gt;0,1/K672*34.6*67.1,"")</f>
        <v>173.25820895522384</v>
      </c>
      <c r="M672" s="721">
        <v>11.1</v>
      </c>
      <c r="N672" s="720">
        <v>14.4</v>
      </c>
      <c r="O672" s="719" t="s">
        <v>1259</v>
      </c>
      <c r="P672" s="719" t="s">
        <v>6</v>
      </c>
      <c r="Q672" s="742" t="s">
        <v>9</v>
      </c>
      <c r="R672" s="718"/>
      <c r="S672" s="717" t="str">
        <f>IF((LEFT(D672,1)="6"),"☆☆☆☆☆",IF((LEFT(D672,1)="5"),"☆☆☆☆",IF((LEFT(D672,1)="4"),"☆☆☆",IF((LEFT(D672,1)="D"),"☆☆☆☆",IF((LEFT(D672,1)="R"),"☆☆☆☆",IF((LEFT(D672,1)="C"),"☆☆☆",IF((LEFT(D672,1)="M"),"☆☆☆"," ")))))))</f>
        <v>☆☆☆☆</v>
      </c>
      <c r="T672" s="716">
        <f>IF(K672&lt;&gt;0, IF(K672&gt;=M672,ROUNDDOWN(K672/M672*100,0),""),"")</f>
        <v>120</v>
      </c>
      <c r="U672" s="715" t="str">
        <f>IF(K672&lt;&gt;0, IF(K672&gt;=N672,ROUNDDOWN(K672/N672*100,0),""),"")</f>
        <v/>
      </c>
    </row>
    <row r="673" spans="1:21" s="1" customFormat="1" ht="24" customHeight="1">
      <c r="A673" s="728"/>
      <c r="B673" s="724"/>
      <c r="C673" s="723"/>
      <c r="D673" s="722" t="s">
        <v>1441</v>
      </c>
      <c r="E673" s="170" t="s">
        <v>1430</v>
      </c>
      <c r="F673" s="171">
        <v>274</v>
      </c>
      <c r="G673" s="175">
        <v>1.9910000000000001</v>
      </c>
      <c r="H673" s="171" t="s">
        <v>1243</v>
      </c>
      <c r="I673" s="171">
        <v>1860</v>
      </c>
      <c r="J673" s="174">
        <v>5</v>
      </c>
      <c r="K673" s="137">
        <v>13.4</v>
      </c>
      <c r="L673" s="136">
        <f>IF(K673&gt;0,1/K673*34.6*67.1,"")</f>
        <v>173.25820895522384</v>
      </c>
      <c r="M673" s="721">
        <v>11.1</v>
      </c>
      <c r="N673" s="720">
        <v>14.4</v>
      </c>
      <c r="O673" s="719" t="s">
        <v>1259</v>
      </c>
      <c r="P673" s="719" t="s">
        <v>6</v>
      </c>
      <c r="Q673" s="742" t="s">
        <v>9</v>
      </c>
      <c r="R673" s="718"/>
      <c r="S673" s="717" t="str">
        <f>IF((LEFT(D673,1)="6"),"☆☆☆☆☆",IF((LEFT(D673,1)="5"),"☆☆☆☆",IF((LEFT(D673,1)="4"),"☆☆☆",IF((LEFT(D673,1)="D"),"☆☆☆☆",IF((LEFT(D673,1)="R"),"☆☆☆☆",IF((LEFT(D673,1)="C"),"☆☆☆",IF((LEFT(D673,1)="M"),"☆☆☆"," ")))))))</f>
        <v>☆☆☆☆</v>
      </c>
      <c r="T673" s="716">
        <f>IF(K673&lt;&gt;0, IF(K673&gt;=M673,ROUNDDOWN(K673/M673*100,0),""),"")</f>
        <v>120</v>
      </c>
      <c r="U673" s="715" t="str">
        <f>IF(K673&lt;&gt;0, IF(K673&gt;=N673,ROUNDDOWN(K673/N673*100,0),""),"")</f>
        <v/>
      </c>
    </row>
    <row r="674" spans="1:21" s="1" customFormat="1" ht="24" customHeight="1">
      <c r="A674" s="728"/>
      <c r="B674" s="727"/>
      <c r="C674" s="726" t="s">
        <v>1440</v>
      </c>
      <c r="D674" s="722" t="s">
        <v>1439</v>
      </c>
      <c r="E674" s="170" t="s">
        <v>164</v>
      </c>
      <c r="F674" s="171" t="s">
        <v>1244</v>
      </c>
      <c r="G674" s="175">
        <v>2.996</v>
      </c>
      <c r="H674" s="171" t="s">
        <v>1243</v>
      </c>
      <c r="I674" s="171">
        <v>1920</v>
      </c>
      <c r="J674" s="174">
        <v>5</v>
      </c>
      <c r="K674" s="137">
        <v>10.3</v>
      </c>
      <c r="L674" s="136">
        <f>IF(K674&gt;0,1/K674*34.6*67.1,"")</f>
        <v>225.40388349514564</v>
      </c>
      <c r="M674" s="721">
        <v>10.199999999999999</v>
      </c>
      <c r="N674" s="720">
        <v>13.5</v>
      </c>
      <c r="O674" s="719" t="s">
        <v>1259</v>
      </c>
      <c r="P674" s="719" t="s">
        <v>6</v>
      </c>
      <c r="Q674" s="742" t="s">
        <v>9</v>
      </c>
      <c r="R674" s="718"/>
      <c r="S674" s="717" t="str">
        <f>IF((LEFT(D674,1)="6"),"☆☆☆☆☆",IF((LEFT(D674,1)="5"),"☆☆☆☆",IF((LEFT(D674,1)="4"),"☆☆☆",IF((LEFT(D674,1)="D"),"☆☆☆☆",IF((LEFT(D674,1)="R"),"☆☆☆☆",IF((LEFT(D674,1)="C"),"☆☆☆",IF((LEFT(D674,1)="M"),"☆☆☆"," ")))))))</f>
        <v>☆☆☆</v>
      </c>
      <c r="T674" s="716">
        <f>IF(K674&lt;&gt;0, IF(K674&gt;=M674,ROUNDDOWN(K674/M674*100,0),""),"")</f>
        <v>100</v>
      </c>
      <c r="U674" s="715" t="str">
        <f>IF(K674&lt;&gt;0, IF(K674&gt;=N674,ROUNDDOWN(K674/N674*100,0),""),"")</f>
        <v/>
      </c>
    </row>
    <row r="675" spans="1:21" s="1" customFormat="1" ht="24" customHeight="1">
      <c r="A675" s="728"/>
      <c r="B675" s="727"/>
      <c r="C675" s="726"/>
      <c r="D675" s="722" t="s">
        <v>1439</v>
      </c>
      <c r="E675" s="170" t="s">
        <v>166</v>
      </c>
      <c r="F675" s="171" t="s">
        <v>1244</v>
      </c>
      <c r="G675" s="175">
        <v>2.996</v>
      </c>
      <c r="H675" s="171" t="s">
        <v>1243</v>
      </c>
      <c r="I675" s="171">
        <v>1940</v>
      </c>
      <c r="J675" s="174">
        <v>5</v>
      </c>
      <c r="K675" s="137">
        <v>10.3</v>
      </c>
      <c r="L675" s="136">
        <f>IF(K675&gt;0,1/K675*34.6*67.1,"")</f>
        <v>225.40388349514564</v>
      </c>
      <c r="M675" s="721">
        <v>10.199999999999999</v>
      </c>
      <c r="N675" s="720">
        <v>13.5</v>
      </c>
      <c r="O675" s="719" t="s">
        <v>1265</v>
      </c>
      <c r="P675" s="719" t="s">
        <v>6</v>
      </c>
      <c r="Q675" s="742" t="s">
        <v>9</v>
      </c>
      <c r="R675" s="718"/>
      <c r="S675" s="717" t="str">
        <f>IF((LEFT(D675,1)="6"),"☆☆☆☆☆",IF((LEFT(D675,1)="5"),"☆☆☆☆",IF((LEFT(D675,1)="4"),"☆☆☆",IF((LEFT(D675,1)="D"),"☆☆☆☆",IF((LEFT(D675,1)="R"),"☆☆☆☆",IF((LEFT(D675,1)="C"),"☆☆☆",IF((LEFT(D675,1)="M"),"☆☆☆"," ")))))))</f>
        <v>☆☆☆</v>
      </c>
      <c r="T675" s="716">
        <f>IF(K675&lt;&gt;0, IF(K675&gt;=M675,ROUNDDOWN(K675/M675*100,0),""),"")</f>
        <v>100</v>
      </c>
      <c r="U675" s="715" t="str">
        <f>IF(K675&lt;&gt;0, IF(K675&gt;=N675,ROUNDDOWN(K675/N675*100,0),""),"")</f>
        <v/>
      </c>
    </row>
    <row r="676" spans="1:21" s="1" customFormat="1" ht="24" customHeight="1">
      <c r="A676" s="728"/>
      <c r="B676" s="727"/>
      <c r="C676" s="726"/>
      <c r="D676" s="722" t="s">
        <v>1439</v>
      </c>
      <c r="E676" s="170" t="s">
        <v>167</v>
      </c>
      <c r="F676" s="171" t="s">
        <v>1244</v>
      </c>
      <c r="G676" s="175">
        <v>2.996</v>
      </c>
      <c r="H676" s="171" t="s">
        <v>1243</v>
      </c>
      <c r="I676" s="171">
        <v>1920</v>
      </c>
      <c r="J676" s="174">
        <v>5</v>
      </c>
      <c r="K676" s="137">
        <v>10.3</v>
      </c>
      <c r="L676" s="136">
        <f>IF(K676&gt;0,1/K676*34.6*67.1,"")</f>
        <v>225.40388349514564</v>
      </c>
      <c r="M676" s="721">
        <v>10.199999999999999</v>
      </c>
      <c r="N676" s="720">
        <v>13.5</v>
      </c>
      <c r="O676" s="719" t="s">
        <v>1265</v>
      </c>
      <c r="P676" s="719" t="s">
        <v>6</v>
      </c>
      <c r="Q676" s="742" t="s">
        <v>9</v>
      </c>
      <c r="R676" s="718"/>
      <c r="S676" s="717" t="str">
        <f>IF((LEFT(D676,1)="6"),"☆☆☆☆☆",IF((LEFT(D676,1)="5"),"☆☆☆☆",IF((LEFT(D676,1)="4"),"☆☆☆",IF((LEFT(D676,1)="D"),"☆☆☆☆",IF((LEFT(D676,1)="R"),"☆☆☆☆",IF((LEFT(D676,1)="C"),"☆☆☆",IF((LEFT(D676,1)="M"),"☆☆☆"," ")))))))</f>
        <v>☆☆☆</v>
      </c>
      <c r="T676" s="716">
        <f>IF(K676&lt;&gt;0, IF(K676&gt;=M676,ROUNDDOWN(K676/M676*100,0),""),"")</f>
        <v>100</v>
      </c>
      <c r="U676" s="715" t="str">
        <f>IF(K676&lt;&gt;0, IF(K676&gt;=N676,ROUNDDOWN(K676/N676*100,0),""),"")</f>
        <v/>
      </c>
    </row>
    <row r="677" spans="1:21" s="1" customFormat="1" ht="24" customHeight="1">
      <c r="A677" s="728"/>
      <c r="B677" s="724"/>
      <c r="C677" s="723"/>
      <c r="D677" s="722" t="s">
        <v>1439</v>
      </c>
      <c r="E677" s="170" t="s">
        <v>200</v>
      </c>
      <c r="F677" s="171" t="s">
        <v>1244</v>
      </c>
      <c r="G677" s="175">
        <v>2.996</v>
      </c>
      <c r="H677" s="171" t="s">
        <v>1243</v>
      </c>
      <c r="I677" s="171">
        <v>1940</v>
      </c>
      <c r="J677" s="174">
        <v>5</v>
      </c>
      <c r="K677" s="137">
        <v>10.3</v>
      </c>
      <c r="L677" s="136">
        <f>IF(K677&gt;0,1/K677*34.6*67.1,"")</f>
        <v>225.40388349514564</v>
      </c>
      <c r="M677" s="721">
        <v>10.199999999999999</v>
      </c>
      <c r="N677" s="720">
        <v>13.5</v>
      </c>
      <c r="O677" s="719" t="s">
        <v>1265</v>
      </c>
      <c r="P677" s="719" t="s">
        <v>6</v>
      </c>
      <c r="Q677" s="742" t="s">
        <v>9</v>
      </c>
      <c r="R677" s="718"/>
      <c r="S677" s="717" t="str">
        <f>IF((LEFT(D677,1)="6"),"☆☆☆☆☆",IF((LEFT(D677,1)="5"),"☆☆☆☆",IF((LEFT(D677,1)="4"),"☆☆☆",IF((LEFT(D677,1)="D"),"☆☆☆☆",IF((LEFT(D677,1)="R"),"☆☆☆☆",IF((LEFT(D677,1)="C"),"☆☆☆",IF((LEFT(D677,1)="M"),"☆☆☆"," ")))))))</f>
        <v>☆☆☆</v>
      </c>
      <c r="T677" s="716">
        <f>IF(K677&lt;&gt;0, IF(K677&gt;=M677,ROUNDDOWN(K677/M677*100,0),""),"")</f>
        <v>100</v>
      </c>
      <c r="U677" s="715" t="str">
        <f>IF(K677&lt;&gt;0, IF(K677&gt;=N677,ROUNDDOWN(K677/N677*100,0),""),"")</f>
        <v/>
      </c>
    </row>
    <row r="678" spans="1:21" s="1" customFormat="1" ht="24" customHeight="1">
      <c r="A678" s="728"/>
      <c r="B678" s="727"/>
      <c r="C678" s="726" t="s">
        <v>1438</v>
      </c>
      <c r="D678" s="722" t="s">
        <v>1437</v>
      </c>
      <c r="E678" s="170" t="s">
        <v>164</v>
      </c>
      <c r="F678" s="171" t="s">
        <v>1302</v>
      </c>
      <c r="G678" s="175">
        <v>3.9820000000000002</v>
      </c>
      <c r="H678" s="171" t="s">
        <v>1301</v>
      </c>
      <c r="I678" s="171">
        <v>2030</v>
      </c>
      <c r="J678" s="174">
        <v>5</v>
      </c>
      <c r="K678" s="137">
        <v>9</v>
      </c>
      <c r="L678" s="136">
        <f>IF(K678&gt;0,1/K678*34.6*67.1,"")</f>
        <v>257.96222222222218</v>
      </c>
      <c r="M678" s="721">
        <v>9.4</v>
      </c>
      <c r="N678" s="720">
        <v>12.7</v>
      </c>
      <c r="O678" s="719" t="s">
        <v>1265</v>
      </c>
      <c r="P678" s="719" t="s">
        <v>1217</v>
      </c>
      <c r="Q678" s="742" t="s">
        <v>83</v>
      </c>
      <c r="R678" s="718"/>
      <c r="S678" s="717" t="str">
        <f>IF((LEFT(D678,1)="6"),"☆☆☆☆☆",IF((LEFT(D678,1)="5"),"☆☆☆☆",IF((LEFT(D678,1)="4"),"☆☆☆",IF((LEFT(D678,1)="D"),"☆☆☆☆",IF((LEFT(D678,1)="R"),"☆☆☆☆",IF((LEFT(D678,1)="C"),"☆☆☆",IF((LEFT(D678,1)="M"),"☆☆☆"," ")))))))</f>
        <v>☆☆☆</v>
      </c>
      <c r="T678" s="716" t="str">
        <f>IF(K678&lt;&gt;0, IF(K678&gt;=M678,ROUNDDOWN(K678/M678*100,0),""),"")</f>
        <v/>
      </c>
      <c r="U678" s="715" t="str">
        <f>IF(K678&lt;&gt;0, IF(K678&gt;=N678,ROUNDDOWN(K678/N678*100,0),""),"")</f>
        <v/>
      </c>
    </row>
    <row r="679" spans="1:21" s="1" customFormat="1" ht="24" customHeight="1">
      <c r="A679" s="728"/>
      <c r="B679" s="727"/>
      <c r="C679" s="726"/>
      <c r="D679" s="722" t="s">
        <v>1437</v>
      </c>
      <c r="E679" s="170" t="s">
        <v>166</v>
      </c>
      <c r="F679" s="171" t="s">
        <v>1302</v>
      </c>
      <c r="G679" s="175">
        <v>3.9820000000000002</v>
      </c>
      <c r="H679" s="171" t="s">
        <v>1301</v>
      </c>
      <c r="I679" s="171">
        <v>2050</v>
      </c>
      <c r="J679" s="174">
        <v>5</v>
      </c>
      <c r="K679" s="137">
        <v>9</v>
      </c>
      <c r="L679" s="136">
        <f>IF(K679&gt;0,1/K679*34.6*67.1,"")</f>
        <v>257.96222222222218</v>
      </c>
      <c r="M679" s="721">
        <v>9.4</v>
      </c>
      <c r="N679" s="720">
        <v>12.7</v>
      </c>
      <c r="O679" s="719" t="s">
        <v>1265</v>
      </c>
      <c r="P679" s="719" t="s">
        <v>1217</v>
      </c>
      <c r="Q679" s="742" t="s">
        <v>83</v>
      </c>
      <c r="R679" s="718"/>
      <c r="S679" s="717" t="str">
        <f>IF((LEFT(D679,1)="6"),"☆☆☆☆☆",IF((LEFT(D679,1)="5"),"☆☆☆☆",IF((LEFT(D679,1)="4"),"☆☆☆",IF((LEFT(D679,1)="D"),"☆☆☆☆",IF((LEFT(D679,1)="R"),"☆☆☆☆",IF((LEFT(D679,1)="C"),"☆☆☆",IF((LEFT(D679,1)="M"),"☆☆☆"," ")))))))</f>
        <v>☆☆☆</v>
      </c>
      <c r="T679" s="716" t="str">
        <f>IF(K679&lt;&gt;0, IF(K679&gt;=M679,ROUNDDOWN(K679/M679*100,0),""),"")</f>
        <v/>
      </c>
      <c r="U679" s="715" t="str">
        <f>IF(K679&lt;&gt;0, IF(K679&gt;=N679,ROUNDDOWN(K679/N679*100,0),""),"")</f>
        <v/>
      </c>
    </row>
    <row r="680" spans="1:21" s="1" customFormat="1" ht="24" customHeight="1">
      <c r="A680" s="728"/>
      <c r="B680" s="727"/>
      <c r="C680" s="726"/>
      <c r="D680" s="722" t="s">
        <v>1437</v>
      </c>
      <c r="E680" s="170" t="s">
        <v>844</v>
      </c>
      <c r="F680" s="171" t="s">
        <v>1302</v>
      </c>
      <c r="G680" s="175">
        <v>3.9820000000000002</v>
      </c>
      <c r="H680" s="171" t="s">
        <v>1301</v>
      </c>
      <c r="I680" s="171">
        <v>2040</v>
      </c>
      <c r="J680" s="174">
        <v>5</v>
      </c>
      <c r="K680" s="137">
        <v>9</v>
      </c>
      <c r="L680" s="136">
        <f>IF(K680&gt;0,1/K680*34.6*67.1,"")</f>
        <v>257.96222222222218</v>
      </c>
      <c r="M680" s="721">
        <v>9.4</v>
      </c>
      <c r="N680" s="720">
        <v>12.7</v>
      </c>
      <c r="O680" s="719" t="s">
        <v>1265</v>
      </c>
      <c r="P680" s="719" t="s">
        <v>1217</v>
      </c>
      <c r="Q680" s="742" t="s">
        <v>83</v>
      </c>
      <c r="R680" s="718"/>
      <c r="S680" s="717" t="str">
        <f>IF((LEFT(D680,1)="6"),"☆☆☆☆☆",IF((LEFT(D680,1)="5"),"☆☆☆☆",IF((LEFT(D680,1)="4"),"☆☆☆",IF((LEFT(D680,1)="D"),"☆☆☆☆",IF((LEFT(D680,1)="R"),"☆☆☆☆",IF((LEFT(D680,1)="C"),"☆☆☆",IF((LEFT(D680,1)="M"),"☆☆☆"," ")))))))</f>
        <v>☆☆☆</v>
      </c>
      <c r="T680" s="716" t="str">
        <f>IF(K680&lt;&gt;0, IF(K680&gt;=M680,ROUNDDOWN(K680/M680*100,0),""),"")</f>
        <v/>
      </c>
      <c r="U680" s="715" t="str">
        <f>IF(K680&lt;&gt;0, IF(K680&gt;=N680,ROUNDDOWN(K680/N680*100,0),""),"")</f>
        <v/>
      </c>
    </row>
    <row r="681" spans="1:21" s="1" customFormat="1" ht="24" customHeight="1">
      <c r="A681" s="728"/>
      <c r="B681" s="724"/>
      <c r="C681" s="723"/>
      <c r="D681" s="722" t="s">
        <v>1437</v>
      </c>
      <c r="E681" s="170" t="s">
        <v>1421</v>
      </c>
      <c r="F681" s="171" t="s">
        <v>1302</v>
      </c>
      <c r="G681" s="175">
        <v>3.9820000000000002</v>
      </c>
      <c r="H681" s="171" t="s">
        <v>1301</v>
      </c>
      <c r="I681" s="171">
        <v>2060</v>
      </c>
      <c r="J681" s="174">
        <v>5</v>
      </c>
      <c r="K681" s="137">
        <v>9</v>
      </c>
      <c r="L681" s="136">
        <f>IF(K681&gt;0,1/K681*34.6*67.1,"")</f>
        <v>257.96222222222218</v>
      </c>
      <c r="M681" s="721">
        <v>9.4</v>
      </c>
      <c r="N681" s="720">
        <v>12.7</v>
      </c>
      <c r="O681" s="719" t="s">
        <v>1265</v>
      </c>
      <c r="P681" s="719" t="s">
        <v>1217</v>
      </c>
      <c r="Q681" s="742" t="s">
        <v>83</v>
      </c>
      <c r="R681" s="718"/>
      <c r="S681" s="717" t="str">
        <f>IF((LEFT(D681,1)="6"),"☆☆☆☆☆",IF((LEFT(D681,1)="5"),"☆☆☆☆",IF((LEFT(D681,1)="4"),"☆☆☆",IF((LEFT(D681,1)="D"),"☆☆☆☆",IF((LEFT(D681,1)="R"),"☆☆☆☆",IF((LEFT(D681,1)="C"),"☆☆☆",IF((LEFT(D681,1)="M"),"☆☆☆"," ")))))))</f>
        <v>☆☆☆</v>
      </c>
      <c r="T681" s="716" t="str">
        <f>IF(K681&lt;&gt;0, IF(K681&gt;=M681,ROUNDDOWN(K681/M681*100,0),""),"")</f>
        <v/>
      </c>
      <c r="U681" s="715" t="str">
        <f>IF(K681&lt;&gt;0, IF(K681&gt;=N681,ROUNDDOWN(K681/N681*100,0),""),"")</f>
        <v/>
      </c>
    </row>
    <row r="682" spans="1:21" s="1" customFormat="1" ht="24" customHeight="1">
      <c r="A682" s="728"/>
      <c r="B682" s="727"/>
      <c r="C682" s="726" t="s">
        <v>1436</v>
      </c>
      <c r="D682" s="722" t="s">
        <v>1435</v>
      </c>
      <c r="E682" s="170" t="s">
        <v>164</v>
      </c>
      <c r="F682" s="171" t="s">
        <v>1302</v>
      </c>
      <c r="G682" s="175">
        <v>3.9820000000000002</v>
      </c>
      <c r="H682" s="171" t="s">
        <v>1301</v>
      </c>
      <c r="I682" s="171">
        <v>2040</v>
      </c>
      <c r="J682" s="174">
        <v>5</v>
      </c>
      <c r="K682" s="137">
        <v>8.8000000000000007</v>
      </c>
      <c r="L682" s="136">
        <f>IF(K682&gt;0,1/K682*34.6*67.1,"")</f>
        <v>263.82499999999999</v>
      </c>
      <c r="M682" s="721">
        <v>9.4</v>
      </c>
      <c r="N682" s="720">
        <v>12.7</v>
      </c>
      <c r="O682" s="719" t="s">
        <v>1265</v>
      </c>
      <c r="P682" s="719" t="s">
        <v>1217</v>
      </c>
      <c r="Q682" s="742" t="s">
        <v>83</v>
      </c>
      <c r="R682" s="718"/>
      <c r="S682" s="717" t="str">
        <f>IF((LEFT(D682,1)="6"),"☆☆☆☆☆",IF((LEFT(D682,1)="5"),"☆☆☆☆",IF((LEFT(D682,1)="4"),"☆☆☆",IF((LEFT(D682,1)="D"),"☆☆☆☆",IF((LEFT(D682,1)="R"),"☆☆☆☆",IF((LEFT(D682,1)="C"),"☆☆☆",IF((LEFT(D682,1)="M"),"☆☆☆"," ")))))))</f>
        <v>☆☆☆</v>
      </c>
      <c r="T682" s="716" t="str">
        <f>IF(K682&lt;&gt;0, IF(K682&gt;=M682,ROUNDDOWN(K682/M682*100,0),""),"")</f>
        <v/>
      </c>
      <c r="U682" s="715" t="str">
        <f>IF(K682&lt;&gt;0, IF(K682&gt;=N682,ROUNDDOWN(K682/N682*100,0),""),"")</f>
        <v/>
      </c>
    </row>
    <row r="683" spans="1:21" s="1" customFormat="1" ht="24" customHeight="1">
      <c r="A683" s="728"/>
      <c r="B683" s="727"/>
      <c r="C683" s="726"/>
      <c r="D683" s="722" t="s">
        <v>1435</v>
      </c>
      <c r="E683" s="170" t="s">
        <v>166</v>
      </c>
      <c r="F683" s="171" t="s">
        <v>1302</v>
      </c>
      <c r="G683" s="175">
        <v>3.9820000000000002</v>
      </c>
      <c r="H683" s="171" t="s">
        <v>1301</v>
      </c>
      <c r="I683" s="171">
        <v>2060</v>
      </c>
      <c r="J683" s="174">
        <v>5</v>
      </c>
      <c r="K683" s="137">
        <v>8.8000000000000007</v>
      </c>
      <c r="L683" s="136">
        <f>IF(K683&gt;0,1/K683*34.6*67.1,"")</f>
        <v>263.82499999999999</v>
      </c>
      <c r="M683" s="721">
        <v>9.4</v>
      </c>
      <c r="N683" s="720">
        <v>12.7</v>
      </c>
      <c r="O683" s="719" t="s">
        <v>1265</v>
      </c>
      <c r="P683" s="719" t="s">
        <v>1217</v>
      </c>
      <c r="Q683" s="742" t="s">
        <v>83</v>
      </c>
      <c r="R683" s="718"/>
      <c r="S683" s="717" t="str">
        <f>IF((LEFT(D683,1)="6"),"☆☆☆☆☆",IF((LEFT(D683,1)="5"),"☆☆☆☆",IF((LEFT(D683,1)="4"),"☆☆☆",IF((LEFT(D683,1)="D"),"☆☆☆☆",IF((LEFT(D683,1)="R"),"☆☆☆☆",IF((LEFT(D683,1)="C"),"☆☆☆",IF((LEFT(D683,1)="M"),"☆☆☆"," ")))))))</f>
        <v>☆☆☆</v>
      </c>
      <c r="T683" s="716" t="str">
        <f>IF(K683&lt;&gt;0, IF(K683&gt;=M683,ROUNDDOWN(K683/M683*100,0),""),"")</f>
        <v/>
      </c>
      <c r="U683" s="715" t="str">
        <f>IF(K683&lt;&gt;0, IF(K683&gt;=N683,ROUNDDOWN(K683/N683*100,0),""),"")</f>
        <v/>
      </c>
    </row>
    <row r="684" spans="1:21" s="1" customFormat="1" ht="24" customHeight="1">
      <c r="A684" s="728"/>
      <c r="B684" s="727"/>
      <c r="C684" s="726"/>
      <c r="D684" s="722" t="s">
        <v>1435</v>
      </c>
      <c r="E684" s="170" t="s">
        <v>844</v>
      </c>
      <c r="F684" s="171" t="s">
        <v>1302</v>
      </c>
      <c r="G684" s="175">
        <v>3.9820000000000002</v>
      </c>
      <c r="H684" s="171" t="s">
        <v>1301</v>
      </c>
      <c r="I684" s="171">
        <v>2050</v>
      </c>
      <c r="J684" s="174">
        <v>5</v>
      </c>
      <c r="K684" s="137">
        <v>8.8000000000000007</v>
      </c>
      <c r="L684" s="136">
        <f>IF(K684&gt;0,1/K684*34.6*67.1,"")</f>
        <v>263.82499999999999</v>
      </c>
      <c r="M684" s="721">
        <v>9.4</v>
      </c>
      <c r="N684" s="720">
        <v>12.7</v>
      </c>
      <c r="O684" s="719" t="s">
        <v>1265</v>
      </c>
      <c r="P684" s="719" t="s">
        <v>1217</v>
      </c>
      <c r="Q684" s="742" t="s">
        <v>83</v>
      </c>
      <c r="R684" s="718"/>
      <c r="S684" s="717" t="str">
        <f>IF((LEFT(D684,1)="6"),"☆☆☆☆☆",IF((LEFT(D684,1)="5"),"☆☆☆☆",IF((LEFT(D684,1)="4"),"☆☆☆",IF((LEFT(D684,1)="D"),"☆☆☆☆",IF((LEFT(D684,1)="R"),"☆☆☆☆",IF((LEFT(D684,1)="C"),"☆☆☆",IF((LEFT(D684,1)="M"),"☆☆☆"," ")))))))</f>
        <v>☆☆☆</v>
      </c>
      <c r="T684" s="716" t="str">
        <f>IF(K684&lt;&gt;0, IF(K684&gt;=M684,ROUNDDOWN(K684/M684*100,0),""),"")</f>
        <v/>
      </c>
      <c r="U684" s="715" t="str">
        <f>IF(K684&lt;&gt;0, IF(K684&gt;=N684,ROUNDDOWN(K684/N684*100,0),""),"")</f>
        <v/>
      </c>
    </row>
    <row r="685" spans="1:21" s="1" customFormat="1" ht="24" customHeight="1">
      <c r="A685" s="728"/>
      <c r="B685" s="727"/>
      <c r="C685" s="726"/>
      <c r="D685" s="722" t="s">
        <v>1435</v>
      </c>
      <c r="E685" s="170" t="s">
        <v>1421</v>
      </c>
      <c r="F685" s="171" t="s">
        <v>1302</v>
      </c>
      <c r="G685" s="175">
        <v>3.9820000000000002</v>
      </c>
      <c r="H685" s="171" t="s">
        <v>1301</v>
      </c>
      <c r="I685" s="171">
        <v>2070</v>
      </c>
      <c r="J685" s="174">
        <v>5</v>
      </c>
      <c r="K685" s="137">
        <v>8.8000000000000007</v>
      </c>
      <c r="L685" s="136">
        <f>IF(K685&gt;0,1/K685*34.6*67.1,"")</f>
        <v>263.82499999999999</v>
      </c>
      <c r="M685" s="721">
        <v>9.4</v>
      </c>
      <c r="N685" s="720">
        <v>12.7</v>
      </c>
      <c r="O685" s="719" t="s">
        <v>1265</v>
      </c>
      <c r="P685" s="719" t="s">
        <v>1217</v>
      </c>
      <c r="Q685" s="742" t="s">
        <v>83</v>
      </c>
      <c r="R685" s="718"/>
      <c r="S685" s="717" t="str">
        <f>IF((LEFT(D685,1)="6"),"☆☆☆☆☆",IF((LEFT(D685,1)="5"),"☆☆☆☆",IF((LEFT(D685,1)="4"),"☆☆☆",IF((LEFT(D685,1)="D"),"☆☆☆☆",IF((LEFT(D685,1)="R"),"☆☆☆☆",IF((LEFT(D685,1)="C"),"☆☆☆",IF((LEFT(D685,1)="M"),"☆☆☆"," ")))))))</f>
        <v>☆☆☆</v>
      </c>
      <c r="T685" s="716" t="str">
        <f>IF(K685&lt;&gt;0, IF(K685&gt;=M685,ROUNDDOWN(K685/M685*100,0),""),"")</f>
        <v/>
      </c>
      <c r="U685" s="715" t="str">
        <f>IF(K685&lt;&gt;0, IF(K685&gt;=N685,ROUNDDOWN(K685/N685*100,0),""),"")</f>
        <v/>
      </c>
    </row>
    <row r="686" spans="1:21" s="1" customFormat="1" ht="24" customHeight="1">
      <c r="A686" s="728"/>
      <c r="B686" s="730"/>
      <c r="C686" s="729" t="s">
        <v>1434</v>
      </c>
      <c r="D686" s="722" t="s">
        <v>1433</v>
      </c>
      <c r="E686" s="170" t="s">
        <v>164</v>
      </c>
      <c r="F686" s="171">
        <v>274</v>
      </c>
      <c r="G686" s="175">
        <v>1.9910000000000001</v>
      </c>
      <c r="H686" s="171" t="s">
        <v>1243</v>
      </c>
      <c r="I686" s="171">
        <v>1800</v>
      </c>
      <c r="J686" s="174">
        <v>5</v>
      </c>
      <c r="K686" s="137">
        <v>13.4</v>
      </c>
      <c r="L686" s="136">
        <f>IF(K686&gt;0,1/K686*34.6*67.1,"")</f>
        <v>173.25820895522384</v>
      </c>
      <c r="M686" s="721">
        <v>11.1</v>
      </c>
      <c r="N686" s="720">
        <v>14.4</v>
      </c>
      <c r="O686" s="719" t="s">
        <v>1259</v>
      </c>
      <c r="P686" s="719" t="s">
        <v>6</v>
      </c>
      <c r="Q686" s="742" t="s">
        <v>9</v>
      </c>
      <c r="R686" s="718"/>
      <c r="S686" s="717" t="str">
        <f>IF((LEFT(D686,1)="6"),"☆☆☆☆☆",IF((LEFT(D686,1)="5"),"☆☆☆☆",IF((LEFT(D686,1)="4"),"☆☆☆",IF((LEFT(D686,1)="D"),"☆☆☆☆",IF((LEFT(D686,1)="R"),"☆☆☆☆",IF((LEFT(D686,1)="C"),"☆☆☆",IF((LEFT(D686,1)="M"),"☆☆☆"," ")))))))</f>
        <v>☆☆☆☆</v>
      </c>
      <c r="T686" s="716">
        <f>IF(K686&lt;&gt;0, IF(K686&gt;=M686,ROUNDDOWN(K686/M686*100,0),""),"")</f>
        <v>120</v>
      </c>
      <c r="U686" s="715" t="str">
        <f>IF(K686&lt;&gt;0, IF(K686&gt;=N686,ROUNDDOWN(K686/N686*100,0),""),"")</f>
        <v/>
      </c>
    </row>
    <row r="687" spans="1:21" s="1" customFormat="1" ht="24" customHeight="1">
      <c r="A687" s="728"/>
      <c r="B687" s="727"/>
      <c r="C687" s="726"/>
      <c r="D687" s="722" t="s">
        <v>1433</v>
      </c>
      <c r="E687" s="170" t="s">
        <v>166</v>
      </c>
      <c r="F687" s="171">
        <v>274</v>
      </c>
      <c r="G687" s="175">
        <v>1.9910000000000001</v>
      </c>
      <c r="H687" s="171" t="s">
        <v>1243</v>
      </c>
      <c r="I687" s="171">
        <v>1830</v>
      </c>
      <c r="J687" s="174">
        <v>5</v>
      </c>
      <c r="K687" s="137">
        <v>13.4</v>
      </c>
      <c r="L687" s="136">
        <f>IF(K687&gt;0,1/K687*34.6*67.1,"")</f>
        <v>173.25820895522384</v>
      </c>
      <c r="M687" s="721">
        <v>11.1</v>
      </c>
      <c r="N687" s="720">
        <v>14.4</v>
      </c>
      <c r="O687" s="719" t="s">
        <v>1259</v>
      </c>
      <c r="P687" s="719" t="s">
        <v>6</v>
      </c>
      <c r="Q687" s="742" t="s">
        <v>9</v>
      </c>
      <c r="R687" s="718"/>
      <c r="S687" s="717" t="str">
        <f>IF((LEFT(D687,1)="6"),"☆☆☆☆☆",IF((LEFT(D687,1)="5"),"☆☆☆☆",IF((LEFT(D687,1)="4"),"☆☆☆",IF((LEFT(D687,1)="D"),"☆☆☆☆",IF((LEFT(D687,1)="R"),"☆☆☆☆",IF((LEFT(D687,1)="C"),"☆☆☆",IF((LEFT(D687,1)="M"),"☆☆☆"," ")))))))</f>
        <v>☆☆☆☆</v>
      </c>
      <c r="T687" s="716">
        <f>IF(K687&lt;&gt;0, IF(K687&gt;=M687,ROUNDDOWN(K687/M687*100,0),""),"")</f>
        <v>120</v>
      </c>
      <c r="U687" s="715" t="str">
        <f>IF(K687&lt;&gt;0, IF(K687&gt;=N687,ROUNDDOWN(K687/N687*100,0),""),"")</f>
        <v/>
      </c>
    </row>
    <row r="688" spans="1:21" s="1" customFormat="1" ht="24" customHeight="1">
      <c r="A688" s="728"/>
      <c r="B688" s="727"/>
      <c r="C688" s="726"/>
      <c r="D688" s="722" t="s">
        <v>1433</v>
      </c>
      <c r="E688" s="170" t="s">
        <v>858</v>
      </c>
      <c r="F688" s="171">
        <v>274</v>
      </c>
      <c r="G688" s="175">
        <v>1.9910000000000001</v>
      </c>
      <c r="H688" s="171" t="s">
        <v>1243</v>
      </c>
      <c r="I688" s="171">
        <v>1830</v>
      </c>
      <c r="J688" s="174">
        <v>5</v>
      </c>
      <c r="K688" s="137">
        <v>13.4</v>
      </c>
      <c r="L688" s="136">
        <f>IF(K688&gt;0,1/K688*34.6*67.1,"")</f>
        <v>173.25820895522384</v>
      </c>
      <c r="M688" s="721">
        <v>11.1</v>
      </c>
      <c r="N688" s="720">
        <v>14.4</v>
      </c>
      <c r="O688" s="719" t="s">
        <v>1259</v>
      </c>
      <c r="P688" s="719" t="s">
        <v>6</v>
      </c>
      <c r="Q688" s="742" t="s">
        <v>9</v>
      </c>
      <c r="R688" s="718"/>
      <c r="S688" s="717" t="str">
        <f>IF((LEFT(D688,1)="6"),"☆☆☆☆☆",IF((LEFT(D688,1)="5"),"☆☆☆☆",IF((LEFT(D688,1)="4"),"☆☆☆",IF((LEFT(D688,1)="D"),"☆☆☆☆",IF((LEFT(D688,1)="R"),"☆☆☆☆",IF((LEFT(D688,1)="C"),"☆☆☆",IF((LEFT(D688,1)="M"),"☆☆☆"," ")))))))</f>
        <v>☆☆☆☆</v>
      </c>
      <c r="T688" s="716">
        <f>IF(K688&lt;&gt;0, IF(K688&gt;=M688,ROUNDDOWN(K688/M688*100,0),""),"")</f>
        <v>120</v>
      </c>
      <c r="U688" s="715" t="str">
        <f>IF(K688&lt;&gt;0, IF(K688&gt;=N688,ROUNDDOWN(K688/N688*100,0),""),"")</f>
        <v/>
      </c>
    </row>
    <row r="689" spans="1:21" s="1" customFormat="1" ht="24" customHeight="1">
      <c r="A689" s="728"/>
      <c r="B689" s="727"/>
      <c r="C689" s="726"/>
      <c r="D689" s="722" t="s">
        <v>1433</v>
      </c>
      <c r="E689" s="170" t="s">
        <v>870</v>
      </c>
      <c r="F689" s="171">
        <v>274</v>
      </c>
      <c r="G689" s="175">
        <v>1.9910000000000001</v>
      </c>
      <c r="H689" s="171" t="s">
        <v>1243</v>
      </c>
      <c r="I689" s="171">
        <v>1860</v>
      </c>
      <c r="J689" s="174">
        <v>5</v>
      </c>
      <c r="K689" s="137">
        <v>13.4</v>
      </c>
      <c r="L689" s="136">
        <f>IF(K689&gt;0,1/K689*34.6*67.1,"")</f>
        <v>173.25820895522384</v>
      </c>
      <c r="M689" s="721">
        <v>11.1</v>
      </c>
      <c r="N689" s="720">
        <v>14.4</v>
      </c>
      <c r="O689" s="719" t="s">
        <v>1259</v>
      </c>
      <c r="P689" s="719" t="s">
        <v>6</v>
      </c>
      <c r="Q689" s="742" t="s">
        <v>9</v>
      </c>
      <c r="R689" s="718"/>
      <c r="S689" s="717" t="str">
        <f>IF((LEFT(D689,1)="6"),"☆☆☆☆☆",IF((LEFT(D689,1)="5"),"☆☆☆☆",IF((LEFT(D689,1)="4"),"☆☆☆",IF((LEFT(D689,1)="D"),"☆☆☆☆",IF((LEFT(D689,1)="R"),"☆☆☆☆",IF((LEFT(D689,1)="C"),"☆☆☆",IF((LEFT(D689,1)="M"),"☆☆☆"," ")))))))</f>
        <v>☆☆☆☆</v>
      </c>
      <c r="T689" s="716">
        <f>IF(K689&lt;&gt;0, IF(K689&gt;=M689,ROUNDDOWN(K689/M689*100,0),""),"")</f>
        <v>120</v>
      </c>
      <c r="U689" s="715" t="str">
        <f>IF(K689&lt;&gt;0, IF(K689&gt;=N689,ROUNDDOWN(K689/N689*100,0),""),"")</f>
        <v/>
      </c>
    </row>
    <row r="690" spans="1:21" s="1" customFormat="1" ht="24" customHeight="1">
      <c r="A690" s="728"/>
      <c r="B690" s="727"/>
      <c r="C690" s="726"/>
      <c r="D690" s="722" t="s">
        <v>1433</v>
      </c>
      <c r="E690" s="170" t="s">
        <v>856</v>
      </c>
      <c r="F690" s="171">
        <v>274</v>
      </c>
      <c r="G690" s="175">
        <v>1.9910000000000001</v>
      </c>
      <c r="H690" s="171" t="s">
        <v>1243</v>
      </c>
      <c r="I690" s="171">
        <v>1810</v>
      </c>
      <c r="J690" s="174">
        <v>5</v>
      </c>
      <c r="K690" s="137">
        <v>13.4</v>
      </c>
      <c r="L690" s="136">
        <f>IF(K690&gt;0,1/K690*34.6*67.1,"")</f>
        <v>173.25820895522384</v>
      </c>
      <c r="M690" s="721">
        <v>11.1</v>
      </c>
      <c r="N690" s="720">
        <v>14.4</v>
      </c>
      <c r="O690" s="719" t="s">
        <v>1259</v>
      </c>
      <c r="P690" s="719" t="s">
        <v>6</v>
      </c>
      <c r="Q690" s="742" t="s">
        <v>9</v>
      </c>
      <c r="R690" s="718"/>
      <c r="S690" s="717" t="str">
        <f>IF((LEFT(D690,1)="6"),"☆☆☆☆☆",IF((LEFT(D690,1)="5"),"☆☆☆☆",IF((LEFT(D690,1)="4"),"☆☆☆",IF((LEFT(D690,1)="D"),"☆☆☆☆",IF((LEFT(D690,1)="R"),"☆☆☆☆",IF((LEFT(D690,1)="C"),"☆☆☆",IF((LEFT(D690,1)="M"),"☆☆☆"," ")))))))</f>
        <v>☆☆☆☆</v>
      </c>
      <c r="T690" s="716">
        <f>IF(K690&lt;&gt;0, IF(K690&gt;=M690,ROUNDDOWN(K690/M690*100,0),""),"")</f>
        <v>120</v>
      </c>
      <c r="U690" s="715" t="str">
        <f>IF(K690&lt;&gt;0, IF(K690&gt;=N690,ROUNDDOWN(K690/N690*100,0),""),"")</f>
        <v/>
      </c>
    </row>
    <row r="691" spans="1:21" s="1" customFormat="1" ht="24" customHeight="1">
      <c r="A691" s="728"/>
      <c r="B691" s="727"/>
      <c r="C691" s="726"/>
      <c r="D691" s="722" t="s">
        <v>1433</v>
      </c>
      <c r="E691" s="170" t="s">
        <v>866</v>
      </c>
      <c r="F691" s="171">
        <v>274</v>
      </c>
      <c r="G691" s="175">
        <v>1.9910000000000001</v>
      </c>
      <c r="H691" s="171" t="s">
        <v>1243</v>
      </c>
      <c r="I691" s="171">
        <v>1840</v>
      </c>
      <c r="J691" s="174">
        <v>5</v>
      </c>
      <c r="K691" s="137">
        <v>13.4</v>
      </c>
      <c r="L691" s="136">
        <f>IF(K691&gt;0,1/K691*34.6*67.1,"")</f>
        <v>173.25820895522384</v>
      </c>
      <c r="M691" s="721">
        <v>11.1</v>
      </c>
      <c r="N691" s="720">
        <v>14.4</v>
      </c>
      <c r="O691" s="719" t="s">
        <v>1259</v>
      </c>
      <c r="P691" s="719" t="s">
        <v>6</v>
      </c>
      <c r="Q691" s="742" t="s">
        <v>9</v>
      </c>
      <c r="R691" s="718"/>
      <c r="S691" s="717" t="str">
        <f>IF((LEFT(D691,1)="6"),"☆☆☆☆☆",IF((LEFT(D691,1)="5"),"☆☆☆☆",IF((LEFT(D691,1)="4"),"☆☆☆",IF((LEFT(D691,1)="D"),"☆☆☆☆",IF((LEFT(D691,1)="R"),"☆☆☆☆",IF((LEFT(D691,1)="C"),"☆☆☆",IF((LEFT(D691,1)="M"),"☆☆☆"," ")))))))</f>
        <v>☆☆☆☆</v>
      </c>
      <c r="T691" s="716">
        <f>IF(K691&lt;&gt;0, IF(K691&gt;=M691,ROUNDDOWN(K691/M691*100,0),""),"")</f>
        <v>120</v>
      </c>
      <c r="U691" s="715" t="str">
        <f>IF(K691&lt;&gt;0, IF(K691&gt;=N691,ROUNDDOWN(K691/N691*100,0),""),"")</f>
        <v/>
      </c>
    </row>
    <row r="692" spans="1:21" s="1" customFormat="1" ht="24" customHeight="1">
      <c r="A692" s="728"/>
      <c r="B692" s="727"/>
      <c r="C692" s="726"/>
      <c r="D692" s="722" t="s">
        <v>1433</v>
      </c>
      <c r="E692" s="170" t="s">
        <v>1432</v>
      </c>
      <c r="F692" s="171">
        <v>274</v>
      </c>
      <c r="G692" s="175">
        <v>1.9910000000000001</v>
      </c>
      <c r="H692" s="171" t="s">
        <v>1243</v>
      </c>
      <c r="I692" s="171">
        <v>1840</v>
      </c>
      <c r="J692" s="174">
        <v>5</v>
      </c>
      <c r="K692" s="137">
        <v>13.4</v>
      </c>
      <c r="L692" s="136">
        <f>IF(K692&gt;0,1/K692*34.6*67.1,"")</f>
        <v>173.25820895522384</v>
      </c>
      <c r="M692" s="721">
        <v>11.1</v>
      </c>
      <c r="N692" s="720">
        <v>14.4</v>
      </c>
      <c r="O692" s="719" t="s">
        <v>1259</v>
      </c>
      <c r="P692" s="719" t="s">
        <v>6</v>
      </c>
      <c r="Q692" s="742" t="s">
        <v>9</v>
      </c>
      <c r="R692" s="718"/>
      <c r="S692" s="717" t="str">
        <f>IF((LEFT(D692,1)="6"),"☆☆☆☆☆",IF((LEFT(D692,1)="5"),"☆☆☆☆",IF((LEFT(D692,1)="4"),"☆☆☆",IF((LEFT(D692,1)="D"),"☆☆☆☆",IF((LEFT(D692,1)="R"),"☆☆☆☆",IF((LEFT(D692,1)="C"),"☆☆☆",IF((LEFT(D692,1)="M"),"☆☆☆"," ")))))))</f>
        <v>☆☆☆☆</v>
      </c>
      <c r="T692" s="716">
        <f>IF(K692&lt;&gt;0, IF(K692&gt;=M692,ROUNDDOWN(K692/M692*100,0),""),"")</f>
        <v>120</v>
      </c>
      <c r="U692" s="715" t="str">
        <f>IF(K692&lt;&gt;0, IF(K692&gt;=N692,ROUNDDOWN(K692/N692*100,0),""),"")</f>
        <v/>
      </c>
    </row>
    <row r="693" spans="1:21" s="1" customFormat="1" ht="24" customHeight="1">
      <c r="A693" s="728"/>
      <c r="B693" s="727"/>
      <c r="C693" s="726"/>
      <c r="D693" s="722" t="s">
        <v>1433</v>
      </c>
      <c r="E693" s="170" t="s">
        <v>1430</v>
      </c>
      <c r="F693" s="171">
        <v>274</v>
      </c>
      <c r="G693" s="175">
        <v>1.9910000000000001</v>
      </c>
      <c r="H693" s="171" t="s">
        <v>1243</v>
      </c>
      <c r="I693" s="171">
        <v>1870</v>
      </c>
      <c r="J693" s="174">
        <v>5</v>
      </c>
      <c r="K693" s="137">
        <v>13.4</v>
      </c>
      <c r="L693" s="136">
        <f>IF(K693&gt;0,1/K693*34.6*67.1,"")</f>
        <v>173.25820895522384</v>
      </c>
      <c r="M693" s="721">
        <v>11.1</v>
      </c>
      <c r="N693" s="720">
        <v>14.4</v>
      </c>
      <c r="O693" s="719" t="s">
        <v>1259</v>
      </c>
      <c r="P693" s="719" t="s">
        <v>6</v>
      </c>
      <c r="Q693" s="742" t="s">
        <v>9</v>
      </c>
      <c r="R693" s="718"/>
      <c r="S693" s="717" t="str">
        <f>IF((LEFT(D693,1)="6"),"☆☆☆☆☆",IF((LEFT(D693,1)="5"),"☆☆☆☆",IF((LEFT(D693,1)="4"),"☆☆☆",IF((LEFT(D693,1)="D"),"☆☆☆☆",IF((LEFT(D693,1)="R"),"☆☆☆☆",IF((LEFT(D693,1)="C"),"☆☆☆",IF((LEFT(D693,1)="M"),"☆☆☆"," ")))))))</f>
        <v>☆☆☆☆</v>
      </c>
      <c r="T693" s="716">
        <f>IF(K693&lt;&gt;0, IF(K693&gt;=M693,ROUNDDOWN(K693/M693*100,0),""),"")</f>
        <v>120</v>
      </c>
      <c r="U693" s="715" t="str">
        <f>IF(K693&lt;&gt;0, IF(K693&gt;=N693,ROUNDDOWN(K693/N693*100,0),""),"")</f>
        <v/>
      </c>
    </row>
    <row r="694" spans="1:21" s="1" customFormat="1" ht="24" customHeight="1">
      <c r="A694" s="728"/>
      <c r="B694" s="727"/>
      <c r="C694" s="726"/>
      <c r="D694" s="741" t="s">
        <v>1431</v>
      </c>
      <c r="E694" s="170" t="s">
        <v>164</v>
      </c>
      <c r="F694" s="171">
        <v>274</v>
      </c>
      <c r="G694" s="175">
        <v>1.9910000000000001</v>
      </c>
      <c r="H694" s="171" t="s">
        <v>1243</v>
      </c>
      <c r="I694" s="171">
        <v>1820</v>
      </c>
      <c r="J694" s="174">
        <v>5</v>
      </c>
      <c r="K694" s="137">
        <v>13.4</v>
      </c>
      <c r="L694" s="136">
        <f>IF(K694&gt;0,1/K694*34.6*67.1,"")</f>
        <v>173.25820895522384</v>
      </c>
      <c r="M694" s="721">
        <v>11.1</v>
      </c>
      <c r="N694" s="720">
        <v>14.4</v>
      </c>
      <c r="O694" s="719" t="s">
        <v>1259</v>
      </c>
      <c r="P694" s="719" t="s">
        <v>6</v>
      </c>
      <c r="Q694" s="742" t="s">
        <v>9</v>
      </c>
      <c r="R694" s="718"/>
      <c r="S694" s="717" t="str">
        <f>IF((LEFT(D694,1)="6"),"☆☆☆☆☆",IF((LEFT(D694,1)="5"),"☆☆☆☆",IF((LEFT(D694,1)="4"),"☆☆☆",IF((LEFT(D694,1)="D"),"☆☆☆☆",IF((LEFT(D694,1)="R"),"☆☆☆☆",IF((LEFT(D694,1)="C"),"☆☆☆",IF((LEFT(D694,1)="M"),"☆☆☆"," ")))))))</f>
        <v>☆☆☆☆</v>
      </c>
      <c r="T694" s="716">
        <f>IF(K694&lt;&gt;0, IF(K694&gt;=M694,ROUNDDOWN(K694/M694*100,0),""),"")</f>
        <v>120</v>
      </c>
      <c r="U694" s="715" t="str">
        <f>IF(K694&lt;&gt;0, IF(K694&gt;=N694,ROUNDDOWN(K694/N694*100,0),""),"")</f>
        <v/>
      </c>
    </row>
    <row r="695" spans="1:21" s="1" customFormat="1" ht="24" customHeight="1">
      <c r="A695" s="728"/>
      <c r="B695" s="727"/>
      <c r="C695" s="726"/>
      <c r="D695" s="741" t="s">
        <v>1431</v>
      </c>
      <c r="E695" s="170" t="s">
        <v>166</v>
      </c>
      <c r="F695" s="171">
        <v>274</v>
      </c>
      <c r="G695" s="175">
        <v>1.9910000000000001</v>
      </c>
      <c r="H695" s="171" t="s">
        <v>1243</v>
      </c>
      <c r="I695" s="171">
        <v>1850</v>
      </c>
      <c r="J695" s="174">
        <v>5</v>
      </c>
      <c r="K695" s="137">
        <v>13.4</v>
      </c>
      <c r="L695" s="136">
        <f>IF(K695&gt;0,1/K695*34.6*67.1,"")</f>
        <v>173.25820895522384</v>
      </c>
      <c r="M695" s="721">
        <v>11.1</v>
      </c>
      <c r="N695" s="720">
        <v>14.4</v>
      </c>
      <c r="O695" s="719" t="s">
        <v>1259</v>
      </c>
      <c r="P695" s="719" t="s">
        <v>6</v>
      </c>
      <c r="Q695" s="742" t="s">
        <v>9</v>
      </c>
      <c r="R695" s="718"/>
      <c r="S695" s="717" t="str">
        <f>IF((LEFT(D695,1)="6"),"☆☆☆☆☆",IF((LEFT(D695,1)="5"),"☆☆☆☆",IF((LEFT(D695,1)="4"),"☆☆☆",IF((LEFT(D695,1)="D"),"☆☆☆☆",IF((LEFT(D695,1)="R"),"☆☆☆☆",IF((LEFT(D695,1)="C"),"☆☆☆",IF((LEFT(D695,1)="M"),"☆☆☆"," ")))))))</f>
        <v>☆☆☆☆</v>
      </c>
      <c r="T695" s="716">
        <f>IF(K695&lt;&gt;0, IF(K695&gt;=M695,ROUNDDOWN(K695/M695*100,0),""),"")</f>
        <v>120</v>
      </c>
      <c r="U695" s="715" t="str">
        <f>IF(K695&lt;&gt;0, IF(K695&gt;=N695,ROUNDDOWN(K695/N695*100,0),""),"")</f>
        <v/>
      </c>
    </row>
    <row r="696" spans="1:21" s="1" customFormat="1" ht="24" customHeight="1">
      <c r="A696" s="728"/>
      <c r="B696" s="727"/>
      <c r="C696" s="726"/>
      <c r="D696" s="741" t="s">
        <v>1431</v>
      </c>
      <c r="E696" s="170" t="s">
        <v>858</v>
      </c>
      <c r="F696" s="171">
        <v>274</v>
      </c>
      <c r="G696" s="175">
        <v>1.9910000000000001</v>
      </c>
      <c r="H696" s="171" t="s">
        <v>1243</v>
      </c>
      <c r="I696" s="171">
        <v>1850</v>
      </c>
      <c r="J696" s="174">
        <v>5</v>
      </c>
      <c r="K696" s="137">
        <v>13.4</v>
      </c>
      <c r="L696" s="136">
        <f>IF(K696&gt;0,1/K696*34.6*67.1,"")</f>
        <v>173.25820895522384</v>
      </c>
      <c r="M696" s="721">
        <v>11.1</v>
      </c>
      <c r="N696" s="720">
        <v>14.4</v>
      </c>
      <c r="O696" s="719" t="s">
        <v>1259</v>
      </c>
      <c r="P696" s="719" t="s">
        <v>6</v>
      </c>
      <c r="Q696" s="742" t="s">
        <v>9</v>
      </c>
      <c r="R696" s="718"/>
      <c r="S696" s="717" t="str">
        <f>IF((LEFT(D696,1)="6"),"☆☆☆☆☆",IF((LEFT(D696,1)="5"),"☆☆☆☆",IF((LEFT(D696,1)="4"),"☆☆☆",IF((LEFT(D696,1)="D"),"☆☆☆☆",IF((LEFT(D696,1)="R"),"☆☆☆☆",IF((LEFT(D696,1)="C"),"☆☆☆",IF((LEFT(D696,1)="M"),"☆☆☆"," ")))))))</f>
        <v>☆☆☆☆</v>
      </c>
      <c r="T696" s="716">
        <f>IF(K696&lt;&gt;0, IF(K696&gt;=M696,ROUNDDOWN(K696/M696*100,0),""),"")</f>
        <v>120</v>
      </c>
      <c r="U696" s="715" t="str">
        <f>IF(K696&lt;&gt;0, IF(K696&gt;=N696,ROUNDDOWN(K696/N696*100,0),""),"")</f>
        <v/>
      </c>
    </row>
    <row r="697" spans="1:21" s="1" customFormat="1" ht="24" customHeight="1">
      <c r="A697" s="728"/>
      <c r="B697" s="727"/>
      <c r="C697" s="726"/>
      <c r="D697" s="741" t="s">
        <v>1431</v>
      </c>
      <c r="E697" s="170" t="s">
        <v>870</v>
      </c>
      <c r="F697" s="171">
        <v>274</v>
      </c>
      <c r="G697" s="175">
        <v>1.9910000000000001</v>
      </c>
      <c r="H697" s="171" t="s">
        <v>1243</v>
      </c>
      <c r="I697" s="171">
        <v>1880</v>
      </c>
      <c r="J697" s="174">
        <v>5</v>
      </c>
      <c r="K697" s="137">
        <v>12.3</v>
      </c>
      <c r="L697" s="136">
        <f>IF(K697&gt;0,1/K697*34.6*67.1,"")</f>
        <v>188.75284552845525</v>
      </c>
      <c r="M697" s="721">
        <v>10.199999999999999</v>
      </c>
      <c r="N697" s="720">
        <v>13.5</v>
      </c>
      <c r="O697" s="719" t="s">
        <v>1259</v>
      </c>
      <c r="P697" s="719" t="s">
        <v>6</v>
      </c>
      <c r="Q697" s="742" t="s">
        <v>9</v>
      </c>
      <c r="R697" s="718"/>
      <c r="S697" s="717" t="str">
        <f>IF((LEFT(D697,1)="6"),"☆☆☆☆☆",IF((LEFT(D697,1)="5"),"☆☆☆☆",IF((LEFT(D697,1)="4"),"☆☆☆",IF((LEFT(D697,1)="D"),"☆☆☆☆",IF((LEFT(D697,1)="R"),"☆☆☆☆",IF((LEFT(D697,1)="C"),"☆☆☆",IF((LEFT(D697,1)="M"),"☆☆☆"," ")))))))</f>
        <v>☆☆☆☆</v>
      </c>
      <c r="T697" s="716">
        <f>IF(K697&lt;&gt;0, IF(K697&gt;=M697,ROUNDDOWN(K697/M697*100,0),""),"")</f>
        <v>120</v>
      </c>
      <c r="U697" s="715" t="str">
        <f>IF(K697&lt;&gt;0, IF(K697&gt;=N697,ROUNDDOWN(K697/N697*100,0),""),"")</f>
        <v/>
      </c>
    </row>
    <row r="698" spans="1:21" s="1" customFormat="1" ht="24" customHeight="1">
      <c r="A698" s="728"/>
      <c r="B698" s="727"/>
      <c r="C698" s="726"/>
      <c r="D698" s="741" t="s">
        <v>1431</v>
      </c>
      <c r="E698" s="170" t="s">
        <v>856</v>
      </c>
      <c r="F698" s="171">
        <v>274</v>
      </c>
      <c r="G698" s="175">
        <v>1.9910000000000001</v>
      </c>
      <c r="H698" s="171" t="s">
        <v>1243</v>
      </c>
      <c r="I698" s="171">
        <v>1830</v>
      </c>
      <c r="J698" s="174">
        <v>5</v>
      </c>
      <c r="K698" s="137">
        <v>13.4</v>
      </c>
      <c r="L698" s="136">
        <f>IF(K698&gt;0,1/K698*34.6*67.1,"")</f>
        <v>173.25820895522384</v>
      </c>
      <c r="M698" s="721">
        <v>11.1</v>
      </c>
      <c r="N698" s="720">
        <v>14.4</v>
      </c>
      <c r="O698" s="719" t="s">
        <v>1259</v>
      </c>
      <c r="P698" s="719" t="s">
        <v>6</v>
      </c>
      <c r="Q698" s="742" t="s">
        <v>9</v>
      </c>
      <c r="R698" s="718"/>
      <c r="S698" s="717" t="str">
        <f>IF((LEFT(D698,1)="6"),"☆☆☆☆☆",IF((LEFT(D698,1)="5"),"☆☆☆☆",IF((LEFT(D698,1)="4"),"☆☆☆",IF((LEFT(D698,1)="D"),"☆☆☆☆",IF((LEFT(D698,1)="R"),"☆☆☆☆",IF((LEFT(D698,1)="C"),"☆☆☆",IF((LEFT(D698,1)="M"),"☆☆☆"," ")))))))</f>
        <v>☆☆☆☆</v>
      </c>
      <c r="T698" s="716">
        <f>IF(K698&lt;&gt;0, IF(K698&gt;=M698,ROUNDDOWN(K698/M698*100,0),""),"")</f>
        <v>120</v>
      </c>
      <c r="U698" s="715" t="str">
        <f>IF(K698&lt;&gt;0, IF(K698&gt;=N698,ROUNDDOWN(K698/N698*100,0),""),"")</f>
        <v/>
      </c>
    </row>
    <row r="699" spans="1:21" s="1" customFormat="1" ht="24" customHeight="1">
      <c r="A699" s="728"/>
      <c r="B699" s="727"/>
      <c r="C699" s="726"/>
      <c r="D699" s="741" t="s">
        <v>1431</v>
      </c>
      <c r="E699" s="170" t="s">
        <v>866</v>
      </c>
      <c r="F699" s="171">
        <v>274</v>
      </c>
      <c r="G699" s="175">
        <v>1.9910000000000001</v>
      </c>
      <c r="H699" s="171" t="s">
        <v>1243</v>
      </c>
      <c r="I699" s="171">
        <v>1860</v>
      </c>
      <c r="J699" s="174">
        <v>5</v>
      </c>
      <c r="K699" s="137">
        <v>13.4</v>
      </c>
      <c r="L699" s="136">
        <f>IF(K699&gt;0,1/K699*34.6*67.1,"")</f>
        <v>173.25820895522384</v>
      </c>
      <c r="M699" s="721">
        <v>11.1</v>
      </c>
      <c r="N699" s="720">
        <v>14.4</v>
      </c>
      <c r="O699" s="719" t="s">
        <v>1259</v>
      </c>
      <c r="P699" s="719" t="s">
        <v>6</v>
      </c>
      <c r="Q699" s="742" t="s">
        <v>9</v>
      </c>
      <c r="R699" s="718"/>
      <c r="S699" s="717" t="str">
        <f>IF((LEFT(D699,1)="6"),"☆☆☆☆☆",IF((LEFT(D699,1)="5"),"☆☆☆☆",IF((LEFT(D699,1)="4"),"☆☆☆",IF((LEFT(D699,1)="D"),"☆☆☆☆",IF((LEFT(D699,1)="R"),"☆☆☆☆",IF((LEFT(D699,1)="C"),"☆☆☆",IF((LEFT(D699,1)="M"),"☆☆☆"," ")))))))</f>
        <v>☆☆☆☆</v>
      </c>
      <c r="T699" s="716">
        <f>IF(K699&lt;&gt;0, IF(K699&gt;=M699,ROUNDDOWN(K699/M699*100,0),""),"")</f>
        <v>120</v>
      </c>
      <c r="U699" s="715" t="str">
        <f>IF(K699&lt;&gt;0, IF(K699&gt;=N699,ROUNDDOWN(K699/N699*100,0),""),"")</f>
        <v/>
      </c>
    </row>
    <row r="700" spans="1:21" s="1" customFormat="1" ht="24" customHeight="1">
      <c r="A700" s="728"/>
      <c r="B700" s="727"/>
      <c r="C700" s="726"/>
      <c r="D700" s="741" t="s">
        <v>1431</v>
      </c>
      <c r="E700" s="170" t="s">
        <v>1432</v>
      </c>
      <c r="F700" s="171">
        <v>274</v>
      </c>
      <c r="G700" s="175">
        <v>1.9910000000000001</v>
      </c>
      <c r="H700" s="171" t="s">
        <v>1243</v>
      </c>
      <c r="I700" s="171">
        <v>1860</v>
      </c>
      <c r="J700" s="174">
        <v>5</v>
      </c>
      <c r="K700" s="137">
        <v>13.4</v>
      </c>
      <c r="L700" s="136">
        <f>IF(K700&gt;0,1/K700*34.6*67.1,"")</f>
        <v>173.25820895522384</v>
      </c>
      <c r="M700" s="721">
        <v>11.1</v>
      </c>
      <c r="N700" s="720">
        <v>14.4</v>
      </c>
      <c r="O700" s="719" t="s">
        <v>1259</v>
      </c>
      <c r="P700" s="719" t="s">
        <v>6</v>
      </c>
      <c r="Q700" s="742" t="s">
        <v>9</v>
      </c>
      <c r="R700" s="718"/>
      <c r="S700" s="717" t="str">
        <f>IF((LEFT(D700,1)="6"),"☆☆☆☆☆",IF((LEFT(D700,1)="5"),"☆☆☆☆",IF((LEFT(D700,1)="4"),"☆☆☆",IF((LEFT(D700,1)="D"),"☆☆☆☆",IF((LEFT(D700,1)="R"),"☆☆☆☆",IF((LEFT(D700,1)="C"),"☆☆☆",IF((LEFT(D700,1)="M"),"☆☆☆"," ")))))))</f>
        <v>☆☆☆☆</v>
      </c>
      <c r="T700" s="716">
        <f>IF(K700&lt;&gt;0, IF(K700&gt;=M700,ROUNDDOWN(K700/M700*100,0),""),"")</f>
        <v>120</v>
      </c>
      <c r="U700" s="715" t="str">
        <f>IF(K700&lt;&gt;0, IF(K700&gt;=N700,ROUNDDOWN(K700/N700*100,0),""),"")</f>
        <v/>
      </c>
    </row>
    <row r="701" spans="1:21" s="1" customFormat="1" ht="24" customHeight="1">
      <c r="A701" s="728"/>
      <c r="B701" s="724"/>
      <c r="C701" s="723"/>
      <c r="D701" s="741" t="s">
        <v>1431</v>
      </c>
      <c r="E701" s="170" t="s">
        <v>1430</v>
      </c>
      <c r="F701" s="171">
        <v>274</v>
      </c>
      <c r="G701" s="175">
        <v>1.9910000000000001</v>
      </c>
      <c r="H701" s="171" t="s">
        <v>1243</v>
      </c>
      <c r="I701" s="171">
        <v>1890</v>
      </c>
      <c r="J701" s="174">
        <v>5</v>
      </c>
      <c r="K701" s="137">
        <v>12.3</v>
      </c>
      <c r="L701" s="136">
        <f>IF(K701&gt;0,1/K701*34.6*67.1,"")</f>
        <v>188.75284552845525</v>
      </c>
      <c r="M701" s="721">
        <v>10.199999999999999</v>
      </c>
      <c r="N701" s="720">
        <v>13.5</v>
      </c>
      <c r="O701" s="719" t="s">
        <v>1259</v>
      </c>
      <c r="P701" s="719" t="s">
        <v>6</v>
      </c>
      <c r="Q701" s="742" t="s">
        <v>9</v>
      </c>
      <c r="R701" s="718"/>
      <c r="S701" s="717" t="str">
        <f>IF((LEFT(D701,1)="6"),"☆☆☆☆☆",IF((LEFT(D701,1)="5"),"☆☆☆☆",IF((LEFT(D701,1)="4"),"☆☆☆",IF((LEFT(D701,1)="D"),"☆☆☆☆",IF((LEFT(D701,1)="R"),"☆☆☆☆",IF((LEFT(D701,1)="C"),"☆☆☆",IF((LEFT(D701,1)="M"),"☆☆☆"," ")))))))</f>
        <v>☆☆☆☆</v>
      </c>
      <c r="T701" s="716">
        <f>IF(K701&lt;&gt;0, IF(K701&gt;=M701,ROUNDDOWN(K701/M701*100,0),""),"")</f>
        <v>120</v>
      </c>
      <c r="U701" s="715" t="str">
        <f>IF(K701&lt;&gt;0, IF(K701&gt;=N701,ROUNDDOWN(K701/N701*100,0),""),"")</f>
        <v/>
      </c>
    </row>
    <row r="702" spans="1:21" s="1" customFormat="1" ht="24" customHeight="1">
      <c r="A702" s="728"/>
      <c r="B702" s="727"/>
      <c r="C702" s="726" t="s">
        <v>1429</v>
      </c>
      <c r="D702" s="741" t="s">
        <v>1428</v>
      </c>
      <c r="E702" s="170" t="s">
        <v>164</v>
      </c>
      <c r="F702" s="171" t="s">
        <v>1244</v>
      </c>
      <c r="G702" s="175">
        <v>2.996</v>
      </c>
      <c r="H702" s="171" t="s">
        <v>1243</v>
      </c>
      <c r="I702" s="171">
        <v>1920</v>
      </c>
      <c r="J702" s="174">
        <v>5</v>
      </c>
      <c r="K702" s="137">
        <v>10.3</v>
      </c>
      <c r="L702" s="136">
        <f>IF(K702&gt;0,1/K702*34.6*67.1,"")</f>
        <v>225.40388349514564</v>
      </c>
      <c r="M702" s="721">
        <v>10.199999999999999</v>
      </c>
      <c r="N702" s="720">
        <v>13.5</v>
      </c>
      <c r="O702" s="719" t="s">
        <v>1259</v>
      </c>
      <c r="P702" s="719" t="s">
        <v>6</v>
      </c>
      <c r="Q702" s="742" t="s">
        <v>9</v>
      </c>
      <c r="R702" s="718"/>
      <c r="S702" s="717" t="str">
        <f>IF((LEFT(D702,1)="6"),"☆☆☆☆☆",IF((LEFT(D702,1)="5"),"☆☆☆☆",IF((LEFT(D702,1)="4"),"☆☆☆",IF((LEFT(D702,1)="D"),"☆☆☆☆",IF((LEFT(D702,1)="R"),"☆☆☆☆",IF((LEFT(D702,1)="C"),"☆☆☆",IF((LEFT(D702,1)="M"),"☆☆☆"," ")))))))</f>
        <v>☆☆☆</v>
      </c>
      <c r="T702" s="716">
        <f>IF(K702&lt;&gt;0, IF(K702&gt;=M702,ROUNDDOWN(K702/M702*100,0),""),"")</f>
        <v>100</v>
      </c>
      <c r="U702" s="715" t="str">
        <f>IF(K702&lt;&gt;0, IF(K702&gt;=N702,ROUNDDOWN(K702/N702*100,0),""),"")</f>
        <v/>
      </c>
    </row>
    <row r="703" spans="1:21" s="1" customFormat="1" ht="24" customHeight="1">
      <c r="A703" s="728"/>
      <c r="B703" s="727"/>
      <c r="C703" s="726"/>
      <c r="D703" s="741" t="s">
        <v>1428</v>
      </c>
      <c r="E703" s="170" t="s">
        <v>166</v>
      </c>
      <c r="F703" s="171" t="s">
        <v>1244</v>
      </c>
      <c r="G703" s="175">
        <v>2.996</v>
      </c>
      <c r="H703" s="171" t="s">
        <v>1243</v>
      </c>
      <c r="I703" s="171">
        <v>1950</v>
      </c>
      <c r="J703" s="174">
        <v>5</v>
      </c>
      <c r="K703" s="137">
        <v>10.3</v>
      </c>
      <c r="L703" s="136">
        <f>IF(K703&gt;0,1/K703*34.6*67.1,"")</f>
        <v>225.40388349514564</v>
      </c>
      <c r="M703" s="721">
        <v>10.199999999999999</v>
      </c>
      <c r="N703" s="720">
        <v>13.5</v>
      </c>
      <c r="O703" s="719" t="s">
        <v>1259</v>
      </c>
      <c r="P703" s="719" t="s">
        <v>6</v>
      </c>
      <c r="Q703" s="742" t="s">
        <v>9</v>
      </c>
      <c r="R703" s="718"/>
      <c r="S703" s="717" t="str">
        <f>IF((LEFT(D703,1)="6"),"☆☆☆☆☆",IF((LEFT(D703,1)="5"),"☆☆☆☆",IF((LEFT(D703,1)="4"),"☆☆☆",IF((LEFT(D703,1)="D"),"☆☆☆☆",IF((LEFT(D703,1)="R"),"☆☆☆☆",IF((LEFT(D703,1)="C"),"☆☆☆",IF((LEFT(D703,1)="M"),"☆☆☆"," ")))))))</f>
        <v>☆☆☆</v>
      </c>
      <c r="T703" s="716">
        <f>IF(K703&lt;&gt;0, IF(K703&gt;=M703,ROUNDDOWN(K703/M703*100,0),""),"")</f>
        <v>100</v>
      </c>
      <c r="U703" s="715" t="str">
        <f>IF(K703&lt;&gt;0, IF(K703&gt;=N703,ROUNDDOWN(K703/N703*100,0),""),"")</f>
        <v/>
      </c>
    </row>
    <row r="704" spans="1:21" s="1" customFormat="1" ht="24" customHeight="1">
      <c r="A704" s="728"/>
      <c r="B704" s="727"/>
      <c r="C704" s="726"/>
      <c r="D704" s="741" t="s">
        <v>1428</v>
      </c>
      <c r="E704" s="170" t="s">
        <v>167</v>
      </c>
      <c r="F704" s="171" t="s">
        <v>1244</v>
      </c>
      <c r="G704" s="175">
        <v>2.996</v>
      </c>
      <c r="H704" s="171" t="s">
        <v>1243</v>
      </c>
      <c r="I704" s="171">
        <v>1920</v>
      </c>
      <c r="J704" s="174">
        <v>5</v>
      </c>
      <c r="K704" s="137">
        <v>10.3</v>
      </c>
      <c r="L704" s="136">
        <f>IF(K704&gt;0,1/K704*34.6*67.1,"")</f>
        <v>225.40388349514564</v>
      </c>
      <c r="M704" s="721">
        <v>10.199999999999999</v>
      </c>
      <c r="N704" s="720">
        <v>13.5</v>
      </c>
      <c r="O704" s="719" t="s">
        <v>1259</v>
      </c>
      <c r="P704" s="719" t="s">
        <v>1217</v>
      </c>
      <c r="Q704" s="742" t="s">
        <v>83</v>
      </c>
      <c r="R704" s="718"/>
      <c r="S704" s="717" t="str">
        <f>IF((LEFT(D704,1)="6"),"☆☆☆☆☆",IF((LEFT(D704,1)="5"),"☆☆☆☆",IF((LEFT(D704,1)="4"),"☆☆☆",IF((LEFT(D704,1)="D"),"☆☆☆☆",IF((LEFT(D704,1)="R"),"☆☆☆☆",IF((LEFT(D704,1)="C"),"☆☆☆",IF((LEFT(D704,1)="M"),"☆☆☆"," ")))))))</f>
        <v>☆☆☆</v>
      </c>
      <c r="T704" s="716">
        <f>IF(K704&lt;&gt;0, IF(K704&gt;=M704,ROUNDDOWN(K704/M704*100,0),""),"")</f>
        <v>100</v>
      </c>
      <c r="U704" s="715" t="str">
        <f>IF(K704&lt;&gt;0, IF(K704&gt;=N704,ROUNDDOWN(K704/N704*100,0),""),"")</f>
        <v/>
      </c>
    </row>
    <row r="705" spans="1:21" s="1" customFormat="1" ht="24" customHeight="1">
      <c r="A705" s="728"/>
      <c r="B705" s="724"/>
      <c r="C705" s="723"/>
      <c r="D705" s="741" t="s">
        <v>1428</v>
      </c>
      <c r="E705" s="170" t="s">
        <v>200</v>
      </c>
      <c r="F705" s="171" t="s">
        <v>1244</v>
      </c>
      <c r="G705" s="175">
        <v>2.996</v>
      </c>
      <c r="H705" s="171" t="s">
        <v>1243</v>
      </c>
      <c r="I705" s="171">
        <v>1950</v>
      </c>
      <c r="J705" s="174">
        <v>5</v>
      </c>
      <c r="K705" s="137">
        <v>10.3</v>
      </c>
      <c r="L705" s="136">
        <f>IF(K705&gt;0,1/K705*34.6*67.1,"")</f>
        <v>225.40388349514564</v>
      </c>
      <c r="M705" s="721">
        <v>10.199999999999999</v>
      </c>
      <c r="N705" s="720">
        <v>13.5</v>
      </c>
      <c r="O705" s="719" t="s">
        <v>1259</v>
      </c>
      <c r="P705" s="719" t="s">
        <v>1217</v>
      </c>
      <c r="Q705" s="742" t="s">
        <v>83</v>
      </c>
      <c r="R705" s="718"/>
      <c r="S705" s="717" t="str">
        <f>IF((LEFT(D705,1)="6"),"☆☆☆☆☆",IF((LEFT(D705,1)="5"),"☆☆☆☆",IF((LEFT(D705,1)="4"),"☆☆☆",IF((LEFT(D705,1)="D"),"☆☆☆☆",IF((LEFT(D705,1)="R"),"☆☆☆☆",IF((LEFT(D705,1)="C"),"☆☆☆",IF((LEFT(D705,1)="M"),"☆☆☆"," ")))))))</f>
        <v>☆☆☆</v>
      </c>
      <c r="T705" s="716">
        <f>IF(K705&lt;&gt;0, IF(K705&gt;=M705,ROUNDDOWN(K705/M705*100,0),""),"")</f>
        <v>100</v>
      </c>
      <c r="U705" s="715" t="str">
        <f>IF(K705&lt;&gt;0, IF(K705&gt;=N705,ROUNDDOWN(K705/N705*100,0),""),"")</f>
        <v/>
      </c>
    </row>
    <row r="706" spans="1:21" s="1" customFormat="1" ht="24" customHeight="1">
      <c r="A706" s="728"/>
      <c r="B706" s="727"/>
      <c r="C706" s="726" t="s">
        <v>1427</v>
      </c>
      <c r="D706" s="741" t="s">
        <v>1426</v>
      </c>
      <c r="E706" s="170" t="s">
        <v>164</v>
      </c>
      <c r="F706" s="171" t="s">
        <v>1302</v>
      </c>
      <c r="G706" s="175">
        <v>3.9820000000000002</v>
      </c>
      <c r="H706" s="171" t="s">
        <v>1301</v>
      </c>
      <c r="I706" s="171">
        <v>2000</v>
      </c>
      <c r="J706" s="174">
        <v>5</v>
      </c>
      <c r="K706" s="137">
        <v>9</v>
      </c>
      <c r="L706" s="136">
        <f>IF(K706&gt;0,1/K706*34.6*67.1,"")</f>
        <v>257.96222222222218</v>
      </c>
      <c r="M706" s="721">
        <v>9.4</v>
      </c>
      <c r="N706" s="720">
        <v>12.7</v>
      </c>
      <c r="O706" s="719" t="s">
        <v>1265</v>
      </c>
      <c r="P706" s="719" t="s">
        <v>6</v>
      </c>
      <c r="Q706" s="742" t="s">
        <v>83</v>
      </c>
      <c r="R706" s="718"/>
      <c r="S706" s="717" t="str">
        <f>IF((LEFT(D706,1)="6"),"☆☆☆☆☆",IF((LEFT(D706,1)="5"),"☆☆☆☆",IF((LEFT(D706,1)="4"),"☆☆☆",IF((LEFT(D706,1)="D"),"☆☆☆☆",IF((LEFT(D706,1)="R"),"☆☆☆☆",IF((LEFT(D706,1)="C"),"☆☆☆",IF((LEFT(D706,1)="M"),"☆☆☆"," ")))))))</f>
        <v>☆☆☆</v>
      </c>
      <c r="T706" s="716" t="str">
        <f>IF(K706&lt;&gt;0, IF(K706&gt;=M706,ROUNDDOWN(K706/M706*100,0),""),"")</f>
        <v/>
      </c>
      <c r="U706" s="715" t="str">
        <f>IF(K706&lt;&gt;0, IF(K706&gt;=N706,ROUNDDOWN(K706/N706*100,0),""),"")</f>
        <v/>
      </c>
    </row>
    <row r="707" spans="1:21" s="1" customFormat="1" ht="24" customHeight="1">
      <c r="A707" s="728"/>
      <c r="B707" s="727"/>
      <c r="C707" s="726"/>
      <c r="D707" s="741" t="s">
        <v>1426</v>
      </c>
      <c r="E707" s="170" t="s">
        <v>166</v>
      </c>
      <c r="F707" s="171" t="s">
        <v>1302</v>
      </c>
      <c r="G707" s="175">
        <v>3.9820000000000002</v>
      </c>
      <c r="H707" s="171" t="s">
        <v>1301</v>
      </c>
      <c r="I707" s="171">
        <v>2030</v>
      </c>
      <c r="J707" s="174">
        <v>5</v>
      </c>
      <c r="K707" s="137">
        <v>9</v>
      </c>
      <c r="L707" s="136">
        <f>IF(K707&gt;0,1/K707*34.6*67.1,"")</f>
        <v>257.96222222222218</v>
      </c>
      <c r="M707" s="721">
        <v>9.4</v>
      </c>
      <c r="N707" s="720">
        <v>12.7</v>
      </c>
      <c r="O707" s="719" t="s">
        <v>1265</v>
      </c>
      <c r="P707" s="719" t="s">
        <v>6</v>
      </c>
      <c r="Q707" s="742" t="s">
        <v>83</v>
      </c>
      <c r="R707" s="718"/>
      <c r="S707" s="717" t="str">
        <f>IF((LEFT(D707,1)="6"),"☆☆☆☆☆",IF((LEFT(D707,1)="5"),"☆☆☆☆",IF((LEFT(D707,1)="4"),"☆☆☆",IF((LEFT(D707,1)="D"),"☆☆☆☆",IF((LEFT(D707,1)="R"),"☆☆☆☆",IF((LEFT(D707,1)="C"),"☆☆☆",IF((LEFT(D707,1)="M"),"☆☆☆"," ")))))))</f>
        <v>☆☆☆</v>
      </c>
      <c r="T707" s="716" t="str">
        <f>IF(K707&lt;&gt;0, IF(K707&gt;=M707,ROUNDDOWN(K707/M707*100,0),""),"")</f>
        <v/>
      </c>
      <c r="U707" s="715" t="str">
        <f>IF(K707&lt;&gt;0, IF(K707&gt;=N707,ROUNDDOWN(K707/N707*100,0),""),"")</f>
        <v/>
      </c>
    </row>
    <row r="708" spans="1:21" s="1" customFormat="1" ht="24" customHeight="1">
      <c r="A708" s="728"/>
      <c r="B708" s="727"/>
      <c r="C708" s="726"/>
      <c r="D708" s="741" t="s">
        <v>1426</v>
      </c>
      <c r="E708" s="170" t="s">
        <v>844</v>
      </c>
      <c r="F708" s="171" t="s">
        <v>1302</v>
      </c>
      <c r="G708" s="175">
        <v>3.9820000000000002</v>
      </c>
      <c r="H708" s="171" t="s">
        <v>1301</v>
      </c>
      <c r="I708" s="171">
        <v>2010</v>
      </c>
      <c r="J708" s="174">
        <v>5</v>
      </c>
      <c r="K708" s="137">
        <v>9</v>
      </c>
      <c r="L708" s="136">
        <f>IF(K708&gt;0,1/K708*34.6*67.1,"")</f>
        <v>257.96222222222218</v>
      </c>
      <c r="M708" s="721">
        <v>9.4</v>
      </c>
      <c r="N708" s="720">
        <v>12.7</v>
      </c>
      <c r="O708" s="719" t="s">
        <v>1265</v>
      </c>
      <c r="P708" s="719" t="s">
        <v>6</v>
      </c>
      <c r="Q708" s="742" t="s">
        <v>83</v>
      </c>
      <c r="R708" s="718"/>
      <c r="S708" s="717" t="str">
        <f>IF((LEFT(D708,1)="6"),"☆☆☆☆☆",IF((LEFT(D708,1)="5"),"☆☆☆☆",IF((LEFT(D708,1)="4"),"☆☆☆",IF((LEFT(D708,1)="D"),"☆☆☆☆",IF((LEFT(D708,1)="R"),"☆☆☆☆",IF((LEFT(D708,1)="C"),"☆☆☆",IF((LEFT(D708,1)="M"),"☆☆☆"," ")))))))</f>
        <v>☆☆☆</v>
      </c>
      <c r="T708" s="716" t="str">
        <f>IF(K708&lt;&gt;0, IF(K708&gt;=M708,ROUNDDOWN(K708/M708*100,0),""),"")</f>
        <v/>
      </c>
      <c r="U708" s="715" t="str">
        <f>IF(K708&lt;&gt;0, IF(K708&gt;=N708,ROUNDDOWN(K708/N708*100,0),""),"")</f>
        <v/>
      </c>
    </row>
    <row r="709" spans="1:21" s="1" customFormat="1" ht="24" customHeight="1">
      <c r="A709" s="728"/>
      <c r="B709" s="724"/>
      <c r="C709" s="723"/>
      <c r="D709" s="741" t="s">
        <v>1426</v>
      </c>
      <c r="E709" s="170" t="s">
        <v>1421</v>
      </c>
      <c r="F709" s="171" t="s">
        <v>1302</v>
      </c>
      <c r="G709" s="175">
        <v>3.9820000000000002</v>
      </c>
      <c r="H709" s="171" t="s">
        <v>1301</v>
      </c>
      <c r="I709" s="171">
        <v>2040</v>
      </c>
      <c r="J709" s="174">
        <v>5</v>
      </c>
      <c r="K709" s="137">
        <v>9</v>
      </c>
      <c r="L709" s="136">
        <f>IF(K709&gt;0,1/K709*34.6*67.1,"")</f>
        <v>257.96222222222218</v>
      </c>
      <c r="M709" s="721">
        <v>9.4</v>
      </c>
      <c r="N709" s="720">
        <v>12.7</v>
      </c>
      <c r="O709" s="719" t="s">
        <v>1265</v>
      </c>
      <c r="P709" s="719" t="s">
        <v>6</v>
      </c>
      <c r="Q709" s="742" t="s">
        <v>83</v>
      </c>
      <c r="R709" s="718"/>
      <c r="S709" s="717" t="str">
        <f>IF((LEFT(D709,1)="6"),"☆☆☆☆☆",IF((LEFT(D709,1)="5"),"☆☆☆☆",IF((LEFT(D709,1)="4"),"☆☆☆",IF((LEFT(D709,1)="D"),"☆☆☆☆",IF((LEFT(D709,1)="R"),"☆☆☆☆",IF((LEFT(D709,1)="C"),"☆☆☆",IF((LEFT(D709,1)="M"),"☆☆☆"," ")))))))</f>
        <v>☆☆☆</v>
      </c>
      <c r="T709" s="716" t="str">
        <f>IF(K709&lt;&gt;0, IF(K709&gt;=M709,ROUNDDOWN(K709/M709*100,0),""),"")</f>
        <v/>
      </c>
      <c r="U709" s="715" t="str">
        <f>IF(K709&lt;&gt;0, IF(K709&gt;=N709,ROUNDDOWN(K709/N709*100,0),""),"")</f>
        <v/>
      </c>
    </row>
    <row r="710" spans="1:21" s="1" customFormat="1" ht="24" customHeight="1">
      <c r="A710" s="728"/>
      <c r="B710" s="727"/>
      <c r="C710" s="726" t="s">
        <v>1425</v>
      </c>
      <c r="D710" s="741" t="s">
        <v>1424</v>
      </c>
      <c r="E710" s="170" t="s">
        <v>164</v>
      </c>
      <c r="F710" s="171" t="s">
        <v>1302</v>
      </c>
      <c r="G710" s="175">
        <v>3.9820000000000002</v>
      </c>
      <c r="H710" s="171" t="s">
        <v>1301</v>
      </c>
      <c r="I710" s="171">
        <v>2010</v>
      </c>
      <c r="J710" s="174">
        <v>5</v>
      </c>
      <c r="K710" s="137">
        <v>8.8000000000000007</v>
      </c>
      <c r="L710" s="136">
        <f>IF(K710&gt;0,1/K710*34.6*67.1,"")</f>
        <v>263.82499999999999</v>
      </c>
      <c r="M710" s="721">
        <v>9.4</v>
      </c>
      <c r="N710" s="720">
        <v>12.7</v>
      </c>
      <c r="O710" s="719" t="s">
        <v>1265</v>
      </c>
      <c r="P710" s="719" t="s">
        <v>6</v>
      </c>
      <c r="Q710" s="742" t="s">
        <v>83</v>
      </c>
      <c r="R710" s="718"/>
      <c r="S710" s="717" t="str">
        <f>IF((LEFT(D710,1)="6"),"☆☆☆☆☆",IF((LEFT(D710,1)="5"),"☆☆☆☆",IF((LEFT(D710,1)="4"),"☆☆☆",IF((LEFT(D710,1)="D"),"☆☆☆☆",IF((LEFT(D710,1)="R"),"☆☆☆☆",IF((LEFT(D710,1)="C"),"☆☆☆",IF((LEFT(D710,1)="M"),"☆☆☆"," ")))))))</f>
        <v>☆☆☆</v>
      </c>
      <c r="T710" s="716" t="str">
        <f>IF(K710&lt;&gt;0, IF(K710&gt;=M710,ROUNDDOWN(K710/M710*100,0),""),"")</f>
        <v/>
      </c>
      <c r="U710" s="715" t="str">
        <f>IF(K710&lt;&gt;0, IF(K710&gt;=N710,ROUNDDOWN(K710/N710*100,0),""),"")</f>
        <v/>
      </c>
    </row>
    <row r="711" spans="1:21" s="1" customFormat="1" ht="24" customHeight="1">
      <c r="A711" s="728"/>
      <c r="B711" s="727"/>
      <c r="C711" s="726"/>
      <c r="D711" s="741" t="s">
        <v>1424</v>
      </c>
      <c r="E711" s="170" t="s">
        <v>166</v>
      </c>
      <c r="F711" s="171" t="s">
        <v>1302</v>
      </c>
      <c r="G711" s="175">
        <v>3.9820000000000002</v>
      </c>
      <c r="H711" s="171" t="s">
        <v>1301</v>
      </c>
      <c r="I711" s="171">
        <v>2040</v>
      </c>
      <c r="J711" s="174">
        <v>5</v>
      </c>
      <c r="K711" s="137">
        <v>8.8000000000000007</v>
      </c>
      <c r="L711" s="136">
        <f>IF(K711&gt;0,1/K711*34.6*67.1,"")</f>
        <v>263.82499999999999</v>
      </c>
      <c r="M711" s="721">
        <v>9.4</v>
      </c>
      <c r="N711" s="720">
        <v>12.7</v>
      </c>
      <c r="O711" s="719" t="s">
        <v>1265</v>
      </c>
      <c r="P711" s="719" t="s">
        <v>6</v>
      </c>
      <c r="Q711" s="742" t="s">
        <v>83</v>
      </c>
      <c r="R711" s="718"/>
      <c r="S711" s="717" t="str">
        <f>IF((LEFT(D711,1)="6"),"☆☆☆☆☆",IF((LEFT(D711,1)="5"),"☆☆☆☆",IF((LEFT(D711,1)="4"),"☆☆☆",IF((LEFT(D711,1)="D"),"☆☆☆☆",IF((LEFT(D711,1)="R"),"☆☆☆☆",IF((LEFT(D711,1)="C"),"☆☆☆",IF((LEFT(D711,1)="M"),"☆☆☆"," ")))))))</f>
        <v>☆☆☆</v>
      </c>
      <c r="T711" s="716" t="str">
        <f>IF(K711&lt;&gt;0, IF(K711&gt;=M711,ROUNDDOWN(K711/M711*100,0),""),"")</f>
        <v/>
      </c>
      <c r="U711" s="715" t="str">
        <f>IF(K711&lt;&gt;0, IF(K711&gt;=N711,ROUNDDOWN(K711/N711*100,0),""),"")</f>
        <v/>
      </c>
    </row>
    <row r="712" spans="1:21" s="1" customFormat="1" ht="24" customHeight="1">
      <c r="A712" s="728"/>
      <c r="B712" s="727"/>
      <c r="C712" s="726"/>
      <c r="D712" s="741" t="s">
        <v>1424</v>
      </c>
      <c r="E712" s="170" t="s">
        <v>844</v>
      </c>
      <c r="F712" s="171" t="s">
        <v>1302</v>
      </c>
      <c r="G712" s="175">
        <v>3.9820000000000002</v>
      </c>
      <c r="H712" s="171" t="s">
        <v>1301</v>
      </c>
      <c r="I712" s="171">
        <v>2020</v>
      </c>
      <c r="J712" s="174">
        <v>5</v>
      </c>
      <c r="K712" s="137">
        <v>8.8000000000000007</v>
      </c>
      <c r="L712" s="136">
        <f>IF(K712&gt;0,1/K712*34.6*67.1,"")</f>
        <v>263.82499999999999</v>
      </c>
      <c r="M712" s="721">
        <v>9.4</v>
      </c>
      <c r="N712" s="720">
        <v>12.7</v>
      </c>
      <c r="O712" s="719" t="s">
        <v>1265</v>
      </c>
      <c r="P712" s="719" t="s">
        <v>6</v>
      </c>
      <c r="Q712" s="742" t="s">
        <v>83</v>
      </c>
      <c r="R712" s="718"/>
      <c r="S712" s="717" t="str">
        <f>IF((LEFT(D712,1)="6"),"☆☆☆☆☆",IF((LEFT(D712,1)="5"),"☆☆☆☆",IF((LEFT(D712,1)="4"),"☆☆☆",IF((LEFT(D712,1)="D"),"☆☆☆☆",IF((LEFT(D712,1)="R"),"☆☆☆☆",IF((LEFT(D712,1)="C"),"☆☆☆",IF((LEFT(D712,1)="M"),"☆☆☆"," ")))))))</f>
        <v>☆☆☆</v>
      </c>
      <c r="T712" s="716" t="str">
        <f>IF(K712&lt;&gt;0, IF(K712&gt;=M712,ROUNDDOWN(K712/M712*100,0),""),"")</f>
        <v/>
      </c>
      <c r="U712" s="715" t="str">
        <f>IF(K712&lt;&gt;0, IF(K712&gt;=N712,ROUNDDOWN(K712/N712*100,0),""),"")</f>
        <v/>
      </c>
    </row>
    <row r="713" spans="1:21" s="1" customFormat="1" ht="24" customHeight="1">
      <c r="A713" s="728"/>
      <c r="B713" s="727"/>
      <c r="C713" s="726"/>
      <c r="D713" s="741" t="s">
        <v>1424</v>
      </c>
      <c r="E713" s="170" t="s">
        <v>1421</v>
      </c>
      <c r="F713" s="171" t="s">
        <v>1302</v>
      </c>
      <c r="G713" s="175">
        <v>3.9820000000000002</v>
      </c>
      <c r="H713" s="171" t="s">
        <v>1301</v>
      </c>
      <c r="I713" s="171">
        <v>2050</v>
      </c>
      <c r="J713" s="174">
        <v>5</v>
      </c>
      <c r="K713" s="137">
        <v>8.8000000000000007</v>
      </c>
      <c r="L713" s="136">
        <f>IF(K713&gt;0,1/K713*34.6*67.1,"")</f>
        <v>263.82499999999999</v>
      </c>
      <c r="M713" s="721">
        <v>9.4</v>
      </c>
      <c r="N713" s="720">
        <v>12.7</v>
      </c>
      <c r="O713" s="719" t="s">
        <v>1265</v>
      </c>
      <c r="P713" s="719" t="s">
        <v>6</v>
      </c>
      <c r="Q713" s="742" t="s">
        <v>83</v>
      </c>
      <c r="R713" s="718"/>
      <c r="S713" s="717" t="str">
        <f>IF((LEFT(D713,1)="6"),"☆☆☆☆☆",IF((LEFT(D713,1)="5"),"☆☆☆☆",IF((LEFT(D713,1)="4"),"☆☆☆",IF((LEFT(D713,1)="D"),"☆☆☆☆",IF((LEFT(D713,1)="R"),"☆☆☆☆",IF((LEFT(D713,1)="C"),"☆☆☆",IF((LEFT(D713,1)="M"),"☆☆☆"," ")))))))</f>
        <v>☆☆☆</v>
      </c>
      <c r="T713" s="716" t="str">
        <f>IF(K713&lt;&gt;0, IF(K713&gt;=M713,ROUNDDOWN(K713/M713*100,0),""),"")</f>
        <v/>
      </c>
      <c r="U713" s="715" t="str">
        <f>IF(K713&lt;&gt;0, IF(K713&gt;=N713,ROUNDDOWN(K713/N713*100,0),""),"")</f>
        <v/>
      </c>
    </row>
    <row r="714" spans="1:21" s="1" customFormat="1" ht="24" customHeight="1">
      <c r="A714" s="728"/>
      <c r="B714" s="730"/>
      <c r="C714" s="729" t="s">
        <v>1423</v>
      </c>
      <c r="D714" s="741" t="s">
        <v>1422</v>
      </c>
      <c r="E714" s="170" t="s">
        <v>164</v>
      </c>
      <c r="F714" s="171" t="s">
        <v>1244</v>
      </c>
      <c r="G714" s="175">
        <v>2.996</v>
      </c>
      <c r="H714" s="171" t="s">
        <v>1243</v>
      </c>
      <c r="I714" s="171">
        <v>2220</v>
      </c>
      <c r="J714" s="174">
        <v>5</v>
      </c>
      <c r="K714" s="137">
        <v>10</v>
      </c>
      <c r="L714" s="136">
        <f>IF(K714&gt;0,1/K714*34.6*67.1,"")</f>
        <v>232.166</v>
      </c>
      <c r="M714" s="721">
        <v>8.6999999999999993</v>
      </c>
      <c r="N714" s="720">
        <v>11.9</v>
      </c>
      <c r="O714" s="719" t="s">
        <v>1259</v>
      </c>
      <c r="P714" s="719" t="s">
        <v>6</v>
      </c>
      <c r="Q714" s="742" t="s">
        <v>9</v>
      </c>
      <c r="R714" s="718"/>
      <c r="S714" s="717" t="str">
        <f>IF((LEFT(D714,1)="6"),"☆☆☆☆☆",IF((LEFT(D714,1)="5"),"☆☆☆☆",IF((LEFT(D714,1)="4"),"☆☆☆",IF((LEFT(D714,1)="D"),"☆☆☆☆",IF((LEFT(D714,1)="R"),"☆☆☆☆",IF((LEFT(D714,1)="C"),"☆☆☆",IF((LEFT(D714,1)="M"),"☆☆☆"," ")))))))</f>
        <v>☆☆☆</v>
      </c>
      <c r="T714" s="716">
        <f>IF(K714&lt;&gt;0, IF(K714&gt;=M714,ROUNDDOWN(K714/M714*100,0),""),"")</f>
        <v>114</v>
      </c>
      <c r="U714" s="715" t="str">
        <f>IF(K714&lt;&gt;0, IF(K714&gt;=N714,ROUNDDOWN(K714/N714*100,0),""),"")</f>
        <v/>
      </c>
    </row>
    <row r="715" spans="1:21" s="1" customFormat="1" ht="24" customHeight="1">
      <c r="A715" s="728"/>
      <c r="B715" s="727"/>
      <c r="C715" s="726"/>
      <c r="D715" s="741" t="s">
        <v>1416</v>
      </c>
      <c r="E715" s="170" t="s">
        <v>166</v>
      </c>
      <c r="F715" s="171" t="s">
        <v>1244</v>
      </c>
      <c r="G715" s="175">
        <v>2.996</v>
      </c>
      <c r="H715" s="171" t="s">
        <v>1243</v>
      </c>
      <c r="I715" s="171">
        <v>2230</v>
      </c>
      <c r="J715" s="174">
        <v>5</v>
      </c>
      <c r="K715" s="137">
        <v>10</v>
      </c>
      <c r="L715" s="136">
        <f>IF(K715&gt;0,1/K715*34.6*67.1,"")</f>
        <v>232.166</v>
      </c>
      <c r="M715" s="721">
        <v>8.6999999999999993</v>
      </c>
      <c r="N715" s="720">
        <v>11.9</v>
      </c>
      <c r="O715" s="719" t="s">
        <v>1259</v>
      </c>
      <c r="P715" s="719" t="s">
        <v>6</v>
      </c>
      <c r="Q715" s="742" t="s">
        <v>9</v>
      </c>
      <c r="R715" s="718"/>
      <c r="S715" s="717" t="str">
        <f>IF((LEFT(D715,1)="6"),"☆☆☆☆☆",IF((LEFT(D715,1)="5"),"☆☆☆☆",IF((LEFT(D715,1)="4"),"☆☆☆",IF((LEFT(D715,1)="D"),"☆☆☆☆",IF((LEFT(D715,1)="R"),"☆☆☆☆",IF((LEFT(D715,1)="C"),"☆☆☆",IF((LEFT(D715,1)="M"),"☆☆☆"," ")))))))</f>
        <v>☆☆☆</v>
      </c>
      <c r="T715" s="716">
        <f>IF(K715&lt;&gt;0, IF(K715&gt;=M715,ROUNDDOWN(K715/M715*100,0),""),"")</f>
        <v>114</v>
      </c>
      <c r="U715" s="715" t="str">
        <f>IF(K715&lt;&gt;0, IF(K715&gt;=N715,ROUNDDOWN(K715/N715*100,0),""),"")</f>
        <v/>
      </c>
    </row>
    <row r="716" spans="1:21" s="1" customFormat="1" ht="24" customHeight="1">
      <c r="A716" s="728"/>
      <c r="B716" s="727"/>
      <c r="C716" s="726"/>
      <c r="D716" s="741" t="s">
        <v>1416</v>
      </c>
      <c r="E716" s="170" t="s">
        <v>844</v>
      </c>
      <c r="F716" s="171" t="s">
        <v>1244</v>
      </c>
      <c r="G716" s="175">
        <v>2.996</v>
      </c>
      <c r="H716" s="171" t="s">
        <v>1243</v>
      </c>
      <c r="I716" s="171">
        <v>2250</v>
      </c>
      <c r="J716" s="174">
        <v>5</v>
      </c>
      <c r="K716" s="137">
        <v>10</v>
      </c>
      <c r="L716" s="136">
        <f>IF(K716&gt;0,1/K716*34.6*67.1,"")</f>
        <v>232.166</v>
      </c>
      <c r="M716" s="721">
        <v>8.6999999999999993</v>
      </c>
      <c r="N716" s="720">
        <v>11.9</v>
      </c>
      <c r="O716" s="719" t="s">
        <v>1259</v>
      </c>
      <c r="P716" s="719" t="s">
        <v>6</v>
      </c>
      <c r="Q716" s="742" t="s">
        <v>9</v>
      </c>
      <c r="R716" s="718"/>
      <c r="S716" s="717" t="str">
        <f>IF((LEFT(D716,1)="6"),"☆☆☆☆☆",IF((LEFT(D716,1)="5"),"☆☆☆☆",IF((LEFT(D716,1)="4"),"☆☆☆",IF((LEFT(D716,1)="D"),"☆☆☆☆",IF((LEFT(D716,1)="R"),"☆☆☆☆",IF((LEFT(D716,1)="C"),"☆☆☆",IF((LEFT(D716,1)="M"),"☆☆☆"," ")))))))</f>
        <v>☆☆☆</v>
      </c>
      <c r="T716" s="716">
        <f>IF(K716&lt;&gt;0, IF(K716&gt;=M716,ROUNDDOWN(K716/M716*100,0),""),"")</f>
        <v>114</v>
      </c>
      <c r="U716" s="715" t="str">
        <f>IF(K716&lt;&gt;0, IF(K716&gt;=N716,ROUNDDOWN(K716/N716*100,0),""),"")</f>
        <v/>
      </c>
    </row>
    <row r="717" spans="1:21" s="1" customFormat="1" ht="24" customHeight="1">
      <c r="A717" s="728"/>
      <c r="B717" s="727"/>
      <c r="C717" s="726"/>
      <c r="D717" s="741" t="s">
        <v>1416</v>
      </c>
      <c r="E717" s="170" t="s">
        <v>1421</v>
      </c>
      <c r="F717" s="171" t="s">
        <v>1244</v>
      </c>
      <c r="G717" s="175">
        <v>2.996</v>
      </c>
      <c r="H717" s="171" t="s">
        <v>1243</v>
      </c>
      <c r="I717" s="171">
        <v>2260</v>
      </c>
      <c r="J717" s="174">
        <v>5</v>
      </c>
      <c r="K717" s="137">
        <v>10</v>
      </c>
      <c r="L717" s="136">
        <f>IF(K717&gt;0,1/K717*34.6*67.1,"")</f>
        <v>232.166</v>
      </c>
      <c r="M717" s="721">
        <v>8.6999999999999993</v>
      </c>
      <c r="N717" s="720">
        <v>11.9</v>
      </c>
      <c r="O717" s="719" t="s">
        <v>1259</v>
      </c>
      <c r="P717" s="719" t="s">
        <v>6</v>
      </c>
      <c r="Q717" s="742" t="s">
        <v>9</v>
      </c>
      <c r="R717" s="718"/>
      <c r="S717" s="717" t="str">
        <f>IF((LEFT(D717,1)="6"),"☆☆☆☆☆",IF((LEFT(D717,1)="5"),"☆☆☆☆",IF((LEFT(D717,1)="4"),"☆☆☆",IF((LEFT(D717,1)="D"),"☆☆☆☆",IF((LEFT(D717,1)="R"),"☆☆☆☆",IF((LEFT(D717,1)="C"),"☆☆☆",IF((LEFT(D717,1)="M"),"☆☆☆"," ")))))))</f>
        <v>☆☆☆</v>
      </c>
      <c r="T717" s="716">
        <f>IF(K717&lt;&gt;0, IF(K717&gt;=M717,ROUNDDOWN(K717/M717*100,0),""),"")</f>
        <v>114</v>
      </c>
      <c r="U717" s="715" t="str">
        <f>IF(K717&lt;&gt;0, IF(K717&gt;=N717,ROUNDDOWN(K717/N717*100,0),""),"")</f>
        <v/>
      </c>
    </row>
    <row r="718" spans="1:21" s="1" customFormat="1" ht="24" customHeight="1">
      <c r="A718" s="728"/>
      <c r="B718" s="724"/>
      <c r="C718" s="723"/>
      <c r="D718" s="741" t="s">
        <v>1416</v>
      </c>
      <c r="E718" s="170" t="s">
        <v>872</v>
      </c>
      <c r="F718" s="171" t="s">
        <v>1244</v>
      </c>
      <c r="G718" s="175">
        <v>2.996</v>
      </c>
      <c r="H718" s="171" t="s">
        <v>1243</v>
      </c>
      <c r="I718" s="171">
        <v>2260</v>
      </c>
      <c r="J718" s="174">
        <v>5</v>
      </c>
      <c r="K718" s="137">
        <v>9.4</v>
      </c>
      <c r="L718" s="136">
        <f>IF(K718&gt;0,1/K718*34.6*67.1,"")</f>
        <v>246.9851063829787</v>
      </c>
      <c r="M718" s="721">
        <v>8.6999999999999993</v>
      </c>
      <c r="N718" s="720">
        <v>11.9</v>
      </c>
      <c r="O718" s="719" t="s">
        <v>1259</v>
      </c>
      <c r="P718" s="719" t="s">
        <v>1217</v>
      </c>
      <c r="Q718" s="742" t="s">
        <v>83</v>
      </c>
      <c r="R718" s="718"/>
      <c r="S718" s="717" t="str">
        <f>IF((LEFT(D718,1)="6"),"☆☆☆☆☆",IF((LEFT(D718,1)="5"),"☆☆☆☆",IF((LEFT(D718,1)="4"),"☆☆☆",IF((LEFT(D718,1)="D"),"☆☆☆☆",IF((LEFT(D718,1)="R"),"☆☆☆☆",IF((LEFT(D718,1)="C"),"☆☆☆",IF((LEFT(D718,1)="M"),"☆☆☆"," ")))))))</f>
        <v>☆☆☆</v>
      </c>
      <c r="T718" s="716">
        <f>IF(K718&lt;&gt;0, IF(K718&gt;=M718,ROUNDDOWN(K718/M718*100,0),""),"")</f>
        <v>108</v>
      </c>
      <c r="U718" s="715" t="str">
        <f>IF(K718&lt;&gt;0, IF(K718&gt;=N718,ROUNDDOWN(K718/N718*100,0),""),"")</f>
        <v/>
      </c>
    </row>
    <row r="719" spans="1:21" s="1" customFormat="1" ht="24" customHeight="1">
      <c r="A719" s="728"/>
      <c r="B719" s="730"/>
      <c r="C719" s="729" t="s">
        <v>1420</v>
      </c>
      <c r="D719" s="741" t="s">
        <v>1416</v>
      </c>
      <c r="E719" s="170" t="s">
        <v>1419</v>
      </c>
      <c r="F719" s="171" t="s">
        <v>1244</v>
      </c>
      <c r="G719" s="175">
        <v>2.996</v>
      </c>
      <c r="H719" s="171" t="s">
        <v>1243</v>
      </c>
      <c r="I719" s="171">
        <v>2280</v>
      </c>
      <c r="J719" s="174">
        <v>5</v>
      </c>
      <c r="K719" s="137">
        <v>10</v>
      </c>
      <c r="L719" s="136">
        <f>IF(K719&gt;0,1/K719*34.6*67.1,"")</f>
        <v>232.166</v>
      </c>
      <c r="M719" s="721">
        <v>7.4</v>
      </c>
      <c r="N719" s="720">
        <v>10.6</v>
      </c>
      <c r="O719" s="719" t="s">
        <v>1259</v>
      </c>
      <c r="P719" s="719" t="s">
        <v>6</v>
      </c>
      <c r="Q719" s="742" t="s">
        <v>9</v>
      </c>
      <c r="R719" s="718"/>
      <c r="S719" s="717" t="str">
        <f>IF((LEFT(D719,1)="6"),"☆☆☆☆☆",IF((LEFT(D719,1)="5"),"☆☆☆☆",IF((LEFT(D719,1)="4"),"☆☆☆",IF((LEFT(D719,1)="D"),"☆☆☆☆",IF((LEFT(D719,1)="R"),"☆☆☆☆",IF((LEFT(D719,1)="C"),"☆☆☆",IF((LEFT(D719,1)="M"),"☆☆☆"," ")))))))</f>
        <v>☆☆☆</v>
      </c>
      <c r="T719" s="716">
        <f>IF(K719&lt;&gt;0, IF(K719&gt;=M719,ROUNDDOWN(K719/M719*100,0),""),"")</f>
        <v>135</v>
      </c>
      <c r="U719" s="715" t="str">
        <f>IF(K719&lt;&gt;0, IF(K719&gt;=N719,ROUNDDOWN(K719/N719*100,0),""),"")</f>
        <v/>
      </c>
    </row>
    <row r="720" spans="1:21" s="1" customFormat="1" ht="24" customHeight="1">
      <c r="A720" s="728"/>
      <c r="B720" s="727"/>
      <c r="C720" s="726"/>
      <c r="D720" s="741" t="s">
        <v>1416</v>
      </c>
      <c r="E720" s="170" t="s">
        <v>1418</v>
      </c>
      <c r="F720" s="171" t="s">
        <v>1244</v>
      </c>
      <c r="G720" s="175">
        <v>2.996</v>
      </c>
      <c r="H720" s="171" t="s">
        <v>1243</v>
      </c>
      <c r="I720" s="171">
        <v>2310</v>
      </c>
      <c r="J720" s="174">
        <v>5</v>
      </c>
      <c r="K720" s="137">
        <v>10</v>
      </c>
      <c r="L720" s="136">
        <f>IF(K720&gt;0,1/K720*34.6*67.1,"")</f>
        <v>232.166</v>
      </c>
      <c r="M720" s="721">
        <v>7.4</v>
      </c>
      <c r="N720" s="720">
        <v>10.6</v>
      </c>
      <c r="O720" s="719" t="s">
        <v>1259</v>
      </c>
      <c r="P720" s="719" t="s">
        <v>6</v>
      </c>
      <c r="Q720" s="742" t="s">
        <v>9</v>
      </c>
      <c r="R720" s="718"/>
      <c r="S720" s="717" t="str">
        <f>IF((LEFT(D720,1)="6"),"☆☆☆☆☆",IF((LEFT(D720,1)="5"),"☆☆☆☆",IF((LEFT(D720,1)="4"),"☆☆☆",IF((LEFT(D720,1)="D"),"☆☆☆☆",IF((LEFT(D720,1)="R"),"☆☆☆☆",IF((LEFT(D720,1)="C"),"☆☆☆",IF((LEFT(D720,1)="M"),"☆☆☆"," ")))))))</f>
        <v>☆☆☆</v>
      </c>
      <c r="T720" s="716">
        <f>IF(K720&lt;&gt;0, IF(K720&gt;=M720,ROUNDDOWN(K720/M720*100,0),""),"")</f>
        <v>135</v>
      </c>
      <c r="U720" s="715" t="str">
        <f>IF(K720&lt;&gt;0, IF(K720&gt;=N720,ROUNDDOWN(K720/N720*100,0),""),"")</f>
        <v/>
      </c>
    </row>
    <row r="721" spans="1:21" s="1" customFormat="1" ht="24" customHeight="1">
      <c r="A721" s="728"/>
      <c r="B721" s="727"/>
      <c r="C721" s="726"/>
      <c r="D721" s="741" t="s">
        <v>1416</v>
      </c>
      <c r="E721" s="170" t="s">
        <v>1417</v>
      </c>
      <c r="F721" s="171" t="s">
        <v>1244</v>
      </c>
      <c r="G721" s="175">
        <v>2.996</v>
      </c>
      <c r="H721" s="171" t="s">
        <v>1243</v>
      </c>
      <c r="I721" s="171">
        <v>2310</v>
      </c>
      <c r="J721" s="174">
        <v>5</v>
      </c>
      <c r="K721" s="137">
        <v>9.1</v>
      </c>
      <c r="L721" s="136">
        <f>IF(K721&gt;0,1/K721*34.6*67.1,"")</f>
        <v>255.12747252747252</v>
      </c>
      <c r="M721" s="721">
        <v>7.4</v>
      </c>
      <c r="N721" s="720">
        <v>10.6</v>
      </c>
      <c r="O721" s="719" t="s">
        <v>1259</v>
      </c>
      <c r="P721" s="719" t="s">
        <v>1217</v>
      </c>
      <c r="Q721" s="742" t="s">
        <v>83</v>
      </c>
      <c r="R721" s="718"/>
      <c r="S721" s="717" t="str">
        <f>IF((LEFT(D721,1)="6"),"☆☆☆☆☆",IF((LEFT(D721,1)="5"),"☆☆☆☆",IF((LEFT(D721,1)="4"),"☆☆☆",IF((LEFT(D721,1)="D"),"☆☆☆☆",IF((LEFT(D721,1)="R"),"☆☆☆☆",IF((LEFT(D721,1)="C"),"☆☆☆",IF((LEFT(D721,1)="M"),"☆☆☆"," ")))))))</f>
        <v>☆☆☆</v>
      </c>
      <c r="T721" s="716">
        <f>IF(K721&lt;&gt;0, IF(K721&gt;=M721,ROUNDDOWN(K721/M721*100,0),""),"")</f>
        <v>122</v>
      </c>
      <c r="U721" s="715"/>
    </row>
    <row r="722" spans="1:21" s="1" customFormat="1" ht="24" customHeight="1">
      <c r="A722" s="728"/>
      <c r="B722" s="724"/>
      <c r="C722" s="723"/>
      <c r="D722" s="741" t="s">
        <v>1416</v>
      </c>
      <c r="E722" s="170" t="s">
        <v>1415</v>
      </c>
      <c r="F722" s="171" t="s">
        <v>1244</v>
      </c>
      <c r="G722" s="175">
        <v>2.996</v>
      </c>
      <c r="H722" s="171" t="s">
        <v>1243</v>
      </c>
      <c r="I722" s="171">
        <v>2310</v>
      </c>
      <c r="J722" s="174">
        <v>5</v>
      </c>
      <c r="K722" s="137">
        <v>9.1</v>
      </c>
      <c r="L722" s="136">
        <f>IF(K722&gt;0,1/K722*34.6*67.1,"")</f>
        <v>255.12747252747252</v>
      </c>
      <c r="M722" s="721">
        <v>7.4</v>
      </c>
      <c r="N722" s="720">
        <v>10.6</v>
      </c>
      <c r="O722" s="719" t="s">
        <v>1259</v>
      </c>
      <c r="P722" s="719" t="s">
        <v>1217</v>
      </c>
      <c r="Q722" s="742" t="s">
        <v>83</v>
      </c>
      <c r="R722" s="718"/>
      <c r="S722" s="717" t="str">
        <f>IF((LEFT(D722,1)="6"),"☆☆☆☆☆",IF((LEFT(D722,1)="5"),"☆☆☆☆",IF((LEFT(D722,1)="4"),"☆☆☆",IF((LEFT(D722,1)="D"),"☆☆☆☆",IF((LEFT(D722,1)="R"),"☆☆☆☆",IF((LEFT(D722,1)="C"),"☆☆☆",IF((LEFT(D722,1)="M"),"☆☆☆"," ")))))))</f>
        <v>☆☆☆</v>
      </c>
      <c r="T722" s="716">
        <f>IF(K722&lt;&gt;0, IF(K722&gt;=M722,ROUNDDOWN(K722/M722*100,0),""),"")</f>
        <v>122</v>
      </c>
      <c r="U722" s="715"/>
    </row>
    <row r="723" spans="1:21" s="1" customFormat="1" ht="24" customHeight="1">
      <c r="A723" s="728"/>
      <c r="B723" s="732"/>
      <c r="C723" s="731" t="s">
        <v>1414</v>
      </c>
      <c r="D723" s="741" t="s">
        <v>1410</v>
      </c>
      <c r="E723" s="170" t="s">
        <v>1222</v>
      </c>
      <c r="F723" s="171">
        <v>157</v>
      </c>
      <c r="G723" s="175">
        <v>5.4610000000000003</v>
      </c>
      <c r="H723" s="171" t="s">
        <v>1282</v>
      </c>
      <c r="I723" s="171">
        <v>2370</v>
      </c>
      <c r="J723" s="174">
        <v>5</v>
      </c>
      <c r="K723" s="137">
        <v>7.4</v>
      </c>
      <c r="L723" s="136">
        <f>IF(K723&gt;0,1/K723*34.6*67.1,"")</f>
        <v>313.73783783783779</v>
      </c>
      <c r="M723" s="721">
        <v>7.4</v>
      </c>
      <c r="N723" s="720">
        <v>10.6</v>
      </c>
      <c r="O723" s="717" t="s">
        <v>1259</v>
      </c>
      <c r="P723" s="719" t="s">
        <v>6</v>
      </c>
      <c r="Q723" s="717" t="s">
        <v>9</v>
      </c>
      <c r="R723" s="718"/>
      <c r="S723" s="717" t="str">
        <f>IF((LEFT(D723,1)="6"),"☆☆☆☆☆",IF((LEFT(D723,1)="5"),"☆☆☆☆",IF((LEFT(D723,1)="4"),"☆☆☆",IF((LEFT(D723,1)="D"),"☆☆☆☆",IF((LEFT(D723,1)="R"),"☆☆☆☆",IF((LEFT(D723,1)="C"),"☆☆☆",IF((LEFT(D723,1)="M"),"☆☆☆"," ")))))))</f>
        <v>☆☆☆</v>
      </c>
      <c r="T723" s="716">
        <f>IF(K723&lt;&gt;0, IF(K723&gt;=M723,ROUNDDOWN(K723/M723*100,0),""),"")</f>
        <v>100</v>
      </c>
      <c r="U723" s="715" t="str">
        <f>IF(K723&lt;&gt;0, IF(K723&gt;=N723,ROUNDDOWN(K723/N723*100,0),""),"")</f>
        <v/>
      </c>
    </row>
    <row r="724" spans="1:21" s="1" customFormat="1" ht="24" customHeight="1">
      <c r="A724" s="728"/>
      <c r="B724" s="727"/>
      <c r="C724" s="726" t="s">
        <v>1413</v>
      </c>
      <c r="D724" s="741" t="s">
        <v>1410</v>
      </c>
      <c r="E724" s="170" t="s">
        <v>169</v>
      </c>
      <c r="F724" s="171" t="s">
        <v>1412</v>
      </c>
      <c r="G724" s="175">
        <v>5.4610000000000003</v>
      </c>
      <c r="H724" s="171" t="s">
        <v>1282</v>
      </c>
      <c r="I724" s="171">
        <v>2390</v>
      </c>
      <c r="J724" s="174">
        <v>5</v>
      </c>
      <c r="K724" s="137">
        <v>7.4</v>
      </c>
      <c r="L724" s="136">
        <f>IF(K724&gt;0,1/K724*34.6*67.1,"")</f>
        <v>313.73783783783779</v>
      </c>
      <c r="M724" s="721">
        <v>7.4</v>
      </c>
      <c r="N724" s="720">
        <v>10.6</v>
      </c>
      <c r="O724" s="717" t="s">
        <v>1408</v>
      </c>
      <c r="P724" s="719" t="s">
        <v>1217</v>
      </c>
      <c r="Q724" s="717" t="s">
        <v>83</v>
      </c>
      <c r="R724" s="718"/>
      <c r="S724" s="717" t="str">
        <f>IF((LEFT(D724,1)="6"),"☆☆☆☆☆",IF((LEFT(D724,1)="5"),"☆☆☆☆",IF((LEFT(D724,1)="4"),"☆☆☆",IF((LEFT(D724,1)="D"),"☆☆☆☆",IF((LEFT(D724,1)="R"),"☆☆☆☆",IF((LEFT(D724,1)="C"),"☆☆☆",IF((LEFT(D724,1)="M"),"☆☆☆"," ")))))))</f>
        <v>☆☆☆</v>
      </c>
      <c r="T724" s="716">
        <f>IF(K724&lt;&gt;0, IF(K724&gt;=M724,ROUNDDOWN(K724/M724*100,0),""),"")</f>
        <v>100</v>
      </c>
      <c r="U724" s="715" t="str">
        <f>IF(K724&lt;&gt;0, IF(K724&gt;=N724,ROUNDDOWN(K724/N724*100,0),""),"")</f>
        <v/>
      </c>
    </row>
    <row r="725" spans="1:21" s="1" customFormat="1" ht="24" customHeight="1">
      <c r="A725" s="728"/>
      <c r="B725" s="727"/>
      <c r="C725" s="726"/>
      <c r="D725" s="741" t="s">
        <v>1410</v>
      </c>
      <c r="E725" s="170" t="s">
        <v>167</v>
      </c>
      <c r="F725" s="171">
        <v>157</v>
      </c>
      <c r="G725" s="175">
        <v>5.4610000000000003</v>
      </c>
      <c r="H725" s="171" t="s">
        <v>175</v>
      </c>
      <c r="I725" s="171">
        <v>2390</v>
      </c>
      <c r="J725" s="174">
        <v>5</v>
      </c>
      <c r="K725" s="137">
        <v>7.4</v>
      </c>
      <c r="L725" s="136">
        <f>IF(K725&gt;0,1/K725*34.6*67.1,"")</f>
        <v>313.73783783783779</v>
      </c>
      <c r="M725" s="721">
        <v>7.4</v>
      </c>
      <c r="N725" s="720">
        <v>10.6</v>
      </c>
      <c r="O725" s="717" t="s">
        <v>1259</v>
      </c>
      <c r="P725" s="719" t="s">
        <v>6</v>
      </c>
      <c r="Q725" s="717" t="s">
        <v>9</v>
      </c>
      <c r="R725" s="718"/>
      <c r="S725" s="717" t="str">
        <f>IF((LEFT(D725,1)="6"),"☆☆☆☆☆",IF((LEFT(D725,1)="5"),"☆☆☆☆",IF((LEFT(D725,1)="4"),"☆☆☆",IF((LEFT(D725,1)="D"),"☆☆☆☆",IF((LEFT(D725,1)="R"),"☆☆☆☆",IF((LEFT(D725,1)="C"),"☆☆☆",IF((LEFT(D725,1)="M"),"☆☆☆"," ")))))))</f>
        <v>☆☆☆</v>
      </c>
      <c r="T725" s="716">
        <f>IF(K725&lt;&gt;0, IF(K725&gt;=M725,ROUNDDOWN(K725/M725*100,0),""),"")</f>
        <v>100</v>
      </c>
      <c r="U725" s="715" t="str">
        <f>IF(K725&lt;&gt;0, IF(K725&gt;=N725,ROUNDDOWN(K725/N725*100,0),""),"")</f>
        <v/>
      </c>
    </row>
    <row r="726" spans="1:21" s="1" customFormat="1" ht="24" customHeight="1">
      <c r="A726" s="728"/>
      <c r="B726" s="727"/>
      <c r="C726" s="726"/>
      <c r="D726" s="741" t="s">
        <v>1410</v>
      </c>
      <c r="E726" s="170" t="s">
        <v>199</v>
      </c>
      <c r="F726" s="171" t="s">
        <v>1412</v>
      </c>
      <c r="G726" s="175">
        <v>5.4610000000000003</v>
      </c>
      <c r="H726" s="171" t="s">
        <v>1282</v>
      </c>
      <c r="I726" s="171">
        <v>2370</v>
      </c>
      <c r="J726" s="174">
        <v>5</v>
      </c>
      <c r="K726" s="137">
        <v>7.4</v>
      </c>
      <c r="L726" s="136">
        <f>IF(K726&gt;0,1/K726*34.6*67.1,"")</f>
        <v>313.73783783783779</v>
      </c>
      <c r="M726" s="721">
        <v>7.4</v>
      </c>
      <c r="N726" s="720">
        <v>10.6</v>
      </c>
      <c r="O726" s="717" t="s">
        <v>1408</v>
      </c>
      <c r="P726" s="719" t="s">
        <v>1217</v>
      </c>
      <c r="Q726" s="717" t="s">
        <v>83</v>
      </c>
      <c r="R726" s="718"/>
      <c r="S726" s="717" t="str">
        <f>IF((LEFT(D726,1)="6"),"☆☆☆☆☆",IF((LEFT(D726,1)="5"),"☆☆☆☆",IF((LEFT(D726,1)="4"),"☆☆☆",IF((LEFT(D726,1)="D"),"☆☆☆☆",IF((LEFT(D726,1)="R"),"☆☆☆☆",IF((LEFT(D726,1)="C"),"☆☆☆",IF((LEFT(D726,1)="M"),"☆☆☆"," ")))))))</f>
        <v>☆☆☆</v>
      </c>
      <c r="T726" s="716">
        <f>IF(K726&lt;&gt;0, IF(K726&gt;=M726,ROUNDDOWN(K726/M726*100,0),""),"")</f>
        <v>100</v>
      </c>
      <c r="U726" s="715" t="str">
        <f>IF(K726&lt;&gt;0, IF(K726&gt;=N726,ROUNDDOWN(K726/N726*100,0),""),"")</f>
        <v/>
      </c>
    </row>
    <row r="727" spans="1:21" s="1" customFormat="1" ht="24" customHeight="1">
      <c r="A727" s="728"/>
      <c r="B727" s="724"/>
      <c r="C727" s="723"/>
      <c r="D727" s="741" t="s">
        <v>1410</v>
      </c>
      <c r="E727" s="170" t="s">
        <v>200</v>
      </c>
      <c r="F727" s="171">
        <v>157</v>
      </c>
      <c r="G727" s="175">
        <v>5.4610000000000003</v>
      </c>
      <c r="H727" s="171" t="s">
        <v>175</v>
      </c>
      <c r="I727" s="171">
        <v>2370</v>
      </c>
      <c r="J727" s="174">
        <v>5</v>
      </c>
      <c r="K727" s="137">
        <v>7.4</v>
      </c>
      <c r="L727" s="136">
        <f>IF(K727&gt;0,1/K727*34.6*67.1,"")</f>
        <v>313.73783783783779</v>
      </c>
      <c r="M727" s="721">
        <v>7.4</v>
      </c>
      <c r="N727" s="720">
        <v>10.6</v>
      </c>
      <c r="O727" s="717" t="s">
        <v>1259</v>
      </c>
      <c r="P727" s="719" t="s">
        <v>6</v>
      </c>
      <c r="Q727" s="717" t="s">
        <v>9</v>
      </c>
      <c r="R727" s="718"/>
      <c r="S727" s="717" t="str">
        <f>IF((LEFT(D727,1)="6"),"☆☆☆☆☆",IF((LEFT(D727,1)="5"),"☆☆☆☆",IF((LEFT(D727,1)="4"),"☆☆☆",IF((LEFT(D727,1)="D"),"☆☆☆☆",IF((LEFT(D727,1)="R"),"☆☆☆☆",IF((LEFT(D727,1)="C"),"☆☆☆",IF((LEFT(D727,1)="M"),"☆☆☆"," ")))))))</f>
        <v>☆☆☆</v>
      </c>
      <c r="T727" s="716">
        <f>IF(K727&lt;&gt;0, IF(K727&gt;=M727,ROUNDDOWN(K727/M727*100,0),""),"")</f>
        <v>100</v>
      </c>
      <c r="U727" s="715" t="str">
        <f>IF(K727&lt;&gt;0, IF(K727&gt;=N727,ROUNDDOWN(K727/N727*100,0),""),"")</f>
        <v/>
      </c>
    </row>
    <row r="728" spans="1:21" s="1" customFormat="1" ht="24" customHeight="1">
      <c r="A728" s="728"/>
      <c r="B728" s="724"/>
      <c r="C728" s="726" t="s">
        <v>1411</v>
      </c>
      <c r="D728" s="741" t="s">
        <v>1410</v>
      </c>
      <c r="E728" s="170" t="s">
        <v>1409</v>
      </c>
      <c r="F728" s="171">
        <v>157</v>
      </c>
      <c r="G728" s="175">
        <v>5.4610000000000003</v>
      </c>
      <c r="H728" s="171" t="s">
        <v>175</v>
      </c>
      <c r="I728" s="171">
        <v>2420</v>
      </c>
      <c r="J728" s="174">
        <v>5</v>
      </c>
      <c r="K728" s="137">
        <v>7.7</v>
      </c>
      <c r="L728" s="136">
        <f>IF(K728&gt;0,1/K728*34.6*67.1,"")</f>
        <v>301.51428571428568</v>
      </c>
      <c r="M728" s="721">
        <v>7.4</v>
      </c>
      <c r="N728" s="720">
        <v>10.6</v>
      </c>
      <c r="O728" s="717" t="s">
        <v>1408</v>
      </c>
      <c r="P728" s="719" t="s">
        <v>6</v>
      </c>
      <c r="Q728" s="717" t="s">
        <v>9</v>
      </c>
      <c r="R728" s="718"/>
      <c r="S728" s="717" t="str">
        <f>IF((LEFT(D728,1)="6"),"☆☆☆☆☆",IF((LEFT(D728,1)="5"),"☆☆☆☆",IF((LEFT(D728,1)="4"),"☆☆☆",IF((LEFT(D728,1)="D"),"☆☆☆☆",IF((LEFT(D728,1)="R"),"☆☆☆☆",IF((LEFT(D728,1)="C"),"☆☆☆",IF((LEFT(D728,1)="M"),"☆☆☆"," ")))))))</f>
        <v>☆☆☆</v>
      </c>
      <c r="T728" s="716">
        <f>IF(K728&lt;&gt;0, IF(K728&gt;=M728,ROUNDDOWN(K728/M728*100,0),""),"")</f>
        <v>104</v>
      </c>
      <c r="U728" s="715" t="str">
        <f>IF(K728&lt;&gt;0, IF(K728&gt;=N728,ROUNDDOWN(K728/N728*100,0),""),"")</f>
        <v/>
      </c>
    </row>
    <row r="729" spans="1:21" s="1" customFormat="1" ht="24" customHeight="1">
      <c r="A729" s="728"/>
      <c r="B729" s="732"/>
      <c r="C729" s="731" t="s">
        <v>1407</v>
      </c>
      <c r="D729" s="741" t="s">
        <v>1406</v>
      </c>
      <c r="E729" s="170" t="s">
        <v>1405</v>
      </c>
      <c r="F729" s="171">
        <v>278</v>
      </c>
      <c r="G729" s="175">
        <v>4.6630000000000003</v>
      </c>
      <c r="H729" s="171" t="s">
        <v>1243</v>
      </c>
      <c r="I729" s="171">
        <v>2560</v>
      </c>
      <c r="J729" s="174">
        <v>7</v>
      </c>
      <c r="K729" s="137">
        <v>8.1999999999999993</v>
      </c>
      <c r="L729" s="136">
        <f>IF(K729&gt;0,1/K729*34.6*67.1,"")</f>
        <v>283.12926829268292</v>
      </c>
      <c r="M729" s="721">
        <v>7.4</v>
      </c>
      <c r="N729" s="720">
        <v>10.6</v>
      </c>
      <c r="O729" s="717" t="s">
        <v>1259</v>
      </c>
      <c r="P729" s="719" t="s">
        <v>6</v>
      </c>
      <c r="Q729" s="717" t="s">
        <v>9</v>
      </c>
      <c r="R729" s="718"/>
      <c r="S729" s="717" t="str">
        <f>IF((LEFT(D729,1)="6"),"☆☆☆☆☆",IF((LEFT(D729,1)="5"),"☆☆☆☆",IF((LEFT(D729,1)="4"),"☆☆☆",IF((LEFT(D729,1)="D"),"☆☆☆☆",IF((LEFT(D729,1)="R"),"☆☆☆☆",IF((LEFT(D729,1)="C"),"☆☆☆",IF((LEFT(D729,1)="M"),"☆☆☆"," ")))))))</f>
        <v>☆☆☆</v>
      </c>
      <c r="T729" s="716">
        <f>IF(K729&lt;&gt;0, IF(K729&gt;=M729,ROUNDDOWN(K729/M729*100,0),""),"")</f>
        <v>110</v>
      </c>
      <c r="U729" s="715" t="str">
        <f>IF(K729&lt;&gt;0, IF(K729&gt;=N729,ROUNDDOWN(K729/N729*100,0),""),"")</f>
        <v/>
      </c>
    </row>
    <row r="730" spans="1:21" s="1" customFormat="1" ht="24" customHeight="1">
      <c r="A730" s="728"/>
      <c r="B730" s="732"/>
      <c r="C730" s="731" t="s">
        <v>1404</v>
      </c>
      <c r="D730" s="741" t="s">
        <v>1403</v>
      </c>
      <c r="E730" s="170" t="s">
        <v>169</v>
      </c>
      <c r="F730" s="171">
        <v>157</v>
      </c>
      <c r="G730" s="175">
        <v>5.4610000000000003</v>
      </c>
      <c r="H730" s="171" t="s">
        <v>175</v>
      </c>
      <c r="I730" s="171">
        <v>2610</v>
      </c>
      <c r="J730" s="174">
        <v>7</v>
      </c>
      <c r="K730" s="137">
        <v>7.4</v>
      </c>
      <c r="L730" s="136">
        <f>IF(K730&gt;0,1/K730*34.6*67.1,"")</f>
        <v>313.73783783783779</v>
      </c>
      <c r="M730" s="721">
        <v>7.4</v>
      </c>
      <c r="N730" s="720">
        <v>10.6</v>
      </c>
      <c r="O730" s="717" t="s">
        <v>1402</v>
      </c>
      <c r="P730" s="719" t="s">
        <v>6</v>
      </c>
      <c r="Q730" s="717" t="s">
        <v>9</v>
      </c>
      <c r="R730" s="718"/>
      <c r="S730" s="717" t="str">
        <f>IF((LEFT(D730,1)="6"),"☆☆☆☆☆",IF((LEFT(D730,1)="5"),"☆☆☆☆",IF((LEFT(D730,1)="4"),"☆☆☆",IF((LEFT(D730,1)="D"),"☆☆☆☆",IF((LEFT(D730,1)="R"),"☆☆☆☆",IF((LEFT(D730,1)="C"),"☆☆☆",IF((LEFT(D730,1)="M"),"☆☆☆"," ")))))))</f>
        <v>☆☆☆</v>
      </c>
      <c r="T730" s="716">
        <f>IF(K730&lt;&gt;0, IF(K730&gt;=M730,ROUNDDOWN(K730/M730*100,0),""),"")</f>
        <v>100</v>
      </c>
      <c r="U730" s="715" t="str">
        <f>IF(K730&lt;&gt;0, IF(K730&gt;=N730,ROUNDDOWN(K730/N730*100,0),""),"")</f>
        <v/>
      </c>
    </row>
    <row r="731" spans="1:21" s="1" customFormat="1" ht="24" customHeight="1">
      <c r="A731" s="728"/>
      <c r="B731" s="727"/>
      <c r="C731" s="726" t="s">
        <v>1401</v>
      </c>
      <c r="D731" s="741" t="s">
        <v>1400</v>
      </c>
      <c r="E731" s="170" t="s">
        <v>159</v>
      </c>
      <c r="F731" s="171" t="s">
        <v>1244</v>
      </c>
      <c r="G731" s="175">
        <v>2.996</v>
      </c>
      <c r="H731" s="171" t="s">
        <v>1243</v>
      </c>
      <c r="I731" s="171">
        <v>1930</v>
      </c>
      <c r="J731" s="174">
        <v>5</v>
      </c>
      <c r="K731" s="137">
        <v>10.5</v>
      </c>
      <c r="L731" s="136">
        <f>IF(K731&gt;0,1/K731*34.6*67.1,"")</f>
        <v>221.11047619047616</v>
      </c>
      <c r="M731" s="721">
        <v>10.199999999999999</v>
      </c>
      <c r="N731" s="720">
        <v>13.5</v>
      </c>
      <c r="O731" s="717" t="s">
        <v>1259</v>
      </c>
      <c r="P731" s="719" t="s">
        <v>6</v>
      </c>
      <c r="Q731" s="717" t="s">
        <v>45</v>
      </c>
      <c r="R731" s="718"/>
      <c r="S731" s="717" t="str">
        <f>IF((LEFT(D731,1)="6"),"☆☆☆☆☆",IF((LEFT(D731,1)="5"),"☆☆☆☆",IF((LEFT(D731,1)="4"),"☆☆☆",IF((LEFT(D731,1)="D"),"☆☆☆☆",IF((LEFT(D731,1)="R"),"☆☆☆☆",IF((LEFT(D731,1)="C"),"☆☆☆",IF((LEFT(D731,1)="M"),"☆☆☆"," ")))))))</f>
        <v>☆☆☆☆</v>
      </c>
      <c r="T731" s="716">
        <f>IF(K731&lt;&gt;0, IF(K731&gt;=M731,ROUNDDOWN(K731/M731*100,0),""),"")</f>
        <v>102</v>
      </c>
      <c r="U731" s="715" t="str">
        <f>IF(K731&lt;&gt;0, IF(K731&gt;=N731,ROUNDDOWN(K731/N731*100,0),""),"")</f>
        <v/>
      </c>
    </row>
    <row r="732" spans="1:21" s="1" customFormat="1" ht="24" customHeight="1">
      <c r="A732" s="728"/>
      <c r="B732" s="727"/>
      <c r="C732" s="726"/>
      <c r="D732" s="741" t="s">
        <v>1400</v>
      </c>
      <c r="E732" s="170" t="s">
        <v>164</v>
      </c>
      <c r="F732" s="171" t="s">
        <v>1244</v>
      </c>
      <c r="G732" s="175">
        <v>2.996</v>
      </c>
      <c r="H732" s="171" t="s">
        <v>1243</v>
      </c>
      <c r="I732" s="171">
        <v>1930</v>
      </c>
      <c r="J732" s="174">
        <v>5</v>
      </c>
      <c r="K732" s="137">
        <v>10.5</v>
      </c>
      <c r="L732" s="136">
        <f>IF(K732&gt;0,1/K732*34.6*67.1,"")</f>
        <v>221.11047619047616</v>
      </c>
      <c r="M732" s="721">
        <v>10.199999999999999</v>
      </c>
      <c r="N732" s="720">
        <v>13.5</v>
      </c>
      <c r="O732" s="717" t="s">
        <v>1259</v>
      </c>
      <c r="P732" s="719" t="s">
        <v>6</v>
      </c>
      <c r="Q732" s="717" t="s">
        <v>45</v>
      </c>
      <c r="R732" s="718"/>
      <c r="S732" s="717" t="str">
        <f>IF((LEFT(D732,1)="6"),"☆☆☆☆☆",IF((LEFT(D732,1)="5"),"☆☆☆☆",IF((LEFT(D732,1)="4"),"☆☆☆",IF((LEFT(D732,1)="D"),"☆☆☆☆",IF((LEFT(D732,1)="R"),"☆☆☆☆",IF((LEFT(D732,1)="C"),"☆☆☆",IF((LEFT(D732,1)="M"),"☆☆☆"," ")))))))</f>
        <v>☆☆☆☆</v>
      </c>
      <c r="T732" s="716">
        <f>IF(K732&lt;&gt;0, IF(K732&gt;=M732,ROUNDDOWN(K732/M732*100,0),""),"")</f>
        <v>102</v>
      </c>
      <c r="U732" s="715" t="str">
        <f>IF(K732&lt;&gt;0, IF(K732&gt;=N732,ROUNDDOWN(K732/N732*100,0),""),"")</f>
        <v/>
      </c>
    </row>
    <row r="733" spans="1:21" s="1" customFormat="1" ht="24" customHeight="1">
      <c r="A733" s="728"/>
      <c r="B733" s="727"/>
      <c r="C733" s="726"/>
      <c r="D733" s="741" t="s">
        <v>1400</v>
      </c>
      <c r="E733" s="170" t="s">
        <v>165</v>
      </c>
      <c r="F733" s="171" t="s">
        <v>1244</v>
      </c>
      <c r="G733" s="175">
        <v>2.996</v>
      </c>
      <c r="H733" s="171" t="s">
        <v>1243</v>
      </c>
      <c r="I733" s="171">
        <v>1970</v>
      </c>
      <c r="J733" s="174">
        <v>5</v>
      </c>
      <c r="K733" s="137">
        <v>10.5</v>
      </c>
      <c r="L733" s="136">
        <f>IF(K733&gt;0,1/K733*34.6*67.1,"")</f>
        <v>221.11047619047616</v>
      </c>
      <c r="M733" s="721">
        <v>10.199999999999999</v>
      </c>
      <c r="N733" s="720">
        <v>13.5</v>
      </c>
      <c r="O733" s="717" t="s">
        <v>1259</v>
      </c>
      <c r="P733" s="719" t="s">
        <v>6</v>
      </c>
      <c r="Q733" s="717" t="s">
        <v>45</v>
      </c>
      <c r="R733" s="718"/>
      <c r="S733" s="717" t="str">
        <f>IF((LEFT(D733,1)="6"),"☆☆☆☆☆",IF((LEFT(D733,1)="5"),"☆☆☆☆",IF((LEFT(D733,1)="4"),"☆☆☆",IF((LEFT(D733,1)="D"),"☆☆☆☆",IF((LEFT(D733,1)="R"),"☆☆☆☆",IF((LEFT(D733,1)="C"),"☆☆☆",IF((LEFT(D733,1)="M"),"☆☆☆"," ")))))))</f>
        <v>☆☆☆☆</v>
      </c>
      <c r="T733" s="716">
        <f>IF(K733&lt;&gt;0, IF(K733&gt;=M733,ROUNDDOWN(K733/M733*100,0),""),"")</f>
        <v>102</v>
      </c>
      <c r="U733" s="715" t="str">
        <f>IF(K733&lt;&gt;0, IF(K733&gt;=N733,ROUNDDOWN(K733/N733*100,0),""),"")</f>
        <v/>
      </c>
    </row>
    <row r="734" spans="1:21" s="1" customFormat="1" ht="24" customHeight="1">
      <c r="A734" s="728"/>
      <c r="B734" s="727"/>
      <c r="C734" s="726"/>
      <c r="D734" s="741" t="s">
        <v>1400</v>
      </c>
      <c r="E734" s="170" t="s">
        <v>166</v>
      </c>
      <c r="F734" s="171" t="s">
        <v>1244</v>
      </c>
      <c r="G734" s="175">
        <v>2.996</v>
      </c>
      <c r="H734" s="171" t="s">
        <v>1243</v>
      </c>
      <c r="I734" s="171">
        <v>1970</v>
      </c>
      <c r="J734" s="174">
        <v>5</v>
      </c>
      <c r="K734" s="137">
        <v>10.5</v>
      </c>
      <c r="L734" s="136">
        <f>IF(K734&gt;0,1/K734*34.6*67.1,"")</f>
        <v>221.11047619047616</v>
      </c>
      <c r="M734" s="721">
        <v>10.199999999999999</v>
      </c>
      <c r="N734" s="720">
        <v>13.5</v>
      </c>
      <c r="O734" s="717" t="s">
        <v>1259</v>
      </c>
      <c r="P734" s="719" t="s">
        <v>6</v>
      </c>
      <c r="Q734" s="717" t="s">
        <v>45</v>
      </c>
      <c r="R734" s="718"/>
      <c r="S734" s="717" t="str">
        <f>IF((LEFT(D734,1)="6"),"☆☆☆☆☆",IF((LEFT(D734,1)="5"),"☆☆☆☆",IF((LEFT(D734,1)="4"),"☆☆☆",IF((LEFT(D734,1)="D"),"☆☆☆☆",IF((LEFT(D734,1)="R"),"☆☆☆☆",IF((LEFT(D734,1)="C"),"☆☆☆",IF((LEFT(D734,1)="M"),"☆☆☆"," ")))))))</f>
        <v>☆☆☆☆</v>
      </c>
      <c r="T734" s="716">
        <f>IF(K734&lt;&gt;0, IF(K734&gt;=M734,ROUNDDOWN(K734/M734*100,0),""),"")</f>
        <v>102</v>
      </c>
      <c r="U734" s="715" t="str">
        <f>IF(K734&lt;&gt;0, IF(K734&gt;=N734,ROUNDDOWN(K734/N734*100,0),""),"")</f>
        <v/>
      </c>
    </row>
    <row r="735" spans="1:21" s="1" customFormat="1" ht="24" customHeight="1">
      <c r="A735" s="728"/>
      <c r="B735" s="727"/>
      <c r="C735" s="726"/>
      <c r="D735" s="741" t="s">
        <v>1400</v>
      </c>
      <c r="E735" s="170" t="s">
        <v>995</v>
      </c>
      <c r="F735" s="171" t="s">
        <v>1244</v>
      </c>
      <c r="G735" s="175">
        <v>2.996</v>
      </c>
      <c r="H735" s="171" t="s">
        <v>1243</v>
      </c>
      <c r="I735" s="171">
        <v>1980</v>
      </c>
      <c r="J735" s="174">
        <v>5</v>
      </c>
      <c r="K735" s="137">
        <v>10.5</v>
      </c>
      <c r="L735" s="136">
        <f>IF(K735&gt;0,1/K735*34.6*67.1,"")</f>
        <v>221.11047619047616</v>
      </c>
      <c r="M735" s="721">
        <v>10.199999999999999</v>
      </c>
      <c r="N735" s="720">
        <v>13.5</v>
      </c>
      <c r="O735" s="717" t="s">
        <v>1259</v>
      </c>
      <c r="P735" s="719" t="s">
        <v>6</v>
      </c>
      <c r="Q735" s="717" t="s">
        <v>45</v>
      </c>
      <c r="R735" s="718"/>
      <c r="S735" s="717" t="str">
        <f>IF((LEFT(D735,1)="6"),"☆☆☆☆☆",IF((LEFT(D735,1)="5"),"☆☆☆☆",IF((LEFT(D735,1)="4"),"☆☆☆",IF((LEFT(D735,1)="D"),"☆☆☆☆",IF((LEFT(D735,1)="R"),"☆☆☆☆",IF((LEFT(D735,1)="C"),"☆☆☆",IF((LEFT(D735,1)="M"),"☆☆☆"," ")))))))</f>
        <v>☆☆☆☆</v>
      </c>
      <c r="T735" s="716">
        <f>IF(K735&lt;&gt;0, IF(K735&gt;=M735,ROUNDDOWN(K735/M735*100,0),""),"")</f>
        <v>102</v>
      </c>
      <c r="U735" s="715" t="str">
        <f>IF(K735&lt;&gt;0, IF(K735&gt;=N735,ROUNDDOWN(K735/N735*100,0),""),"")</f>
        <v/>
      </c>
    </row>
    <row r="736" spans="1:21" s="1" customFormat="1" ht="24" customHeight="1">
      <c r="A736" s="728"/>
      <c r="B736" s="727"/>
      <c r="C736" s="726"/>
      <c r="D736" s="741" t="s">
        <v>1400</v>
      </c>
      <c r="E736" s="170" t="s">
        <v>843</v>
      </c>
      <c r="F736" s="171" t="s">
        <v>1244</v>
      </c>
      <c r="G736" s="175">
        <v>2.996</v>
      </c>
      <c r="H736" s="171" t="s">
        <v>1243</v>
      </c>
      <c r="I736" s="171">
        <v>1980</v>
      </c>
      <c r="J736" s="174">
        <v>5</v>
      </c>
      <c r="K736" s="137">
        <v>10.5</v>
      </c>
      <c r="L736" s="136">
        <f>IF(K736&gt;0,1/K736*34.6*67.1,"")</f>
        <v>221.11047619047616</v>
      </c>
      <c r="M736" s="721">
        <v>10.199999999999999</v>
      </c>
      <c r="N736" s="720">
        <v>13.5</v>
      </c>
      <c r="O736" s="717" t="s">
        <v>1259</v>
      </c>
      <c r="P736" s="719" t="s">
        <v>6</v>
      </c>
      <c r="Q736" s="717" t="s">
        <v>45</v>
      </c>
      <c r="R736" s="718"/>
      <c r="S736" s="717" t="str">
        <f>IF((LEFT(D736,1)="6"),"☆☆☆☆☆",IF((LEFT(D736,1)="5"),"☆☆☆☆",IF((LEFT(D736,1)="4"),"☆☆☆",IF((LEFT(D736,1)="D"),"☆☆☆☆",IF((LEFT(D736,1)="R"),"☆☆☆☆",IF((LEFT(D736,1)="C"),"☆☆☆",IF((LEFT(D736,1)="M"),"☆☆☆"," ")))))))</f>
        <v>☆☆☆☆</v>
      </c>
      <c r="T736" s="716">
        <f>IF(K736&lt;&gt;0, IF(K736&gt;=M736,ROUNDDOWN(K736/M736*100,0),""),"")</f>
        <v>102</v>
      </c>
      <c r="U736" s="715" t="str">
        <f>IF(K736&lt;&gt;0, IF(K736&gt;=N736,ROUNDDOWN(K736/N736*100,0),""),"")</f>
        <v/>
      </c>
    </row>
    <row r="737" spans="1:21" s="1" customFormat="1" ht="24" customHeight="1">
      <c r="A737" s="728"/>
      <c r="B737" s="727"/>
      <c r="C737" s="726"/>
      <c r="D737" s="741" t="s">
        <v>1400</v>
      </c>
      <c r="E737" s="170" t="s">
        <v>1288</v>
      </c>
      <c r="F737" s="171" t="s">
        <v>1244</v>
      </c>
      <c r="G737" s="175">
        <v>2.996</v>
      </c>
      <c r="H737" s="171" t="s">
        <v>1243</v>
      </c>
      <c r="I737" s="171">
        <v>2020</v>
      </c>
      <c r="J737" s="174">
        <v>5</v>
      </c>
      <c r="K737" s="137">
        <v>10.5</v>
      </c>
      <c r="L737" s="136">
        <f>IF(K737&gt;0,1/K737*34.6*67.1,"")</f>
        <v>221.11047619047616</v>
      </c>
      <c r="M737" s="721">
        <v>9.4</v>
      </c>
      <c r="N737" s="720">
        <v>12.7</v>
      </c>
      <c r="O737" s="717" t="s">
        <v>1259</v>
      </c>
      <c r="P737" s="719" t="s">
        <v>6</v>
      </c>
      <c r="Q737" s="717" t="s">
        <v>45</v>
      </c>
      <c r="R737" s="718"/>
      <c r="S737" s="717" t="str">
        <f>IF((LEFT(D737,1)="6"),"☆☆☆☆☆",IF((LEFT(D737,1)="5"),"☆☆☆☆",IF((LEFT(D737,1)="4"),"☆☆☆",IF((LEFT(D737,1)="D"),"☆☆☆☆",IF((LEFT(D737,1)="R"),"☆☆☆☆",IF((LEFT(D737,1)="C"),"☆☆☆",IF((LEFT(D737,1)="M"),"☆☆☆"," ")))))))</f>
        <v>☆☆☆☆</v>
      </c>
      <c r="T737" s="716">
        <f>IF(K737&lt;&gt;0, IF(K737&gt;=M737,ROUNDDOWN(K737/M737*100,0),""),"")</f>
        <v>111</v>
      </c>
      <c r="U737" s="715" t="str">
        <f>IF(K737&lt;&gt;0, IF(K737&gt;=N737,ROUNDDOWN(K737/N737*100,0),""),"")</f>
        <v/>
      </c>
    </row>
    <row r="738" spans="1:21" s="1" customFormat="1" ht="24" customHeight="1">
      <c r="A738" s="728"/>
      <c r="B738" s="727"/>
      <c r="C738" s="726"/>
      <c r="D738" s="741" t="s">
        <v>1400</v>
      </c>
      <c r="E738" s="170" t="s">
        <v>842</v>
      </c>
      <c r="F738" s="171" t="s">
        <v>1244</v>
      </c>
      <c r="G738" s="175">
        <v>2.996</v>
      </c>
      <c r="H738" s="171" t="s">
        <v>1243</v>
      </c>
      <c r="I738" s="171">
        <v>2020</v>
      </c>
      <c r="J738" s="174">
        <v>5</v>
      </c>
      <c r="K738" s="137">
        <v>10.5</v>
      </c>
      <c r="L738" s="136">
        <f>IF(K738&gt;0,1/K738*34.6*67.1,"")</f>
        <v>221.11047619047616</v>
      </c>
      <c r="M738" s="721">
        <v>9.4</v>
      </c>
      <c r="N738" s="720">
        <v>12.7</v>
      </c>
      <c r="O738" s="717" t="s">
        <v>1259</v>
      </c>
      <c r="P738" s="719" t="s">
        <v>6</v>
      </c>
      <c r="Q738" s="717" t="s">
        <v>45</v>
      </c>
      <c r="R738" s="718"/>
      <c r="S738" s="717" t="str">
        <f>IF((LEFT(D738,1)="6"),"☆☆☆☆☆",IF((LEFT(D738,1)="5"),"☆☆☆☆",IF((LEFT(D738,1)="4"),"☆☆☆",IF((LEFT(D738,1)="D"),"☆☆☆☆",IF((LEFT(D738,1)="R"),"☆☆☆☆",IF((LEFT(D738,1)="C"),"☆☆☆",IF((LEFT(D738,1)="M"),"☆☆☆"," ")))))))</f>
        <v>☆☆☆☆</v>
      </c>
      <c r="T738" s="716">
        <f>IF(K738&lt;&gt;0, IF(K738&gt;=M738,ROUNDDOWN(K738/M738*100,0),""),"")</f>
        <v>111</v>
      </c>
      <c r="U738" s="715" t="str">
        <f>IF(K738&lt;&gt;0, IF(K738&gt;=N738,ROUNDDOWN(K738/N738*100,0),""),"")</f>
        <v/>
      </c>
    </row>
    <row r="739" spans="1:21" s="1" customFormat="1" ht="24" customHeight="1">
      <c r="A739" s="728"/>
      <c r="B739" s="727"/>
      <c r="C739" s="726"/>
      <c r="D739" s="741" t="s">
        <v>1400</v>
      </c>
      <c r="E739" s="170" t="s">
        <v>239</v>
      </c>
      <c r="F739" s="171" t="s">
        <v>1244</v>
      </c>
      <c r="G739" s="175">
        <v>2.996</v>
      </c>
      <c r="H739" s="171" t="s">
        <v>1243</v>
      </c>
      <c r="I739" s="171">
        <v>1960</v>
      </c>
      <c r="J739" s="174">
        <v>5</v>
      </c>
      <c r="K739" s="137">
        <v>10.5</v>
      </c>
      <c r="L739" s="136">
        <f>IF(K739&gt;0,1/K739*34.6*67.1,"")</f>
        <v>221.11047619047616</v>
      </c>
      <c r="M739" s="721">
        <v>10.199999999999999</v>
      </c>
      <c r="N739" s="720">
        <v>13.5</v>
      </c>
      <c r="O739" s="717" t="s">
        <v>1259</v>
      </c>
      <c r="P739" s="719" t="s">
        <v>6</v>
      </c>
      <c r="Q739" s="717" t="s">
        <v>45</v>
      </c>
      <c r="R739" s="718"/>
      <c r="S739" s="717" t="str">
        <f>IF((LEFT(D739,1)="6"),"☆☆☆☆☆",IF((LEFT(D739,1)="5"),"☆☆☆☆",IF((LEFT(D739,1)="4"),"☆☆☆",IF((LEFT(D739,1)="D"),"☆☆☆☆",IF((LEFT(D739,1)="R"),"☆☆☆☆",IF((LEFT(D739,1)="C"),"☆☆☆",IF((LEFT(D739,1)="M"),"☆☆☆"," ")))))))</f>
        <v>☆☆☆☆</v>
      </c>
      <c r="T739" s="716">
        <f>IF(K739&lt;&gt;0, IF(K739&gt;=M739,ROUNDDOWN(K739/M739*100,0),""),"")</f>
        <v>102</v>
      </c>
      <c r="U739" s="715" t="str">
        <f>IF(K739&lt;&gt;0, IF(K739&gt;=N739,ROUNDDOWN(K739/N739*100,0),""),"")</f>
        <v/>
      </c>
    </row>
    <row r="740" spans="1:21" s="1" customFormat="1" ht="24" customHeight="1">
      <c r="A740" s="728"/>
      <c r="B740" s="727"/>
      <c r="C740" s="726"/>
      <c r="D740" s="741" t="s">
        <v>1400</v>
      </c>
      <c r="E740" s="170" t="s">
        <v>858</v>
      </c>
      <c r="F740" s="171" t="s">
        <v>1244</v>
      </c>
      <c r="G740" s="175">
        <v>2.996</v>
      </c>
      <c r="H740" s="171" t="s">
        <v>1243</v>
      </c>
      <c r="I740" s="171">
        <v>1960</v>
      </c>
      <c r="J740" s="174">
        <v>5</v>
      </c>
      <c r="K740" s="137">
        <v>10.5</v>
      </c>
      <c r="L740" s="136">
        <f>IF(K740&gt;0,1/K740*34.6*67.1,"")</f>
        <v>221.11047619047616</v>
      </c>
      <c r="M740" s="721">
        <v>10.199999999999999</v>
      </c>
      <c r="N740" s="720">
        <v>13.5</v>
      </c>
      <c r="O740" s="717" t="s">
        <v>1259</v>
      </c>
      <c r="P740" s="719" t="s">
        <v>6</v>
      </c>
      <c r="Q740" s="717" t="s">
        <v>45</v>
      </c>
      <c r="R740" s="718"/>
      <c r="S740" s="717" t="str">
        <f>IF((LEFT(D740,1)="6"),"☆☆☆☆☆",IF((LEFT(D740,1)="5"),"☆☆☆☆",IF((LEFT(D740,1)="4"),"☆☆☆",IF((LEFT(D740,1)="D"),"☆☆☆☆",IF((LEFT(D740,1)="R"),"☆☆☆☆",IF((LEFT(D740,1)="C"),"☆☆☆",IF((LEFT(D740,1)="M"),"☆☆☆"," ")))))))</f>
        <v>☆☆☆☆</v>
      </c>
      <c r="T740" s="716">
        <f>IF(K740&lt;&gt;0, IF(K740&gt;=M740,ROUNDDOWN(K740/M740*100,0),""),"")</f>
        <v>102</v>
      </c>
      <c r="U740" s="715" t="str">
        <f>IF(K740&lt;&gt;0, IF(K740&gt;=N740,ROUNDDOWN(K740/N740*100,0),""),"")</f>
        <v/>
      </c>
    </row>
    <row r="741" spans="1:21" s="1" customFormat="1" ht="24" customHeight="1">
      <c r="A741" s="728"/>
      <c r="B741" s="727"/>
      <c r="C741" s="726"/>
      <c r="D741" s="741" t="s">
        <v>1400</v>
      </c>
      <c r="E741" s="170" t="s">
        <v>1226</v>
      </c>
      <c r="F741" s="171" t="s">
        <v>1244</v>
      </c>
      <c r="G741" s="175">
        <v>2.996</v>
      </c>
      <c r="H741" s="171" t="s">
        <v>1243</v>
      </c>
      <c r="I741" s="171">
        <v>2000</v>
      </c>
      <c r="J741" s="174">
        <v>5</v>
      </c>
      <c r="K741" s="137">
        <v>10.5</v>
      </c>
      <c r="L741" s="136">
        <f>IF(K741&gt;0,1/K741*34.6*67.1,"")</f>
        <v>221.11047619047616</v>
      </c>
      <c r="M741" s="721">
        <v>9.4</v>
      </c>
      <c r="N741" s="720">
        <v>12.7</v>
      </c>
      <c r="O741" s="717" t="s">
        <v>1259</v>
      </c>
      <c r="P741" s="719" t="s">
        <v>6</v>
      </c>
      <c r="Q741" s="717" t="s">
        <v>45</v>
      </c>
      <c r="R741" s="718"/>
      <c r="S741" s="717" t="str">
        <f>IF((LEFT(D741,1)="6"),"☆☆☆☆☆",IF((LEFT(D741,1)="5"),"☆☆☆☆",IF((LEFT(D741,1)="4"),"☆☆☆",IF((LEFT(D741,1)="D"),"☆☆☆☆",IF((LEFT(D741,1)="R"),"☆☆☆☆",IF((LEFT(D741,1)="C"),"☆☆☆",IF((LEFT(D741,1)="M"),"☆☆☆"," ")))))))</f>
        <v>☆☆☆☆</v>
      </c>
      <c r="T741" s="716">
        <f>IF(K741&lt;&gt;0, IF(K741&gt;=M741,ROUNDDOWN(K741/M741*100,0),""),"")</f>
        <v>111</v>
      </c>
      <c r="U741" s="715" t="str">
        <f>IF(K741&lt;&gt;0, IF(K741&gt;=N741,ROUNDDOWN(K741/N741*100,0),""),"")</f>
        <v/>
      </c>
    </row>
    <row r="742" spans="1:21" s="1" customFormat="1" ht="24" customHeight="1">
      <c r="A742" s="728"/>
      <c r="B742" s="727"/>
      <c r="C742" s="726"/>
      <c r="D742" s="741" t="s">
        <v>1400</v>
      </c>
      <c r="E742" s="170" t="s">
        <v>870</v>
      </c>
      <c r="F742" s="171" t="s">
        <v>1244</v>
      </c>
      <c r="G742" s="175">
        <v>2.996</v>
      </c>
      <c r="H742" s="171" t="s">
        <v>1243</v>
      </c>
      <c r="I742" s="171">
        <v>2000</v>
      </c>
      <c r="J742" s="174">
        <v>5</v>
      </c>
      <c r="K742" s="137">
        <v>10.5</v>
      </c>
      <c r="L742" s="136">
        <f>IF(K742&gt;0,1/K742*34.6*67.1,"")</f>
        <v>221.11047619047616</v>
      </c>
      <c r="M742" s="721">
        <v>9.4</v>
      </c>
      <c r="N742" s="720">
        <v>12.7</v>
      </c>
      <c r="O742" s="717" t="s">
        <v>1259</v>
      </c>
      <c r="P742" s="719" t="s">
        <v>6</v>
      </c>
      <c r="Q742" s="717" t="s">
        <v>45</v>
      </c>
      <c r="R742" s="718"/>
      <c r="S742" s="717" t="str">
        <f>IF((LEFT(D742,1)="6"),"☆☆☆☆☆",IF((LEFT(D742,1)="5"),"☆☆☆☆",IF((LEFT(D742,1)="4"),"☆☆☆",IF((LEFT(D742,1)="D"),"☆☆☆☆",IF((LEFT(D742,1)="R"),"☆☆☆☆",IF((LEFT(D742,1)="C"),"☆☆☆",IF((LEFT(D742,1)="M"),"☆☆☆"," ")))))))</f>
        <v>☆☆☆☆</v>
      </c>
      <c r="T742" s="716">
        <f>IF(K742&lt;&gt;0, IF(K742&gt;=M742,ROUNDDOWN(K742/M742*100,0),""),"")</f>
        <v>111</v>
      </c>
      <c r="U742" s="715" t="str">
        <f>IF(K742&lt;&gt;0, IF(K742&gt;=N742,ROUNDDOWN(K742/N742*100,0),""),"")</f>
        <v/>
      </c>
    </row>
    <row r="743" spans="1:21" s="1" customFormat="1" ht="24" customHeight="1">
      <c r="A743" s="728"/>
      <c r="B743" s="727"/>
      <c r="C743" s="726"/>
      <c r="D743" s="741" t="s">
        <v>1400</v>
      </c>
      <c r="E743" s="170" t="s">
        <v>1238</v>
      </c>
      <c r="F743" s="171" t="s">
        <v>1244</v>
      </c>
      <c r="G743" s="175">
        <v>2.996</v>
      </c>
      <c r="H743" s="171" t="s">
        <v>1243</v>
      </c>
      <c r="I743" s="171">
        <v>2010</v>
      </c>
      <c r="J743" s="174">
        <v>5</v>
      </c>
      <c r="K743" s="137">
        <v>10.5</v>
      </c>
      <c r="L743" s="136">
        <f>IF(K743&gt;0,1/K743*34.6*67.1,"")</f>
        <v>221.11047619047616</v>
      </c>
      <c r="M743" s="721">
        <v>9.4</v>
      </c>
      <c r="N743" s="720">
        <v>12.7</v>
      </c>
      <c r="O743" s="717" t="s">
        <v>1259</v>
      </c>
      <c r="P743" s="719" t="s">
        <v>6</v>
      </c>
      <c r="Q743" s="717" t="s">
        <v>45</v>
      </c>
      <c r="R743" s="718"/>
      <c r="S743" s="717" t="str">
        <f>IF((LEFT(D743,1)="6"),"☆☆☆☆☆",IF((LEFT(D743,1)="5"),"☆☆☆☆",IF((LEFT(D743,1)="4"),"☆☆☆",IF((LEFT(D743,1)="D"),"☆☆☆☆",IF((LEFT(D743,1)="R"),"☆☆☆☆",IF((LEFT(D743,1)="C"),"☆☆☆",IF((LEFT(D743,1)="M"),"☆☆☆"," ")))))))</f>
        <v>☆☆☆☆</v>
      </c>
      <c r="T743" s="716">
        <f>IF(K743&lt;&gt;0, IF(K743&gt;=M743,ROUNDDOWN(K743/M743*100,0),""),"")</f>
        <v>111</v>
      </c>
      <c r="U743" s="715" t="str">
        <f>IF(K743&lt;&gt;0, IF(K743&gt;=N743,ROUNDDOWN(K743/N743*100,0),""),"")</f>
        <v/>
      </c>
    </row>
    <row r="744" spans="1:21" s="1" customFormat="1" ht="24" customHeight="1">
      <c r="A744" s="728"/>
      <c r="B744" s="727"/>
      <c r="C744" s="726"/>
      <c r="D744" s="741" t="s">
        <v>1400</v>
      </c>
      <c r="E744" s="170" t="s">
        <v>856</v>
      </c>
      <c r="F744" s="171" t="s">
        <v>1244</v>
      </c>
      <c r="G744" s="175">
        <v>2.996</v>
      </c>
      <c r="H744" s="171" t="s">
        <v>1243</v>
      </c>
      <c r="I744" s="171">
        <v>2010</v>
      </c>
      <c r="J744" s="174">
        <v>5</v>
      </c>
      <c r="K744" s="137">
        <v>10.5</v>
      </c>
      <c r="L744" s="136">
        <f>IF(K744&gt;0,1/K744*34.6*67.1,"")</f>
        <v>221.11047619047616</v>
      </c>
      <c r="M744" s="721">
        <v>9.4</v>
      </c>
      <c r="N744" s="720">
        <v>12.7</v>
      </c>
      <c r="O744" s="717" t="s">
        <v>1259</v>
      </c>
      <c r="P744" s="719" t="s">
        <v>6</v>
      </c>
      <c r="Q744" s="717" t="s">
        <v>45</v>
      </c>
      <c r="R744" s="718"/>
      <c r="S744" s="717" t="str">
        <f>IF((LEFT(D744,1)="6"),"☆☆☆☆☆",IF((LEFT(D744,1)="5"),"☆☆☆☆",IF((LEFT(D744,1)="4"),"☆☆☆",IF((LEFT(D744,1)="D"),"☆☆☆☆",IF((LEFT(D744,1)="R"),"☆☆☆☆",IF((LEFT(D744,1)="C"),"☆☆☆",IF((LEFT(D744,1)="M"),"☆☆☆"," ")))))))</f>
        <v>☆☆☆☆</v>
      </c>
      <c r="T744" s="716">
        <f>IF(K744&lt;&gt;0, IF(K744&gt;=M744,ROUNDDOWN(K744/M744*100,0),""),"")</f>
        <v>111</v>
      </c>
      <c r="U744" s="715" t="str">
        <f>IF(K744&lt;&gt;0, IF(K744&gt;=N744,ROUNDDOWN(K744/N744*100,0),""),"")</f>
        <v/>
      </c>
    </row>
    <row r="745" spans="1:21" s="1" customFormat="1" ht="24" customHeight="1">
      <c r="A745" s="728"/>
      <c r="B745" s="727"/>
      <c r="C745" s="726"/>
      <c r="D745" s="741" t="s">
        <v>1400</v>
      </c>
      <c r="E745" s="170" t="s">
        <v>1237</v>
      </c>
      <c r="F745" s="171" t="s">
        <v>1244</v>
      </c>
      <c r="G745" s="175">
        <v>2.996</v>
      </c>
      <c r="H745" s="171" t="s">
        <v>1243</v>
      </c>
      <c r="I745" s="171">
        <v>2050</v>
      </c>
      <c r="J745" s="174">
        <v>5</v>
      </c>
      <c r="K745" s="137">
        <v>10.5</v>
      </c>
      <c r="L745" s="136">
        <f>IF(K745&gt;0,1/K745*34.6*67.1,"")</f>
        <v>221.11047619047616</v>
      </c>
      <c r="M745" s="721">
        <v>9.4</v>
      </c>
      <c r="N745" s="720">
        <v>12.7</v>
      </c>
      <c r="O745" s="717" t="s">
        <v>1259</v>
      </c>
      <c r="P745" s="719" t="s">
        <v>6</v>
      </c>
      <c r="Q745" s="717" t="s">
        <v>45</v>
      </c>
      <c r="R745" s="718"/>
      <c r="S745" s="717" t="str">
        <f>IF((LEFT(D745,1)="6"),"☆☆☆☆☆",IF((LEFT(D745,1)="5"),"☆☆☆☆",IF((LEFT(D745,1)="4"),"☆☆☆",IF((LEFT(D745,1)="D"),"☆☆☆☆",IF((LEFT(D745,1)="R"),"☆☆☆☆",IF((LEFT(D745,1)="C"),"☆☆☆",IF((LEFT(D745,1)="M"),"☆☆☆"," ")))))))</f>
        <v>☆☆☆☆</v>
      </c>
      <c r="T745" s="716">
        <f>IF(K745&lt;&gt;0, IF(K745&gt;=M745,ROUNDDOWN(K745/M745*100,0),""),"")</f>
        <v>111</v>
      </c>
      <c r="U745" s="715" t="str">
        <f>IF(K745&lt;&gt;0, IF(K745&gt;=N745,ROUNDDOWN(K745/N745*100,0),""),"")</f>
        <v/>
      </c>
    </row>
    <row r="746" spans="1:21" s="1" customFormat="1" ht="24" customHeight="1">
      <c r="A746" s="728"/>
      <c r="B746" s="727"/>
      <c r="C746" s="726"/>
      <c r="D746" s="741" t="s">
        <v>1400</v>
      </c>
      <c r="E746" s="170" t="s">
        <v>866</v>
      </c>
      <c r="F746" s="171" t="s">
        <v>1244</v>
      </c>
      <c r="G746" s="175">
        <v>2.996</v>
      </c>
      <c r="H746" s="171" t="s">
        <v>1243</v>
      </c>
      <c r="I746" s="171">
        <v>2050</v>
      </c>
      <c r="J746" s="174">
        <v>5</v>
      </c>
      <c r="K746" s="137">
        <v>10.5</v>
      </c>
      <c r="L746" s="136">
        <f>IF(K746&gt;0,1/K746*34.6*67.1,"")</f>
        <v>221.11047619047616</v>
      </c>
      <c r="M746" s="721">
        <v>9.4</v>
      </c>
      <c r="N746" s="720">
        <v>12.7</v>
      </c>
      <c r="O746" s="717" t="s">
        <v>1259</v>
      </c>
      <c r="P746" s="719" t="s">
        <v>6</v>
      </c>
      <c r="Q746" s="717" t="s">
        <v>45</v>
      </c>
      <c r="R746" s="718"/>
      <c r="S746" s="717" t="str">
        <f>IF((LEFT(D746,1)="6"),"☆☆☆☆☆",IF((LEFT(D746,1)="5"),"☆☆☆☆",IF((LEFT(D746,1)="4"),"☆☆☆",IF((LEFT(D746,1)="D"),"☆☆☆☆",IF((LEFT(D746,1)="R"),"☆☆☆☆",IF((LEFT(D746,1)="C"),"☆☆☆",IF((LEFT(D746,1)="M"),"☆☆☆"," ")))))))</f>
        <v>☆☆☆☆</v>
      </c>
      <c r="T746" s="716">
        <f>IF(K746&lt;&gt;0, IF(K746&gt;=M746,ROUNDDOWN(K746/M746*100,0),""),"")</f>
        <v>111</v>
      </c>
      <c r="U746" s="715" t="str">
        <f>IF(K746&lt;&gt;0, IF(K746&gt;=N746,ROUNDDOWN(K746/N746*100,0),""),"")</f>
        <v/>
      </c>
    </row>
    <row r="747" spans="1:21" s="1" customFormat="1" ht="24" customHeight="1">
      <c r="A747" s="728"/>
      <c r="B747" s="730"/>
      <c r="C747" s="729" t="s">
        <v>1399</v>
      </c>
      <c r="D747" s="722" t="s">
        <v>1397</v>
      </c>
      <c r="E747" s="170"/>
      <c r="F747" s="171">
        <v>276</v>
      </c>
      <c r="G747" s="175">
        <v>3.4969999999999999</v>
      </c>
      <c r="H747" s="171" t="s">
        <v>175</v>
      </c>
      <c r="I747" s="171" t="s">
        <v>1398</v>
      </c>
      <c r="J747" s="174">
        <v>5</v>
      </c>
      <c r="K747" s="137">
        <v>15.4</v>
      </c>
      <c r="L747" s="136">
        <f>IF(K747&gt;0,1/K747*34.6*67.1,"")</f>
        <v>150.75714285714284</v>
      </c>
      <c r="M747" s="721">
        <v>9.4</v>
      </c>
      <c r="N747" s="720">
        <v>12.7</v>
      </c>
      <c r="O747" s="717" t="s">
        <v>1392</v>
      </c>
      <c r="P747" s="719" t="s">
        <v>1217</v>
      </c>
      <c r="Q747" s="717" t="s">
        <v>54</v>
      </c>
      <c r="R747" s="718"/>
      <c r="S747" s="717" t="str">
        <f>IF((LEFT(D747,1)="6"),"☆☆☆☆☆",IF((LEFT(D747,1)="5"),"☆☆☆☆",IF((LEFT(D747,1)="4"),"☆☆☆",IF((LEFT(D747,1)="D"),"☆☆☆☆",IF((LEFT(D747,1)="R"),"☆☆☆☆",IF((LEFT(D747,1)="C"),"☆☆☆",IF((LEFT(D747,1)="M"),"☆☆☆"," ")))))))</f>
        <v>☆☆☆☆</v>
      </c>
      <c r="T747" s="716">
        <f>IF(K747&lt;&gt;0, IF(K747&gt;=M747,ROUNDDOWN(K747/M747*100,0),""),"")</f>
        <v>163</v>
      </c>
      <c r="U747" s="715">
        <f>IF(K747&lt;&gt;0, IF(K747&gt;=N747,ROUNDDOWN(K747/N747*100,0),""),"")</f>
        <v>121</v>
      </c>
    </row>
    <row r="748" spans="1:21" s="1" customFormat="1" ht="24" customHeight="1">
      <c r="A748" s="728"/>
      <c r="B748" s="724"/>
      <c r="C748" s="723"/>
      <c r="D748" s="722" t="s">
        <v>1397</v>
      </c>
      <c r="E748" s="170"/>
      <c r="F748" s="171">
        <v>276</v>
      </c>
      <c r="G748" s="175">
        <v>3.4969999999999999</v>
      </c>
      <c r="H748" s="171" t="s">
        <v>175</v>
      </c>
      <c r="I748" s="171" t="s">
        <v>1396</v>
      </c>
      <c r="J748" s="174">
        <v>5</v>
      </c>
      <c r="K748" s="137">
        <v>13.8</v>
      </c>
      <c r="L748" s="136">
        <f>IF(K748&gt;0,1/K748*34.6*67.1,"")</f>
        <v>168.23623188405796</v>
      </c>
      <c r="M748" s="721">
        <v>8.6999999999999993</v>
      </c>
      <c r="N748" s="720">
        <v>11.9</v>
      </c>
      <c r="O748" s="717" t="s">
        <v>1374</v>
      </c>
      <c r="P748" s="719" t="s">
        <v>6</v>
      </c>
      <c r="Q748" s="717" t="s">
        <v>54</v>
      </c>
      <c r="R748" s="718" t="s">
        <v>1395</v>
      </c>
      <c r="S748" s="717" t="str">
        <f>IF((LEFT(D748,1)="6"),"☆☆☆☆☆",IF((LEFT(D748,1)="5"),"☆☆☆☆",IF((LEFT(D748,1)="4"),"☆☆☆",IF((LEFT(D748,1)="D"),"☆☆☆☆",IF((LEFT(D748,1)="R"),"☆☆☆☆",IF((LEFT(D748,1)="C"),"☆☆☆",IF((LEFT(D748,1)="M"),"☆☆☆"," ")))))))</f>
        <v>☆☆☆☆</v>
      </c>
      <c r="T748" s="716">
        <f>IF(K748&lt;&gt;0, IF(K748&gt;=M748,ROUNDDOWN(K748/M748*100,0),""),"")</f>
        <v>158</v>
      </c>
      <c r="U748" s="715">
        <f>IF(K748&lt;&gt;0, IF(K748&gt;=N748,ROUNDDOWN(K748/N748*100,0),""),"")</f>
        <v>115</v>
      </c>
    </row>
    <row r="749" spans="1:21" s="1" customFormat="1" ht="24" customHeight="1">
      <c r="A749" s="728"/>
      <c r="B749" s="730"/>
      <c r="C749" s="729" t="s">
        <v>1394</v>
      </c>
      <c r="D749" s="722" t="s">
        <v>1393</v>
      </c>
      <c r="E749" s="170" t="s">
        <v>159</v>
      </c>
      <c r="F749" s="171" t="s">
        <v>1390</v>
      </c>
      <c r="G749" s="175">
        <v>2.996</v>
      </c>
      <c r="H749" s="171" t="s">
        <v>1301</v>
      </c>
      <c r="I749" s="171">
        <v>2000</v>
      </c>
      <c r="J749" s="174">
        <v>5</v>
      </c>
      <c r="K749" s="137">
        <v>12.5</v>
      </c>
      <c r="L749" s="136">
        <f>IF(K749&gt;0,1/K749*34.6*67.1,"")</f>
        <v>185.7328</v>
      </c>
      <c r="M749" s="721">
        <v>9.4</v>
      </c>
      <c r="N749" s="720">
        <v>12.7</v>
      </c>
      <c r="O749" s="717" t="s">
        <v>1392</v>
      </c>
      <c r="P749" s="719" t="s">
        <v>1217</v>
      </c>
      <c r="Q749" s="717" t="s">
        <v>45</v>
      </c>
      <c r="R749" s="718"/>
      <c r="S749" s="717" t="str">
        <f>IF((LEFT(D749,1)="6"),"☆☆☆☆☆",IF((LEFT(D749,1)="5"),"☆☆☆☆",IF((LEFT(D749,1)="4"),"☆☆☆",IF((LEFT(D749,1)="D"),"☆☆☆☆",IF((LEFT(D749,1)="R"),"☆☆☆☆",IF((LEFT(D749,1)="C"),"☆☆☆",IF((LEFT(D749,1)="M"),"☆☆☆"," ")))))))</f>
        <v>☆☆☆☆</v>
      </c>
      <c r="T749" s="716">
        <f>IF(K749&lt;&gt;0, IF(K749&gt;=M749,ROUNDDOWN(K749/M749*100,0),""),"")</f>
        <v>132</v>
      </c>
      <c r="U749" s="715" t="str">
        <f>IF(K749&lt;&gt;0, IF(K749&gt;=N749,ROUNDDOWN(K749/N749*100,0),""),"")</f>
        <v/>
      </c>
    </row>
    <row r="750" spans="1:21" s="1" customFormat="1" ht="24" customHeight="1">
      <c r="A750" s="728"/>
      <c r="B750" s="727"/>
      <c r="C750" s="726"/>
      <c r="D750" s="722" t="s">
        <v>1393</v>
      </c>
      <c r="E750" s="170" t="s">
        <v>164</v>
      </c>
      <c r="F750" s="171" t="s">
        <v>1390</v>
      </c>
      <c r="G750" s="175">
        <v>2.996</v>
      </c>
      <c r="H750" s="171" t="s">
        <v>1301</v>
      </c>
      <c r="I750" s="171">
        <v>2000</v>
      </c>
      <c r="J750" s="174">
        <v>5</v>
      </c>
      <c r="K750" s="137">
        <v>12.5</v>
      </c>
      <c r="L750" s="136">
        <f>IF(K750&gt;0,1/K750*34.6*67.1,"")</f>
        <v>185.7328</v>
      </c>
      <c r="M750" s="721">
        <v>9.4</v>
      </c>
      <c r="N750" s="720">
        <v>12.7</v>
      </c>
      <c r="O750" s="717" t="s">
        <v>1392</v>
      </c>
      <c r="P750" s="719" t="s">
        <v>1217</v>
      </c>
      <c r="Q750" s="717" t="s">
        <v>45</v>
      </c>
      <c r="R750" s="718"/>
      <c r="S750" s="717" t="str">
        <f>IF((LEFT(D750,1)="6"),"☆☆☆☆☆",IF((LEFT(D750,1)="5"),"☆☆☆☆",IF((LEFT(D750,1)="4"),"☆☆☆",IF((LEFT(D750,1)="D"),"☆☆☆☆",IF((LEFT(D750,1)="R"),"☆☆☆☆",IF((LEFT(D750,1)="C"),"☆☆☆",IF((LEFT(D750,1)="M"),"☆☆☆"," ")))))))</f>
        <v>☆☆☆☆</v>
      </c>
      <c r="T750" s="716">
        <f>IF(K750&lt;&gt;0, IF(K750&gt;=M750,ROUNDDOWN(K750/M750*100,0),""),"")</f>
        <v>132</v>
      </c>
      <c r="U750" s="715" t="str">
        <f>IF(K750&lt;&gt;0, IF(K750&gt;=N750,ROUNDDOWN(K750/N750*100,0),""),"")</f>
        <v/>
      </c>
    </row>
    <row r="751" spans="1:21" s="1" customFormat="1" ht="24" customHeight="1">
      <c r="A751" s="728"/>
      <c r="B751" s="727"/>
      <c r="C751" s="726"/>
      <c r="D751" s="722" t="s">
        <v>1393</v>
      </c>
      <c r="E751" s="170" t="s">
        <v>165</v>
      </c>
      <c r="F751" s="171" t="s">
        <v>1390</v>
      </c>
      <c r="G751" s="175">
        <v>2.996</v>
      </c>
      <c r="H751" s="171" t="s">
        <v>1301</v>
      </c>
      <c r="I751" s="171">
        <v>2040</v>
      </c>
      <c r="J751" s="174">
        <v>5</v>
      </c>
      <c r="K751" s="137">
        <v>12.5</v>
      </c>
      <c r="L751" s="136">
        <f>IF(K751&gt;0,1/K751*34.6*67.1,"")</f>
        <v>185.7328</v>
      </c>
      <c r="M751" s="721">
        <v>9.4</v>
      </c>
      <c r="N751" s="720">
        <v>12.7</v>
      </c>
      <c r="O751" s="717" t="s">
        <v>1392</v>
      </c>
      <c r="P751" s="719" t="s">
        <v>1217</v>
      </c>
      <c r="Q751" s="717" t="s">
        <v>45</v>
      </c>
      <c r="R751" s="718"/>
      <c r="S751" s="717" t="str">
        <f>IF((LEFT(D751,1)="6"),"☆☆☆☆☆",IF((LEFT(D751,1)="5"),"☆☆☆☆",IF((LEFT(D751,1)="4"),"☆☆☆",IF((LEFT(D751,1)="D"),"☆☆☆☆",IF((LEFT(D751,1)="R"),"☆☆☆☆",IF((LEFT(D751,1)="C"),"☆☆☆",IF((LEFT(D751,1)="M"),"☆☆☆"," ")))))))</f>
        <v>☆☆☆☆</v>
      </c>
      <c r="T751" s="716">
        <f>IF(K751&lt;&gt;0, IF(K751&gt;=M751,ROUNDDOWN(K751/M751*100,0),""),"")</f>
        <v>132</v>
      </c>
      <c r="U751" s="715" t="str">
        <f>IF(K751&lt;&gt;0, IF(K751&gt;=N751,ROUNDDOWN(K751/N751*100,0),""),"")</f>
        <v/>
      </c>
    </row>
    <row r="752" spans="1:21" s="1" customFormat="1" ht="24" customHeight="1">
      <c r="A752" s="728"/>
      <c r="B752" s="727"/>
      <c r="C752" s="726"/>
      <c r="D752" s="722" t="s">
        <v>1393</v>
      </c>
      <c r="E752" s="170" t="s">
        <v>166</v>
      </c>
      <c r="F752" s="171" t="s">
        <v>1390</v>
      </c>
      <c r="G752" s="175">
        <v>2.996</v>
      </c>
      <c r="H752" s="171" t="s">
        <v>1301</v>
      </c>
      <c r="I752" s="171">
        <v>2040</v>
      </c>
      <c r="J752" s="174">
        <v>5</v>
      </c>
      <c r="K752" s="137">
        <v>12.5</v>
      </c>
      <c r="L752" s="136">
        <f>IF(K752&gt;0,1/K752*34.6*67.1,"")</f>
        <v>185.7328</v>
      </c>
      <c r="M752" s="721">
        <v>9.4</v>
      </c>
      <c r="N752" s="720">
        <v>12.7</v>
      </c>
      <c r="O752" s="717" t="s">
        <v>1392</v>
      </c>
      <c r="P752" s="719" t="s">
        <v>1217</v>
      </c>
      <c r="Q752" s="717" t="s">
        <v>45</v>
      </c>
      <c r="R752" s="718"/>
      <c r="S752" s="717" t="str">
        <f>IF((LEFT(D752,1)="6"),"☆☆☆☆☆",IF((LEFT(D752,1)="5"),"☆☆☆☆",IF((LEFT(D752,1)="4"),"☆☆☆",IF((LEFT(D752,1)="D"),"☆☆☆☆",IF((LEFT(D752,1)="R"),"☆☆☆☆",IF((LEFT(D752,1)="C"),"☆☆☆",IF((LEFT(D752,1)="M"),"☆☆☆"," ")))))))</f>
        <v>☆☆☆☆</v>
      </c>
      <c r="T752" s="716">
        <f>IF(K752&lt;&gt;0, IF(K752&gt;=M752,ROUNDDOWN(K752/M752*100,0),""),"")</f>
        <v>132</v>
      </c>
      <c r="U752" s="715" t="str">
        <f>IF(K752&lt;&gt;0, IF(K752&gt;=N752,ROUNDDOWN(K752/N752*100,0),""),"")</f>
        <v/>
      </c>
    </row>
    <row r="753" spans="1:21" s="1" customFormat="1" ht="24" customHeight="1">
      <c r="A753" s="728"/>
      <c r="B753" s="727"/>
      <c r="C753" s="726"/>
      <c r="D753" s="722" t="s">
        <v>1393</v>
      </c>
      <c r="E753" s="170" t="s">
        <v>995</v>
      </c>
      <c r="F753" s="171" t="s">
        <v>1390</v>
      </c>
      <c r="G753" s="175">
        <v>2.996</v>
      </c>
      <c r="H753" s="171" t="s">
        <v>1301</v>
      </c>
      <c r="I753" s="171">
        <v>2050</v>
      </c>
      <c r="J753" s="174">
        <v>5</v>
      </c>
      <c r="K753" s="137">
        <v>12.5</v>
      </c>
      <c r="L753" s="136">
        <f>IF(K753&gt;0,1/K753*34.6*67.1,"")</f>
        <v>185.7328</v>
      </c>
      <c r="M753" s="721">
        <v>9.4</v>
      </c>
      <c r="N753" s="720">
        <v>12.7</v>
      </c>
      <c r="O753" s="717" t="s">
        <v>1392</v>
      </c>
      <c r="P753" s="719" t="s">
        <v>1217</v>
      </c>
      <c r="Q753" s="717" t="s">
        <v>45</v>
      </c>
      <c r="R753" s="718"/>
      <c r="S753" s="717" t="str">
        <f>IF((LEFT(D753,1)="6"),"☆☆☆☆☆",IF((LEFT(D753,1)="5"),"☆☆☆☆",IF((LEFT(D753,1)="4"),"☆☆☆",IF((LEFT(D753,1)="D"),"☆☆☆☆",IF((LEFT(D753,1)="R"),"☆☆☆☆",IF((LEFT(D753,1)="C"),"☆☆☆",IF((LEFT(D753,1)="M"),"☆☆☆"," ")))))))</f>
        <v>☆☆☆☆</v>
      </c>
      <c r="T753" s="716">
        <f>IF(K753&lt;&gt;0, IF(K753&gt;=M753,ROUNDDOWN(K753/M753*100,0),""),"")</f>
        <v>132</v>
      </c>
      <c r="U753" s="715" t="str">
        <f>IF(K753&lt;&gt;0, IF(K753&gt;=N753,ROUNDDOWN(K753/N753*100,0),""),"")</f>
        <v/>
      </c>
    </row>
    <row r="754" spans="1:21" s="1" customFormat="1" ht="24" customHeight="1">
      <c r="A754" s="728"/>
      <c r="B754" s="727"/>
      <c r="C754" s="726"/>
      <c r="D754" s="722" t="s">
        <v>1393</v>
      </c>
      <c r="E754" s="170" t="s">
        <v>843</v>
      </c>
      <c r="F754" s="171" t="s">
        <v>1390</v>
      </c>
      <c r="G754" s="175">
        <v>2.996</v>
      </c>
      <c r="H754" s="171" t="s">
        <v>1301</v>
      </c>
      <c r="I754" s="171">
        <v>2050</v>
      </c>
      <c r="J754" s="174">
        <v>5</v>
      </c>
      <c r="K754" s="137">
        <v>12.5</v>
      </c>
      <c r="L754" s="136">
        <f>IF(K754&gt;0,1/K754*34.6*67.1,"")</f>
        <v>185.7328</v>
      </c>
      <c r="M754" s="721">
        <v>9.4</v>
      </c>
      <c r="N754" s="720">
        <v>12.7</v>
      </c>
      <c r="O754" s="717" t="s">
        <v>1392</v>
      </c>
      <c r="P754" s="719" t="s">
        <v>1217</v>
      </c>
      <c r="Q754" s="717" t="s">
        <v>45</v>
      </c>
      <c r="R754" s="718"/>
      <c r="S754" s="717" t="str">
        <f>IF((LEFT(D754,1)="6"),"☆☆☆☆☆",IF((LEFT(D754,1)="5"),"☆☆☆☆",IF((LEFT(D754,1)="4"),"☆☆☆",IF((LEFT(D754,1)="D"),"☆☆☆☆",IF((LEFT(D754,1)="R"),"☆☆☆☆",IF((LEFT(D754,1)="C"),"☆☆☆",IF((LEFT(D754,1)="M"),"☆☆☆"," ")))))))</f>
        <v>☆☆☆☆</v>
      </c>
      <c r="T754" s="716">
        <f>IF(K754&lt;&gt;0, IF(K754&gt;=M754,ROUNDDOWN(K754/M754*100,0),""),"")</f>
        <v>132</v>
      </c>
      <c r="U754" s="715" t="str">
        <f>IF(K754&lt;&gt;0, IF(K754&gt;=N754,ROUNDDOWN(K754/N754*100,0),""),"")</f>
        <v/>
      </c>
    </row>
    <row r="755" spans="1:21" s="1" customFormat="1" ht="24" customHeight="1">
      <c r="A755" s="728"/>
      <c r="B755" s="727"/>
      <c r="C755" s="726"/>
      <c r="D755" s="722" t="s">
        <v>1393</v>
      </c>
      <c r="E755" s="170" t="s">
        <v>1288</v>
      </c>
      <c r="F755" s="171" t="s">
        <v>1390</v>
      </c>
      <c r="G755" s="175">
        <v>2.996</v>
      </c>
      <c r="H755" s="171" t="s">
        <v>1301</v>
      </c>
      <c r="I755" s="171">
        <v>2090</v>
      </c>
      <c r="J755" s="174">
        <v>5</v>
      </c>
      <c r="K755" s="137">
        <v>12.5</v>
      </c>
      <c r="L755" s="136">
        <f>IF(K755&gt;0,1/K755*34.6*67.1,"")</f>
        <v>185.7328</v>
      </c>
      <c r="M755" s="721">
        <v>9.4</v>
      </c>
      <c r="N755" s="720">
        <v>12.7</v>
      </c>
      <c r="O755" s="717" t="s">
        <v>1392</v>
      </c>
      <c r="P755" s="719" t="s">
        <v>1217</v>
      </c>
      <c r="Q755" s="717" t="s">
        <v>45</v>
      </c>
      <c r="R755" s="718"/>
      <c r="S755" s="717" t="str">
        <f>IF((LEFT(D755,1)="6"),"☆☆☆☆☆",IF((LEFT(D755,1)="5"),"☆☆☆☆",IF((LEFT(D755,1)="4"),"☆☆☆",IF((LEFT(D755,1)="D"),"☆☆☆☆",IF((LEFT(D755,1)="R"),"☆☆☆☆",IF((LEFT(D755,1)="C"),"☆☆☆",IF((LEFT(D755,1)="M"),"☆☆☆"," ")))))))</f>
        <v>☆☆☆☆</v>
      </c>
      <c r="T755" s="716">
        <f>IF(K755&lt;&gt;0, IF(K755&gt;=M755,ROUNDDOWN(K755/M755*100,0),""),"")</f>
        <v>132</v>
      </c>
      <c r="U755" s="715" t="str">
        <f>IF(K755&lt;&gt;0, IF(K755&gt;=N755,ROUNDDOWN(K755/N755*100,0),""),"")</f>
        <v/>
      </c>
    </row>
    <row r="756" spans="1:21" s="1" customFormat="1" ht="24" customHeight="1">
      <c r="A756" s="728"/>
      <c r="B756" s="727"/>
      <c r="C756" s="726"/>
      <c r="D756" s="722" t="s">
        <v>1393</v>
      </c>
      <c r="E756" s="170" t="s">
        <v>842</v>
      </c>
      <c r="F756" s="171" t="s">
        <v>1390</v>
      </c>
      <c r="G756" s="175">
        <v>2.996</v>
      </c>
      <c r="H756" s="171" t="s">
        <v>1301</v>
      </c>
      <c r="I756" s="171">
        <v>2090</v>
      </c>
      <c r="J756" s="174">
        <v>5</v>
      </c>
      <c r="K756" s="137">
        <v>12.5</v>
      </c>
      <c r="L756" s="136">
        <f>IF(K756&gt;0,1/K756*34.6*67.1,"")</f>
        <v>185.7328</v>
      </c>
      <c r="M756" s="721">
        <v>9.4</v>
      </c>
      <c r="N756" s="720">
        <v>12.7</v>
      </c>
      <c r="O756" s="717" t="s">
        <v>1392</v>
      </c>
      <c r="P756" s="719" t="s">
        <v>1217</v>
      </c>
      <c r="Q756" s="717" t="s">
        <v>45</v>
      </c>
      <c r="R756" s="718"/>
      <c r="S756" s="717" t="str">
        <f>IF((LEFT(D756,1)="6"),"☆☆☆☆☆",IF((LEFT(D756,1)="5"),"☆☆☆☆",IF((LEFT(D756,1)="4"),"☆☆☆",IF((LEFT(D756,1)="D"),"☆☆☆☆",IF((LEFT(D756,1)="R"),"☆☆☆☆",IF((LEFT(D756,1)="C"),"☆☆☆",IF((LEFT(D756,1)="M"),"☆☆☆"," ")))))))</f>
        <v>☆☆☆☆</v>
      </c>
      <c r="T756" s="716">
        <f>IF(K756&lt;&gt;0, IF(K756&gt;=M756,ROUNDDOWN(K756/M756*100,0),""),"")</f>
        <v>132</v>
      </c>
      <c r="U756" s="715" t="str">
        <f>IF(K756&lt;&gt;0, IF(K756&gt;=N756,ROUNDDOWN(K756/N756*100,0),""),"")</f>
        <v/>
      </c>
    </row>
    <row r="757" spans="1:21" s="1" customFormat="1" ht="24" customHeight="1">
      <c r="A757" s="728"/>
      <c r="B757" s="727"/>
      <c r="C757" s="726"/>
      <c r="D757" s="722" t="s">
        <v>1393</v>
      </c>
      <c r="E757" s="170" t="s">
        <v>239</v>
      </c>
      <c r="F757" s="171" t="s">
        <v>1390</v>
      </c>
      <c r="G757" s="175">
        <v>2.996</v>
      </c>
      <c r="H757" s="171" t="s">
        <v>1301</v>
      </c>
      <c r="I757" s="171">
        <v>2030</v>
      </c>
      <c r="J757" s="174">
        <v>5</v>
      </c>
      <c r="K757" s="137">
        <v>12.5</v>
      </c>
      <c r="L757" s="136">
        <f>IF(K757&gt;0,1/K757*34.6*67.1,"")</f>
        <v>185.7328</v>
      </c>
      <c r="M757" s="721">
        <v>9.4</v>
      </c>
      <c r="N757" s="720">
        <v>12.7</v>
      </c>
      <c r="O757" s="717" t="s">
        <v>1392</v>
      </c>
      <c r="P757" s="719" t="s">
        <v>1217</v>
      </c>
      <c r="Q757" s="717" t="s">
        <v>45</v>
      </c>
      <c r="R757" s="718"/>
      <c r="S757" s="717" t="str">
        <f>IF((LEFT(D757,1)="6"),"☆☆☆☆☆",IF((LEFT(D757,1)="5"),"☆☆☆☆",IF((LEFT(D757,1)="4"),"☆☆☆",IF((LEFT(D757,1)="D"),"☆☆☆☆",IF((LEFT(D757,1)="R"),"☆☆☆☆",IF((LEFT(D757,1)="C"),"☆☆☆",IF((LEFT(D757,1)="M"),"☆☆☆"," ")))))))</f>
        <v>☆☆☆☆</v>
      </c>
      <c r="T757" s="716">
        <f>IF(K757&lt;&gt;0, IF(K757&gt;=M757,ROUNDDOWN(K757/M757*100,0),""),"")</f>
        <v>132</v>
      </c>
      <c r="U757" s="715" t="str">
        <f>IF(K757&lt;&gt;0, IF(K757&gt;=N757,ROUNDDOWN(K757/N757*100,0),""),"")</f>
        <v/>
      </c>
    </row>
    <row r="758" spans="1:21" s="1" customFormat="1" ht="24" customHeight="1">
      <c r="A758" s="728"/>
      <c r="B758" s="727"/>
      <c r="C758" s="726"/>
      <c r="D758" s="722" t="s">
        <v>1393</v>
      </c>
      <c r="E758" s="170" t="s">
        <v>858</v>
      </c>
      <c r="F758" s="171" t="s">
        <v>1390</v>
      </c>
      <c r="G758" s="175">
        <v>2.996</v>
      </c>
      <c r="H758" s="171" t="s">
        <v>1301</v>
      </c>
      <c r="I758" s="171">
        <v>2030</v>
      </c>
      <c r="J758" s="174">
        <v>5</v>
      </c>
      <c r="K758" s="137">
        <v>12.5</v>
      </c>
      <c r="L758" s="136">
        <f>IF(K758&gt;0,1/K758*34.6*67.1,"")</f>
        <v>185.7328</v>
      </c>
      <c r="M758" s="721">
        <v>9.4</v>
      </c>
      <c r="N758" s="720">
        <v>12.7</v>
      </c>
      <c r="O758" s="717" t="s">
        <v>1392</v>
      </c>
      <c r="P758" s="719" t="s">
        <v>1217</v>
      </c>
      <c r="Q758" s="717" t="s">
        <v>45</v>
      </c>
      <c r="R758" s="718"/>
      <c r="S758" s="717" t="str">
        <f>IF((LEFT(D758,1)="6"),"☆☆☆☆☆",IF((LEFT(D758,1)="5"),"☆☆☆☆",IF((LEFT(D758,1)="4"),"☆☆☆",IF((LEFT(D758,1)="D"),"☆☆☆☆",IF((LEFT(D758,1)="R"),"☆☆☆☆",IF((LEFT(D758,1)="C"),"☆☆☆",IF((LEFT(D758,1)="M"),"☆☆☆"," ")))))))</f>
        <v>☆☆☆☆</v>
      </c>
      <c r="T758" s="716">
        <f>IF(K758&lt;&gt;0, IF(K758&gt;=M758,ROUNDDOWN(K758/M758*100,0),""),"")</f>
        <v>132</v>
      </c>
      <c r="U758" s="715" t="str">
        <f>IF(K758&lt;&gt;0, IF(K758&gt;=N758,ROUNDDOWN(K758/N758*100,0),""),"")</f>
        <v/>
      </c>
    </row>
    <row r="759" spans="1:21" s="1" customFormat="1" ht="24" customHeight="1">
      <c r="A759" s="728"/>
      <c r="B759" s="727"/>
      <c r="C759" s="726"/>
      <c r="D759" s="722" t="s">
        <v>1393</v>
      </c>
      <c r="E759" s="170" t="s">
        <v>1226</v>
      </c>
      <c r="F759" s="171" t="s">
        <v>1390</v>
      </c>
      <c r="G759" s="175">
        <v>2.996</v>
      </c>
      <c r="H759" s="171" t="s">
        <v>1301</v>
      </c>
      <c r="I759" s="171">
        <v>2070</v>
      </c>
      <c r="J759" s="174">
        <v>5</v>
      </c>
      <c r="K759" s="137">
        <v>12.5</v>
      </c>
      <c r="L759" s="136">
        <f>IF(K759&gt;0,1/K759*34.6*67.1,"")</f>
        <v>185.7328</v>
      </c>
      <c r="M759" s="721">
        <v>9.4</v>
      </c>
      <c r="N759" s="720">
        <v>12.7</v>
      </c>
      <c r="O759" s="717" t="s">
        <v>1392</v>
      </c>
      <c r="P759" s="719" t="s">
        <v>1217</v>
      </c>
      <c r="Q759" s="717" t="s">
        <v>45</v>
      </c>
      <c r="R759" s="718"/>
      <c r="S759" s="717" t="str">
        <f>IF((LEFT(D759,1)="6"),"☆☆☆☆☆",IF((LEFT(D759,1)="5"),"☆☆☆☆",IF((LEFT(D759,1)="4"),"☆☆☆",IF((LEFT(D759,1)="D"),"☆☆☆☆",IF((LEFT(D759,1)="R"),"☆☆☆☆",IF((LEFT(D759,1)="C"),"☆☆☆",IF((LEFT(D759,1)="M"),"☆☆☆"," ")))))))</f>
        <v>☆☆☆☆</v>
      </c>
      <c r="T759" s="716">
        <f>IF(K759&lt;&gt;0, IF(K759&gt;=M759,ROUNDDOWN(K759/M759*100,0),""),"")</f>
        <v>132</v>
      </c>
      <c r="U759" s="715" t="str">
        <f>IF(K759&lt;&gt;0, IF(K759&gt;=N759,ROUNDDOWN(K759/N759*100,0),""),"")</f>
        <v/>
      </c>
    </row>
    <row r="760" spans="1:21" s="1" customFormat="1" ht="24" customHeight="1">
      <c r="A760" s="728"/>
      <c r="B760" s="727"/>
      <c r="C760" s="726"/>
      <c r="D760" s="722" t="s">
        <v>1393</v>
      </c>
      <c r="E760" s="170" t="s">
        <v>870</v>
      </c>
      <c r="F760" s="171" t="s">
        <v>1390</v>
      </c>
      <c r="G760" s="175">
        <v>2.996</v>
      </c>
      <c r="H760" s="171" t="s">
        <v>1301</v>
      </c>
      <c r="I760" s="171">
        <v>2070</v>
      </c>
      <c r="J760" s="174">
        <v>5</v>
      </c>
      <c r="K760" s="137">
        <v>12.5</v>
      </c>
      <c r="L760" s="136">
        <f>IF(K760&gt;0,1/K760*34.6*67.1,"")</f>
        <v>185.7328</v>
      </c>
      <c r="M760" s="721">
        <v>9.4</v>
      </c>
      <c r="N760" s="720">
        <v>12.7</v>
      </c>
      <c r="O760" s="717" t="s">
        <v>1392</v>
      </c>
      <c r="P760" s="719" t="s">
        <v>1217</v>
      </c>
      <c r="Q760" s="717" t="s">
        <v>45</v>
      </c>
      <c r="R760" s="718"/>
      <c r="S760" s="717" t="str">
        <f>IF((LEFT(D760,1)="6"),"☆☆☆☆☆",IF((LEFT(D760,1)="5"),"☆☆☆☆",IF((LEFT(D760,1)="4"),"☆☆☆",IF((LEFT(D760,1)="D"),"☆☆☆☆",IF((LEFT(D760,1)="R"),"☆☆☆☆",IF((LEFT(D760,1)="C"),"☆☆☆",IF((LEFT(D760,1)="M"),"☆☆☆"," ")))))))</f>
        <v>☆☆☆☆</v>
      </c>
      <c r="T760" s="716">
        <f>IF(K760&lt;&gt;0, IF(K760&gt;=M760,ROUNDDOWN(K760/M760*100,0),""),"")</f>
        <v>132</v>
      </c>
      <c r="U760" s="715" t="str">
        <f>IF(K760&lt;&gt;0, IF(K760&gt;=N760,ROUNDDOWN(K760/N760*100,0),""),"")</f>
        <v/>
      </c>
    </row>
    <row r="761" spans="1:21" s="1" customFormat="1" ht="24" customHeight="1">
      <c r="A761" s="728"/>
      <c r="B761" s="727"/>
      <c r="C761" s="726"/>
      <c r="D761" s="722" t="s">
        <v>1393</v>
      </c>
      <c r="E761" s="170" t="s">
        <v>1238</v>
      </c>
      <c r="F761" s="171" t="s">
        <v>1390</v>
      </c>
      <c r="G761" s="175">
        <v>2.996</v>
      </c>
      <c r="H761" s="171" t="s">
        <v>1301</v>
      </c>
      <c r="I761" s="171">
        <v>2080</v>
      </c>
      <c r="J761" s="174">
        <v>5</v>
      </c>
      <c r="K761" s="137">
        <v>12.5</v>
      </c>
      <c r="L761" s="136">
        <f>IF(K761&gt;0,1/K761*34.6*67.1,"")</f>
        <v>185.7328</v>
      </c>
      <c r="M761" s="721">
        <v>9.4</v>
      </c>
      <c r="N761" s="720">
        <v>12.7</v>
      </c>
      <c r="O761" s="717" t="s">
        <v>1392</v>
      </c>
      <c r="P761" s="719" t="s">
        <v>1217</v>
      </c>
      <c r="Q761" s="717" t="s">
        <v>45</v>
      </c>
      <c r="R761" s="718"/>
      <c r="S761" s="717" t="str">
        <f>IF((LEFT(D761,1)="6"),"☆☆☆☆☆",IF((LEFT(D761,1)="5"),"☆☆☆☆",IF((LEFT(D761,1)="4"),"☆☆☆",IF((LEFT(D761,1)="D"),"☆☆☆☆",IF((LEFT(D761,1)="R"),"☆☆☆☆",IF((LEFT(D761,1)="C"),"☆☆☆",IF((LEFT(D761,1)="M"),"☆☆☆"," ")))))))</f>
        <v>☆☆☆☆</v>
      </c>
      <c r="T761" s="716">
        <f>IF(K761&lt;&gt;0, IF(K761&gt;=M761,ROUNDDOWN(K761/M761*100,0),""),"")</f>
        <v>132</v>
      </c>
      <c r="U761" s="715" t="str">
        <f>IF(K761&lt;&gt;0, IF(K761&gt;=N761,ROUNDDOWN(K761/N761*100,0),""),"")</f>
        <v/>
      </c>
    </row>
    <row r="762" spans="1:21" s="1" customFormat="1" ht="24" customHeight="1">
      <c r="A762" s="728"/>
      <c r="B762" s="727"/>
      <c r="C762" s="726"/>
      <c r="D762" s="722" t="s">
        <v>1393</v>
      </c>
      <c r="E762" s="170" t="s">
        <v>856</v>
      </c>
      <c r="F762" s="171" t="s">
        <v>1390</v>
      </c>
      <c r="G762" s="175">
        <v>2.996</v>
      </c>
      <c r="H762" s="171" t="s">
        <v>1301</v>
      </c>
      <c r="I762" s="171">
        <v>2080</v>
      </c>
      <c r="J762" s="174">
        <v>5</v>
      </c>
      <c r="K762" s="137">
        <v>12.5</v>
      </c>
      <c r="L762" s="136">
        <f>IF(K762&gt;0,1/K762*34.6*67.1,"")</f>
        <v>185.7328</v>
      </c>
      <c r="M762" s="721">
        <v>9.4</v>
      </c>
      <c r="N762" s="720">
        <v>12.7</v>
      </c>
      <c r="O762" s="717" t="s">
        <v>1392</v>
      </c>
      <c r="P762" s="719" t="s">
        <v>1217</v>
      </c>
      <c r="Q762" s="717" t="s">
        <v>45</v>
      </c>
      <c r="R762" s="718"/>
      <c r="S762" s="717" t="str">
        <f>IF((LEFT(D762,1)="6"),"☆☆☆☆☆",IF((LEFT(D762,1)="5"),"☆☆☆☆",IF((LEFT(D762,1)="4"),"☆☆☆",IF((LEFT(D762,1)="D"),"☆☆☆☆",IF((LEFT(D762,1)="R"),"☆☆☆☆",IF((LEFT(D762,1)="C"),"☆☆☆",IF((LEFT(D762,1)="M"),"☆☆☆"," ")))))))</f>
        <v>☆☆☆☆</v>
      </c>
      <c r="T762" s="716">
        <f>IF(K762&lt;&gt;0, IF(K762&gt;=M762,ROUNDDOWN(K762/M762*100,0),""),"")</f>
        <v>132</v>
      </c>
      <c r="U762" s="715" t="str">
        <f>IF(K762&lt;&gt;0, IF(K762&gt;=N762,ROUNDDOWN(K762/N762*100,0),""),"")</f>
        <v/>
      </c>
    </row>
    <row r="763" spans="1:21" s="1" customFormat="1" ht="24" customHeight="1">
      <c r="A763" s="728"/>
      <c r="B763" s="727"/>
      <c r="C763" s="726"/>
      <c r="D763" s="722" t="s">
        <v>1393</v>
      </c>
      <c r="E763" s="170" t="s">
        <v>1237</v>
      </c>
      <c r="F763" s="171" t="s">
        <v>1390</v>
      </c>
      <c r="G763" s="175">
        <v>2.996</v>
      </c>
      <c r="H763" s="171" t="s">
        <v>1301</v>
      </c>
      <c r="I763" s="171">
        <v>2120</v>
      </c>
      <c r="J763" s="174">
        <v>5</v>
      </c>
      <c r="K763" s="137">
        <v>12.4</v>
      </c>
      <c r="L763" s="136">
        <f>IF(K763&gt;0,1/K763*34.6*67.1,"")</f>
        <v>187.23064516129031</v>
      </c>
      <c r="M763" s="721">
        <v>8.6999999999999993</v>
      </c>
      <c r="N763" s="720">
        <v>11.9</v>
      </c>
      <c r="O763" s="717" t="s">
        <v>1392</v>
      </c>
      <c r="P763" s="719" t="s">
        <v>1217</v>
      </c>
      <c r="Q763" s="717" t="s">
        <v>45</v>
      </c>
      <c r="R763" s="718"/>
      <c r="S763" s="717" t="str">
        <f>IF((LEFT(D763,1)="6"),"☆☆☆☆☆",IF((LEFT(D763,1)="5"),"☆☆☆☆",IF((LEFT(D763,1)="4"),"☆☆☆",IF((LEFT(D763,1)="D"),"☆☆☆☆",IF((LEFT(D763,1)="R"),"☆☆☆☆",IF((LEFT(D763,1)="C"),"☆☆☆",IF((LEFT(D763,1)="M"),"☆☆☆"," ")))))))</f>
        <v>☆☆☆☆</v>
      </c>
      <c r="T763" s="716">
        <f>IF(K763&lt;&gt;0, IF(K763&gt;=M763,ROUNDDOWN(K763/M763*100,0),""),"")</f>
        <v>142</v>
      </c>
      <c r="U763" s="715">
        <f>IF(K763&lt;&gt;0, IF(K763&gt;=N763,ROUNDDOWN(K763/N763*100,0),""),"")</f>
        <v>104</v>
      </c>
    </row>
    <row r="764" spans="1:21" s="1" customFormat="1" ht="24" customHeight="1">
      <c r="A764" s="728"/>
      <c r="B764" s="727"/>
      <c r="C764" s="726"/>
      <c r="D764" s="722" t="s">
        <v>1393</v>
      </c>
      <c r="E764" s="170" t="s">
        <v>866</v>
      </c>
      <c r="F764" s="171" t="s">
        <v>1390</v>
      </c>
      <c r="G764" s="175">
        <v>2.996</v>
      </c>
      <c r="H764" s="171" t="s">
        <v>1301</v>
      </c>
      <c r="I764" s="171">
        <v>2120</v>
      </c>
      <c r="J764" s="174">
        <v>5</v>
      </c>
      <c r="K764" s="137">
        <v>12.4</v>
      </c>
      <c r="L764" s="136">
        <f>IF(K764&gt;0,1/K764*34.6*67.1,"")</f>
        <v>187.23064516129031</v>
      </c>
      <c r="M764" s="721">
        <v>8.6999999999999993</v>
      </c>
      <c r="N764" s="720">
        <v>11.9</v>
      </c>
      <c r="O764" s="717" t="s">
        <v>1392</v>
      </c>
      <c r="P764" s="719" t="s">
        <v>1217</v>
      </c>
      <c r="Q764" s="717" t="s">
        <v>45</v>
      </c>
      <c r="R764" s="718"/>
      <c r="S764" s="717" t="str">
        <f>IF((LEFT(D764,1)="6"),"☆☆☆☆☆",IF((LEFT(D764,1)="5"),"☆☆☆☆",IF((LEFT(D764,1)="4"),"☆☆☆",IF((LEFT(D764,1)="D"),"☆☆☆☆",IF((LEFT(D764,1)="R"),"☆☆☆☆",IF((LEFT(D764,1)="C"),"☆☆☆",IF((LEFT(D764,1)="M"),"☆☆☆"," ")))))))</f>
        <v>☆☆☆☆</v>
      </c>
      <c r="T764" s="716">
        <f>IF(K764&lt;&gt;0, IF(K764&gt;=M764,ROUNDDOWN(K764/M764*100,0),""),"")</f>
        <v>142</v>
      </c>
      <c r="U764" s="715">
        <f>IF(K764&lt;&gt;0, IF(K764&gt;=N764,ROUNDDOWN(K764/N764*100,0),""),"")</f>
        <v>104</v>
      </c>
    </row>
    <row r="765" spans="1:21" s="1" customFormat="1" ht="24" customHeight="1">
      <c r="A765" s="728"/>
      <c r="B765" s="727"/>
      <c r="C765" s="726"/>
      <c r="D765" s="722" t="s">
        <v>1391</v>
      </c>
      <c r="E765" s="170" t="s">
        <v>165</v>
      </c>
      <c r="F765" s="171" t="s">
        <v>1390</v>
      </c>
      <c r="G765" s="175">
        <v>2.996</v>
      </c>
      <c r="H765" s="171" t="s">
        <v>1301</v>
      </c>
      <c r="I765" s="171">
        <v>2120</v>
      </c>
      <c r="J765" s="174">
        <v>5</v>
      </c>
      <c r="K765" s="137">
        <v>12.4</v>
      </c>
      <c r="L765" s="136">
        <f>IF(K765&gt;0,1/K765*34.6*67.1,"")</f>
        <v>187.23064516129031</v>
      </c>
      <c r="M765" s="721">
        <v>8.6999999999999993</v>
      </c>
      <c r="N765" s="720">
        <v>11.9</v>
      </c>
      <c r="O765" s="717" t="s">
        <v>1374</v>
      </c>
      <c r="P765" s="719" t="s">
        <v>6</v>
      </c>
      <c r="Q765" s="717" t="s">
        <v>45</v>
      </c>
      <c r="R765" s="718"/>
      <c r="S765" s="717" t="str">
        <f>IF((LEFT(D765,1)="6"),"☆☆☆☆☆",IF((LEFT(D765,1)="5"),"☆☆☆☆",IF((LEFT(D765,1)="4"),"☆☆☆",IF((LEFT(D765,1)="D"),"☆☆☆☆",IF((LEFT(D765,1)="R"),"☆☆☆☆",IF((LEFT(D765,1)="C"),"☆☆☆",IF((LEFT(D765,1)="M"),"☆☆☆"," ")))))))</f>
        <v>☆☆☆☆</v>
      </c>
      <c r="T765" s="716">
        <f>IF(K765&lt;&gt;0, IF(K765&gt;=M765,ROUNDDOWN(K765/M765*100,0),""),"")</f>
        <v>142</v>
      </c>
      <c r="U765" s="715">
        <f>IF(K765&lt;&gt;0, IF(K765&gt;=N765,ROUNDDOWN(K765/N765*100,0),""),"")</f>
        <v>104</v>
      </c>
    </row>
    <row r="766" spans="1:21" s="1" customFormat="1" ht="24" customHeight="1">
      <c r="A766" s="728"/>
      <c r="B766" s="727"/>
      <c r="C766" s="726"/>
      <c r="D766" s="722" t="s">
        <v>1391</v>
      </c>
      <c r="E766" s="170" t="s">
        <v>166</v>
      </c>
      <c r="F766" s="171" t="s">
        <v>1390</v>
      </c>
      <c r="G766" s="175">
        <v>2.996</v>
      </c>
      <c r="H766" s="171" t="s">
        <v>1301</v>
      </c>
      <c r="I766" s="171">
        <v>2120</v>
      </c>
      <c r="J766" s="174">
        <v>5</v>
      </c>
      <c r="K766" s="137">
        <v>12.4</v>
      </c>
      <c r="L766" s="136">
        <f>IF(K766&gt;0,1/K766*34.6*67.1,"")</f>
        <v>187.23064516129031</v>
      </c>
      <c r="M766" s="721">
        <v>8.6999999999999993</v>
      </c>
      <c r="N766" s="720">
        <v>11.9</v>
      </c>
      <c r="O766" s="717" t="s">
        <v>1374</v>
      </c>
      <c r="P766" s="719" t="s">
        <v>6</v>
      </c>
      <c r="Q766" s="717" t="s">
        <v>45</v>
      </c>
      <c r="R766" s="718"/>
      <c r="S766" s="717" t="str">
        <f>IF((LEFT(D766,1)="6"),"☆☆☆☆☆",IF((LEFT(D766,1)="5"),"☆☆☆☆",IF((LEFT(D766,1)="4"),"☆☆☆",IF((LEFT(D766,1)="D"),"☆☆☆☆",IF((LEFT(D766,1)="R"),"☆☆☆☆",IF((LEFT(D766,1)="C"),"☆☆☆",IF((LEFT(D766,1)="M"),"☆☆☆"," ")))))))</f>
        <v>☆☆☆☆</v>
      </c>
      <c r="T766" s="716">
        <f>IF(K766&lt;&gt;0, IF(K766&gt;=M766,ROUNDDOWN(K766/M766*100,0),""),"")</f>
        <v>142</v>
      </c>
      <c r="U766" s="715">
        <f>IF(K766&lt;&gt;0, IF(K766&gt;=N766,ROUNDDOWN(K766/N766*100,0),""),"")</f>
        <v>104</v>
      </c>
    </row>
    <row r="767" spans="1:21" s="1" customFormat="1" ht="24" customHeight="1">
      <c r="A767" s="728"/>
      <c r="B767" s="727"/>
      <c r="C767" s="726"/>
      <c r="D767" s="722" t="s">
        <v>1391</v>
      </c>
      <c r="E767" s="170" t="s">
        <v>1288</v>
      </c>
      <c r="F767" s="171" t="s">
        <v>1390</v>
      </c>
      <c r="G767" s="175">
        <v>2.996</v>
      </c>
      <c r="H767" s="171" t="s">
        <v>1301</v>
      </c>
      <c r="I767" s="171">
        <v>2150</v>
      </c>
      <c r="J767" s="174">
        <v>5</v>
      </c>
      <c r="K767" s="137">
        <v>12.4</v>
      </c>
      <c r="L767" s="136">
        <f>IF(K767&gt;0,1/K767*34.6*67.1,"")</f>
        <v>187.23064516129031</v>
      </c>
      <c r="M767" s="721">
        <v>8.6999999999999993</v>
      </c>
      <c r="N767" s="720">
        <v>11.9</v>
      </c>
      <c r="O767" s="717" t="s">
        <v>1374</v>
      </c>
      <c r="P767" s="719" t="s">
        <v>6</v>
      </c>
      <c r="Q767" s="717" t="s">
        <v>45</v>
      </c>
      <c r="R767" s="718"/>
      <c r="S767" s="717" t="str">
        <f>IF((LEFT(D767,1)="6"),"☆☆☆☆☆",IF((LEFT(D767,1)="5"),"☆☆☆☆",IF((LEFT(D767,1)="4"),"☆☆☆",IF((LEFT(D767,1)="D"),"☆☆☆☆",IF((LEFT(D767,1)="R"),"☆☆☆☆",IF((LEFT(D767,1)="C"),"☆☆☆",IF((LEFT(D767,1)="M"),"☆☆☆"," ")))))))</f>
        <v>☆☆☆☆</v>
      </c>
      <c r="T767" s="716">
        <f>IF(K767&lt;&gt;0, IF(K767&gt;=M767,ROUNDDOWN(K767/M767*100,0),""),"")</f>
        <v>142</v>
      </c>
      <c r="U767" s="715">
        <f>IF(K767&lt;&gt;0, IF(K767&gt;=N767,ROUNDDOWN(K767/N767*100,0),""),"")</f>
        <v>104</v>
      </c>
    </row>
    <row r="768" spans="1:21" s="1" customFormat="1" ht="24" customHeight="1">
      <c r="A768" s="728"/>
      <c r="B768" s="727"/>
      <c r="C768" s="726"/>
      <c r="D768" s="722" t="s">
        <v>1391</v>
      </c>
      <c r="E768" s="170" t="s">
        <v>842</v>
      </c>
      <c r="F768" s="171" t="s">
        <v>1390</v>
      </c>
      <c r="G768" s="175">
        <v>2.996</v>
      </c>
      <c r="H768" s="171" t="s">
        <v>1301</v>
      </c>
      <c r="I768" s="171">
        <v>2150</v>
      </c>
      <c r="J768" s="174">
        <v>5</v>
      </c>
      <c r="K768" s="137">
        <v>12.4</v>
      </c>
      <c r="L768" s="136">
        <f>IF(K768&gt;0,1/K768*34.6*67.1,"")</f>
        <v>187.23064516129031</v>
      </c>
      <c r="M768" s="721">
        <v>8.6999999999999993</v>
      </c>
      <c r="N768" s="720">
        <v>11.9</v>
      </c>
      <c r="O768" s="717" t="s">
        <v>1374</v>
      </c>
      <c r="P768" s="719" t="s">
        <v>6</v>
      </c>
      <c r="Q768" s="717" t="s">
        <v>45</v>
      </c>
      <c r="R768" s="718"/>
      <c r="S768" s="717" t="str">
        <f>IF((LEFT(D768,1)="6"),"☆☆☆☆☆",IF((LEFT(D768,1)="5"),"☆☆☆☆",IF((LEFT(D768,1)="4"),"☆☆☆",IF((LEFT(D768,1)="D"),"☆☆☆☆",IF((LEFT(D768,1)="R"),"☆☆☆☆",IF((LEFT(D768,1)="C"),"☆☆☆",IF((LEFT(D768,1)="M"),"☆☆☆"," ")))))))</f>
        <v>☆☆☆☆</v>
      </c>
      <c r="T768" s="716">
        <f>IF(K768&lt;&gt;0, IF(K768&gt;=M768,ROUNDDOWN(K768/M768*100,0),""),"")</f>
        <v>142</v>
      </c>
      <c r="U768" s="715">
        <f>IF(K768&lt;&gt;0, IF(K768&gt;=N768,ROUNDDOWN(K768/N768*100,0),""),"")</f>
        <v>104</v>
      </c>
    </row>
    <row r="769" spans="1:21" s="1" customFormat="1" ht="24" customHeight="1">
      <c r="A769" s="728"/>
      <c r="B769" s="727"/>
      <c r="C769" s="726"/>
      <c r="D769" s="722" t="s">
        <v>1391</v>
      </c>
      <c r="E769" s="170" t="s">
        <v>1226</v>
      </c>
      <c r="F769" s="171" t="s">
        <v>1390</v>
      </c>
      <c r="G769" s="175">
        <v>2.996</v>
      </c>
      <c r="H769" s="171" t="s">
        <v>1301</v>
      </c>
      <c r="I769" s="171">
        <v>2130</v>
      </c>
      <c r="J769" s="174">
        <v>5</v>
      </c>
      <c r="K769" s="137">
        <v>12.4</v>
      </c>
      <c r="L769" s="136">
        <f>IF(K769&gt;0,1/K769*34.6*67.1,"")</f>
        <v>187.23064516129031</v>
      </c>
      <c r="M769" s="721">
        <v>8.6999999999999993</v>
      </c>
      <c r="N769" s="720">
        <v>11.9</v>
      </c>
      <c r="O769" s="717" t="s">
        <v>1374</v>
      </c>
      <c r="P769" s="719" t="s">
        <v>6</v>
      </c>
      <c r="Q769" s="717" t="s">
        <v>45</v>
      </c>
      <c r="R769" s="718"/>
      <c r="S769" s="717" t="str">
        <f>IF((LEFT(D769,1)="6"),"☆☆☆☆☆",IF((LEFT(D769,1)="5"),"☆☆☆☆",IF((LEFT(D769,1)="4"),"☆☆☆",IF((LEFT(D769,1)="D"),"☆☆☆☆",IF((LEFT(D769,1)="R"),"☆☆☆☆",IF((LEFT(D769,1)="C"),"☆☆☆",IF((LEFT(D769,1)="M"),"☆☆☆"," ")))))))</f>
        <v>☆☆☆☆</v>
      </c>
      <c r="T769" s="716">
        <f>IF(K769&lt;&gt;0, IF(K769&gt;=M769,ROUNDDOWN(K769/M769*100,0),""),"")</f>
        <v>142</v>
      </c>
      <c r="U769" s="715">
        <f>IF(K769&lt;&gt;0, IF(K769&gt;=N769,ROUNDDOWN(K769/N769*100,0),""),"")</f>
        <v>104</v>
      </c>
    </row>
    <row r="770" spans="1:21" s="1" customFormat="1" ht="24" customHeight="1">
      <c r="A770" s="728"/>
      <c r="B770" s="727"/>
      <c r="C770" s="726"/>
      <c r="D770" s="722" t="s">
        <v>1391</v>
      </c>
      <c r="E770" s="170" t="s">
        <v>870</v>
      </c>
      <c r="F770" s="171" t="s">
        <v>1390</v>
      </c>
      <c r="G770" s="175">
        <v>2.996</v>
      </c>
      <c r="H770" s="171" t="s">
        <v>1301</v>
      </c>
      <c r="I770" s="171">
        <v>2130</v>
      </c>
      <c r="J770" s="174">
        <v>5</v>
      </c>
      <c r="K770" s="137">
        <v>12.4</v>
      </c>
      <c r="L770" s="136">
        <f>IF(K770&gt;0,1/K770*34.6*67.1,"")</f>
        <v>187.23064516129031</v>
      </c>
      <c r="M770" s="721">
        <v>8.6999999999999993</v>
      </c>
      <c r="N770" s="720">
        <v>11.9</v>
      </c>
      <c r="O770" s="717" t="s">
        <v>1374</v>
      </c>
      <c r="P770" s="719" t="s">
        <v>6</v>
      </c>
      <c r="Q770" s="717" t="s">
        <v>45</v>
      </c>
      <c r="R770" s="718"/>
      <c r="S770" s="717" t="str">
        <f>IF((LEFT(D770,1)="6"),"☆☆☆☆☆",IF((LEFT(D770,1)="5"),"☆☆☆☆",IF((LEFT(D770,1)="4"),"☆☆☆",IF((LEFT(D770,1)="D"),"☆☆☆☆",IF((LEFT(D770,1)="R"),"☆☆☆☆",IF((LEFT(D770,1)="C"),"☆☆☆",IF((LEFT(D770,1)="M"),"☆☆☆"," ")))))))</f>
        <v>☆☆☆☆</v>
      </c>
      <c r="T770" s="716">
        <f>IF(K770&lt;&gt;0, IF(K770&gt;=M770,ROUNDDOWN(K770/M770*100,0),""),"")</f>
        <v>142</v>
      </c>
      <c r="U770" s="715">
        <f>IF(K770&lt;&gt;0, IF(K770&gt;=N770,ROUNDDOWN(K770/N770*100,0),""),"")</f>
        <v>104</v>
      </c>
    </row>
    <row r="771" spans="1:21" s="1" customFormat="1" ht="24" customHeight="1">
      <c r="A771" s="728"/>
      <c r="B771" s="727"/>
      <c r="C771" s="726"/>
      <c r="D771" s="722" t="s">
        <v>1391</v>
      </c>
      <c r="E771" s="170" t="s">
        <v>1237</v>
      </c>
      <c r="F771" s="171" t="s">
        <v>1390</v>
      </c>
      <c r="G771" s="175">
        <v>2.996</v>
      </c>
      <c r="H771" s="171" t="s">
        <v>1301</v>
      </c>
      <c r="I771" s="171">
        <v>2160</v>
      </c>
      <c r="J771" s="174">
        <v>5</v>
      </c>
      <c r="K771" s="137">
        <v>12.4</v>
      </c>
      <c r="L771" s="136">
        <f>IF(K771&gt;0,1/K771*34.6*67.1,"")</f>
        <v>187.23064516129031</v>
      </c>
      <c r="M771" s="721">
        <v>8.6999999999999993</v>
      </c>
      <c r="N771" s="720">
        <v>11.9</v>
      </c>
      <c r="O771" s="717" t="s">
        <v>1374</v>
      </c>
      <c r="P771" s="719" t="s">
        <v>6</v>
      </c>
      <c r="Q771" s="717" t="s">
        <v>45</v>
      </c>
      <c r="R771" s="718"/>
      <c r="S771" s="717" t="str">
        <f>IF((LEFT(D771,1)="6"),"☆☆☆☆☆",IF((LEFT(D771,1)="5"),"☆☆☆☆",IF((LEFT(D771,1)="4"),"☆☆☆",IF((LEFT(D771,1)="D"),"☆☆☆☆",IF((LEFT(D771,1)="R"),"☆☆☆☆",IF((LEFT(D771,1)="C"),"☆☆☆",IF((LEFT(D771,1)="M"),"☆☆☆"," ")))))))</f>
        <v>☆☆☆☆</v>
      </c>
      <c r="T771" s="716">
        <f>IF(K771&lt;&gt;0, IF(K771&gt;=M771,ROUNDDOWN(K771/M771*100,0),""),"")</f>
        <v>142</v>
      </c>
      <c r="U771" s="715">
        <f>IF(K771&lt;&gt;0, IF(K771&gt;=N771,ROUNDDOWN(K771/N771*100,0),""),"")</f>
        <v>104</v>
      </c>
    </row>
    <row r="772" spans="1:21" s="1" customFormat="1" ht="24" customHeight="1">
      <c r="A772" s="728"/>
      <c r="B772" s="724"/>
      <c r="C772" s="723"/>
      <c r="D772" s="722" t="s">
        <v>1391</v>
      </c>
      <c r="E772" s="170" t="s">
        <v>866</v>
      </c>
      <c r="F772" s="171" t="s">
        <v>1390</v>
      </c>
      <c r="G772" s="175">
        <v>2.996</v>
      </c>
      <c r="H772" s="171" t="s">
        <v>1301</v>
      </c>
      <c r="I772" s="171">
        <v>2160</v>
      </c>
      <c r="J772" s="174">
        <v>5</v>
      </c>
      <c r="K772" s="137">
        <v>12.4</v>
      </c>
      <c r="L772" s="136">
        <f>IF(K772&gt;0,1/K772*34.6*67.1,"")</f>
        <v>187.23064516129031</v>
      </c>
      <c r="M772" s="721">
        <v>8.6999999999999993</v>
      </c>
      <c r="N772" s="720">
        <v>11.9</v>
      </c>
      <c r="O772" s="717" t="s">
        <v>1374</v>
      </c>
      <c r="P772" s="719" t="s">
        <v>6</v>
      </c>
      <c r="Q772" s="717" t="s">
        <v>45</v>
      </c>
      <c r="R772" s="718"/>
      <c r="S772" s="717" t="str">
        <f>IF((LEFT(D772,1)="6"),"☆☆☆☆☆",IF((LEFT(D772,1)="5"),"☆☆☆☆",IF((LEFT(D772,1)="4"),"☆☆☆",IF((LEFT(D772,1)="D"),"☆☆☆☆",IF((LEFT(D772,1)="R"),"☆☆☆☆",IF((LEFT(D772,1)="C"),"☆☆☆",IF((LEFT(D772,1)="M"),"☆☆☆"," ")))))))</f>
        <v>☆☆☆☆</v>
      </c>
      <c r="T772" s="716">
        <f>IF(K772&lt;&gt;0, IF(K772&gt;=M772,ROUNDDOWN(K772/M772*100,0),""),"")</f>
        <v>142</v>
      </c>
      <c r="U772" s="715">
        <f>IF(K772&lt;&gt;0, IF(K772&gt;=N772,ROUNDDOWN(K772/N772*100,0),""),"")</f>
        <v>104</v>
      </c>
    </row>
    <row r="773" spans="1:21" s="1" customFormat="1" ht="50.1" customHeight="1">
      <c r="A773" s="728"/>
      <c r="B773" s="730"/>
      <c r="C773" s="729" t="s">
        <v>1389</v>
      </c>
      <c r="D773" s="722" t="s">
        <v>1386</v>
      </c>
      <c r="E773" s="185" t="s">
        <v>1388</v>
      </c>
      <c r="F773" s="171" t="s">
        <v>1377</v>
      </c>
      <c r="G773" s="175">
        <v>2.996</v>
      </c>
      <c r="H773" s="171" t="s">
        <v>1376</v>
      </c>
      <c r="I773" s="171" t="s">
        <v>1387</v>
      </c>
      <c r="J773" s="174">
        <v>5</v>
      </c>
      <c r="K773" s="137">
        <v>12.4</v>
      </c>
      <c r="L773" s="136">
        <f>IF(K773&gt;0,1/K773*34.6*67.1,"")</f>
        <v>187.23064516129031</v>
      </c>
      <c r="M773" s="721">
        <v>8.6999999999999993</v>
      </c>
      <c r="N773" s="720">
        <v>11.9</v>
      </c>
      <c r="O773" s="717" t="s">
        <v>1374</v>
      </c>
      <c r="P773" s="719" t="s">
        <v>6</v>
      </c>
      <c r="Q773" s="717" t="s">
        <v>83</v>
      </c>
      <c r="R773" s="718"/>
      <c r="S773" s="717" t="str">
        <f>IF((LEFT(D773,1)="6"),"☆☆☆☆☆",IF((LEFT(D773,1)="5"),"☆☆☆☆",IF((LEFT(D773,1)="4"),"☆☆☆",IF((LEFT(D773,1)="D"),"☆☆☆☆",IF((LEFT(D773,1)="R"),"☆☆☆☆",IF((LEFT(D773,1)="C"),"☆☆☆",IF((LEFT(D773,1)="M"),"☆☆☆"," ")))))))</f>
        <v>☆☆☆☆</v>
      </c>
      <c r="T773" s="716">
        <f>IF(K773&lt;&gt;0, IF(K773&gt;=M773,ROUNDDOWN(K773/M773*100,0),""),"")</f>
        <v>142</v>
      </c>
      <c r="U773" s="715">
        <f>IF(K773&lt;&gt;0, IF(K773&gt;=N773,ROUNDDOWN(K773/N773*100,0),""),"")</f>
        <v>104</v>
      </c>
    </row>
    <row r="774" spans="1:21" s="1" customFormat="1" ht="150" customHeight="1">
      <c r="A774" s="728"/>
      <c r="B774" s="727"/>
      <c r="C774" s="726"/>
      <c r="D774" s="722" t="s">
        <v>1386</v>
      </c>
      <c r="E774" s="185" t="s">
        <v>1385</v>
      </c>
      <c r="F774" s="171" t="s">
        <v>1377</v>
      </c>
      <c r="G774" s="175">
        <v>2.996</v>
      </c>
      <c r="H774" s="171" t="s">
        <v>1376</v>
      </c>
      <c r="I774" s="171" t="s">
        <v>1384</v>
      </c>
      <c r="J774" s="174">
        <v>5</v>
      </c>
      <c r="K774" s="137">
        <v>12.5</v>
      </c>
      <c r="L774" s="136">
        <f>IF(K774&gt;0,1/K774*34.6*67.1,"")</f>
        <v>185.7328</v>
      </c>
      <c r="M774" s="721">
        <v>8.6999999999999993</v>
      </c>
      <c r="N774" s="720">
        <v>11.9</v>
      </c>
      <c r="O774" s="717" t="s">
        <v>1374</v>
      </c>
      <c r="P774" s="719" t="s">
        <v>6</v>
      </c>
      <c r="Q774" s="717" t="s">
        <v>83</v>
      </c>
      <c r="R774" s="718"/>
      <c r="S774" s="717" t="str">
        <f>IF((LEFT(D774,1)="6"),"☆☆☆☆☆",IF((LEFT(D774,1)="5"),"☆☆☆☆",IF((LEFT(D774,1)="4"),"☆☆☆",IF((LEFT(D774,1)="D"),"☆☆☆☆",IF((LEFT(D774,1)="R"),"☆☆☆☆",IF((LEFT(D774,1)="C"),"☆☆☆",IF((LEFT(D774,1)="M"),"☆☆☆"," ")))))))</f>
        <v>☆☆☆☆</v>
      </c>
      <c r="T774" s="716">
        <f>IF(K774&lt;&gt;0, IF(K774&gt;=M774,ROUNDDOWN(K774/M774*100,0),""),"")</f>
        <v>143</v>
      </c>
      <c r="U774" s="715">
        <f>IF(K774&lt;&gt;0, IF(K774&gt;=N774,ROUNDDOWN(K774/N774*100,0),""),"")</f>
        <v>105</v>
      </c>
    </row>
    <row r="775" spans="1:21" s="1" customFormat="1" ht="45">
      <c r="A775" s="728"/>
      <c r="B775" s="727"/>
      <c r="C775" s="726"/>
      <c r="D775" s="722" t="s">
        <v>1379</v>
      </c>
      <c r="E775" s="185" t="s">
        <v>1383</v>
      </c>
      <c r="F775" s="171" t="s">
        <v>1377</v>
      </c>
      <c r="G775" s="175">
        <v>2.996</v>
      </c>
      <c r="H775" s="171" t="s">
        <v>1376</v>
      </c>
      <c r="I775" s="171" t="s">
        <v>1382</v>
      </c>
      <c r="J775" s="174">
        <v>5</v>
      </c>
      <c r="K775" s="137">
        <v>12.4</v>
      </c>
      <c r="L775" s="136">
        <f>IF(K775&gt;0,1/K775*34.6*67.1,"")</f>
        <v>187.23064516129031</v>
      </c>
      <c r="M775" s="721">
        <v>8.6999999999999993</v>
      </c>
      <c r="N775" s="720">
        <v>11.9</v>
      </c>
      <c r="O775" s="717" t="s">
        <v>1374</v>
      </c>
      <c r="P775" s="719" t="s">
        <v>6</v>
      </c>
      <c r="Q775" s="717" t="s">
        <v>83</v>
      </c>
      <c r="R775" s="718"/>
      <c r="S775" s="717" t="str">
        <f>IF((LEFT(D775,1)="6"),"☆☆☆☆☆",IF((LEFT(D775,1)="5"),"☆☆☆☆",IF((LEFT(D775,1)="4"),"☆☆☆",IF((LEFT(D775,1)="D"),"☆☆☆☆",IF((LEFT(D775,1)="R"),"☆☆☆☆",IF((LEFT(D775,1)="C"),"☆☆☆",IF((LEFT(D775,1)="M"),"☆☆☆"," ")))))))</f>
        <v>☆☆☆☆</v>
      </c>
      <c r="T775" s="716">
        <f>IF(K775&lt;&gt;0, IF(K775&gt;=M775,ROUNDDOWN(K775/M775*100,0),""),"")</f>
        <v>142</v>
      </c>
      <c r="U775" s="715">
        <f>IF(K775&lt;&gt;0, IF(K775&gt;=N775,ROUNDDOWN(K775/N775*100,0),""),"")</f>
        <v>104</v>
      </c>
    </row>
    <row r="776" spans="1:21" s="1" customFormat="1" ht="99.95" customHeight="1">
      <c r="A776" s="728"/>
      <c r="B776" s="727"/>
      <c r="C776" s="726"/>
      <c r="D776" s="722" t="s">
        <v>1379</v>
      </c>
      <c r="E776" s="185" t="s">
        <v>1381</v>
      </c>
      <c r="F776" s="171" t="s">
        <v>1377</v>
      </c>
      <c r="G776" s="175">
        <v>2.996</v>
      </c>
      <c r="H776" s="171" t="s">
        <v>1376</v>
      </c>
      <c r="I776" s="171" t="s">
        <v>1380</v>
      </c>
      <c r="J776" s="174">
        <v>5</v>
      </c>
      <c r="K776" s="137">
        <v>12.5</v>
      </c>
      <c r="L776" s="136">
        <f>IF(K776&gt;0,1/K776*34.6*67.1,"")</f>
        <v>185.7328</v>
      </c>
      <c r="M776" s="721">
        <v>8.6999999999999993</v>
      </c>
      <c r="N776" s="720">
        <v>11.9</v>
      </c>
      <c r="O776" s="717" t="s">
        <v>1374</v>
      </c>
      <c r="P776" s="719" t="s">
        <v>6</v>
      </c>
      <c r="Q776" s="717" t="s">
        <v>83</v>
      </c>
      <c r="R776" s="718"/>
      <c r="S776" s="717" t="str">
        <f>IF((LEFT(D776,1)="6"),"☆☆☆☆☆",IF((LEFT(D776,1)="5"),"☆☆☆☆",IF((LEFT(D776,1)="4"),"☆☆☆",IF((LEFT(D776,1)="D"),"☆☆☆☆",IF((LEFT(D776,1)="R"),"☆☆☆☆",IF((LEFT(D776,1)="C"),"☆☆☆",IF((LEFT(D776,1)="M"),"☆☆☆"," ")))))))</f>
        <v>☆☆☆☆</v>
      </c>
      <c r="T776" s="716">
        <f>IF(K776&lt;&gt;0, IF(K776&gt;=M776,ROUNDDOWN(K776/M776*100,0),""),"")</f>
        <v>143</v>
      </c>
      <c r="U776" s="715">
        <f>IF(K776&lt;&gt;0, IF(K776&gt;=N776,ROUNDDOWN(K776/N776*100,0),""),"")</f>
        <v>105</v>
      </c>
    </row>
    <row r="777" spans="1:21" s="1" customFormat="1" ht="39.950000000000003" customHeight="1">
      <c r="A777" s="728"/>
      <c r="B777" s="724"/>
      <c r="C777" s="723"/>
      <c r="D777" s="722" t="s">
        <v>1379</v>
      </c>
      <c r="E777" s="740" t="s">
        <v>1378</v>
      </c>
      <c r="F777" s="171" t="s">
        <v>1377</v>
      </c>
      <c r="G777" s="175">
        <v>2.996</v>
      </c>
      <c r="H777" s="171" t="s">
        <v>1376</v>
      </c>
      <c r="I777" s="171" t="s">
        <v>1375</v>
      </c>
      <c r="J777" s="174">
        <v>5</v>
      </c>
      <c r="K777" s="137">
        <v>11.8</v>
      </c>
      <c r="L777" s="136">
        <f>IF(K777&gt;0,1/K777*34.6*67.1,"")</f>
        <v>196.75084745762712</v>
      </c>
      <c r="M777" s="721">
        <v>7.4</v>
      </c>
      <c r="N777" s="720">
        <v>10.6</v>
      </c>
      <c r="O777" s="717" t="s">
        <v>1374</v>
      </c>
      <c r="P777" s="719" t="s">
        <v>6</v>
      </c>
      <c r="Q777" s="717" t="s">
        <v>83</v>
      </c>
      <c r="R777" s="718"/>
      <c r="S777" s="717" t="str">
        <f>IF((LEFT(D777,1)="6"),"☆☆☆☆☆",IF((LEFT(D777,1)="5"),"☆☆☆☆",IF((LEFT(D777,1)="4"),"☆☆☆",IF((LEFT(D777,1)="D"),"☆☆☆☆",IF((LEFT(D777,1)="R"),"☆☆☆☆",IF((LEFT(D777,1)="C"),"☆☆☆",IF((LEFT(D777,1)="M"),"☆☆☆"," ")))))))</f>
        <v>☆☆☆☆</v>
      </c>
      <c r="T777" s="716">
        <f>IF(K777&lt;&gt;0, IF(K777&gt;=M777,ROUNDDOWN(K777/M777*100,0),""),"")</f>
        <v>159</v>
      </c>
      <c r="U777" s="715">
        <f>IF(K777&lt;&gt;0, IF(K777&gt;=N777,ROUNDDOWN(K777/N777*100,0),""),"")</f>
        <v>111</v>
      </c>
    </row>
    <row r="778" spans="1:21" s="1" customFormat="1" ht="24" customHeight="1">
      <c r="A778" s="728"/>
      <c r="B778" s="727"/>
      <c r="C778" s="726" t="s">
        <v>1364</v>
      </c>
      <c r="D778" s="722" t="s">
        <v>1363</v>
      </c>
      <c r="E778" s="170" t="s">
        <v>1373</v>
      </c>
      <c r="F778" s="171">
        <v>278</v>
      </c>
      <c r="G778" s="175">
        <v>4.6630000000000003</v>
      </c>
      <c r="H778" s="171" t="s">
        <v>1243</v>
      </c>
      <c r="I778" s="171">
        <v>2180</v>
      </c>
      <c r="J778" s="174">
        <v>5</v>
      </c>
      <c r="K778" s="137">
        <v>10.6</v>
      </c>
      <c r="L778" s="136">
        <f>IF(K778&gt;0,1/K778*34.6*67.1,"")</f>
        <v>219.02452830188679</v>
      </c>
      <c r="M778" s="721">
        <v>8.6999999999999993</v>
      </c>
      <c r="N778" s="720">
        <v>11.9</v>
      </c>
      <c r="O778" s="717" t="s">
        <v>1259</v>
      </c>
      <c r="P778" s="719" t="s">
        <v>6</v>
      </c>
      <c r="Q778" s="717" t="s">
        <v>45</v>
      </c>
      <c r="R778" s="718"/>
      <c r="S778" s="717" t="str">
        <f>IF((LEFT(D778,1)="6"),"☆☆☆☆☆",IF((LEFT(D778,1)="5"),"☆☆☆☆",IF((LEFT(D778,1)="4"),"☆☆☆",IF((LEFT(D778,1)="D"),"☆☆☆☆",IF((LEFT(D778,1)="R"),"☆☆☆☆",IF((LEFT(D778,1)="C"),"☆☆☆",IF((LEFT(D778,1)="M"),"☆☆☆"," ")))))))</f>
        <v>☆☆☆☆</v>
      </c>
      <c r="T778" s="716">
        <f>IF(K778&lt;&gt;0, IF(K778&gt;=M778,ROUNDDOWN(K778/M778*100,0),""),"")</f>
        <v>121</v>
      </c>
      <c r="U778" s="715" t="str">
        <f>IF(K778&lt;&gt;0, IF(K778&gt;=N778,ROUNDDOWN(K778/N778*100,0),""),"")</f>
        <v/>
      </c>
    </row>
    <row r="779" spans="1:21" s="1" customFormat="1" ht="24" customHeight="1">
      <c r="A779" s="728"/>
      <c r="B779" s="727"/>
      <c r="C779" s="726"/>
      <c r="D779" s="722" t="s">
        <v>1363</v>
      </c>
      <c r="E779" s="170" t="s">
        <v>1256</v>
      </c>
      <c r="F779" s="171">
        <v>278</v>
      </c>
      <c r="G779" s="175">
        <v>4.6630000000000003</v>
      </c>
      <c r="H779" s="171" t="s">
        <v>1243</v>
      </c>
      <c r="I779" s="171">
        <v>2180</v>
      </c>
      <c r="J779" s="174">
        <v>5</v>
      </c>
      <c r="K779" s="137">
        <v>10.6</v>
      </c>
      <c r="L779" s="136">
        <f>IF(K779&gt;0,1/K779*34.6*67.1,"")</f>
        <v>219.02452830188679</v>
      </c>
      <c r="M779" s="721">
        <v>8.6999999999999993</v>
      </c>
      <c r="N779" s="720">
        <v>11.9</v>
      </c>
      <c r="O779" s="717" t="s">
        <v>1259</v>
      </c>
      <c r="P779" s="719" t="s">
        <v>6</v>
      </c>
      <c r="Q779" s="717" t="s">
        <v>45</v>
      </c>
      <c r="R779" s="718"/>
      <c r="S779" s="717" t="str">
        <f>IF((LEFT(D779,1)="6"),"☆☆☆☆☆",IF((LEFT(D779,1)="5"),"☆☆☆☆",IF((LEFT(D779,1)="4"),"☆☆☆",IF((LEFT(D779,1)="D"),"☆☆☆☆",IF((LEFT(D779,1)="R"),"☆☆☆☆",IF((LEFT(D779,1)="C"),"☆☆☆",IF((LEFT(D779,1)="M"),"☆☆☆"," ")))))))</f>
        <v>☆☆☆☆</v>
      </c>
      <c r="T779" s="716">
        <f>IF(K779&lt;&gt;0, IF(K779&gt;=M779,ROUNDDOWN(K779/M779*100,0),""),"")</f>
        <v>121</v>
      </c>
      <c r="U779" s="715" t="str">
        <f>IF(K779&lt;&gt;0, IF(K779&gt;=N779,ROUNDDOWN(K779/N779*100,0),""),"")</f>
        <v/>
      </c>
    </row>
    <row r="780" spans="1:21" s="1" customFormat="1" ht="24" customHeight="1">
      <c r="A780" s="728"/>
      <c r="B780" s="727"/>
      <c r="C780" s="726"/>
      <c r="D780" s="722" t="s">
        <v>1363</v>
      </c>
      <c r="E780" s="170" t="s">
        <v>1372</v>
      </c>
      <c r="F780" s="171">
        <v>278</v>
      </c>
      <c r="G780" s="175">
        <v>4.6630000000000003</v>
      </c>
      <c r="H780" s="171" t="s">
        <v>1243</v>
      </c>
      <c r="I780" s="171">
        <v>2220</v>
      </c>
      <c r="J780" s="174">
        <v>5</v>
      </c>
      <c r="K780" s="137">
        <v>10.6</v>
      </c>
      <c r="L780" s="136">
        <f>IF(K780&gt;0,1/K780*34.6*67.1,"")</f>
        <v>219.02452830188679</v>
      </c>
      <c r="M780" s="721">
        <v>8.6999999999999993</v>
      </c>
      <c r="N780" s="720">
        <v>11.9</v>
      </c>
      <c r="O780" s="717" t="s">
        <v>1259</v>
      </c>
      <c r="P780" s="719" t="s">
        <v>6</v>
      </c>
      <c r="Q780" s="717" t="s">
        <v>45</v>
      </c>
      <c r="R780" s="718"/>
      <c r="S780" s="717" t="str">
        <f>IF((LEFT(D780,1)="6"),"☆☆☆☆☆",IF((LEFT(D780,1)="5"),"☆☆☆☆",IF((LEFT(D780,1)="4"),"☆☆☆",IF((LEFT(D780,1)="D"),"☆☆☆☆",IF((LEFT(D780,1)="R"),"☆☆☆☆",IF((LEFT(D780,1)="C"),"☆☆☆",IF((LEFT(D780,1)="M"),"☆☆☆"," ")))))))</f>
        <v>☆☆☆☆</v>
      </c>
      <c r="T780" s="716">
        <f>IF(K780&lt;&gt;0, IF(K780&gt;=M780,ROUNDDOWN(K780/M780*100,0),""),"")</f>
        <v>121</v>
      </c>
      <c r="U780" s="715" t="str">
        <f>IF(K780&lt;&gt;0, IF(K780&gt;=N780,ROUNDDOWN(K780/N780*100,0),""),"")</f>
        <v/>
      </c>
    </row>
    <row r="781" spans="1:21" s="1" customFormat="1" ht="24" customHeight="1">
      <c r="A781" s="728"/>
      <c r="B781" s="727"/>
      <c r="C781" s="726"/>
      <c r="D781" s="722" t="s">
        <v>1363</v>
      </c>
      <c r="E781" s="170" t="s">
        <v>1254</v>
      </c>
      <c r="F781" s="171">
        <v>278</v>
      </c>
      <c r="G781" s="175">
        <v>4.6630000000000003</v>
      </c>
      <c r="H781" s="171" t="s">
        <v>1243</v>
      </c>
      <c r="I781" s="171">
        <v>2220</v>
      </c>
      <c r="J781" s="174">
        <v>5</v>
      </c>
      <c r="K781" s="137">
        <v>10.6</v>
      </c>
      <c r="L781" s="136">
        <f>IF(K781&gt;0,1/K781*34.6*67.1,"")</f>
        <v>219.02452830188679</v>
      </c>
      <c r="M781" s="721">
        <v>8.6999999999999993</v>
      </c>
      <c r="N781" s="720">
        <v>11.9</v>
      </c>
      <c r="O781" s="717" t="s">
        <v>1259</v>
      </c>
      <c r="P781" s="719" t="s">
        <v>6</v>
      </c>
      <c r="Q781" s="717" t="s">
        <v>45</v>
      </c>
      <c r="R781" s="718"/>
      <c r="S781" s="717" t="str">
        <f>IF((LEFT(D781,1)="6"),"☆☆☆☆☆",IF((LEFT(D781,1)="5"),"☆☆☆☆",IF((LEFT(D781,1)="4"),"☆☆☆",IF((LEFT(D781,1)="D"),"☆☆☆☆",IF((LEFT(D781,1)="R"),"☆☆☆☆",IF((LEFT(D781,1)="C"),"☆☆☆",IF((LEFT(D781,1)="M"),"☆☆☆"," ")))))))</f>
        <v>☆☆☆☆</v>
      </c>
      <c r="T781" s="716">
        <f>IF(K781&lt;&gt;0, IF(K781&gt;=M781,ROUNDDOWN(K781/M781*100,0),""),"")</f>
        <v>121</v>
      </c>
      <c r="U781" s="715" t="str">
        <f>IF(K781&lt;&gt;0, IF(K781&gt;=N781,ROUNDDOWN(K781/N781*100,0),""),"")</f>
        <v/>
      </c>
    </row>
    <row r="782" spans="1:21" s="1" customFormat="1" ht="24" customHeight="1">
      <c r="A782" s="728"/>
      <c r="B782" s="727"/>
      <c r="C782" s="726"/>
      <c r="D782" s="722" t="s">
        <v>1363</v>
      </c>
      <c r="E782" s="170" t="s">
        <v>1371</v>
      </c>
      <c r="F782" s="171">
        <v>278</v>
      </c>
      <c r="G782" s="175">
        <v>4.6630000000000003</v>
      </c>
      <c r="H782" s="171" t="s">
        <v>1243</v>
      </c>
      <c r="I782" s="171">
        <v>2190</v>
      </c>
      <c r="J782" s="174">
        <v>5</v>
      </c>
      <c r="K782" s="137">
        <v>10.6</v>
      </c>
      <c r="L782" s="136">
        <f>IF(K782&gt;0,1/K782*34.6*67.1,"")</f>
        <v>219.02452830188679</v>
      </c>
      <c r="M782" s="721">
        <v>8.6999999999999993</v>
      </c>
      <c r="N782" s="720">
        <v>11.9</v>
      </c>
      <c r="O782" s="717" t="s">
        <v>1259</v>
      </c>
      <c r="P782" s="719" t="s">
        <v>6</v>
      </c>
      <c r="Q782" s="717" t="s">
        <v>45</v>
      </c>
      <c r="R782" s="718"/>
      <c r="S782" s="717" t="str">
        <f>IF((LEFT(D782,1)="6"),"☆☆☆☆☆",IF((LEFT(D782,1)="5"),"☆☆☆☆",IF((LEFT(D782,1)="4"),"☆☆☆",IF((LEFT(D782,1)="D"),"☆☆☆☆",IF((LEFT(D782,1)="R"),"☆☆☆☆",IF((LEFT(D782,1)="C"),"☆☆☆",IF((LEFT(D782,1)="M"),"☆☆☆"," ")))))))</f>
        <v>☆☆☆☆</v>
      </c>
      <c r="T782" s="716">
        <f>IF(K782&lt;&gt;0, IF(K782&gt;=M782,ROUNDDOWN(K782/M782*100,0),""),"")</f>
        <v>121</v>
      </c>
      <c r="U782" s="715" t="str">
        <f>IF(K782&lt;&gt;0, IF(K782&gt;=N782,ROUNDDOWN(K782/N782*100,0),""),"")</f>
        <v/>
      </c>
    </row>
    <row r="783" spans="1:21" s="1" customFormat="1" ht="24" customHeight="1">
      <c r="A783" s="728"/>
      <c r="B783" s="727"/>
      <c r="C783" s="726"/>
      <c r="D783" s="722" t="s">
        <v>1363</v>
      </c>
      <c r="E783" s="170" t="s">
        <v>1370</v>
      </c>
      <c r="F783" s="171">
        <v>278</v>
      </c>
      <c r="G783" s="175">
        <v>4.6630000000000003</v>
      </c>
      <c r="H783" s="171" t="s">
        <v>1243</v>
      </c>
      <c r="I783" s="171">
        <v>2190</v>
      </c>
      <c r="J783" s="174">
        <v>5</v>
      </c>
      <c r="K783" s="137">
        <v>10.6</v>
      </c>
      <c r="L783" s="136">
        <f>IF(K783&gt;0,1/K783*34.6*67.1,"")</f>
        <v>219.02452830188679</v>
      </c>
      <c r="M783" s="721">
        <v>8.6999999999999993</v>
      </c>
      <c r="N783" s="720">
        <v>11.9</v>
      </c>
      <c r="O783" s="717" t="s">
        <v>1259</v>
      </c>
      <c r="P783" s="719" t="s">
        <v>6</v>
      </c>
      <c r="Q783" s="717" t="s">
        <v>45</v>
      </c>
      <c r="R783" s="718"/>
      <c r="S783" s="717" t="str">
        <f>IF((LEFT(D783,1)="6"),"☆☆☆☆☆",IF((LEFT(D783,1)="5"),"☆☆☆☆",IF((LEFT(D783,1)="4"),"☆☆☆",IF((LEFT(D783,1)="D"),"☆☆☆☆",IF((LEFT(D783,1)="R"),"☆☆☆☆",IF((LEFT(D783,1)="C"),"☆☆☆",IF((LEFT(D783,1)="M"),"☆☆☆"," ")))))))</f>
        <v>☆☆☆☆</v>
      </c>
      <c r="T783" s="716">
        <f>IF(K783&lt;&gt;0, IF(K783&gt;=M783,ROUNDDOWN(K783/M783*100,0),""),"")</f>
        <v>121</v>
      </c>
      <c r="U783" s="715" t="str">
        <f>IF(K783&lt;&gt;0, IF(K783&gt;=N783,ROUNDDOWN(K783/N783*100,0),""),"")</f>
        <v/>
      </c>
    </row>
    <row r="784" spans="1:21" s="1" customFormat="1" ht="24" customHeight="1">
      <c r="A784" s="728"/>
      <c r="B784" s="727"/>
      <c r="C784" s="726"/>
      <c r="D784" s="722" t="s">
        <v>1363</v>
      </c>
      <c r="E784" s="170" t="s">
        <v>1369</v>
      </c>
      <c r="F784" s="171">
        <v>278</v>
      </c>
      <c r="G784" s="175">
        <v>4.6630000000000003</v>
      </c>
      <c r="H784" s="171" t="s">
        <v>1243</v>
      </c>
      <c r="I784" s="171">
        <v>2230</v>
      </c>
      <c r="J784" s="174">
        <v>5</v>
      </c>
      <c r="K784" s="137">
        <v>10.6</v>
      </c>
      <c r="L784" s="136">
        <f>IF(K784&gt;0,1/K784*34.6*67.1,"")</f>
        <v>219.02452830188679</v>
      </c>
      <c r="M784" s="721">
        <v>8.6999999999999993</v>
      </c>
      <c r="N784" s="720">
        <v>11.9</v>
      </c>
      <c r="O784" s="717" t="s">
        <v>1259</v>
      </c>
      <c r="P784" s="719" t="s">
        <v>6</v>
      </c>
      <c r="Q784" s="717" t="s">
        <v>45</v>
      </c>
      <c r="R784" s="718"/>
      <c r="S784" s="717" t="str">
        <f>IF((LEFT(D784,1)="6"),"☆☆☆☆☆",IF((LEFT(D784,1)="5"),"☆☆☆☆",IF((LEFT(D784,1)="4"),"☆☆☆",IF((LEFT(D784,1)="D"),"☆☆☆☆",IF((LEFT(D784,1)="R"),"☆☆☆☆",IF((LEFT(D784,1)="C"),"☆☆☆",IF((LEFT(D784,1)="M"),"☆☆☆"," ")))))))</f>
        <v>☆☆☆☆</v>
      </c>
      <c r="T784" s="716">
        <f>IF(K784&lt;&gt;0, IF(K784&gt;=M784,ROUNDDOWN(K784/M784*100,0),""),"")</f>
        <v>121</v>
      </c>
      <c r="U784" s="715" t="str">
        <f>IF(K784&lt;&gt;0, IF(K784&gt;=N784,ROUNDDOWN(K784/N784*100,0),""),"")</f>
        <v/>
      </c>
    </row>
    <row r="785" spans="1:21" s="1" customFormat="1" ht="24" customHeight="1">
      <c r="A785" s="728"/>
      <c r="B785" s="727"/>
      <c r="C785" s="726"/>
      <c r="D785" s="722" t="s">
        <v>1363</v>
      </c>
      <c r="E785" s="170" t="s">
        <v>1368</v>
      </c>
      <c r="F785" s="171">
        <v>278</v>
      </c>
      <c r="G785" s="175">
        <v>4.6630000000000003</v>
      </c>
      <c r="H785" s="171" t="s">
        <v>1243</v>
      </c>
      <c r="I785" s="171">
        <v>2230</v>
      </c>
      <c r="J785" s="174">
        <v>5</v>
      </c>
      <c r="K785" s="137">
        <v>10.6</v>
      </c>
      <c r="L785" s="136">
        <f>IF(K785&gt;0,1/K785*34.6*67.1,"")</f>
        <v>219.02452830188679</v>
      </c>
      <c r="M785" s="721">
        <v>8.6999999999999993</v>
      </c>
      <c r="N785" s="720">
        <v>11.9</v>
      </c>
      <c r="O785" s="717" t="s">
        <v>1265</v>
      </c>
      <c r="P785" s="719" t="s">
        <v>6</v>
      </c>
      <c r="Q785" s="717" t="s">
        <v>45</v>
      </c>
      <c r="R785" s="718"/>
      <c r="S785" s="717" t="str">
        <f>IF((LEFT(D785,1)="6"),"☆☆☆☆☆",IF((LEFT(D785,1)="5"),"☆☆☆☆",IF((LEFT(D785,1)="4"),"☆☆☆",IF((LEFT(D785,1)="D"),"☆☆☆☆",IF((LEFT(D785,1)="R"),"☆☆☆☆",IF((LEFT(D785,1)="C"),"☆☆☆",IF((LEFT(D785,1)="M"),"☆☆☆"," ")))))))</f>
        <v>☆☆☆☆</v>
      </c>
      <c r="T785" s="716">
        <f>IF(K785&lt;&gt;0, IF(K785&gt;=M785,ROUNDDOWN(K785/M785*100,0),""),"")</f>
        <v>121</v>
      </c>
      <c r="U785" s="715" t="str">
        <f>IF(K785&lt;&gt;0, IF(K785&gt;=N785,ROUNDDOWN(K785/N785*100,0),""),"")</f>
        <v/>
      </c>
    </row>
    <row r="786" spans="1:21" s="1" customFormat="1" ht="24" customHeight="1">
      <c r="A786" s="728"/>
      <c r="B786" s="727"/>
      <c r="C786" s="726"/>
      <c r="D786" s="722" t="s">
        <v>1363</v>
      </c>
      <c r="E786" s="170" t="s">
        <v>1367</v>
      </c>
      <c r="F786" s="171">
        <v>278</v>
      </c>
      <c r="G786" s="175">
        <v>4.6630000000000003</v>
      </c>
      <c r="H786" s="171" t="s">
        <v>1243</v>
      </c>
      <c r="I786" s="171">
        <v>2250</v>
      </c>
      <c r="J786" s="174">
        <v>4</v>
      </c>
      <c r="K786" s="137">
        <v>10.6</v>
      </c>
      <c r="L786" s="136">
        <f>IF(K786&gt;0,1/K786*34.6*67.1,"")</f>
        <v>219.02452830188679</v>
      </c>
      <c r="M786" s="721">
        <v>8.6999999999999993</v>
      </c>
      <c r="N786" s="720">
        <v>11.9</v>
      </c>
      <c r="O786" s="717" t="s">
        <v>1259</v>
      </c>
      <c r="P786" s="719" t="s">
        <v>6</v>
      </c>
      <c r="Q786" s="717" t="s">
        <v>45</v>
      </c>
      <c r="R786" s="718"/>
      <c r="S786" s="717" t="str">
        <f>IF((LEFT(D786,1)="6"),"☆☆☆☆☆",IF((LEFT(D786,1)="5"),"☆☆☆☆",IF((LEFT(D786,1)="4"),"☆☆☆",IF((LEFT(D786,1)="D"),"☆☆☆☆",IF((LEFT(D786,1)="R"),"☆☆☆☆",IF((LEFT(D786,1)="C"),"☆☆☆",IF((LEFT(D786,1)="M"),"☆☆☆"," ")))))))</f>
        <v>☆☆☆☆</v>
      </c>
      <c r="T786" s="716">
        <f>IF(K786&lt;&gt;0, IF(K786&gt;=M786,ROUNDDOWN(K786/M786*100,0),""),"")</f>
        <v>121</v>
      </c>
      <c r="U786" s="715" t="str">
        <f>IF(K786&lt;&gt;0, IF(K786&gt;=N786,ROUNDDOWN(K786/N786*100,0),""),"")</f>
        <v/>
      </c>
    </row>
    <row r="787" spans="1:21" s="1" customFormat="1" ht="24" customHeight="1">
      <c r="A787" s="728"/>
      <c r="B787" s="727"/>
      <c r="C787" s="726"/>
      <c r="D787" s="722" t="s">
        <v>1363</v>
      </c>
      <c r="E787" s="170" t="s">
        <v>1248</v>
      </c>
      <c r="F787" s="171">
        <v>278</v>
      </c>
      <c r="G787" s="175">
        <v>4.6630000000000003</v>
      </c>
      <c r="H787" s="171" t="s">
        <v>1243</v>
      </c>
      <c r="I787" s="171">
        <v>2250</v>
      </c>
      <c r="J787" s="174">
        <v>4</v>
      </c>
      <c r="K787" s="137">
        <v>10.6</v>
      </c>
      <c r="L787" s="136">
        <f>IF(K787&gt;0,1/K787*34.6*67.1,"")</f>
        <v>219.02452830188679</v>
      </c>
      <c r="M787" s="721">
        <v>8.6999999999999993</v>
      </c>
      <c r="N787" s="720">
        <v>11.9</v>
      </c>
      <c r="O787" s="717" t="s">
        <v>1259</v>
      </c>
      <c r="P787" s="719" t="s">
        <v>6</v>
      </c>
      <c r="Q787" s="717" t="s">
        <v>45</v>
      </c>
      <c r="R787" s="718"/>
      <c r="S787" s="717" t="str">
        <f>IF((LEFT(D787,1)="6"),"☆☆☆☆☆",IF((LEFT(D787,1)="5"),"☆☆☆☆",IF((LEFT(D787,1)="4"),"☆☆☆",IF((LEFT(D787,1)="D"),"☆☆☆☆",IF((LEFT(D787,1)="R"),"☆☆☆☆",IF((LEFT(D787,1)="C"),"☆☆☆",IF((LEFT(D787,1)="M"),"☆☆☆"," ")))))))</f>
        <v>☆☆☆☆</v>
      </c>
      <c r="T787" s="716">
        <f>IF(K787&lt;&gt;0, IF(K787&gt;=M787,ROUNDDOWN(K787/M787*100,0),""),"")</f>
        <v>121</v>
      </c>
      <c r="U787" s="715" t="str">
        <f>IF(K787&lt;&gt;0, IF(K787&gt;=N787,ROUNDDOWN(K787/N787*100,0),""),"")</f>
        <v/>
      </c>
    </row>
    <row r="788" spans="1:21" s="1" customFormat="1" ht="24" customHeight="1">
      <c r="A788" s="728"/>
      <c r="B788" s="727"/>
      <c r="C788" s="726"/>
      <c r="D788" s="722" t="s">
        <v>1363</v>
      </c>
      <c r="E788" s="170" t="s">
        <v>1366</v>
      </c>
      <c r="F788" s="171">
        <v>278</v>
      </c>
      <c r="G788" s="175">
        <v>4.6630000000000003</v>
      </c>
      <c r="H788" s="171" t="s">
        <v>1243</v>
      </c>
      <c r="I788" s="171">
        <v>2260</v>
      </c>
      <c r="J788" s="174">
        <v>4</v>
      </c>
      <c r="K788" s="137">
        <v>10.6</v>
      </c>
      <c r="L788" s="136">
        <f>IF(K788&gt;0,1/K788*34.6*67.1,"")</f>
        <v>219.02452830188679</v>
      </c>
      <c r="M788" s="721">
        <v>8.6999999999999993</v>
      </c>
      <c r="N788" s="720">
        <v>11.9</v>
      </c>
      <c r="O788" s="717" t="s">
        <v>1259</v>
      </c>
      <c r="P788" s="719" t="s">
        <v>6</v>
      </c>
      <c r="Q788" s="717" t="s">
        <v>45</v>
      </c>
      <c r="R788" s="718"/>
      <c r="S788" s="717" t="str">
        <f>IF((LEFT(D788,1)="6"),"☆☆☆☆☆",IF((LEFT(D788,1)="5"),"☆☆☆☆",IF((LEFT(D788,1)="4"),"☆☆☆",IF((LEFT(D788,1)="D"),"☆☆☆☆",IF((LEFT(D788,1)="R"),"☆☆☆☆",IF((LEFT(D788,1)="C"),"☆☆☆",IF((LEFT(D788,1)="M"),"☆☆☆"," ")))))))</f>
        <v>☆☆☆☆</v>
      </c>
      <c r="T788" s="716">
        <f>IF(K788&lt;&gt;0, IF(K788&gt;=M788,ROUNDDOWN(K788/M788*100,0),""),"")</f>
        <v>121</v>
      </c>
      <c r="U788" s="715" t="str">
        <f>IF(K788&lt;&gt;0, IF(K788&gt;=N788,ROUNDDOWN(K788/N788*100,0),""),"")</f>
        <v/>
      </c>
    </row>
    <row r="789" spans="1:21" s="1" customFormat="1" ht="24" customHeight="1">
      <c r="A789" s="728"/>
      <c r="B789" s="727"/>
      <c r="C789" s="726"/>
      <c r="D789" s="722" t="s">
        <v>1363</v>
      </c>
      <c r="E789" s="170" t="s">
        <v>1365</v>
      </c>
      <c r="F789" s="171">
        <v>278</v>
      </c>
      <c r="G789" s="175">
        <v>4.6630000000000003</v>
      </c>
      <c r="H789" s="171" t="s">
        <v>1243</v>
      </c>
      <c r="I789" s="171">
        <v>2260</v>
      </c>
      <c r="J789" s="174">
        <v>4</v>
      </c>
      <c r="K789" s="137">
        <v>10.6</v>
      </c>
      <c r="L789" s="136">
        <f>IF(K789&gt;0,1/K789*34.6*67.1,"")</f>
        <v>219.02452830188679</v>
      </c>
      <c r="M789" s="721">
        <v>8.6999999999999993</v>
      </c>
      <c r="N789" s="720">
        <v>11.9</v>
      </c>
      <c r="O789" s="717" t="s">
        <v>1259</v>
      </c>
      <c r="P789" s="719" t="s">
        <v>6</v>
      </c>
      <c r="Q789" s="717" t="s">
        <v>45</v>
      </c>
      <c r="R789" s="718"/>
      <c r="S789" s="717" t="str">
        <f>IF((LEFT(D789,1)="6"),"☆☆☆☆☆",IF((LEFT(D789,1)="5"),"☆☆☆☆",IF((LEFT(D789,1)="4"),"☆☆☆",IF((LEFT(D789,1)="D"),"☆☆☆☆",IF((LEFT(D789,1)="R"),"☆☆☆☆",IF((LEFT(D789,1)="C"),"☆☆☆",IF((LEFT(D789,1)="M"),"☆☆☆"," ")))))))</f>
        <v>☆☆☆☆</v>
      </c>
      <c r="T789" s="716">
        <f>IF(K789&lt;&gt;0, IF(K789&gt;=M789,ROUNDDOWN(K789/M789*100,0),""),"")</f>
        <v>121</v>
      </c>
      <c r="U789" s="715" t="str">
        <f>IF(K789&lt;&gt;0, IF(K789&gt;=N789,ROUNDDOWN(K789/N789*100,0),""),"")</f>
        <v/>
      </c>
    </row>
    <row r="790" spans="1:21" s="1" customFormat="1" ht="24" customHeight="1">
      <c r="A790" s="728"/>
      <c r="B790" s="727"/>
      <c r="C790" s="726"/>
      <c r="D790" s="722" t="s">
        <v>1361</v>
      </c>
      <c r="E790" s="170" t="s">
        <v>1373</v>
      </c>
      <c r="F790" s="171">
        <v>278</v>
      </c>
      <c r="G790" s="175">
        <v>4.6630000000000003</v>
      </c>
      <c r="H790" s="171" t="s">
        <v>1243</v>
      </c>
      <c r="I790" s="171">
        <v>2220</v>
      </c>
      <c r="J790" s="174">
        <v>5</v>
      </c>
      <c r="K790" s="137">
        <v>10.6</v>
      </c>
      <c r="L790" s="136">
        <f>IF(K790&gt;0,1/K790*34.6*67.1,"")</f>
        <v>219.02452830188679</v>
      </c>
      <c r="M790" s="721">
        <v>8.6999999999999993</v>
      </c>
      <c r="N790" s="720">
        <v>11.9</v>
      </c>
      <c r="O790" s="717" t="s">
        <v>1259</v>
      </c>
      <c r="P790" s="719" t="s">
        <v>6</v>
      </c>
      <c r="Q790" s="717" t="s">
        <v>45</v>
      </c>
      <c r="R790" s="718"/>
      <c r="S790" s="717" t="str">
        <f>IF((LEFT(D790,1)="6"),"☆☆☆☆☆",IF((LEFT(D790,1)="5"),"☆☆☆☆",IF((LEFT(D790,1)="4"),"☆☆☆",IF((LEFT(D790,1)="D"),"☆☆☆☆",IF((LEFT(D790,1)="R"),"☆☆☆☆",IF((LEFT(D790,1)="C"),"☆☆☆",IF((LEFT(D790,1)="M"),"☆☆☆"," ")))))))</f>
        <v>☆☆☆☆</v>
      </c>
      <c r="T790" s="716">
        <f>IF(K790&lt;&gt;0, IF(K790&gt;=M790,ROUNDDOWN(K790/M790*100,0),""),"")</f>
        <v>121</v>
      </c>
      <c r="U790" s="715" t="str">
        <f>IF(K790&lt;&gt;0, IF(K790&gt;=N790,ROUNDDOWN(K790/N790*100,0),""),"")</f>
        <v/>
      </c>
    </row>
    <row r="791" spans="1:21" s="1" customFormat="1" ht="24" customHeight="1">
      <c r="A791" s="728"/>
      <c r="B791" s="727"/>
      <c r="C791" s="726"/>
      <c r="D791" s="722" t="s">
        <v>1361</v>
      </c>
      <c r="E791" s="170" t="s">
        <v>1256</v>
      </c>
      <c r="F791" s="171">
        <v>278</v>
      </c>
      <c r="G791" s="175">
        <v>4.6630000000000003</v>
      </c>
      <c r="H791" s="171" t="s">
        <v>1243</v>
      </c>
      <c r="I791" s="171">
        <v>2220</v>
      </c>
      <c r="J791" s="174">
        <v>5</v>
      </c>
      <c r="K791" s="137">
        <v>10.6</v>
      </c>
      <c r="L791" s="136">
        <f>IF(K791&gt;0,1/K791*34.6*67.1,"")</f>
        <v>219.02452830188679</v>
      </c>
      <c r="M791" s="721">
        <v>8.6999999999999993</v>
      </c>
      <c r="N791" s="720">
        <v>11.9</v>
      </c>
      <c r="O791" s="717" t="s">
        <v>1259</v>
      </c>
      <c r="P791" s="719" t="s">
        <v>6</v>
      </c>
      <c r="Q791" s="717" t="s">
        <v>45</v>
      </c>
      <c r="R791" s="718"/>
      <c r="S791" s="717" t="str">
        <f>IF((LEFT(D791,1)="6"),"☆☆☆☆☆",IF((LEFT(D791,1)="5"),"☆☆☆☆",IF((LEFT(D791,1)="4"),"☆☆☆",IF((LEFT(D791,1)="D"),"☆☆☆☆",IF((LEFT(D791,1)="R"),"☆☆☆☆",IF((LEFT(D791,1)="C"),"☆☆☆",IF((LEFT(D791,1)="M"),"☆☆☆"," ")))))))</f>
        <v>☆☆☆☆</v>
      </c>
      <c r="T791" s="716">
        <f>IF(K791&lt;&gt;0, IF(K791&gt;=M791,ROUNDDOWN(K791/M791*100,0),""),"")</f>
        <v>121</v>
      </c>
      <c r="U791" s="715" t="str">
        <f>IF(K791&lt;&gt;0, IF(K791&gt;=N791,ROUNDDOWN(K791/N791*100,0),""),"")</f>
        <v/>
      </c>
    </row>
    <row r="792" spans="1:21" s="1" customFormat="1" ht="24" customHeight="1">
      <c r="A792" s="728"/>
      <c r="B792" s="727"/>
      <c r="C792" s="726"/>
      <c r="D792" s="722" t="s">
        <v>1361</v>
      </c>
      <c r="E792" s="170" t="s">
        <v>1372</v>
      </c>
      <c r="F792" s="171">
        <v>278</v>
      </c>
      <c r="G792" s="175">
        <v>4.6630000000000003</v>
      </c>
      <c r="H792" s="171" t="s">
        <v>1243</v>
      </c>
      <c r="I792" s="171">
        <v>2260</v>
      </c>
      <c r="J792" s="174">
        <v>5</v>
      </c>
      <c r="K792" s="137">
        <v>10.6</v>
      </c>
      <c r="L792" s="136">
        <f>IF(K792&gt;0,1/K792*34.6*67.1,"")</f>
        <v>219.02452830188679</v>
      </c>
      <c r="M792" s="721">
        <v>8.6999999999999993</v>
      </c>
      <c r="N792" s="720">
        <v>11.9</v>
      </c>
      <c r="O792" s="717" t="s">
        <v>1259</v>
      </c>
      <c r="P792" s="719" t="s">
        <v>6</v>
      </c>
      <c r="Q792" s="717" t="s">
        <v>45</v>
      </c>
      <c r="R792" s="718"/>
      <c r="S792" s="717" t="str">
        <f>IF((LEFT(D792,1)="6"),"☆☆☆☆☆",IF((LEFT(D792,1)="5"),"☆☆☆☆",IF((LEFT(D792,1)="4"),"☆☆☆",IF((LEFT(D792,1)="D"),"☆☆☆☆",IF((LEFT(D792,1)="R"),"☆☆☆☆",IF((LEFT(D792,1)="C"),"☆☆☆",IF((LEFT(D792,1)="M"),"☆☆☆"," ")))))))</f>
        <v>☆☆☆☆</v>
      </c>
      <c r="T792" s="716">
        <f>IF(K792&lt;&gt;0, IF(K792&gt;=M792,ROUNDDOWN(K792/M792*100,0),""),"")</f>
        <v>121</v>
      </c>
      <c r="U792" s="715" t="str">
        <f>IF(K792&lt;&gt;0, IF(K792&gt;=N792,ROUNDDOWN(K792/N792*100,0),""),"")</f>
        <v/>
      </c>
    </row>
    <row r="793" spans="1:21" s="1" customFormat="1" ht="24" customHeight="1">
      <c r="A793" s="728"/>
      <c r="B793" s="727"/>
      <c r="C793" s="726"/>
      <c r="D793" s="722" t="s">
        <v>1361</v>
      </c>
      <c r="E793" s="170" t="s">
        <v>1254</v>
      </c>
      <c r="F793" s="171">
        <v>278</v>
      </c>
      <c r="G793" s="175">
        <v>4.6630000000000003</v>
      </c>
      <c r="H793" s="171" t="s">
        <v>1243</v>
      </c>
      <c r="I793" s="171">
        <v>2260</v>
      </c>
      <c r="J793" s="174">
        <v>5</v>
      </c>
      <c r="K793" s="137">
        <v>10.6</v>
      </c>
      <c r="L793" s="136">
        <f>IF(K793&gt;0,1/K793*34.6*67.1,"")</f>
        <v>219.02452830188679</v>
      </c>
      <c r="M793" s="721">
        <v>8.6999999999999993</v>
      </c>
      <c r="N793" s="720">
        <v>11.9</v>
      </c>
      <c r="O793" s="717" t="s">
        <v>1259</v>
      </c>
      <c r="P793" s="719" t="s">
        <v>6</v>
      </c>
      <c r="Q793" s="717" t="s">
        <v>45</v>
      </c>
      <c r="R793" s="718"/>
      <c r="S793" s="717" t="str">
        <f>IF((LEFT(D793,1)="6"),"☆☆☆☆☆",IF((LEFT(D793,1)="5"),"☆☆☆☆",IF((LEFT(D793,1)="4"),"☆☆☆",IF((LEFT(D793,1)="D"),"☆☆☆☆",IF((LEFT(D793,1)="R"),"☆☆☆☆",IF((LEFT(D793,1)="C"),"☆☆☆",IF((LEFT(D793,1)="M"),"☆☆☆"," ")))))))</f>
        <v>☆☆☆☆</v>
      </c>
      <c r="T793" s="716">
        <f>IF(K793&lt;&gt;0, IF(K793&gt;=M793,ROUNDDOWN(K793/M793*100,0),""),"")</f>
        <v>121</v>
      </c>
      <c r="U793" s="715" t="str">
        <f>IF(K793&lt;&gt;0, IF(K793&gt;=N793,ROUNDDOWN(K793/N793*100,0),""),"")</f>
        <v/>
      </c>
    </row>
    <row r="794" spans="1:21" s="1" customFormat="1" ht="24" customHeight="1">
      <c r="A794" s="728"/>
      <c r="B794" s="727"/>
      <c r="C794" s="726"/>
      <c r="D794" s="722" t="s">
        <v>1361</v>
      </c>
      <c r="E794" s="170" t="s">
        <v>1371</v>
      </c>
      <c r="F794" s="171">
        <v>278</v>
      </c>
      <c r="G794" s="175">
        <v>4.6630000000000003</v>
      </c>
      <c r="H794" s="171" t="s">
        <v>1243</v>
      </c>
      <c r="I794" s="171">
        <v>2230</v>
      </c>
      <c r="J794" s="174">
        <v>5</v>
      </c>
      <c r="K794" s="137">
        <v>10.6</v>
      </c>
      <c r="L794" s="136">
        <f>IF(K794&gt;0,1/K794*34.6*67.1,"")</f>
        <v>219.02452830188679</v>
      </c>
      <c r="M794" s="721">
        <v>8.6999999999999993</v>
      </c>
      <c r="N794" s="720">
        <v>11.9</v>
      </c>
      <c r="O794" s="717" t="s">
        <v>1259</v>
      </c>
      <c r="P794" s="719" t="s">
        <v>6</v>
      </c>
      <c r="Q794" s="717" t="s">
        <v>45</v>
      </c>
      <c r="R794" s="718"/>
      <c r="S794" s="717" t="str">
        <f>IF((LEFT(D794,1)="6"),"☆☆☆☆☆",IF((LEFT(D794,1)="5"),"☆☆☆☆",IF((LEFT(D794,1)="4"),"☆☆☆",IF((LEFT(D794,1)="D"),"☆☆☆☆",IF((LEFT(D794,1)="R"),"☆☆☆☆",IF((LEFT(D794,1)="C"),"☆☆☆",IF((LEFT(D794,1)="M"),"☆☆☆"," ")))))))</f>
        <v>☆☆☆☆</v>
      </c>
      <c r="T794" s="716">
        <f>IF(K794&lt;&gt;0, IF(K794&gt;=M794,ROUNDDOWN(K794/M794*100,0),""),"")</f>
        <v>121</v>
      </c>
      <c r="U794" s="715" t="str">
        <f>IF(K794&lt;&gt;0, IF(K794&gt;=N794,ROUNDDOWN(K794/N794*100,0),""),"")</f>
        <v/>
      </c>
    </row>
    <row r="795" spans="1:21" s="1" customFormat="1" ht="24" customHeight="1">
      <c r="A795" s="728"/>
      <c r="B795" s="727"/>
      <c r="C795" s="726"/>
      <c r="D795" s="722" t="s">
        <v>1361</v>
      </c>
      <c r="E795" s="170" t="s">
        <v>1370</v>
      </c>
      <c r="F795" s="171">
        <v>278</v>
      </c>
      <c r="G795" s="175">
        <v>4.6630000000000003</v>
      </c>
      <c r="H795" s="171" t="s">
        <v>1243</v>
      </c>
      <c r="I795" s="171">
        <v>2230</v>
      </c>
      <c r="J795" s="174">
        <v>5</v>
      </c>
      <c r="K795" s="137">
        <v>10.6</v>
      </c>
      <c r="L795" s="136">
        <f>IF(K795&gt;0,1/K795*34.6*67.1,"")</f>
        <v>219.02452830188679</v>
      </c>
      <c r="M795" s="721">
        <v>8.6999999999999993</v>
      </c>
      <c r="N795" s="720">
        <v>11.9</v>
      </c>
      <c r="O795" s="717" t="s">
        <v>1259</v>
      </c>
      <c r="P795" s="719" t="s">
        <v>6</v>
      </c>
      <c r="Q795" s="717" t="s">
        <v>45</v>
      </c>
      <c r="R795" s="718"/>
      <c r="S795" s="717" t="str">
        <f>IF((LEFT(D795,1)="6"),"☆☆☆☆☆",IF((LEFT(D795,1)="5"),"☆☆☆☆",IF((LEFT(D795,1)="4"),"☆☆☆",IF((LEFT(D795,1)="D"),"☆☆☆☆",IF((LEFT(D795,1)="R"),"☆☆☆☆",IF((LEFT(D795,1)="C"),"☆☆☆",IF((LEFT(D795,1)="M"),"☆☆☆"," ")))))))</f>
        <v>☆☆☆☆</v>
      </c>
      <c r="T795" s="716">
        <f>IF(K795&lt;&gt;0, IF(K795&gt;=M795,ROUNDDOWN(K795/M795*100,0),""),"")</f>
        <v>121</v>
      </c>
      <c r="U795" s="715" t="str">
        <f>IF(K795&lt;&gt;0, IF(K795&gt;=N795,ROUNDDOWN(K795/N795*100,0),""),"")</f>
        <v/>
      </c>
    </row>
    <row r="796" spans="1:21" s="1" customFormat="1" ht="24" customHeight="1">
      <c r="A796" s="728"/>
      <c r="B796" s="727"/>
      <c r="C796" s="726"/>
      <c r="D796" s="722" t="s">
        <v>1361</v>
      </c>
      <c r="E796" s="170" t="s">
        <v>1369</v>
      </c>
      <c r="F796" s="171">
        <v>278</v>
      </c>
      <c r="G796" s="175">
        <v>4.6630000000000003</v>
      </c>
      <c r="H796" s="171" t="s">
        <v>1243</v>
      </c>
      <c r="I796" s="171">
        <v>2270</v>
      </c>
      <c r="J796" s="174">
        <v>5</v>
      </c>
      <c r="K796" s="137">
        <v>10.6</v>
      </c>
      <c r="L796" s="136">
        <f>IF(K796&gt;0,1/K796*34.6*67.1,"")</f>
        <v>219.02452830188679</v>
      </c>
      <c r="M796" s="721">
        <v>8.6999999999999993</v>
      </c>
      <c r="N796" s="720">
        <v>11.9</v>
      </c>
      <c r="O796" s="717" t="s">
        <v>1259</v>
      </c>
      <c r="P796" s="719" t="s">
        <v>6</v>
      </c>
      <c r="Q796" s="717" t="s">
        <v>45</v>
      </c>
      <c r="R796" s="718"/>
      <c r="S796" s="717" t="str">
        <f>IF((LEFT(D796,1)="6"),"☆☆☆☆☆",IF((LEFT(D796,1)="5"),"☆☆☆☆",IF((LEFT(D796,1)="4"),"☆☆☆",IF((LEFT(D796,1)="D"),"☆☆☆☆",IF((LEFT(D796,1)="R"),"☆☆☆☆",IF((LEFT(D796,1)="C"),"☆☆☆",IF((LEFT(D796,1)="M"),"☆☆☆"," ")))))))</f>
        <v>☆☆☆☆</v>
      </c>
      <c r="T796" s="716">
        <f>IF(K796&lt;&gt;0, IF(K796&gt;=M796,ROUNDDOWN(K796/M796*100,0),""),"")</f>
        <v>121</v>
      </c>
      <c r="U796" s="715" t="str">
        <f>IF(K796&lt;&gt;0, IF(K796&gt;=N796,ROUNDDOWN(K796/N796*100,0),""),"")</f>
        <v/>
      </c>
    </row>
    <row r="797" spans="1:21" s="1" customFormat="1" ht="24" customHeight="1">
      <c r="A797" s="728"/>
      <c r="B797" s="727"/>
      <c r="C797" s="726"/>
      <c r="D797" s="722" t="s">
        <v>1361</v>
      </c>
      <c r="E797" s="170" t="s">
        <v>1368</v>
      </c>
      <c r="F797" s="171">
        <v>278</v>
      </c>
      <c r="G797" s="175">
        <v>4.6630000000000003</v>
      </c>
      <c r="H797" s="171" t="s">
        <v>1243</v>
      </c>
      <c r="I797" s="171">
        <v>2270</v>
      </c>
      <c r="J797" s="174">
        <v>5</v>
      </c>
      <c r="K797" s="137">
        <v>10.6</v>
      </c>
      <c r="L797" s="136">
        <f>IF(K797&gt;0,1/K797*34.6*67.1,"")</f>
        <v>219.02452830188679</v>
      </c>
      <c r="M797" s="721">
        <v>8.6999999999999993</v>
      </c>
      <c r="N797" s="720">
        <v>11.9</v>
      </c>
      <c r="O797" s="717" t="s">
        <v>1259</v>
      </c>
      <c r="P797" s="719" t="s">
        <v>6</v>
      </c>
      <c r="Q797" s="717" t="s">
        <v>45</v>
      </c>
      <c r="R797" s="718"/>
      <c r="S797" s="717" t="str">
        <f>IF((LEFT(D797,1)="6"),"☆☆☆☆☆",IF((LEFT(D797,1)="5"),"☆☆☆☆",IF((LEFT(D797,1)="4"),"☆☆☆",IF((LEFT(D797,1)="D"),"☆☆☆☆",IF((LEFT(D797,1)="R"),"☆☆☆☆",IF((LEFT(D797,1)="C"),"☆☆☆",IF((LEFT(D797,1)="M"),"☆☆☆"," ")))))))</f>
        <v>☆☆☆☆</v>
      </c>
      <c r="T797" s="716">
        <f>IF(K797&lt;&gt;0, IF(K797&gt;=M797,ROUNDDOWN(K797/M797*100,0),""),"")</f>
        <v>121</v>
      </c>
      <c r="U797" s="715" t="str">
        <f>IF(K797&lt;&gt;0, IF(K797&gt;=N797,ROUNDDOWN(K797/N797*100,0),""),"")</f>
        <v/>
      </c>
    </row>
    <row r="798" spans="1:21" s="1" customFormat="1" ht="24" customHeight="1">
      <c r="A798" s="728"/>
      <c r="B798" s="727"/>
      <c r="C798" s="726"/>
      <c r="D798" s="722" t="s">
        <v>1361</v>
      </c>
      <c r="E798" s="170" t="s">
        <v>1367</v>
      </c>
      <c r="F798" s="171">
        <v>278</v>
      </c>
      <c r="G798" s="175">
        <v>4.6630000000000003</v>
      </c>
      <c r="H798" s="171" t="s">
        <v>1243</v>
      </c>
      <c r="I798" s="171">
        <v>2290</v>
      </c>
      <c r="J798" s="174">
        <v>4</v>
      </c>
      <c r="K798" s="137">
        <v>10.6</v>
      </c>
      <c r="L798" s="136">
        <f>IF(K798&gt;0,1/K798*34.6*67.1,"")</f>
        <v>219.02452830188679</v>
      </c>
      <c r="M798" s="721">
        <v>8.6999999999999993</v>
      </c>
      <c r="N798" s="720">
        <v>11.9</v>
      </c>
      <c r="O798" s="717" t="s">
        <v>1259</v>
      </c>
      <c r="P798" s="719" t="s">
        <v>6</v>
      </c>
      <c r="Q798" s="717" t="s">
        <v>45</v>
      </c>
      <c r="R798" s="718"/>
      <c r="S798" s="717" t="str">
        <f>IF((LEFT(D798,1)="6"),"☆☆☆☆☆",IF((LEFT(D798,1)="5"),"☆☆☆☆",IF((LEFT(D798,1)="4"),"☆☆☆",IF((LEFT(D798,1)="D"),"☆☆☆☆",IF((LEFT(D798,1)="R"),"☆☆☆☆",IF((LEFT(D798,1)="C"),"☆☆☆",IF((LEFT(D798,1)="M"),"☆☆☆"," ")))))))</f>
        <v>☆☆☆☆</v>
      </c>
      <c r="T798" s="716">
        <f>IF(K798&lt;&gt;0, IF(K798&gt;=M798,ROUNDDOWN(K798/M798*100,0),""),"")</f>
        <v>121</v>
      </c>
      <c r="U798" s="715" t="str">
        <f>IF(K798&lt;&gt;0, IF(K798&gt;=N798,ROUNDDOWN(K798/N798*100,0),""),"")</f>
        <v/>
      </c>
    </row>
    <row r="799" spans="1:21" s="1" customFormat="1" ht="24" customHeight="1">
      <c r="A799" s="728"/>
      <c r="B799" s="727"/>
      <c r="C799" s="726"/>
      <c r="D799" s="722" t="s">
        <v>1361</v>
      </c>
      <c r="E799" s="170" t="s">
        <v>1248</v>
      </c>
      <c r="F799" s="171">
        <v>278</v>
      </c>
      <c r="G799" s="175">
        <v>4.6630000000000003</v>
      </c>
      <c r="H799" s="171" t="s">
        <v>1243</v>
      </c>
      <c r="I799" s="171">
        <v>2290</v>
      </c>
      <c r="J799" s="174">
        <v>4</v>
      </c>
      <c r="K799" s="137">
        <v>10.6</v>
      </c>
      <c r="L799" s="136">
        <f>IF(K799&gt;0,1/K799*34.6*67.1,"")</f>
        <v>219.02452830188679</v>
      </c>
      <c r="M799" s="721">
        <v>8.6999999999999993</v>
      </c>
      <c r="N799" s="720">
        <v>11.9</v>
      </c>
      <c r="O799" s="717" t="s">
        <v>1259</v>
      </c>
      <c r="P799" s="719" t="s">
        <v>6</v>
      </c>
      <c r="Q799" s="717" t="s">
        <v>45</v>
      </c>
      <c r="R799" s="718"/>
      <c r="S799" s="717" t="str">
        <f>IF((LEFT(D799,1)="6"),"☆☆☆☆☆",IF((LEFT(D799,1)="5"),"☆☆☆☆",IF((LEFT(D799,1)="4"),"☆☆☆",IF((LEFT(D799,1)="D"),"☆☆☆☆",IF((LEFT(D799,1)="R"),"☆☆☆☆",IF((LEFT(D799,1)="C"),"☆☆☆",IF((LEFT(D799,1)="M"),"☆☆☆"," ")))))))</f>
        <v>☆☆☆☆</v>
      </c>
      <c r="T799" s="716">
        <f>IF(K799&lt;&gt;0, IF(K799&gt;=M799,ROUNDDOWN(K799/M799*100,0),""),"")</f>
        <v>121</v>
      </c>
      <c r="U799" s="715" t="str">
        <f>IF(K799&lt;&gt;0, IF(K799&gt;=N799,ROUNDDOWN(K799/N799*100,0),""),"")</f>
        <v/>
      </c>
    </row>
    <row r="800" spans="1:21" s="1" customFormat="1" ht="24" customHeight="1">
      <c r="A800" s="728"/>
      <c r="B800" s="727"/>
      <c r="C800" s="726"/>
      <c r="D800" s="722" t="s">
        <v>1361</v>
      </c>
      <c r="E800" s="170" t="s">
        <v>1366</v>
      </c>
      <c r="F800" s="171">
        <v>278</v>
      </c>
      <c r="G800" s="175">
        <v>4.6630000000000003</v>
      </c>
      <c r="H800" s="171" t="s">
        <v>1243</v>
      </c>
      <c r="I800" s="171">
        <v>2300</v>
      </c>
      <c r="J800" s="174">
        <v>4</v>
      </c>
      <c r="K800" s="137">
        <v>10.6</v>
      </c>
      <c r="L800" s="136">
        <f>IF(K800&gt;0,1/K800*34.6*67.1,"")</f>
        <v>219.02452830188679</v>
      </c>
      <c r="M800" s="721">
        <v>8.6999999999999993</v>
      </c>
      <c r="N800" s="720">
        <v>11.9</v>
      </c>
      <c r="O800" s="717" t="s">
        <v>1259</v>
      </c>
      <c r="P800" s="719" t="s">
        <v>6</v>
      </c>
      <c r="Q800" s="717" t="s">
        <v>45</v>
      </c>
      <c r="R800" s="718"/>
      <c r="S800" s="717" t="str">
        <f>IF((LEFT(D800,1)="6"),"☆☆☆☆☆",IF((LEFT(D800,1)="5"),"☆☆☆☆",IF((LEFT(D800,1)="4"),"☆☆☆",IF((LEFT(D800,1)="D"),"☆☆☆☆",IF((LEFT(D800,1)="R"),"☆☆☆☆",IF((LEFT(D800,1)="C"),"☆☆☆",IF((LEFT(D800,1)="M"),"☆☆☆"," ")))))))</f>
        <v>☆☆☆☆</v>
      </c>
      <c r="T800" s="716">
        <f>IF(K800&lt;&gt;0, IF(K800&gt;=M800,ROUNDDOWN(K800/M800*100,0),""),"")</f>
        <v>121</v>
      </c>
      <c r="U800" s="715" t="str">
        <f>IF(K800&lt;&gt;0, IF(K800&gt;=N800,ROUNDDOWN(K800/N800*100,0),""),"")</f>
        <v/>
      </c>
    </row>
    <row r="801" spans="1:21" s="1" customFormat="1" ht="24" customHeight="1">
      <c r="A801" s="728"/>
      <c r="B801" s="724"/>
      <c r="C801" s="723"/>
      <c r="D801" s="722" t="s">
        <v>1361</v>
      </c>
      <c r="E801" s="170" t="s">
        <v>1365</v>
      </c>
      <c r="F801" s="171">
        <v>278</v>
      </c>
      <c r="G801" s="175">
        <v>4.6630000000000003</v>
      </c>
      <c r="H801" s="171" t="s">
        <v>1243</v>
      </c>
      <c r="I801" s="171">
        <v>2300</v>
      </c>
      <c r="J801" s="174">
        <v>4</v>
      </c>
      <c r="K801" s="137">
        <v>10.6</v>
      </c>
      <c r="L801" s="136">
        <f>IF(K801&gt;0,1/K801*34.6*67.1,"")</f>
        <v>219.02452830188679</v>
      </c>
      <c r="M801" s="721">
        <v>8.6999999999999993</v>
      </c>
      <c r="N801" s="720">
        <v>11.9</v>
      </c>
      <c r="O801" s="717" t="s">
        <v>1259</v>
      </c>
      <c r="P801" s="719" t="s">
        <v>6</v>
      </c>
      <c r="Q801" s="717" t="s">
        <v>45</v>
      </c>
      <c r="R801" s="718"/>
      <c r="S801" s="717" t="str">
        <f>IF((LEFT(D801,1)="6"),"☆☆☆☆☆",IF((LEFT(D801,1)="5"),"☆☆☆☆",IF((LEFT(D801,1)="4"),"☆☆☆",IF((LEFT(D801,1)="D"),"☆☆☆☆",IF((LEFT(D801,1)="R"),"☆☆☆☆",IF((LEFT(D801,1)="C"),"☆☆☆",IF((LEFT(D801,1)="M"),"☆☆☆"," ")))))))</f>
        <v>☆☆☆☆</v>
      </c>
      <c r="T801" s="716">
        <f>IF(K801&lt;&gt;0, IF(K801&gt;=M801,ROUNDDOWN(K801/M801*100,0),""),"")</f>
        <v>121</v>
      </c>
      <c r="U801" s="715" t="str">
        <f>IF(K801&lt;&gt;0, IF(K801&gt;=N801,ROUNDDOWN(K801/N801*100,0),""),"")</f>
        <v/>
      </c>
    </row>
    <row r="802" spans="1:21" s="1" customFormat="1" ht="24" customHeight="1">
      <c r="A802" s="728"/>
      <c r="B802" s="727"/>
      <c r="C802" s="726" t="s">
        <v>1364</v>
      </c>
      <c r="D802" s="722" t="s">
        <v>1363</v>
      </c>
      <c r="E802" s="170"/>
      <c r="F802" s="171">
        <v>278</v>
      </c>
      <c r="G802" s="175">
        <v>4.6630000000000003</v>
      </c>
      <c r="H802" s="171" t="s">
        <v>1282</v>
      </c>
      <c r="I802" s="171" t="s">
        <v>1348</v>
      </c>
      <c r="J802" s="174" t="s">
        <v>1280</v>
      </c>
      <c r="K802" s="137">
        <v>10.5</v>
      </c>
      <c r="L802" s="136">
        <f>IF(K802&gt;0,1/K802*34.6*67.1,"")</f>
        <v>221.11047619047616</v>
      </c>
      <c r="M802" s="721">
        <v>8.6999999999999993</v>
      </c>
      <c r="N802" s="720">
        <v>11.9</v>
      </c>
      <c r="O802" s="717" t="s">
        <v>1259</v>
      </c>
      <c r="P802" s="717" t="s">
        <v>6</v>
      </c>
      <c r="Q802" s="717" t="s">
        <v>45</v>
      </c>
      <c r="R802" s="718"/>
      <c r="S802" s="717" t="str">
        <f>IF((LEFT(D802,1)="6"),"☆☆☆☆☆",IF((LEFT(D802,1)="5"),"☆☆☆☆",IF((LEFT(D802,1)="4"),"☆☆☆",IF((LEFT(D802,1)="D"),"☆☆☆☆",IF((LEFT(D802,1)="R"),"☆☆☆☆",IF((LEFT(D802,1)="C"),"☆☆☆",IF((LEFT(D802,1)="M"),"☆☆☆"," ")))))))</f>
        <v>☆☆☆☆</v>
      </c>
      <c r="T802" s="716">
        <f>IF(K802&lt;&gt;0, IF(K802&gt;=M802,ROUNDDOWN(K802/M802*100,0),""),"")</f>
        <v>120</v>
      </c>
      <c r="U802" s="715" t="str">
        <f>IF(K802&lt;&gt;0, IF(K802&gt;=N802,ROUNDDOWN(K802/N802*100,0),""),"")</f>
        <v/>
      </c>
    </row>
    <row r="803" spans="1:21" s="1" customFormat="1" ht="24" customHeight="1">
      <c r="A803" s="728"/>
      <c r="B803" s="727"/>
      <c r="C803" s="726"/>
      <c r="D803" s="722" t="s">
        <v>1361</v>
      </c>
      <c r="E803" s="170"/>
      <c r="F803" s="171">
        <v>278</v>
      </c>
      <c r="G803" s="175">
        <v>4.6630000000000003</v>
      </c>
      <c r="H803" s="171" t="s">
        <v>1282</v>
      </c>
      <c r="I803" s="171" t="s">
        <v>1362</v>
      </c>
      <c r="J803" s="174" t="s">
        <v>1280</v>
      </c>
      <c r="K803" s="137">
        <v>10.5</v>
      </c>
      <c r="L803" s="136">
        <f>IF(K803&gt;0,1/K803*34.6*67.1,"")</f>
        <v>221.11047619047616</v>
      </c>
      <c r="M803" s="721">
        <v>8.6999999999999993</v>
      </c>
      <c r="N803" s="720">
        <v>11.9</v>
      </c>
      <c r="O803" s="717" t="s">
        <v>1259</v>
      </c>
      <c r="P803" s="717" t="s">
        <v>6</v>
      </c>
      <c r="Q803" s="717" t="s">
        <v>45</v>
      </c>
      <c r="R803" s="718"/>
      <c r="S803" s="717" t="str">
        <f>IF((LEFT(D803,1)="6"),"☆☆☆☆☆",IF((LEFT(D803,1)="5"),"☆☆☆☆",IF((LEFT(D803,1)="4"),"☆☆☆",IF((LEFT(D803,1)="D"),"☆☆☆☆",IF((LEFT(D803,1)="R"),"☆☆☆☆",IF((LEFT(D803,1)="C"),"☆☆☆",IF((LEFT(D803,1)="M"),"☆☆☆"," ")))))))</f>
        <v>☆☆☆☆</v>
      </c>
      <c r="T803" s="716">
        <f>IF(K803&lt;&gt;0, IF(K803&gt;=M803,ROUNDDOWN(K803/M803*100,0),""),"")</f>
        <v>120</v>
      </c>
      <c r="U803" s="715" t="str">
        <f>IF(K803&lt;&gt;0, IF(K803&gt;=N803,ROUNDDOWN(K803/N803*100,0),""),"")</f>
        <v/>
      </c>
    </row>
    <row r="804" spans="1:21" s="1" customFormat="1" ht="24" customHeight="1">
      <c r="A804" s="728"/>
      <c r="B804" s="724"/>
      <c r="C804" s="723"/>
      <c r="D804" s="722" t="s">
        <v>1361</v>
      </c>
      <c r="E804" s="170"/>
      <c r="F804" s="171">
        <v>278</v>
      </c>
      <c r="G804" s="175">
        <v>4.6630000000000003</v>
      </c>
      <c r="H804" s="171" t="s">
        <v>1282</v>
      </c>
      <c r="I804" s="171" t="s">
        <v>1360</v>
      </c>
      <c r="J804" s="174">
        <v>4</v>
      </c>
      <c r="K804" s="137">
        <v>10.5</v>
      </c>
      <c r="L804" s="136">
        <f>IF(K804&gt;0,1/K804*34.6*67.1,"")</f>
        <v>221.11047619047616</v>
      </c>
      <c r="M804" s="721">
        <v>7.4</v>
      </c>
      <c r="N804" s="720">
        <v>10.6</v>
      </c>
      <c r="O804" s="717" t="s">
        <v>1259</v>
      </c>
      <c r="P804" s="717" t="s">
        <v>6</v>
      </c>
      <c r="Q804" s="717" t="s">
        <v>45</v>
      </c>
      <c r="R804" s="718"/>
      <c r="S804" s="717" t="str">
        <f>IF((LEFT(D804,1)="6"),"☆☆☆☆☆",IF((LEFT(D804,1)="5"),"☆☆☆☆",IF((LEFT(D804,1)="4"),"☆☆☆",IF((LEFT(D804,1)="D"),"☆☆☆☆",IF((LEFT(D804,1)="R"),"☆☆☆☆",IF((LEFT(D804,1)="C"),"☆☆☆",IF((LEFT(D804,1)="M"),"☆☆☆"," ")))))))</f>
        <v>☆☆☆☆</v>
      </c>
      <c r="T804" s="716">
        <f>IF(K804&lt;&gt;0, IF(K804&gt;=M804,ROUNDDOWN(K804/M804*100,0),""),"")</f>
        <v>141</v>
      </c>
      <c r="U804" s="715" t="str">
        <f>IF(K804&lt;&gt;0, IF(K804&gt;=N804,ROUNDDOWN(K804/N804*100,0),""),"")</f>
        <v/>
      </c>
    </row>
    <row r="805" spans="1:21" s="1" customFormat="1" ht="24" customHeight="1">
      <c r="A805" s="728"/>
      <c r="B805" s="727"/>
      <c r="C805" s="726" t="s">
        <v>1359</v>
      </c>
      <c r="D805" s="739" t="s">
        <v>1358</v>
      </c>
      <c r="E805" s="170" t="s">
        <v>166</v>
      </c>
      <c r="F805" s="171" t="s">
        <v>1308</v>
      </c>
      <c r="G805" s="175">
        <v>3.9820000000000002</v>
      </c>
      <c r="H805" s="171" t="s">
        <v>1243</v>
      </c>
      <c r="I805" s="171">
        <v>2160</v>
      </c>
      <c r="J805" s="174">
        <v>5</v>
      </c>
      <c r="K805" s="137">
        <v>9.8000000000000007</v>
      </c>
      <c r="L805" s="136">
        <f>IF(K805&gt;0,1/K805*34.6*67.1,"")</f>
        <v>236.90408163265303</v>
      </c>
      <c r="M805" s="738">
        <v>8.6999999999999993</v>
      </c>
      <c r="N805" s="737">
        <v>11.9</v>
      </c>
      <c r="O805" s="717" t="s">
        <v>1290</v>
      </c>
      <c r="P805" s="717" t="s">
        <v>6</v>
      </c>
      <c r="Q805" s="717" t="s">
        <v>45</v>
      </c>
      <c r="R805" s="718"/>
      <c r="S805" s="717" t="str">
        <f>IF((LEFT(D805,1)="6"),"☆☆☆☆☆",IF((LEFT(D805,1)="5"),"☆☆☆☆",IF((LEFT(D805,1)="4"),"☆☆☆",IF((LEFT(D805,1)="D"),"☆☆☆☆",IF((LEFT(D805,1)="R"),"☆☆☆☆",IF((LEFT(D805,1)="C"),"☆☆☆",IF((LEFT(D805,1)="M"),"☆☆☆"," ")))))))</f>
        <v>☆☆☆☆</v>
      </c>
      <c r="T805" s="716">
        <f>IF(K805&lt;&gt;0, IF(K805&gt;=M805,ROUNDDOWN(K805/M805*100,0),""),"")</f>
        <v>112</v>
      </c>
      <c r="U805" s="715" t="str">
        <f>IF(K805&lt;&gt;0, IF(K805&gt;=N805,ROUNDDOWN(K805/N805*100,0),""),"")</f>
        <v/>
      </c>
    </row>
    <row r="806" spans="1:21" s="1" customFormat="1" ht="24" customHeight="1">
      <c r="A806" s="728"/>
      <c r="B806" s="727"/>
      <c r="C806" s="726"/>
      <c r="D806" s="739" t="s">
        <v>1358</v>
      </c>
      <c r="E806" s="170" t="s">
        <v>842</v>
      </c>
      <c r="F806" s="171" t="s">
        <v>1308</v>
      </c>
      <c r="G806" s="175">
        <v>3.9820000000000002</v>
      </c>
      <c r="H806" s="171" t="s">
        <v>1243</v>
      </c>
      <c r="I806" s="171">
        <v>2190</v>
      </c>
      <c r="J806" s="174">
        <v>5</v>
      </c>
      <c r="K806" s="137">
        <v>9.8000000000000007</v>
      </c>
      <c r="L806" s="136">
        <f>IF(K806&gt;0,1/K806*34.6*67.1,"")</f>
        <v>236.90408163265303</v>
      </c>
      <c r="M806" s="738">
        <v>8.6999999999999993</v>
      </c>
      <c r="N806" s="737">
        <v>11.9</v>
      </c>
      <c r="O806" s="717" t="s">
        <v>1290</v>
      </c>
      <c r="P806" s="717" t="s">
        <v>6</v>
      </c>
      <c r="Q806" s="717" t="s">
        <v>45</v>
      </c>
      <c r="R806" s="718"/>
      <c r="S806" s="717" t="str">
        <f>IF((LEFT(D806,1)="6"),"☆☆☆☆☆",IF((LEFT(D806,1)="5"),"☆☆☆☆",IF((LEFT(D806,1)="4"),"☆☆☆",IF((LEFT(D806,1)="D"),"☆☆☆☆",IF((LEFT(D806,1)="R"),"☆☆☆☆",IF((LEFT(D806,1)="C"),"☆☆☆",IF((LEFT(D806,1)="M"),"☆☆☆"," ")))))))</f>
        <v>☆☆☆☆</v>
      </c>
      <c r="T806" s="716">
        <f>IF(K806&lt;&gt;0, IF(K806&gt;=M806,ROUNDDOWN(K806/M806*100,0),""),"")</f>
        <v>112</v>
      </c>
      <c r="U806" s="715" t="str">
        <f>IF(K806&lt;&gt;0, IF(K806&gt;=N806,ROUNDDOWN(K806/N806*100,0),""),"")</f>
        <v/>
      </c>
    </row>
    <row r="807" spans="1:21" s="1" customFormat="1" ht="24" customHeight="1">
      <c r="A807" s="728"/>
      <c r="B807" s="727"/>
      <c r="C807" s="726"/>
      <c r="D807" s="739" t="s">
        <v>1358</v>
      </c>
      <c r="E807" s="170" t="s">
        <v>870</v>
      </c>
      <c r="F807" s="171" t="s">
        <v>1308</v>
      </c>
      <c r="G807" s="175">
        <v>3.9820000000000002</v>
      </c>
      <c r="H807" s="171" t="s">
        <v>1243</v>
      </c>
      <c r="I807" s="171">
        <v>2170</v>
      </c>
      <c r="J807" s="174">
        <v>5</v>
      </c>
      <c r="K807" s="137">
        <v>9.8000000000000007</v>
      </c>
      <c r="L807" s="136">
        <f>IF(K807&gt;0,1/K807*34.6*67.1,"")</f>
        <v>236.90408163265303</v>
      </c>
      <c r="M807" s="738">
        <v>8.6999999999999993</v>
      </c>
      <c r="N807" s="737">
        <v>11.9</v>
      </c>
      <c r="O807" s="717" t="s">
        <v>1290</v>
      </c>
      <c r="P807" s="717" t="s">
        <v>6</v>
      </c>
      <c r="Q807" s="717" t="s">
        <v>45</v>
      </c>
      <c r="R807" s="718"/>
      <c r="S807" s="717" t="str">
        <f>IF((LEFT(D807,1)="6"),"☆☆☆☆☆",IF((LEFT(D807,1)="5"),"☆☆☆☆",IF((LEFT(D807,1)="4"),"☆☆☆",IF((LEFT(D807,1)="D"),"☆☆☆☆",IF((LEFT(D807,1)="R"),"☆☆☆☆",IF((LEFT(D807,1)="C"),"☆☆☆",IF((LEFT(D807,1)="M"),"☆☆☆"," ")))))))</f>
        <v>☆☆☆☆</v>
      </c>
      <c r="T807" s="716">
        <f>IF(K807&lt;&gt;0, IF(K807&gt;=M807,ROUNDDOWN(K807/M807*100,0),""),"")</f>
        <v>112</v>
      </c>
      <c r="U807" s="715" t="str">
        <f>IF(K807&lt;&gt;0, IF(K807&gt;=N807,ROUNDDOWN(K807/N807*100,0),""),"")</f>
        <v/>
      </c>
    </row>
    <row r="808" spans="1:21" s="1" customFormat="1" ht="24" customHeight="1">
      <c r="A808" s="728"/>
      <c r="B808" s="727"/>
      <c r="C808" s="726"/>
      <c r="D808" s="739" t="s">
        <v>1358</v>
      </c>
      <c r="E808" s="170" t="s">
        <v>866</v>
      </c>
      <c r="F808" s="171" t="s">
        <v>1308</v>
      </c>
      <c r="G808" s="175">
        <v>3.9820000000000002</v>
      </c>
      <c r="H808" s="171" t="s">
        <v>1243</v>
      </c>
      <c r="I808" s="171">
        <v>2200</v>
      </c>
      <c r="J808" s="174">
        <v>5</v>
      </c>
      <c r="K808" s="137">
        <v>9.8000000000000007</v>
      </c>
      <c r="L808" s="136">
        <f>IF(K808&gt;0,1/K808*34.6*67.1,"")</f>
        <v>236.90408163265303</v>
      </c>
      <c r="M808" s="738">
        <v>8.6999999999999993</v>
      </c>
      <c r="N808" s="737">
        <v>11.9</v>
      </c>
      <c r="O808" s="717" t="s">
        <v>1290</v>
      </c>
      <c r="P808" s="717" t="s">
        <v>6</v>
      </c>
      <c r="Q808" s="717" t="s">
        <v>45</v>
      </c>
      <c r="R808" s="718"/>
      <c r="S808" s="717" t="str">
        <f>IF((LEFT(D808,1)="6"),"☆☆☆☆☆",IF((LEFT(D808,1)="5"),"☆☆☆☆",IF((LEFT(D808,1)="4"),"☆☆☆",IF((LEFT(D808,1)="D"),"☆☆☆☆",IF((LEFT(D808,1)="R"),"☆☆☆☆",IF((LEFT(D808,1)="C"),"☆☆☆",IF((LEFT(D808,1)="M"),"☆☆☆"," ")))))))</f>
        <v>☆☆☆☆</v>
      </c>
      <c r="T808" s="716">
        <f>IF(K808&lt;&gt;0, IF(K808&gt;=M808,ROUNDDOWN(K808/M808*100,0),""),"")</f>
        <v>112</v>
      </c>
      <c r="U808" s="715" t="str">
        <f>IF(K808&lt;&gt;0, IF(K808&gt;=N808,ROUNDDOWN(K808/N808*100,0),""),"")</f>
        <v/>
      </c>
    </row>
    <row r="809" spans="1:21" s="1" customFormat="1" ht="24" customHeight="1">
      <c r="A809" s="728"/>
      <c r="B809" s="727"/>
      <c r="C809" s="726"/>
      <c r="D809" s="739" t="s">
        <v>1358</v>
      </c>
      <c r="E809" s="170" t="s">
        <v>1291</v>
      </c>
      <c r="F809" s="171" t="s">
        <v>1308</v>
      </c>
      <c r="G809" s="175">
        <v>3.9820000000000002</v>
      </c>
      <c r="H809" s="171" t="s">
        <v>1243</v>
      </c>
      <c r="I809" s="171">
        <v>2220</v>
      </c>
      <c r="J809" s="174">
        <v>4</v>
      </c>
      <c r="K809" s="137">
        <v>9.8000000000000007</v>
      </c>
      <c r="L809" s="136">
        <f>IF(K809&gt;0,1/K809*34.6*67.1,"")</f>
        <v>236.90408163265303</v>
      </c>
      <c r="M809" s="738">
        <v>8.6999999999999993</v>
      </c>
      <c r="N809" s="737">
        <v>11.9</v>
      </c>
      <c r="O809" s="717" t="s">
        <v>1290</v>
      </c>
      <c r="P809" s="717" t="s">
        <v>6</v>
      </c>
      <c r="Q809" s="717" t="s">
        <v>45</v>
      </c>
      <c r="R809" s="718"/>
      <c r="S809" s="717" t="str">
        <f>IF((LEFT(D809,1)="6"),"☆☆☆☆☆",IF((LEFT(D809,1)="5"),"☆☆☆☆",IF((LEFT(D809,1)="4"),"☆☆☆",IF((LEFT(D809,1)="D"),"☆☆☆☆",IF((LEFT(D809,1)="R"),"☆☆☆☆",IF((LEFT(D809,1)="C"),"☆☆☆",IF((LEFT(D809,1)="M"),"☆☆☆"," ")))))))</f>
        <v>☆☆☆☆</v>
      </c>
      <c r="T809" s="716">
        <f>IF(K809&lt;&gt;0, IF(K809&gt;=M809,ROUNDDOWN(K809/M809*100,0),""),"")</f>
        <v>112</v>
      </c>
      <c r="U809" s="715" t="str">
        <f>IF(K809&lt;&gt;0, IF(K809&gt;=N809,ROUNDDOWN(K809/N809*100,0),""),"")</f>
        <v/>
      </c>
    </row>
    <row r="810" spans="1:21" s="1" customFormat="1" ht="24" customHeight="1">
      <c r="A810" s="728"/>
      <c r="B810" s="727"/>
      <c r="C810" s="726"/>
      <c r="D810" s="739" t="s">
        <v>1358</v>
      </c>
      <c r="E810" s="170" t="s">
        <v>1356</v>
      </c>
      <c r="F810" s="171" t="s">
        <v>1308</v>
      </c>
      <c r="G810" s="175">
        <v>3.9820000000000002</v>
      </c>
      <c r="H810" s="171" t="s">
        <v>1243</v>
      </c>
      <c r="I810" s="171">
        <v>2230</v>
      </c>
      <c r="J810" s="174">
        <v>4</v>
      </c>
      <c r="K810" s="137">
        <v>9.8000000000000007</v>
      </c>
      <c r="L810" s="136">
        <f>IF(K810&gt;0,1/K810*34.6*67.1,"")</f>
        <v>236.90408163265303</v>
      </c>
      <c r="M810" s="738">
        <v>8.6999999999999993</v>
      </c>
      <c r="N810" s="737">
        <v>11.9</v>
      </c>
      <c r="O810" s="717" t="s">
        <v>1290</v>
      </c>
      <c r="P810" s="717" t="s">
        <v>6</v>
      </c>
      <c r="Q810" s="717" t="s">
        <v>45</v>
      </c>
      <c r="R810" s="718"/>
      <c r="S810" s="717" t="str">
        <f>IF((LEFT(D810,1)="6"),"☆☆☆☆☆",IF((LEFT(D810,1)="5"),"☆☆☆☆",IF((LEFT(D810,1)="4"),"☆☆☆",IF((LEFT(D810,1)="D"),"☆☆☆☆",IF((LEFT(D810,1)="R"),"☆☆☆☆",IF((LEFT(D810,1)="C"),"☆☆☆",IF((LEFT(D810,1)="M"),"☆☆☆"," ")))))))</f>
        <v>☆☆☆☆</v>
      </c>
      <c r="T810" s="716">
        <f>IF(K810&lt;&gt;0, IF(K810&gt;=M810,ROUNDDOWN(K810/M810*100,0),""),"")</f>
        <v>112</v>
      </c>
      <c r="U810" s="715" t="str">
        <f>IF(K810&lt;&gt;0, IF(K810&gt;=N810,ROUNDDOWN(K810/N810*100,0),""),"")</f>
        <v/>
      </c>
    </row>
    <row r="811" spans="1:21" s="1" customFormat="1" ht="24" customHeight="1">
      <c r="A811" s="728"/>
      <c r="B811" s="727"/>
      <c r="C811" s="726"/>
      <c r="D811" s="739" t="s">
        <v>1357</v>
      </c>
      <c r="E811" s="170" t="s">
        <v>166</v>
      </c>
      <c r="F811" s="171" t="s">
        <v>1308</v>
      </c>
      <c r="G811" s="175">
        <v>3.9820000000000002</v>
      </c>
      <c r="H811" s="171" t="s">
        <v>1243</v>
      </c>
      <c r="I811" s="171">
        <v>2200</v>
      </c>
      <c r="J811" s="174">
        <v>5</v>
      </c>
      <c r="K811" s="137">
        <v>9.8000000000000007</v>
      </c>
      <c r="L811" s="136">
        <f>IF(K811&gt;0,1/K811*34.6*67.1,"")</f>
        <v>236.90408163265303</v>
      </c>
      <c r="M811" s="738">
        <v>8.6999999999999993</v>
      </c>
      <c r="N811" s="737">
        <v>11.9</v>
      </c>
      <c r="O811" s="717" t="s">
        <v>1290</v>
      </c>
      <c r="P811" s="717" t="s">
        <v>6</v>
      </c>
      <c r="Q811" s="717" t="s">
        <v>45</v>
      </c>
      <c r="R811" s="718"/>
      <c r="S811" s="717" t="str">
        <f>IF((LEFT(D811,1)="6"),"☆☆☆☆☆",IF((LEFT(D811,1)="5"),"☆☆☆☆",IF((LEFT(D811,1)="4"),"☆☆☆",IF((LEFT(D811,1)="D"),"☆☆☆☆",IF((LEFT(D811,1)="R"),"☆☆☆☆",IF((LEFT(D811,1)="C"),"☆☆☆",IF((LEFT(D811,1)="M"),"☆☆☆"," ")))))))</f>
        <v>☆☆☆☆</v>
      </c>
      <c r="T811" s="716">
        <f>IF(K811&lt;&gt;0, IF(K811&gt;=M811,ROUNDDOWN(K811/M811*100,0),""),"")</f>
        <v>112</v>
      </c>
      <c r="U811" s="715" t="str">
        <f>IF(K811&lt;&gt;0, IF(K811&gt;=N811,ROUNDDOWN(K811/N811*100,0),""),"")</f>
        <v/>
      </c>
    </row>
    <row r="812" spans="1:21" s="1" customFormat="1" ht="24" customHeight="1">
      <c r="A812" s="728"/>
      <c r="B812" s="727"/>
      <c r="C812" s="726"/>
      <c r="D812" s="739" t="s">
        <v>1357</v>
      </c>
      <c r="E812" s="170" t="s">
        <v>842</v>
      </c>
      <c r="F812" s="171" t="s">
        <v>1308</v>
      </c>
      <c r="G812" s="175">
        <v>3.9820000000000002</v>
      </c>
      <c r="H812" s="171" t="s">
        <v>1243</v>
      </c>
      <c r="I812" s="171">
        <v>2230</v>
      </c>
      <c r="J812" s="174">
        <v>5</v>
      </c>
      <c r="K812" s="137">
        <v>9.8000000000000007</v>
      </c>
      <c r="L812" s="136">
        <f>IF(K812&gt;0,1/K812*34.6*67.1,"")</f>
        <v>236.90408163265303</v>
      </c>
      <c r="M812" s="738">
        <v>8.6999999999999993</v>
      </c>
      <c r="N812" s="737">
        <v>11.9</v>
      </c>
      <c r="O812" s="717" t="s">
        <v>1290</v>
      </c>
      <c r="P812" s="717" t="s">
        <v>6</v>
      </c>
      <c r="Q812" s="717" t="s">
        <v>45</v>
      </c>
      <c r="R812" s="718"/>
      <c r="S812" s="717" t="str">
        <f>IF((LEFT(D812,1)="6"),"☆☆☆☆☆",IF((LEFT(D812,1)="5"),"☆☆☆☆",IF((LEFT(D812,1)="4"),"☆☆☆",IF((LEFT(D812,1)="D"),"☆☆☆☆",IF((LEFT(D812,1)="R"),"☆☆☆☆",IF((LEFT(D812,1)="C"),"☆☆☆",IF((LEFT(D812,1)="M"),"☆☆☆"," ")))))))</f>
        <v>☆☆☆☆</v>
      </c>
      <c r="T812" s="716">
        <f>IF(K812&lt;&gt;0, IF(K812&gt;=M812,ROUNDDOWN(K812/M812*100,0),""),"")</f>
        <v>112</v>
      </c>
      <c r="U812" s="715" t="str">
        <f>IF(K812&lt;&gt;0, IF(K812&gt;=N812,ROUNDDOWN(K812/N812*100,0),""),"")</f>
        <v/>
      </c>
    </row>
    <row r="813" spans="1:21" s="1" customFormat="1" ht="24" customHeight="1">
      <c r="A813" s="728"/>
      <c r="B813" s="727"/>
      <c r="C813" s="726"/>
      <c r="D813" s="739" t="s">
        <v>1357</v>
      </c>
      <c r="E813" s="170" t="s">
        <v>870</v>
      </c>
      <c r="F813" s="171" t="s">
        <v>1308</v>
      </c>
      <c r="G813" s="175">
        <v>3.9820000000000002</v>
      </c>
      <c r="H813" s="171" t="s">
        <v>1243</v>
      </c>
      <c r="I813" s="171">
        <v>2210</v>
      </c>
      <c r="J813" s="174">
        <v>5</v>
      </c>
      <c r="K813" s="137">
        <v>9.8000000000000007</v>
      </c>
      <c r="L813" s="136">
        <f>IF(K813&gt;0,1/K813*34.6*67.1,"")</f>
        <v>236.90408163265303</v>
      </c>
      <c r="M813" s="738">
        <v>8.6999999999999993</v>
      </c>
      <c r="N813" s="737">
        <v>11.9</v>
      </c>
      <c r="O813" s="717" t="s">
        <v>1290</v>
      </c>
      <c r="P813" s="717" t="s">
        <v>6</v>
      </c>
      <c r="Q813" s="717" t="s">
        <v>45</v>
      </c>
      <c r="R813" s="718"/>
      <c r="S813" s="717" t="str">
        <f>IF((LEFT(D813,1)="6"),"☆☆☆☆☆",IF((LEFT(D813,1)="5"),"☆☆☆☆",IF((LEFT(D813,1)="4"),"☆☆☆",IF((LEFT(D813,1)="D"),"☆☆☆☆",IF((LEFT(D813,1)="R"),"☆☆☆☆",IF((LEFT(D813,1)="C"),"☆☆☆",IF((LEFT(D813,1)="M"),"☆☆☆"," ")))))))</f>
        <v>☆☆☆☆</v>
      </c>
      <c r="T813" s="716">
        <f>IF(K813&lt;&gt;0, IF(K813&gt;=M813,ROUNDDOWN(K813/M813*100,0),""),"")</f>
        <v>112</v>
      </c>
      <c r="U813" s="715" t="str">
        <f>IF(K813&lt;&gt;0, IF(K813&gt;=N813,ROUNDDOWN(K813/N813*100,0),""),"")</f>
        <v/>
      </c>
    </row>
    <row r="814" spans="1:21" s="1" customFormat="1" ht="24" customHeight="1">
      <c r="A814" s="728"/>
      <c r="B814" s="727"/>
      <c r="C814" s="726"/>
      <c r="D814" s="739" t="s">
        <v>1357</v>
      </c>
      <c r="E814" s="170" t="s">
        <v>866</v>
      </c>
      <c r="F814" s="171" t="s">
        <v>1308</v>
      </c>
      <c r="G814" s="175">
        <v>3.9820000000000002</v>
      </c>
      <c r="H814" s="171" t="s">
        <v>1243</v>
      </c>
      <c r="I814" s="171">
        <v>2240</v>
      </c>
      <c r="J814" s="174">
        <v>5</v>
      </c>
      <c r="K814" s="137">
        <v>9.8000000000000007</v>
      </c>
      <c r="L814" s="136">
        <f>IF(K814&gt;0,1/K814*34.6*67.1,"")</f>
        <v>236.90408163265303</v>
      </c>
      <c r="M814" s="738">
        <v>8.6999999999999993</v>
      </c>
      <c r="N814" s="737">
        <v>11.9</v>
      </c>
      <c r="O814" s="717" t="s">
        <v>1290</v>
      </c>
      <c r="P814" s="717" t="s">
        <v>6</v>
      </c>
      <c r="Q814" s="717" t="s">
        <v>45</v>
      </c>
      <c r="R814" s="718"/>
      <c r="S814" s="717" t="str">
        <f>IF((LEFT(D814,1)="6"),"☆☆☆☆☆",IF((LEFT(D814,1)="5"),"☆☆☆☆",IF((LEFT(D814,1)="4"),"☆☆☆",IF((LEFT(D814,1)="D"),"☆☆☆☆",IF((LEFT(D814,1)="R"),"☆☆☆☆",IF((LEFT(D814,1)="C"),"☆☆☆",IF((LEFT(D814,1)="M"),"☆☆☆"," ")))))))</f>
        <v>☆☆☆☆</v>
      </c>
      <c r="T814" s="716">
        <f>IF(K814&lt;&gt;0, IF(K814&gt;=M814,ROUNDDOWN(K814/M814*100,0),""),"")</f>
        <v>112</v>
      </c>
      <c r="U814" s="715" t="str">
        <f>IF(K814&lt;&gt;0, IF(K814&gt;=N814,ROUNDDOWN(K814/N814*100,0),""),"")</f>
        <v/>
      </c>
    </row>
    <row r="815" spans="1:21" s="1" customFormat="1" ht="24" customHeight="1">
      <c r="A815" s="728"/>
      <c r="B815" s="727"/>
      <c r="C815" s="726"/>
      <c r="D815" s="739" t="s">
        <v>1357</v>
      </c>
      <c r="E815" s="170" t="s">
        <v>1291</v>
      </c>
      <c r="F815" s="171" t="s">
        <v>1308</v>
      </c>
      <c r="G815" s="175">
        <v>3.9820000000000002</v>
      </c>
      <c r="H815" s="171" t="s">
        <v>1243</v>
      </c>
      <c r="I815" s="171">
        <v>2260</v>
      </c>
      <c r="J815" s="174">
        <v>4</v>
      </c>
      <c r="K815" s="137">
        <v>9.8000000000000007</v>
      </c>
      <c r="L815" s="136">
        <f>IF(K815&gt;0,1/K815*34.6*67.1,"")</f>
        <v>236.90408163265303</v>
      </c>
      <c r="M815" s="738">
        <v>8.6999999999999993</v>
      </c>
      <c r="N815" s="737">
        <v>11.9</v>
      </c>
      <c r="O815" s="717" t="s">
        <v>1290</v>
      </c>
      <c r="P815" s="717" t="s">
        <v>6</v>
      </c>
      <c r="Q815" s="717" t="s">
        <v>45</v>
      </c>
      <c r="R815" s="718"/>
      <c r="S815" s="717" t="str">
        <f>IF((LEFT(D815,1)="6"),"☆☆☆☆☆",IF((LEFT(D815,1)="5"),"☆☆☆☆",IF((LEFT(D815,1)="4"),"☆☆☆",IF((LEFT(D815,1)="D"),"☆☆☆☆",IF((LEFT(D815,1)="R"),"☆☆☆☆",IF((LEFT(D815,1)="C"),"☆☆☆",IF((LEFT(D815,1)="M"),"☆☆☆"," ")))))))</f>
        <v>☆☆☆☆</v>
      </c>
      <c r="T815" s="716">
        <f>IF(K815&lt;&gt;0, IF(K815&gt;=M815,ROUNDDOWN(K815/M815*100,0),""),"")</f>
        <v>112</v>
      </c>
      <c r="U815" s="715" t="str">
        <f>IF(K815&lt;&gt;0, IF(K815&gt;=N815,ROUNDDOWN(K815/N815*100,0),""),"")</f>
        <v/>
      </c>
    </row>
    <row r="816" spans="1:21" s="1" customFormat="1" ht="24" customHeight="1">
      <c r="A816" s="728"/>
      <c r="B816" s="727"/>
      <c r="C816" s="726"/>
      <c r="D816" s="739" t="s">
        <v>1357</v>
      </c>
      <c r="E816" s="170" t="s">
        <v>1356</v>
      </c>
      <c r="F816" s="171" t="s">
        <v>1308</v>
      </c>
      <c r="G816" s="175">
        <v>3.9820000000000002</v>
      </c>
      <c r="H816" s="171" t="s">
        <v>1243</v>
      </c>
      <c r="I816" s="171">
        <v>2270</v>
      </c>
      <c r="J816" s="174">
        <v>4</v>
      </c>
      <c r="K816" s="137">
        <v>9.8000000000000007</v>
      </c>
      <c r="L816" s="136">
        <f>IF(K816&gt;0,1/K816*34.6*67.1,"")</f>
        <v>236.90408163265303</v>
      </c>
      <c r="M816" s="738">
        <v>8.6999999999999993</v>
      </c>
      <c r="N816" s="737">
        <v>11.9</v>
      </c>
      <c r="O816" s="717" t="s">
        <v>1290</v>
      </c>
      <c r="P816" s="717" t="s">
        <v>6</v>
      </c>
      <c r="Q816" s="717" t="s">
        <v>45</v>
      </c>
      <c r="R816" s="718"/>
      <c r="S816" s="717" t="str">
        <f>IF((LEFT(D816,1)="6"),"☆☆☆☆☆",IF((LEFT(D816,1)="5"),"☆☆☆☆",IF((LEFT(D816,1)="4"),"☆☆☆",IF((LEFT(D816,1)="D"),"☆☆☆☆",IF((LEFT(D816,1)="R"),"☆☆☆☆",IF((LEFT(D816,1)="C"),"☆☆☆",IF((LEFT(D816,1)="M"),"☆☆☆"," ")))))))</f>
        <v>☆☆☆☆</v>
      </c>
      <c r="T816" s="716">
        <f>IF(K816&lt;&gt;0, IF(K816&gt;=M816,ROUNDDOWN(K816/M816*100,0),""),"")</f>
        <v>112</v>
      </c>
      <c r="U816" s="715" t="str">
        <f>IF(K816&lt;&gt;0, IF(K816&gt;=N816,ROUNDDOWN(K816/N816*100,0),""),"")</f>
        <v/>
      </c>
    </row>
    <row r="817" spans="1:21" s="1" customFormat="1" ht="24" customHeight="1">
      <c r="A817" s="728"/>
      <c r="B817" s="730"/>
      <c r="C817" s="729" t="s">
        <v>1355</v>
      </c>
      <c r="D817" s="739" t="s">
        <v>1354</v>
      </c>
      <c r="E817" s="170" t="s">
        <v>165</v>
      </c>
      <c r="F817" s="171" t="s">
        <v>1308</v>
      </c>
      <c r="G817" s="175">
        <v>3.9820000000000002</v>
      </c>
      <c r="H817" s="171" t="s">
        <v>1243</v>
      </c>
      <c r="I817" s="171">
        <v>2220</v>
      </c>
      <c r="J817" s="174">
        <v>5</v>
      </c>
      <c r="K817" s="137">
        <v>9</v>
      </c>
      <c r="L817" s="136">
        <f>IF(K817&gt;0,1/K817*34.6*67.1,"")</f>
        <v>257.96222222222218</v>
      </c>
      <c r="M817" s="738">
        <v>8.6999999999999993</v>
      </c>
      <c r="N817" s="737">
        <v>11.9</v>
      </c>
      <c r="O817" s="717" t="s">
        <v>1290</v>
      </c>
      <c r="P817" s="719" t="s">
        <v>6</v>
      </c>
      <c r="Q817" s="717" t="s">
        <v>83</v>
      </c>
      <c r="R817" s="718"/>
      <c r="S817" s="717" t="str">
        <f>IF((LEFT(D817,1)="6"),"☆☆☆☆☆",IF((LEFT(D817,1)="5"),"☆☆☆☆",IF((LEFT(D817,1)="4"),"☆☆☆",IF((LEFT(D817,1)="D"),"☆☆☆☆",IF((LEFT(D817,1)="R"),"☆☆☆☆",IF((LEFT(D817,1)="C"),"☆☆☆",IF((LEFT(D817,1)="M"),"☆☆☆"," ")))))))</f>
        <v>☆☆☆☆</v>
      </c>
      <c r="T817" s="716">
        <f>IF(K817&lt;&gt;0, IF(K817&gt;=M817,ROUNDDOWN(K817/M817*100,0),""),"")</f>
        <v>103</v>
      </c>
      <c r="U817" s="715" t="str">
        <f>IF(K817&lt;&gt;0, IF(K817&gt;=N817,ROUNDDOWN(K817/N817*100,0),""),"")</f>
        <v/>
      </c>
    </row>
    <row r="818" spans="1:21" s="1" customFormat="1" ht="24" customHeight="1">
      <c r="A818" s="728"/>
      <c r="B818" s="727"/>
      <c r="C818" s="726"/>
      <c r="D818" s="739" t="s">
        <v>1354</v>
      </c>
      <c r="E818" s="170" t="s">
        <v>1288</v>
      </c>
      <c r="F818" s="171" t="s">
        <v>1308</v>
      </c>
      <c r="G818" s="175">
        <v>3.9820000000000002</v>
      </c>
      <c r="H818" s="171" t="s">
        <v>1243</v>
      </c>
      <c r="I818" s="171">
        <v>2250</v>
      </c>
      <c r="J818" s="174">
        <v>5</v>
      </c>
      <c r="K818" s="137">
        <v>9</v>
      </c>
      <c r="L818" s="136">
        <f>IF(K818&gt;0,1/K818*34.6*67.1,"")</f>
        <v>257.96222222222218</v>
      </c>
      <c r="M818" s="738">
        <v>8.6999999999999993</v>
      </c>
      <c r="N818" s="737">
        <v>11.9</v>
      </c>
      <c r="O818" s="717" t="s">
        <v>1290</v>
      </c>
      <c r="P818" s="719" t="s">
        <v>6</v>
      </c>
      <c r="Q818" s="717" t="s">
        <v>83</v>
      </c>
      <c r="R818" s="718"/>
      <c r="S818" s="717" t="str">
        <f>IF((LEFT(D818,1)="6"),"☆☆☆☆☆",IF((LEFT(D818,1)="5"),"☆☆☆☆",IF((LEFT(D818,1)="4"),"☆☆☆",IF((LEFT(D818,1)="D"),"☆☆☆☆",IF((LEFT(D818,1)="R"),"☆☆☆☆",IF((LEFT(D818,1)="C"),"☆☆☆",IF((LEFT(D818,1)="M"),"☆☆☆"," ")))))))</f>
        <v>☆☆☆☆</v>
      </c>
      <c r="T818" s="716">
        <f>IF(K818&lt;&gt;0, IF(K818&gt;=M818,ROUNDDOWN(K818/M818*100,0),""),"")</f>
        <v>103</v>
      </c>
      <c r="U818" s="715" t="str">
        <f>IF(K818&lt;&gt;0, IF(K818&gt;=N818,ROUNDDOWN(K818/N818*100,0),""),"")</f>
        <v/>
      </c>
    </row>
    <row r="819" spans="1:21" s="1" customFormat="1" ht="24" customHeight="1">
      <c r="A819" s="728"/>
      <c r="B819" s="727"/>
      <c r="C819" s="726"/>
      <c r="D819" s="739" t="s">
        <v>1354</v>
      </c>
      <c r="E819" s="170" t="s">
        <v>1226</v>
      </c>
      <c r="F819" s="171" t="s">
        <v>1308</v>
      </c>
      <c r="G819" s="175">
        <v>3.9820000000000002</v>
      </c>
      <c r="H819" s="171" t="s">
        <v>1243</v>
      </c>
      <c r="I819" s="171">
        <v>2230</v>
      </c>
      <c r="J819" s="174">
        <v>5</v>
      </c>
      <c r="K819" s="137">
        <v>9</v>
      </c>
      <c r="L819" s="136">
        <f>IF(K819&gt;0,1/K819*34.6*67.1,"")</f>
        <v>257.96222222222218</v>
      </c>
      <c r="M819" s="738">
        <v>8.6999999999999993</v>
      </c>
      <c r="N819" s="737">
        <v>11.9</v>
      </c>
      <c r="O819" s="717" t="s">
        <v>1290</v>
      </c>
      <c r="P819" s="719" t="s">
        <v>6</v>
      </c>
      <c r="Q819" s="717" t="s">
        <v>83</v>
      </c>
      <c r="R819" s="718"/>
      <c r="S819" s="717" t="str">
        <f>IF((LEFT(D819,1)="6"),"☆☆☆☆☆",IF((LEFT(D819,1)="5"),"☆☆☆☆",IF((LEFT(D819,1)="4"),"☆☆☆",IF((LEFT(D819,1)="D"),"☆☆☆☆",IF((LEFT(D819,1)="R"),"☆☆☆☆",IF((LEFT(D819,1)="C"),"☆☆☆",IF((LEFT(D819,1)="M"),"☆☆☆"," ")))))))</f>
        <v>☆☆☆☆</v>
      </c>
      <c r="T819" s="716">
        <f>IF(K819&lt;&gt;0, IF(K819&gt;=M819,ROUNDDOWN(K819/M819*100,0),""),"")</f>
        <v>103</v>
      </c>
      <c r="U819" s="715" t="str">
        <f>IF(K819&lt;&gt;0, IF(K819&gt;=N819,ROUNDDOWN(K819/N819*100,0),""),"")</f>
        <v/>
      </c>
    </row>
    <row r="820" spans="1:21" s="1" customFormat="1" ht="24" customHeight="1">
      <c r="A820" s="728"/>
      <c r="B820" s="727"/>
      <c r="C820" s="726"/>
      <c r="D820" s="739" t="s">
        <v>1354</v>
      </c>
      <c r="E820" s="170" t="s">
        <v>1237</v>
      </c>
      <c r="F820" s="171" t="s">
        <v>1308</v>
      </c>
      <c r="G820" s="175">
        <v>3.9820000000000002</v>
      </c>
      <c r="H820" s="171" t="s">
        <v>1243</v>
      </c>
      <c r="I820" s="171">
        <v>2260</v>
      </c>
      <c r="J820" s="174">
        <v>5</v>
      </c>
      <c r="K820" s="137">
        <v>9</v>
      </c>
      <c r="L820" s="136">
        <f>IF(K820&gt;0,1/K820*34.6*67.1,"")</f>
        <v>257.96222222222218</v>
      </c>
      <c r="M820" s="738">
        <v>8.6999999999999993</v>
      </c>
      <c r="N820" s="737">
        <v>11.9</v>
      </c>
      <c r="O820" s="717" t="s">
        <v>1290</v>
      </c>
      <c r="P820" s="719" t="s">
        <v>6</v>
      </c>
      <c r="Q820" s="717" t="s">
        <v>83</v>
      </c>
      <c r="R820" s="718"/>
      <c r="S820" s="717" t="str">
        <f>IF((LEFT(D820,1)="6"),"☆☆☆☆☆",IF((LEFT(D820,1)="5"),"☆☆☆☆",IF((LEFT(D820,1)="4"),"☆☆☆",IF((LEFT(D820,1)="D"),"☆☆☆☆",IF((LEFT(D820,1)="R"),"☆☆☆☆",IF((LEFT(D820,1)="C"),"☆☆☆",IF((LEFT(D820,1)="M"),"☆☆☆"," ")))))))</f>
        <v>☆☆☆☆</v>
      </c>
      <c r="T820" s="716">
        <f>IF(K820&lt;&gt;0, IF(K820&gt;=M820,ROUNDDOWN(K820/M820*100,0),""),"")</f>
        <v>103</v>
      </c>
      <c r="U820" s="715" t="str">
        <f>IF(K820&lt;&gt;0, IF(K820&gt;=N820,ROUNDDOWN(K820/N820*100,0),""),"")</f>
        <v/>
      </c>
    </row>
    <row r="821" spans="1:21" s="1" customFormat="1" ht="24" customHeight="1">
      <c r="A821" s="728"/>
      <c r="B821" s="727"/>
      <c r="C821" s="726"/>
      <c r="D821" s="739" t="s">
        <v>1354</v>
      </c>
      <c r="E821" s="170" t="s">
        <v>1286</v>
      </c>
      <c r="F821" s="171" t="s">
        <v>1308</v>
      </c>
      <c r="G821" s="175">
        <v>3.9820000000000002</v>
      </c>
      <c r="H821" s="171" t="s">
        <v>1243</v>
      </c>
      <c r="I821" s="171">
        <v>2280</v>
      </c>
      <c r="J821" s="174">
        <v>4</v>
      </c>
      <c r="K821" s="137">
        <v>8.4</v>
      </c>
      <c r="L821" s="136">
        <f>IF(K821&gt;0,1/K821*34.6*67.1,"")</f>
        <v>276.38809523809516</v>
      </c>
      <c r="M821" s="738">
        <v>7.4</v>
      </c>
      <c r="N821" s="737">
        <v>10.6</v>
      </c>
      <c r="O821" s="717" t="s">
        <v>1290</v>
      </c>
      <c r="P821" s="719" t="s">
        <v>6</v>
      </c>
      <c r="Q821" s="717" t="s">
        <v>83</v>
      </c>
      <c r="R821" s="718"/>
      <c r="S821" s="717" t="str">
        <f>IF((LEFT(D821,1)="6"),"☆☆☆☆☆",IF((LEFT(D821,1)="5"),"☆☆☆☆",IF((LEFT(D821,1)="4"),"☆☆☆",IF((LEFT(D821,1)="D"),"☆☆☆☆",IF((LEFT(D821,1)="R"),"☆☆☆☆",IF((LEFT(D821,1)="C"),"☆☆☆",IF((LEFT(D821,1)="M"),"☆☆☆"," ")))))))</f>
        <v>☆☆☆☆</v>
      </c>
      <c r="T821" s="716">
        <f>IF(K821&lt;&gt;0, IF(K821&gt;=M821,ROUNDDOWN(K821/M821*100,0),""),"")</f>
        <v>113</v>
      </c>
      <c r="U821" s="715" t="str">
        <f>IF(K821&lt;&gt;0, IF(K821&gt;=N821,ROUNDDOWN(K821/N821*100,0),""),"")</f>
        <v/>
      </c>
    </row>
    <row r="822" spans="1:21" s="1" customFormat="1" ht="24" customHeight="1">
      <c r="A822" s="728"/>
      <c r="B822" s="724"/>
      <c r="C822" s="723"/>
      <c r="D822" s="739" t="s">
        <v>1354</v>
      </c>
      <c r="E822" s="170" t="s">
        <v>1266</v>
      </c>
      <c r="F822" s="171" t="s">
        <v>1308</v>
      </c>
      <c r="G822" s="175">
        <v>3.9820000000000002</v>
      </c>
      <c r="H822" s="171" t="s">
        <v>1243</v>
      </c>
      <c r="I822" s="171">
        <v>2290</v>
      </c>
      <c r="J822" s="174">
        <v>4</v>
      </c>
      <c r="K822" s="137">
        <v>8.4</v>
      </c>
      <c r="L822" s="136">
        <f>IF(K822&gt;0,1/K822*34.6*67.1,"")</f>
        <v>276.38809523809516</v>
      </c>
      <c r="M822" s="738">
        <v>7.4</v>
      </c>
      <c r="N822" s="737">
        <v>10.6</v>
      </c>
      <c r="O822" s="717" t="s">
        <v>1290</v>
      </c>
      <c r="P822" s="719" t="s">
        <v>6</v>
      </c>
      <c r="Q822" s="717" t="s">
        <v>83</v>
      </c>
      <c r="R822" s="718"/>
      <c r="S822" s="717" t="str">
        <f>IF((LEFT(D822,1)="6"),"☆☆☆☆☆",IF((LEFT(D822,1)="5"),"☆☆☆☆",IF((LEFT(D822,1)="4"),"☆☆☆",IF((LEFT(D822,1)="D"),"☆☆☆☆",IF((LEFT(D822,1)="R"),"☆☆☆☆",IF((LEFT(D822,1)="C"),"☆☆☆",IF((LEFT(D822,1)="M"),"☆☆☆"," ")))))))</f>
        <v>☆☆☆☆</v>
      </c>
      <c r="T822" s="716">
        <f>IF(K822&lt;&gt;0, IF(K822&gt;=M822,ROUNDDOWN(K822/M822*100,0),""),"")</f>
        <v>113</v>
      </c>
      <c r="U822" s="715" t="str">
        <f>IF(K822&lt;&gt;0, IF(K822&gt;=N822,ROUNDDOWN(K822/N822*100,0),""),"")</f>
        <v/>
      </c>
    </row>
    <row r="823" spans="1:21" s="1" customFormat="1" ht="24" customHeight="1">
      <c r="A823" s="728"/>
      <c r="B823" s="724"/>
      <c r="C823" s="723" t="s">
        <v>1353</v>
      </c>
      <c r="D823" s="739" t="s">
        <v>1352</v>
      </c>
      <c r="E823" s="170"/>
      <c r="F823" s="171">
        <v>277</v>
      </c>
      <c r="G823" s="175">
        <v>5.98</v>
      </c>
      <c r="H823" s="171" t="s">
        <v>1282</v>
      </c>
      <c r="I823" s="171" t="s">
        <v>1351</v>
      </c>
      <c r="J823" s="174" t="s">
        <v>1280</v>
      </c>
      <c r="K823" s="137">
        <v>8.5</v>
      </c>
      <c r="L823" s="136">
        <f>IF(K823&gt;0,1/K823*34.6*67.1,"")</f>
        <v>273.13647058823523</v>
      </c>
      <c r="M823" s="738">
        <v>7.4</v>
      </c>
      <c r="N823" s="737">
        <v>10.6</v>
      </c>
      <c r="O823" s="736" t="s">
        <v>1337</v>
      </c>
      <c r="P823" s="736" t="s">
        <v>1313</v>
      </c>
      <c r="Q823" s="736" t="s">
        <v>54</v>
      </c>
      <c r="R823" s="725"/>
      <c r="S823" s="717" t="str">
        <f>IF((LEFT(D823,1)="6"),"☆☆☆☆☆",IF((LEFT(D823,1)="5"),"☆☆☆☆",IF((LEFT(D823,1)="4"),"☆☆☆",IF((LEFT(D823,1)="D"),"☆☆☆☆",IF((LEFT(D823,1)="R"),"☆☆☆☆",IF((LEFT(D823,1)="C"),"☆☆☆",IF((LEFT(D823,1)="M"),"☆☆☆"," ")))))))</f>
        <v>☆☆☆</v>
      </c>
      <c r="T823" s="716">
        <f>IF(K823&lt;&gt;0, IF(K823&gt;=M823,ROUNDDOWN(K823/M823*100,0),""),"")</f>
        <v>114</v>
      </c>
      <c r="U823" s="715" t="str">
        <f>IF(K823&lt;&gt;0, IF(K823&gt;=N823,ROUNDDOWN(K823/N823*100,0),""),"")</f>
        <v/>
      </c>
    </row>
    <row r="824" spans="1:21" s="1" customFormat="1" ht="24" customHeight="1">
      <c r="A824" s="728"/>
      <c r="B824" s="724"/>
      <c r="C824" s="723" t="s">
        <v>1350</v>
      </c>
      <c r="D824" s="722" t="s">
        <v>1349</v>
      </c>
      <c r="E824" s="170"/>
      <c r="F824" s="171">
        <v>157</v>
      </c>
      <c r="G824" s="175">
        <v>5.4610000000000003</v>
      </c>
      <c r="H824" s="171" t="s">
        <v>175</v>
      </c>
      <c r="I824" s="171" t="s">
        <v>1348</v>
      </c>
      <c r="J824" s="174" t="s">
        <v>1280</v>
      </c>
      <c r="K824" s="137">
        <v>9</v>
      </c>
      <c r="L824" s="136">
        <f>IF(K824&gt;0,1/K824*34.6*67.1,"")</f>
        <v>257.96222222222218</v>
      </c>
      <c r="M824" s="721">
        <v>8.6999999999999993</v>
      </c>
      <c r="N824" s="720">
        <v>11.9</v>
      </c>
      <c r="O824" s="717" t="s">
        <v>1265</v>
      </c>
      <c r="P824" s="717" t="s">
        <v>1217</v>
      </c>
      <c r="Q824" s="717" t="s">
        <v>54</v>
      </c>
      <c r="R824" s="718"/>
      <c r="S824" s="717" t="str">
        <f>IF((LEFT(D824,1)="6"),"☆☆☆☆☆",IF((LEFT(D824,1)="5"),"☆☆☆☆",IF((LEFT(D824,1)="4"),"☆☆☆",IF((LEFT(D824,1)="D"),"☆☆☆☆",IF((LEFT(D824,1)="R"),"☆☆☆☆",IF((LEFT(D824,1)="C"),"☆☆☆",IF((LEFT(D824,1)="M"),"☆☆☆"," ")))))))</f>
        <v>☆☆☆</v>
      </c>
      <c r="T824" s="716">
        <f>IF(K824&lt;&gt;0, IF(K824&gt;=M824,ROUNDDOWN(K824/M824*100,0),""),"")</f>
        <v>103</v>
      </c>
      <c r="U824" s="715" t="str">
        <f>IF(K824&lt;&gt;0, IF(K824&gt;=N824,ROUNDDOWN(K824/N824*100,0),""),"")</f>
        <v/>
      </c>
    </row>
    <row r="825" spans="1:21" s="1" customFormat="1" ht="24" customHeight="1">
      <c r="A825" s="728"/>
      <c r="B825" s="724"/>
      <c r="C825" s="723" t="s">
        <v>1347</v>
      </c>
      <c r="D825" s="722" t="s">
        <v>1346</v>
      </c>
      <c r="E825" s="170"/>
      <c r="F825" s="171">
        <v>157</v>
      </c>
      <c r="G825" s="175">
        <v>5.4610000000000003</v>
      </c>
      <c r="H825" s="171" t="s">
        <v>175</v>
      </c>
      <c r="I825" s="171" t="s">
        <v>1345</v>
      </c>
      <c r="J825" s="174" t="s">
        <v>1280</v>
      </c>
      <c r="K825" s="137">
        <v>8.9</v>
      </c>
      <c r="L825" s="136">
        <f>IF(K825&gt;0,1/K825*34.6*67.1,"")</f>
        <v>260.86067415730338</v>
      </c>
      <c r="M825" s="721">
        <v>8.6999999999999993</v>
      </c>
      <c r="N825" s="720">
        <v>11.9</v>
      </c>
      <c r="O825" s="717" t="s">
        <v>1265</v>
      </c>
      <c r="P825" s="717" t="s">
        <v>1217</v>
      </c>
      <c r="Q825" s="717" t="s">
        <v>9</v>
      </c>
      <c r="R825" s="718"/>
      <c r="S825" s="717" t="str">
        <f>IF((LEFT(D825,1)="6"),"☆☆☆☆☆",IF((LEFT(D825,1)="5"),"☆☆☆☆",IF((LEFT(D825,1)="4"),"☆☆☆",IF((LEFT(D825,1)="D"),"☆☆☆☆",IF((LEFT(D825,1)="R"),"☆☆☆☆",IF((LEFT(D825,1)="C"),"☆☆☆",IF((LEFT(D825,1)="M"),"☆☆☆"," ")))))))</f>
        <v>☆☆☆</v>
      </c>
      <c r="T825" s="716">
        <f>IF(K825&lt;&gt;0, IF(K825&gt;=M825,ROUNDDOWN(K825/M825*100,0),""),"")</f>
        <v>102</v>
      </c>
      <c r="U825" s="715" t="str">
        <f>IF(K825&lt;&gt;0, IF(K825&gt;=N825,ROUNDDOWN(K825/N825*100,0),""),"")</f>
        <v/>
      </c>
    </row>
    <row r="826" spans="1:21" s="1" customFormat="1" ht="24" customHeight="1">
      <c r="A826" s="728"/>
      <c r="B826" s="727"/>
      <c r="C826" s="726" t="s">
        <v>1344</v>
      </c>
      <c r="D826" s="722" t="s">
        <v>1343</v>
      </c>
      <c r="E826" s="170" t="s">
        <v>165</v>
      </c>
      <c r="F826" s="171">
        <v>177</v>
      </c>
      <c r="G826" s="175">
        <v>3.9820000000000002</v>
      </c>
      <c r="H826" s="171" t="s">
        <v>1301</v>
      </c>
      <c r="I826" s="171">
        <v>2200</v>
      </c>
      <c r="J826" s="174">
        <v>5</v>
      </c>
      <c r="K826" s="137">
        <v>9.6</v>
      </c>
      <c r="L826" s="136">
        <f>IF(K826&gt;0,1/K826*34.6*67.1,"")</f>
        <v>241.83958333333334</v>
      </c>
      <c r="M826" s="721">
        <v>8.6999999999999993</v>
      </c>
      <c r="N826" s="720">
        <v>11.9</v>
      </c>
      <c r="O826" s="717" t="s">
        <v>1290</v>
      </c>
      <c r="P826" s="717" t="s">
        <v>6</v>
      </c>
      <c r="Q826" s="717" t="s">
        <v>45</v>
      </c>
      <c r="R826" s="718"/>
      <c r="S826" s="717" t="str">
        <f>IF((LEFT(D826,1)="6"),"☆☆☆☆☆",IF((LEFT(D826,1)="5"),"☆☆☆☆",IF((LEFT(D826,1)="4"),"☆☆☆",IF((LEFT(D826,1)="D"),"☆☆☆☆",IF((LEFT(D826,1)="R"),"☆☆☆☆",IF((LEFT(D826,1)="C"),"☆☆☆",IF((LEFT(D826,1)="M"),"☆☆☆"," ")))))))</f>
        <v>☆☆☆</v>
      </c>
      <c r="T826" s="716">
        <f>IF(K826&lt;&gt;0, IF(K826&gt;=M826,ROUNDDOWN(K826/M826*100,0),""),"")</f>
        <v>110</v>
      </c>
      <c r="U826" s="715" t="str">
        <f>IF(K826&lt;&gt;0, IF(K826&gt;=N826,ROUNDDOWN(K826/N826*100,0),""),"")</f>
        <v/>
      </c>
    </row>
    <row r="827" spans="1:21" s="1" customFormat="1" ht="24" customHeight="1">
      <c r="A827" s="728"/>
      <c r="B827" s="727"/>
      <c r="C827" s="726"/>
      <c r="D827" s="722" t="s">
        <v>1343</v>
      </c>
      <c r="E827" s="170" t="s">
        <v>166</v>
      </c>
      <c r="F827" s="171">
        <v>177</v>
      </c>
      <c r="G827" s="175">
        <v>3.9820000000000002</v>
      </c>
      <c r="H827" s="171" t="s">
        <v>1301</v>
      </c>
      <c r="I827" s="171">
        <v>2200</v>
      </c>
      <c r="J827" s="174">
        <v>5</v>
      </c>
      <c r="K827" s="137">
        <v>9.6</v>
      </c>
      <c r="L827" s="136">
        <f>IF(K827&gt;0,1/K827*34.6*67.1,"")</f>
        <v>241.83958333333334</v>
      </c>
      <c r="M827" s="721">
        <v>8.6999999999999993</v>
      </c>
      <c r="N827" s="720">
        <v>11.9</v>
      </c>
      <c r="O827" s="717" t="s">
        <v>1290</v>
      </c>
      <c r="P827" s="717" t="s">
        <v>6</v>
      </c>
      <c r="Q827" s="717" t="s">
        <v>45</v>
      </c>
      <c r="R827" s="718"/>
      <c r="S827" s="717" t="str">
        <f>IF((LEFT(D827,1)="6"),"☆☆☆☆☆",IF((LEFT(D827,1)="5"),"☆☆☆☆",IF((LEFT(D827,1)="4"),"☆☆☆",IF((LEFT(D827,1)="D"),"☆☆☆☆",IF((LEFT(D827,1)="R"),"☆☆☆☆",IF((LEFT(D827,1)="C"),"☆☆☆",IF((LEFT(D827,1)="M"),"☆☆☆"," ")))))))</f>
        <v>☆☆☆</v>
      </c>
      <c r="T827" s="716">
        <f>IF(K827&lt;&gt;0, IF(K827&gt;=M827,ROUNDDOWN(K827/M827*100,0),""),"")</f>
        <v>110</v>
      </c>
      <c r="U827" s="715" t="str">
        <f>IF(K827&lt;&gt;0, IF(K827&gt;=N827,ROUNDDOWN(K827/N827*100,0),""),"")</f>
        <v/>
      </c>
    </row>
    <row r="828" spans="1:21" s="1" customFormat="1" ht="24" customHeight="1">
      <c r="A828" s="728"/>
      <c r="B828" s="727"/>
      <c r="C828" s="726"/>
      <c r="D828" s="722" t="s">
        <v>1343</v>
      </c>
      <c r="E828" s="170" t="s">
        <v>1288</v>
      </c>
      <c r="F828" s="171">
        <v>177</v>
      </c>
      <c r="G828" s="175">
        <v>3.9820000000000002</v>
      </c>
      <c r="H828" s="171" t="s">
        <v>1301</v>
      </c>
      <c r="I828" s="171">
        <v>2230</v>
      </c>
      <c r="J828" s="174">
        <v>5</v>
      </c>
      <c r="K828" s="137">
        <v>9.6</v>
      </c>
      <c r="L828" s="136">
        <f>IF(K828&gt;0,1/K828*34.6*67.1,"")</f>
        <v>241.83958333333334</v>
      </c>
      <c r="M828" s="721">
        <v>8.6999999999999993</v>
      </c>
      <c r="N828" s="720">
        <v>11.9</v>
      </c>
      <c r="O828" s="717" t="s">
        <v>1290</v>
      </c>
      <c r="P828" s="717" t="s">
        <v>6</v>
      </c>
      <c r="Q828" s="717" t="s">
        <v>45</v>
      </c>
      <c r="R828" s="718"/>
      <c r="S828" s="717" t="str">
        <f>IF((LEFT(D828,1)="6"),"☆☆☆☆☆",IF((LEFT(D828,1)="5"),"☆☆☆☆",IF((LEFT(D828,1)="4"),"☆☆☆",IF((LEFT(D828,1)="D"),"☆☆☆☆",IF((LEFT(D828,1)="R"),"☆☆☆☆",IF((LEFT(D828,1)="C"),"☆☆☆",IF((LEFT(D828,1)="M"),"☆☆☆"," ")))))))</f>
        <v>☆☆☆</v>
      </c>
      <c r="T828" s="716">
        <f>IF(K828&lt;&gt;0, IF(K828&gt;=M828,ROUNDDOWN(K828/M828*100,0),""),"")</f>
        <v>110</v>
      </c>
      <c r="U828" s="715" t="str">
        <f>IF(K828&lt;&gt;0, IF(K828&gt;=N828,ROUNDDOWN(K828/N828*100,0),""),"")</f>
        <v/>
      </c>
    </row>
    <row r="829" spans="1:21" s="1" customFormat="1" ht="24" customHeight="1">
      <c r="A829" s="728"/>
      <c r="B829" s="727"/>
      <c r="C829" s="726"/>
      <c r="D829" s="722" t="s">
        <v>1343</v>
      </c>
      <c r="E829" s="170" t="s">
        <v>842</v>
      </c>
      <c r="F829" s="171">
        <v>177</v>
      </c>
      <c r="G829" s="175">
        <v>3.9820000000000002</v>
      </c>
      <c r="H829" s="171" t="s">
        <v>1301</v>
      </c>
      <c r="I829" s="171">
        <v>2230</v>
      </c>
      <c r="J829" s="174">
        <v>5</v>
      </c>
      <c r="K829" s="137">
        <v>9.6</v>
      </c>
      <c r="L829" s="136">
        <f>IF(K829&gt;0,1/K829*34.6*67.1,"")</f>
        <v>241.83958333333334</v>
      </c>
      <c r="M829" s="721">
        <v>8.6999999999999993</v>
      </c>
      <c r="N829" s="720">
        <v>11.9</v>
      </c>
      <c r="O829" s="717" t="s">
        <v>1290</v>
      </c>
      <c r="P829" s="717" t="s">
        <v>6</v>
      </c>
      <c r="Q829" s="717" t="s">
        <v>45</v>
      </c>
      <c r="R829" s="718"/>
      <c r="S829" s="717" t="str">
        <f>IF((LEFT(D829,1)="6"),"☆☆☆☆☆",IF((LEFT(D829,1)="5"),"☆☆☆☆",IF((LEFT(D829,1)="4"),"☆☆☆",IF((LEFT(D829,1)="D"),"☆☆☆☆",IF((LEFT(D829,1)="R"),"☆☆☆☆",IF((LEFT(D829,1)="C"),"☆☆☆",IF((LEFT(D829,1)="M"),"☆☆☆"," ")))))))</f>
        <v>☆☆☆</v>
      </c>
      <c r="T829" s="716">
        <f>IF(K829&lt;&gt;0, IF(K829&gt;=M829,ROUNDDOWN(K829/M829*100,0),""),"")</f>
        <v>110</v>
      </c>
      <c r="U829" s="715" t="str">
        <f>IF(K829&lt;&gt;0, IF(K829&gt;=N829,ROUNDDOWN(K829/N829*100,0),""),"")</f>
        <v/>
      </c>
    </row>
    <row r="830" spans="1:21" s="1" customFormat="1" ht="24" customHeight="1">
      <c r="A830" s="728"/>
      <c r="B830" s="727"/>
      <c r="C830" s="726"/>
      <c r="D830" s="722" t="s">
        <v>1343</v>
      </c>
      <c r="E830" s="170" t="s">
        <v>1286</v>
      </c>
      <c r="F830" s="171">
        <v>177</v>
      </c>
      <c r="G830" s="175">
        <v>3.9820000000000002</v>
      </c>
      <c r="H830" s="171" t="s">
        <v>1301</v>
      </c>
      <c r="I830" s="171">
        <v>2260</v>
      </c>
      <c r="J830" s="174">
        <v>4</v>
      </c>
      <c r="K830" s="137">
        <v>9.6</v>
      </c>
      <c r="L830" s="136">
        <f>IF(K830&gt;0,1/K830*34.6*67.1,"")</f>
        <v>241.83958333333334</v>
      </c>
      <c r="M830" s="721">
        <v>8.6999999999999993</v>
      </c>
      <c r="N830" s="720">
        <v>11.9</v>
      </c>
      <c r="O830" s="717" t="s">
        <v>1290</v>
      </c>
      <c r="P830" s="717" t="s">
        <v>6</v>
      </c>
      <c r="Q830" s="717" t="s">
        <v>45</v>
      </c>
      <c r="R830" s="718"/>
      <c r="S830" s="717" t="str">
        <f>IF((LEFT(D830,1)="6"),"☆☆☆☆☆",IF((LEFT(D830,1)="5"),"☆☆☆☆",IF((LEFT(D830,1)="4"),"☆☆☆",IF((LEFT(D830,1)="D"),"☆☆☆☆",IF((LEFT(D830,1)="R"),"☆☆☆☆",IF((LEFT(D830,1)="C"),"☆☆☆",IF((LEFT(D830,1)="M"),"☆☆☆"," ")))))))</f>
        <v>☆☆☆</v>
      </c>
      <c r="T830" s="716">
        <f>IF(K830&lt;&gt;0, IF(K830&gt;=M830,ROUNDDOWN(K830/M830*100,0),""),"")</f>
        <v>110</v>
      </c>
      <c r="U830" s="715" t="str">
        <f>IF(K830&lt;&gt;0, IF(K830&gt;=N830,ROUNDDOWN(K830/N830*100,0),""),"")</f>
        <v/>
      </c>
    </row>
    <row r="831" spans="1:21" s="1" customFormat="1" ht="24" customHeight="1">
      <c r="A831" s="728"/>
      <c r="B831" s="727"/>
      <c r="C831" s="726"/>
      <c r="D831" s="722" t="s">
        <v>1343</v>
      </c>
      <c r="E831" s="170" t="s">
        <v>1291</v>
      </c>
      <c r="F831" s="171">
        <v>177</v>
      </c>
      <c r="G831" s="175">
        <v>3.9820000000000002</v>
      </c>
      <c r="H831" s="171" t="s">
        <v>1301</v>
      </c>
      <c r="I831" s="171">
        <v>2260</v>
      </c>
      <c r="J831" s="174">
        <v>4</v>
      </c>
      <c r="K831" s="137">
        <v>9.6</v>
      </c>
      <c r="L831" s="136">
        <f>IF(K831&gt;0,1/K831*34.6*67.1,"")</f>
        <v>241.83958333333334</v>
      </c>
      <c r="M831" s="721">
        <v>8.6999999999999993</v>
      </c>
      <c r="N831" s="720">
        <v>11.9</v>
      </c>
      <c r="O831" s="717" t="s">
        <v>1290</v>
      </c>
      <c r="P831" s="717" t="s">
        <v>6</v>
      </c>
      <c r="Q831" s="717" t="s">
        <v>45</v>
      </c>
      <c r="R831" s="718"/>
      <c r="S831" s="717" t="str">
        <f>IF((LEFT(D831,1)="6"),"☆☆☆☆☆",IF((LEFT(D831,1)="5"),"☆☆☆☆",IF((LEFT(D831,1)="4"),"☆☆☆",IF((LEFT(D831,1)="D"),"☆☆☆☆",IF((LEFT(D831,1)="R"),"☆☆☆☆",IF((LEFT(D831,1)="C"),"☆☆☆",IF((LEFT(D831,1)="M"),"☆☆☆"," ")))))))</f>
        <v>☆☆☆</v>
      </c>
      <c r="T831" s="716">
        <f>IF(K831&lt;&gt;0, IF(K831&gt;=M831,ROUNDDOWN(K831/M831*100,0),""),"")</f>
        <v>110</v>
      </c>
      <c r="U831" s="715" t="str">
        <f>IF(K831&lt;&gt;0, IF(K831&gt;=N831,ROUNDDOWN(K831/N831*100,0),""),"")</f>
        <v/>
      </c>
    </row>
    <row r="832" spans="1:21" s="1" customFormat="1" ht="24" customHeight="1">
      <c r="A832" s="728"/>
      <c r="B832" s="730"/>
      <c r="C832" s="729" t="s">
        <v>1342</v>
      </c>
      <c r="D832" s="722" t="s">
        <v>1341</v>
      </c>
      <c r="E832" s="170" t="s">
        <v>165</v>
      </c>
      <c r="F832" s="171">
        <v>177</v>
      </c>
      <c r="G832" s="175">
        <v>3.9820000000000002</v>
      </c>
      <c r="H832" s="171" t="s">
        <v>1301</v>
      </c>
      <c r="I832" s="171">
        <v>2230</v>
      </c>
      <c r="J832" s="174">
        <v>5</v>
      </c>
      <c r="K832" s="137">
        <v>8.8000000000000007</v>
      </c>
      <c r="L832" s="136">
        <f>IF(K832&gt;0,1/K832*34.6*67.1,"")</f>
        <v>263.82499999999999</v>
      </c>
      <c r="M832" s="721">
        <v>8.6999999999999993</v>
      </c>
      <c r="N832" s="720">
        <v>11.9</v>
      </c>
      <c r="O832" s="717" t="s">
        <v>1290</v>
      </c>
      <c r="P832" s="719" t="s">
        <v>6</v>
      </c>
      <c r="Q832" s="717" t="s">
        <v>83</v>
      </c>
      <c r="R832" s="718"/>
      <c r="S832" s="717" t="str">
        <f>IF((LEFT(D832,1)="6"),"☆☆☆☆☆",IF((LEFT(D832,1)="5"),"☆☆☆☆",IF((LEFT(D832,1)="4"),"☆☆☆",IF((LEFT(D832,1)="D"),"☆☆☆☆",IF((LEFT(D832,1)="R"),"☆☆☆☆",IF((LEFT(D832,1)="C"),"☆☆☆",IF((LEFT(D832,1)="M"),"☆☆☆"," ")))))))</f>
        <v>☆☆☆</v>
      </c>
      <c r="T832" s="716">
        <f>IF(K832&lt;&gt;0, IF(K832&gt;=M832,ROUNDDOWN(K832/M832*100,0),""),"")</f>
        <v>101</v>
      </c>
      <c r="U832" s="715" t="str">
        <f>IF(K832&lt;&gt;0, IF(K832&gt;=N832,ROUNDDOWN(K832/N832*100,0),""),"")</f>
        <v/>
      </c>
    </row>
    <row r="833" spans="1:21" s="1" customFormat="1" ht="24" customHeight="1">
      <c r="A833" s="728"/>
      <c r="B833" s="727"/>
      <c r="C833" s="726"/>
      <c r="D833" s="722" t="s">
        <v>1341</v>
      </c>
      <c r="E833" s="170" t="s">
        <v>1288</v>
      </c>
      <c r="F833" s="171">
        <v>177</v>
      </c>
      <c r="G833" s="175">
        <v>3.9820000000000002</v>
      </c>
      <c r="H833" s="171" t="s">
        <v>1301</v>
      </c>
      <c r="I833" s="171">
        <v>2260</v>
      </c>
      <c r="J833" s="174">
        <v>5</v>
      </c>
      <c r="K833" s="137">
        <v>8.8000000000000007</v>
      </c>
      <c r="L833" s="136">
        <f>IF(K833&gt;0,1/K833*34.6*67.1,"")</f>
        <v>263.82499999999999</v>
      </c>
      <c r="M833" s="721">
        <v>8.6999999999999993</v>
      </c>
      <c r="N833" s="720">
        <v>11.9</v>
      </c>
      <c r="O833" s="717" t="s">
        <v>1290</v>
      </c>
      <c r="P833" s="719" t="s">
        <v>6</v>
      </c>
      <c r="Q833" s="717" t="s">
        <v>83</v>
      </c>
      <c r="R833" s="718"/>
      <c r="S833" s="717" t="str">
        <f>IF((LEFT(D833,1)="6"),"☆☆☆☆☆",IF((LEFT(D833,1)="5"),"☆☆☆☆",IF((LEFT(D833,1)="4"),"☆☆☆",IF((LEFT(D833,1)="D"),"☆☆☆☆",IF((LEFT(D833,1)="R"),"☆☆☆☆",IF((LEFT(D833,1)="C"),"☆☆☆",IF((LEFT(D833,1)="M"),"☆☆☆"," ")))))))</f>
        <v>☆☆☆</v>
      </c>
      <c r="T833" s="716">
        <f>IF(K833&lt;&gt;0, IF(K833&gt;=M833,ROUNDDOWN(K833/M833*100,0),""),"")</f>
        <v>101</v>
      </c>
      <c r="U833" s="715" t="str">
        <f>IF(K833&lt;&gt;0, IF(K833&gt;=N833,ROUNDDOWN(K833/N833*100,0),""),"")</f>
        <v/>
      </c>
    </row>
    <row r="834" spans="1:21" s="1" customFormat="1" ht="24" customHeight="1">
      <c r="A834" s="728"/>
      <c r="B834" s="724"/>
      <c r="C834" s="723"/>
      <c r="D834" s="722" t="s">
        <v>1341</v>
      </c>
      <c r="E834" s="170" t="s">
        <v>1286</v>
      </c>
      <c r="F834" s="171">
        <v>177</v>
      </c>
      <c r="G834" s="175">
        <v>3.9820000000000002</v>
      </c>
      <c r="H834" s="171" t="s">
        <v>1301</v>
      </c>
      <c r="I834" s="171">
        <v>2290</v>
      </c>
      <c r="J834" s="174">
        <v>4</v>
      </c>
      <c r="K834" s="137">
        <v>8.8000000000000007</v>
      </c>
      <c r="L834" s="136">
        <f>IF(K834&gt;0,1/K834*34.6*67.1,"")</f>
        <v>263.82499999999999</v>
      </c>
      <c r="M834" s="721">
        <v>7.4</v>
      </c>
      <c r="N834" s="720">
        <v>10.6</v>
      </c>
      <c r="O834" s="717" t="s">
        <v>1290</v>
      </c>
      <c r="P834" s="719" t="s">
        <v>6</v>
      </c>
      <c r="Q834" s="717" t="s">
        <v>83</v>
      </c>
      <c r="R834" s="718"/>
      <c r="S834" s="717" t="str">
        <f>IF((LEFT(D834,1)="6"),"☆☆☆☆☆",IF((LEFT(D834,1)="5"),"☆☆☆☆",IF((LEFT(D834,1)="4"),"☆☆☆",IF((LEFT(D834,1)="D"),"☆☆☆☆",IF((LEFT(D834,1)="R"),"☆☆☆☆",IF((LEFT(D834,1)="C"),"☆☆☆",IF((LEFT(D834,1)="M"),"☆☆☆"," ")))))))</f>
        <v>☆☆☆</v>
      </c>
      <c r="T834" s="716">
        <f>IF(K834&lt;&gt;0, IF(K834&gt;=M834,ROUNDDOWN(K834/M834*100,0),""),"")</f>
        <v>118</v>
      </c>
      <c r="U834" s="715" t="str">
        <f>IF(K834&lt;&gt;0, IF(K834&gt;=N834,ROUNDDOWN(K834/N834*100,0),""),"")</f>
        <v/>
      </c>
    </row>
    <row r="835" spans="1:21" s="1" customFormat="1" ht="24" customHeight="1">
      <c r="A835" s="728"/>
      <c r="B835" s="732"/>
      <c r="C835" s="731" t="s">
        <v>1340</v>
      </c>
      <c r="D835" s="722" t="s">
        <v>1339</v>
      </c>
      <c r="E835" s="170"/>
      <c r="F835" s="171">
        <v>279</v>
      </c>
      <c r="G835" s="175">
        <v>5.98</v>
      </c>
      <c r="H835" s="171" t="s">
        <v>1282</v>
      </c>
      <c r="I835" s="171" t="s">
        <v>1338</v>
      </c>
      <c r="J835" s="174" t="s">
        <v>1280</v>
      </c>
      <c r="K835" s="137">
        <v>8.1</v>
      </c>
      <c r="L835" s="136">
        <f>IF(K835&gt;0,1/K835*34.6*67.1,"")</f>
        <v>286.62469135802468</v>
      </c>
      <c r="M835" s="721">
        <v>7.4</v>
      </c>
      <c r="N835" s="720">
        <v>10.6</v>
      </c>
      <c r="O835" s="717" t="s">
        <v>1337</v>
      </c>
      <c r="P835" s="717" t="s">
        <v>1313</v>
      </c>
      <c r="Q835" s="717" t="s">
        <v>54</v>
      </c>
      <c r="R835" s="718"/>
      <c r="S835" s="717" t="str">
        <f>IF((LEFT(D835,1)="6"),"☆☆☆☆☆",IF((LEFT(D835,1)="5"),"☆☆☆☆",IF((LEFT(D835,1)="4"),"☆☆☆",IF((LEFT(D835,1)="D"),"☆☆☆☆",IF((LEFT(D835,1)="R"),"☆☆☆☆",IF((LEFT(D835,1)="C"),"☆☆☆",IF((LEFT(D835,1)="M"),"☆☆☆"," ")))))))</f>
        <v>☆☆☆</v>
      </c>
      <c r="T835" s="716">
        <f>IF(K835&lt;&gt;0, IF(K835&gt;=M835,ROUNDDOWN(K835/M835*100,0),""),"")</f>
        <v>109</v>
      </c>
      <c r="U835" s="715" t="str">
        <f>IF(K835&lt;&gt;0, IF(K835&gt;=N835,ROUNDDOWN(K835/N835*100,0),""),"")</f>
        <v/>
      </c>
    </row>
    <row r="836" spans="1:21" s="1" customFormat="1" ht="24" customHeight="1">
      <c r="A836" s="728"/>
      <c r="B836" s="730"/>
      <c r="C836" s="729" t="s">
        <v>1336</v>
      </c>
      <c r="D836" s="722" t="s">
        <v>1333</v>
      </c>
      <c r="E836" s="170" t="s">
        <v>159</v>
      </c>
      <c r="F836" s="171" t="s">
        <v>1244</v>
      </c>
      <c r="G836" s="175">
        <v>2.996</v>
      </c>
      <c r="H836" s="171" t="s">
        <v>1282</v>
      </c>
      <c r="I836" s="171">
        <v>2070</v>
      </c>
      <c r="J836" s="174">
        <v>4</v>
      </c>
      <c r="K836" s="137">
        <v>10.6</v>
      </c>
      <c r="L836" s="136">
        <f>IF(K836&gt;0,1/K836*34.6*67.1,"")</f>
        <v>219.02452830188679</v>
      </c>
      <c r="M836" s="721">
        <v>9.4</v>
      </c>
      <c r="N836" s="720">
        <v>12.7</v>
      </c>
      <c r="O836" s="717" t="s">
        <v>1259</v>
      </c>
      <c r="P836" s="717" t="s">
        <v>6</v>
      </c>
      <c r="Q836" s="717" t="s">
        <v>9</v>
      </c>
      <c r="R836" s="718"/>
      <c r="S836" s="717" t="str">
        <f>IF((LEFT(D836,1)="6"),"☆☆☆☆☆",IF((LEFT(D836,1)="5"),"☆☆☆☆",IF((LEFT(D836,1)="4"),"☆☆☆",IF((LEFT(D836,1)="D"),"☆☆☆☆",IF((LEFT(D836,1)="R"),"☆☆☆☆",IF((LEFT(D836,1)="C"),"☆☆☆",IF((LEFT(D836,1)="M"),"☆☆☆"," ")))))))</f>
        <v>☆☆☆☆</v>
      </c>
      <c r="T836" s="716">
        <f>IF(K836&lt;&gt;0, IF(K836&gt;=M836,ROUNDDOWN(K836/M836*100,0),""),"")</f>
        <v>112</v>
      </c>
      <c r="U836" s="715" t="str">
        <f>IF(K836&lt;&gt;0, IF(K836&gt;=N836,ROUNDDOWN(K836/N836*100,0),""),"")</f>
        <v/>
      </c>
    </row>
    <row r="837" spans="1:21" s="1" customFormat="1" ht="24" customHeight="1">
      <c r="A837" s="728"/>
      <c r="B837" s="724"/>
      <c r="C837" s="723"/>
      <c r="D837" s="722" t="s">
        <v>1333</v>
      </c>
      <c r="E837" s="170" t="s">
        <v>995</v>
      </c>
      <c r="F837" s="171" t="s">
        <v>1244</v>
      </c>
      <c r="G837" s="175">
        <v>2.996</v>
      </c>
      <c r="H837" s="171" t="s">
        <v>1282</v>
      </c>
      <c r="I837" s="171">
        <v>2090</v>
      </c>
      <c r="J837" s="174">
        <v>4</v>
      </c>
      <c r="K837" s="137">
        <v>10.6</v>
      </c>
      <c r="L837" s="136">
        <f>IF(K837&gt;0,1/K837*34.6*67.1,"")</f>
        <v>219.02452830188679</v>
      </c>
      <c r="M837" s="721">
        <v>9.4</v>
      </c>
      <c r="N837" s="720">
        <v>12.7</v>
      </c>
      <c r="O837" s="717" t="s">
        <v>1259</v>
      </c>
      <c r="P837" s="717" t="s">
        <v>6</v>
      </c>
      <c r="Q837" s="717" t="s">
        <v>9</v>
      </c>
      <c r="R837" s="718"/>
      <c r="S837" s="717" t="str">
        <f>IF((LEFT(D837,1)="6"),"☆☆☆☆☆",IF((LEFT(D837,1)="5"),"☆☆☆☆",IF((LEFT(D837,1)="4"),"☆☆☆",IF((LEFT(D837,1)="D"),"☆☆☆☆",IF((LEFT(D837,1)="R"),"☆☆☆☆",IF((LEFT(D837,1)="C"),"☆☆☆",IF((LEFT(D837,1)="M"),"☆☆☆"," ")))))))</f>
        <v>☆☆☆☆</v>
      </c>
      <c r="T837" s="716">
        <f>IF(K837&lt;&gt;0, IF(K837&gt;=M837,ROUNDDOWN(K837/M837*100,0),""),"")</f>
        <v>112</v>
      </c>
      <c r="U837" s="715" t="str">
        <f>IF(K837&lt;&gt;0, IF(K837&gt;=N837,ROUNDDOWN(K837/N837*100,0),""),"")</f>
        <v/>
      </c>
    </row>
    <row r="838" spans="1:21" s="1" customFormat="1" ht="24" customHeight="1">
      <c r="A838" s="728"/>
      <c r="B838" s="730"/>
      <c r="C838" s="729" t="s">
        <v>1335</v>
      </c>
      <c r="D838" s="722" t="s">
        <v>1333</v>
      </c>
      <c r="E838" s="170" t="s">
        <v>1334</v>
      </c>
      <c r="F838" s="171" t="s">
        <v>1244</v>
      </c>
      <c r="G838" s="175">
        <v>2.996</v>
      </c>
      <c r="H838" s="171" t="s">
        <v>1243</v>
      </c>
      <c r="I838" s="171">
        <v>2050</v>
      </c>
      <c r="J838" s="174">
        <v>4</v>
      </c>
      <c r="K838" s="137">
        <v>9.9</v>
      </c>
      <c r="L838" s="136">
        <f>IF(K838&gt;0,1/K838*34.6*67.1,"")</f>
        <v>234.51111111111112</v>
      </c>
      <c r="M838" s="721">
        <v>9.4</v>
      </c>
      <c r="N838" s="720">
        <v>12.7</v>
      </c>
      <c r="O838" s="717" t="s">
        <v>1259</v>
      </c>
      <c r="P838" s="717" t="s">
        <v>6</v>
      </c>
      <c r="Q838" s="717" t="s">
        <v>83</v>
      </c>
      <c r="R838" s="718"/>
      <c r="S838" s="717" t="str">
        <f>IF((LEFT(D838,1)="6"),"☆☆☆☆☆",IF((LEFT(D838,1)="5"),"☆☆☆☆",IF((LEFT(D838,1)="4"),"☆☆☆",IF((LEFT(D838,1)="D"),"☆☆☆☆",IF((LEFT(D838,1)="R"),"☆☆☆☆",IF((LEFT(D838,1)="C"),"☆☆☆",IF((LEFT(D838,1)="M"),"☆☆☆"," ")))))))</f>
        <v>☆☆☆☆</v>
      </c>
      <c r="T838" s="716">
        <f>IF(K838&lt;&gt;0, IF(K838&gt;=M838,ROUNDDOWN(K838/M838*100,0),""),"")</f>
        <v>105</v>
      </c>
      <c r="U838" s="715" t="str">
        <f>IF(K838&lt;&gt;0, IF(K838&gt;=N838,ROUNDDOWN(K838/N838*100,0),""),"")</f>
        <v/>
      </c>
    </row>
    <row r="839" spans="1:21" s="1" customFormat="1" ht="24" customHeight="1">
      <c r="A839" s="728"/>
      <c r="B839" s="724"/>
      <c r="C839" s="723"/>
      <c r="D839" s="722" t="s">
        <v>1333</v>
      </c>
      <c r="E839" s="170" t="s">
        <v>1332</v>
      </c>
      <c r="F839" s="171" t="s">
        <v>1244</v>
      </c>
      <c r="G839" s="175">
        <v>2.996</v>
      </c>
      <c r="H839" s="171" t="s">
        <v>1243</v>
      </c>
      <c r="I839" s="171">
        <v>2060</v>
      </c>
      <c r="J839" s="174">
        <v>4</v>
      </c>
      <c r="K839" s="137">
        <v>9.9</v>
      </c>
      <c r="L839" s="136">
        <f>IF(K839&gt;0,1/K839*34.6*67.1,"")</f>
        <v>234.51111111111112</v>
      </c>
      <c r="M839" s="721">
        <v>9.4</v>
      </c>
      <c r="N839" s="720">
        <v>12.7</v>
      </c>
      <c r="O839" s="717" t="s">
        <v>1259</v>
      </c>
      <c r="P839" s="717" t="s">
        <v>6</v>
      </c>
      <c r="Q839" s="717" t="s">
        <v>83</v>
      </c>
      <c r="R839" s="718"/>
      <c r="S839" s="717" t="str">
        <f>IF((LEFT(D839,1)="6"),"☆☆☆☆☆",IF((LEFT(D839,1)="5"),"☆☆☆☆",IF((LEFT(D839,1)="4"),"☆☆☆",IF((LEFT(D839,1)="D"),"☆☆☆☆",IF((LEFT(D839,1)="R"),"☆☆☆☆",IF((LEFT(D839,1)="C"),"☆☆☆",IF((LEFT(D839,1)="M"),"☆☆☆"," ")))))))</f>
        <v>☆☆☆☆</v>
      </c>
      <c r="T839" s="716">
        <f>IF(K839&lt;&gt;0, IF(K839&gt;=M839,ROUNDDOWN(K839/M839*100,0),""),"")</f>
        <v>105</v>
      </c>
      <c r="U839" s="715" t="str">
        <f>IF(K839&lt;&gt;0, IF(K839&gt;=N839,ROUNDDOWN(K839/N839*100,0),""),"")</f>
        <v/>
      </c>
    </row>
    <row r="840" spans="1:21" s="1" customFormat="1" ht="24" customHeight="1">
      <c r="A840" s="728"/>
      <c r="B840" s="732"/>
      <c r="C840" s="731" t="s">
        <v>1331</v>
      </c>
      <c r="D840" s="722" t="s">
        <v>1330</v>
      </c>
      <c r="E840" s="170"/>
      <c r="F840" s="171">
        <v>278</v>
      </c>
      <c r="G840" s="175">
        <v>4.6630000000000003</v>
      </c>
      <c r="H840" s="171" t="s">
        <v>1243</v>
      </c>
      <c r="I840" s="171" t="s">
        <v>1329</v>
      </c>
      <c r="J840" s="174">
        <v>4</v>
      </c>
      <c r="K840" s="137">
        <v>9.6</v>
      </c>
      <c r="L840" s="136">
        <f>IF(K840&gt;0,1/K840*34.6*67.1,"")</f>
        <v>241.83958333333334</v>
      </c>
      <c r="M840" s="721">
        <v>8.6999999999999993</v>
      </c>
      <c r="N840" s="720">
        <v>11.9</v>
      </c>
      <c r="O840" s="717" t="s">
        <v>1259</v>
      </c>
      <c r="P840" s="717" t="s">
        <v>1217</v>
      </c>
      <c r="Q840" s="717" t="s">
        <v>54</v>
      </c>
      <c r="R840" s="718"/>
      <c r="S840" s="717" t="str">
        <f>IF((LEFT(D840,1)="6"),"☆☆☆☆☆",IF((LEFT(D840,1)="5"),"☆☆☆☆",IF((LEFT(D840,1)="4"),"☆☆☆",IF((LEFT(D840,1)="D"),"☆☆☆☆",IF((LEFT(D840,1)="R"),"☆☆☆☆",IF((LEFT(D840,1)="C"),"☆☆☆",IF((LEFT(D840,1)="M"),"☆☆☆"," ")))))))</f>
        <v>☆☆☆☆</v>
      </c>
      <c r="T840" s="716">
        <f>IF(K840&lt;&gt;0, IF(K840&gt;=M840,ROUNDDOWN(K840/M840*100,0),""),"")</f>
        <v>110</v>
      </c>
      <c r="U840" s="715" t="str">
        <f>IF(K840&lt;&gt;0, IF(K840&gt;=N840,ROUNDDOWN(K840/N840*100,0),""),"")</f>
        <v/>
      </c>
    </row>
    <row r="841" spans="1:21" s="1" customFormat="1" ht="24" customHeight="1">
      <c r="A841" s="728"/>
      <c r="B841" s="730"/>
      <c r="C841" s="729" t="s">
        <v>1328</v>
      </c>
      <c r="D841" s="722" t="s">
        <v>1327</v>
      </c>
      <c r="E841" s="170"/>
      <c r="F841" s="171">
        <v>278</v>
      </c>
      <c r="G841" s="175">
        <v>4.6630000000000003</v>
      </c>
      <c r="H841" s="171" t="s">
        <v>1282</v>
      </c>
      <c r="I841" s="171" t="s">
        <v>1320</v>
      </c>
      <c r="J841" s="174">
        <v>4</v>
      </c>
      <c r="K841" s="137">
        <v>9.1</v>
      </c>
      <c r="L841" s="136">
        <f>IF(K841&gt;0,1/K841*34.6*67.1,"")</f>
        <v>255.12747252747252</v>
      </c>
      <c r="M841" s="721">
        <v>8.6999999999999993</v>
      </c>
      <c r="N841" s="720">
        <v>11.9</v>
      </c>
      <c r="O841" s="717" t="s">
        <v>1259</v>
      </c>
      <c r="P841" s="717" t="s">
        <v>1217</v>
      </c>
      <c r="Q841" s="717" t="s">
        <v>9</v>
      </c>
      <c r="R841" s="718"/>
      <c r="S841" s="717" t="str">
        <f>IF((LEFT(D841,1)="6"),"☆☆☆☆☆",IF((LEFT(D841,1)="5"),"☆☆☆☆",IF((LEFT(D841,1)="4"),"☆☆☆",IF((LEFT(D841,1)="D"),"☆☆☆☆",IF((LEFT(D841,1)="R"),"☆☆☆☆",IF((LEFT(D841,1)="C"),"☆☆☆",IF((LEFT(D841,1)="M"),"☆☆☆"," ")))))))</f>
        <v>☆☆☆☆</v>
      </c>
      <c r="T841" s="716">
        <f>IF(K841&lt;&gt;0, IF(K841&gt;=M841,ROUNDDOWN(K841/M841*100,0),""),"")</f>
        <v>104</v>
      </c>
      <c r="U841" s="715" t="str">
        <f>IF(K841&lt;&gt;0, IF(K841&gt;=N841,ROUNDDOWN(K841/N841*100,0),""),"")</f>
        <v/>
      </c>
    </row>
    <row r="842" spans="1:21" s="1" customFormat="1" ht="24" customHeight="1">
      <c r="A842" s="728"/>
      <c r="B842" s="727"/>
      <c r="C842" s="726"/>
      <c r="D842" s="722" t="s">
        <v>1327</v>
      </c>
      <c r="E842" s="170" t="s">
        <v>169</v>
      </c>
      <c r="F842" s="171">
        <v>278</v>
      </c>
      <c r="G842" s="175">
        <v>4.6630000000000003</v>
      </c>
      <c r="H842" s="171" t="s">
        <v>1243</v>
      </c>
      <c r="I842" s="171">
        <v>2150</v>
      </c>
      <c r="J842" s="174">
        <v>4</v>
      </c>
      <c r="K842" s="137">
        <v>9.1999999999999993</v>
      </c>
      <c r="L842" s="136">
        <f>IF(K842&gt;0,1/K842*34.6*67.1,"")</f>
        <v>252.35434782608698</v>
      </c>
      <c r="M842" s="721">
        <v>8.6999999999999993</v>
      </c>
      <c r="N842" s="720">
        <v>11.9</v>
      </c>
      <c r="O842" s="717" t="s">
        <v>1259</v>
      </c>
      <c r="P842" s="717" t="s">
        <v>1217</v>
      </c>
      <c r="Q842" s="717" t="s">
        <v>9</v>
      </c>
      <c r="R842" s="718"/>
      <c r="S842" s="717" t="str">
        <f>IF((LEFT(D842,1)="6"),"☆☆☆☆☆",IF((LEFT(D842,1)="5"),"☆☆☆☆",IF((LEFT(D842,1)="4"),"☆☆☆",IF((LEFT(D842,1)="D"),"☆☆☆☆",IF((LEFT(D842,1)="R"),"☆☆☆☆",IF((LEFT(D842,1)="C"),"☆☆☆",IF((LEFT(D842,1)="M"),"☆☆☆"," ")))))))</f>
        <v>☆☆☆☆</v>
      </c>
      <c r="T842" s="716">
        <f>IF(K842&lt;&gt;0, IF(K842&gt;=M842,ROUNDDOWN(K842/M842*100,0),""),"")</f>
        <v>105</v>
      </c>
      <c r="U842" s="715" t="str">
        <f>IF(K842&lt;&gt;0, IF(K842&gt;=N842,ROUNDDOWN(K842/N842*100,0),""),"")</f>
        <v/>
      </c>
    </row>
    <row r="843" spans="1:21" s="1" customFormat="1" ht="24" customHeight="1">
      <c r="A843" s="728"/>
      <c r="B843" s="724"/>
      <c r="C843" s="723"/>
      <c r="D843" s="722" t="s">
        <v>1327</v>
      </c>
      <c r="E843" s="170" t="s">
        <v>236</v>
      </c>
      <c r="F843" s="171">
        <v>278</v>
      </c>
      <c r="G843" s="175">
        <v>4.6630000000000003</v>
      </c>
      <c r="H843" s="171" t="s">
        <v>1243</v>
      </c>
      <c r="I843" s="171">
        <v>2170</v>
      </c>
      <c r="J843" s="174">
        <v>4</v>
      </c>
      <c r="K843" s="137">
        <v>9.1999999999999993</v>
      </c>
      <c r="L843" s="136">
        <f>IF(K843&gt;0,1/K843*34.6*67.1,"")</f>
        <v>252.35434782608698</v>
      </c>
      <c r="M843" s="721">
        <v>8.6999999999999993</v>
      </c>
      <c r="N843" s="720">
        <v>11.9</v>
      </c>
      <c r="O843" s="717" t="s">
        <v>1259</v>
      </c>
      <c r="P843" s="717" t="s">
        <v>1217</v>
      </c>
      <c r="Q843" s="717" t="s">
        <v>9</v>
      </c>
      <c r="R843" s="718"/>
      <c r="S843" s="717" t="str">
        <f>IF((LEFT(D843,1)="6"),"☆☆☆☆☆",IF((LEFT(D843,1)="5"),"☆☆☆☆",IF((LEFT(D843,1)="4"),"☆☆☆",IF((LEFT(D843,1)="D"),"☆☆☆☆",IF((LEFT(D843,1)="R"),"☆☆☆☆",IF((LEFT(D843,1)="C"),"☆☆☆",IF((LEFT(D843,1)="M"),"☆☆☆"," ")))))))</f>
        <v>☆☆☆☆</v>
      </c>
      <c r="T843" s="716">
        <f>IF(K843&lt;&gt;0, IF(K843&gt;=M843,ROUNDDOWN(K843/M843*100,0),""),"")</f>
        <v>105</v>
      </c>
      <c r="U843" s="715" t="str">
        <f>IF(K843&lt;&gt;0, IF(K843&gt;=N843,ROUNDDOWN(K843/N843*100,0),""),"")</f>
        <v/>
      </c>
    </row>
    <row r="844" spans="1:21" s="1" customFormat="1" ht="24" customHeight="1">
      <c r="A844" s="728"/>
      <c r="B844" s="730"/>
      <c r="C844" s="729" t="s">
        <v>1326</v>
      </c>
      <c r="D844" s="722" t="s">
        <v>1325</v>
      </c>
      <c r="E844" s="170" t="s">
        <v>164</v>
      </c>
      <c r="F844" s="171" t="s">
        <v>1308</v>
      </c>
      <c r="G844" s="175">
        <v>3.9820000000000002</v>
      </c>
      <c r="H844" s="171" t="s">
        <v>1243</v>
      </c>
      <c r="I844" s="171">
        <v>2130</v>
      </c>
      <c r="J844" s="174">
        <v>4</v>
      </c>
      <c r="K844" s="137">
        <v>9.4</v>
      </c>
      <c r="L844" s="136">
        <f>IF(K844&gt;0,1/K844*34.6*67.1,"")</f>
        <v>246.9851063829787</v>
      </c>
      <c r="M844" s="721">
        <v>8.6999999999999993</v>
      </c>
      <c r="N844" s="720">
        <v>11.9</v>
      </c>
      <c r="O844" s="717" t="s">
        <v>1259</v>
      </c>
      <c r="P844" s="717" t="s">
        <v>6</v>
      </c>
      <c r="Q844" s="717" t="s">
        <v>45</v>
      </c>
      <c r="R844" s="718"/>
      <c r="S844" s="717" t="str">
        <f>IF((LEFT(D844,1)="6"),"☆☆☆☆☆",IF((LEFT(D844,1)="5"),"☆☆☆☆",IF((LEFT(D844,1)="4"),"☆☆☆",IF((LEFT(D844,1)="D"),"☆☆☆☆",IF((LEFT(D844,1)="R"),"☆☆☆☆",IF((LEFT(D844,1)="C"),"☆☆☆",IF((LEFT(D844,1)="M"),"☆☆☆"," ")))))))</f>
        <v>☆☆☆☆</v>
      </c>
      <c r="T844" s="716">
        <f>IF(K844&lt;&gt;0, IF(K844&gt;=M844,ROUNDDOWN(K844/M844*100,0),""),"")</f>
        <v>108</v>
      </c>
      <c r="U844" s="715" t="str">
        <f>IF(K844&lt;&gt;0, IF(K844&gt;=N844,ROUNDDOWN(K844/N844*100,0),""),"")</f>
        <v/>
      </c>
    </row>
    <row r="845" spans="1:21" s="1" customFormat="1" ht="24" customHeight="1">
      <c r="A845" s="728"/>
      <c r="B845" s="724"/>
      <c r="C845" s="723"/>
      <c r="D845" s="722" t="s">
        <v>1325</v>
      </c>
      <c r="E845" s="170" t="s">
        <v>843</v>
      </c>
      <c r="F845" s="171" t="s">
        <v>1308</v>
      </c>
      <c r="G845" s="175">
        <v>3.9820000000000002</v>
      </c>
      <c r="H845" s="171" t="s">
        <v>1243</v>
      </c>
      <c r="I845" s="171">
        <v>2140</v>
      </c>
      <c r="J845" s="174">
        <v>4</v>
      </c>
      <c r="K845" s="137">
        <v>9.4</v>
      </c>
      <c r="L845" s="136">
        <f>IF(K845&gt;0,1/K845*34.6*67.1,"")</f>
        <v>246.9851063829787</v>
      </c>
      <c r="M845" s="721">
        <v>8.6999999999999993</v>
      </c>
      <c r="N845" s="720">
        <v>11.9</v>
      </c>
      <c r="O845" s="717" t="s">
        <v>1259</v>
      </c>
      <c r="P845" s="717" t="s">
        <v>6</v>
      </c>
      <c r="Q845" s="717" t="s">
        <v>45</v>
      </c>
      <c r="R845" s="718"/>
      <c r="S845" s="717" t="str">
        <f>IF((LEFT(D845,1)="6"),"☆☆☆☆☆",IF((LEFT(D845,1)="5"),"☆☆☆☆",IF((LEFT(D845,1)="4"),"☆☆☆",IF((LEFT(D845,1)="D"),"☆☆☆☆",IF((LEFT(D845,1)="R"),"☆☆☆☆",IF((LEFT(D845,1)="C"),"☆☆☆",IF((LEFT(D845,1)="M"),"☆☆☆"," ")))))))</f>
        <v>☆☆☆☆</v>
      </c>
      <c r="T845" s="716">
        <f>IF(K845&lt;&gt;0, IF(K845&gt;=M845,ROUNDDOWN(K845/M845*100,0),""),"")</f>
        <v>108</v>
      </c>
      <c r="U845" s="715" t="str">
        <f>IF(K845&lt;&gt;0, IF(K845&gt;=N845,ROUNDDOWN(K845/N845*100,0),""),"")</f>
        <v/>
      </c>
    </row>
    <row r="846" spans="1:21" s="1" customFormat="1" ht="24" customHeight="1">
      <c r="A846" s="728"/>
      <c r="B846" s="730"/>
      <c r="C846" s="729" t="s">
        <v>1324</v>
      </c>
      <c r="D846" s="722" t="s">
        <v>1323</v>
      </c>
      <c r="E846" s="170" t="s">
        <v>159</v>
      </c>
      <c r="F846" s="171" t="s">
        <v>1308</v>
      </c>
      <c r="G846" s="175">
        <v>3.9820000000000002</v>
      </c>
      <c r="H846" s="171" t="s">
        <v>1243</v>
      </c>
      <c r="I846" s="171">
        <v>2140</v>
      </c>
      <c r="J846" s="174">
        <v>4</v>
      </c>
      <c r="K846" s="137">
        <v>9.5</v>
      </c>
      <c r="L846" s="136">
        <f>IF(K846&gt;0,1/K846*34.6*67.1,"")</f>
        <v>244.38526315789471</v>
      </c>
      <c r="M846" s="721">
        <v>8.6999999999999993</v>
      </c>
      <c r="N846" s="720">
        <v>11.9</v>
      </c>
      <c r="O846" s="717" t="s">
        <v>1259</v>
      </c>
      <c r="P846" s="717" t="s">
        <v>6</v>
      </c>
      <c r="Q846" s="717" t="s">
        <v>83</v>
      </c>
      <c r="R846" s="718"/>
      <c r="S846" s="717" t="str">
        <f>IF((LEFT(D846,1)="6"),"☆☆☆☆☆",IF((LEFT(D846,1)="5"),"☆☆☆☆",IF((LEFT(D846,1)="4"),"☆☆☆",IF((LEFT(D846,1)="D"),"☆☆☆☆",IF((LEFT(D846,1)="R"),"☆☆☆☆",IF((LEFT(D846,1)="C"),"☆☆☆",IF((LEFT(D846,1)="M"),"☆☆☆"," ")))))))</f>
        <v>☆☆☆☆</v>
      </c>
      <c r="T846" s="716">
        <f>IF(K846&lt;&gt;0, IF(K846&gt;=M846,ROUNDDOWN(K846/M846*100,0),""),"")</f>
        <v>109</v>
      </c>
      <c r="U846" s="715" t="str">
        <f>IF(K846&lt;&gt;0, IF(K846&gt;=N846,ROUNDDOWN(K846/N846*100,0),""),"")</f>
        <v/>
      </c>
    </row>
    <row r="847" spans="1:21" s="1" customFormat="1" ht="24" customHeight="1">
      <c r="A847" s="728"/>
      <c r="B847" s="724"/>
      <c r="C847" s="723"/>
      <c r="D847" s="722" t="s">
        <v>1323</v>
      </c>
      <c r="E847" s="170" t="s">
        <v>995</v>
      </c>
      <c r="F847" s="171" t="s">
        <v>1308</v>
      </c>
      <c r="G847" s="175">
        <v>3.9820000000000002</v>
      </c>
      <c r="H847" s="171" t="s">
        <v>1243</v>
      </c>
      <c r="I847" s="171">
        <v>2150</v>
      </c>
      <c r="J847" s="174">
        <v>4</v>
      </c>
      <c r="K847" s="137">
        <v>9.5</v>
      </c>
      <c r="L847" s="136">
        <f>IF(K847&gt;0,1/K847*34.6*67.1,"")</f>
        <v>244.38526315789471</v>
      </c>
      <c r="M847" s="721">
        <v>8.6999999999999993</v>
      </c>
      <c r="N847" s="720">
        <v>11.9</v>
      </c>
      <c r="O847" s="717" t="s">
        <v>1259</v>
      </c>
      <c r="P847" s="717" t="s">
        <v>6</v>
      </c>
      <c r="Q847" s="717" t="s">
        <v>83</v>
      </c>
      <c r="R847" s="718"/>
      <c r="S847" s="717" t="str">
        <f>IF((LEFT(D847,1)="6"),"☆☆☆☆☆",IF((LEFT(D847,1)="5"),"☆☆☆☆",IF((LEFT(D847,1)="4"),"☆☆☆",IF((LEFT(D847,1)="D"),"☆☆☆☆",IF((LEFT(D847,1)="R"),"☆☆☆☆",IF((LEFT(D847,1)="C"),"☆☆☆",IF((LEFT(D847,1)="M"),"☆☆☆"," ")))))))</f>
        <v>☆☆☆☆</v>
      </c>
      <c r="T847" s="716">
        <f>IF(K847&lt;&gt;0, IF(K847&gt;=M847,ROUNDDOWN(K847/M847*100,0),""),"")</f>
        <v>109</v>
      </c>
      <c r="U847" s="715" t="str">
        <f>IF(K847&lt;&gt;0, IF(K847&gt;=N847,ROUNDDOWN(K847/N847*100,0),""),"")</f>
        <v/>
      </c>
    </row>
    <row r="848" spans="1:21" s="1" customFormat="1" ht="24" customHeight="1">
      <c r="A848" s="728"/>
      <c r="B848" s="732"/>
      <c r="C848" s="731" t="s">
        <v>1322</v>
      </c>
      <c r="D848" s="722" t="s">
        <v>1321</v>
      </c>
      <c r="E848" s="170"/>
      <c r="F848" s="171">
        <v>157</v>
      </c>
      <c r="G848" s="175">
        <v>5.4610000000000003</v>
      </c>
      <c r="H848" s="171" t="s">
        <v>175</v>
      </c>
      <c r="I848" s="171" t="s">
        <v>1320</v>
      </c>
      <c r="J848" s="174">
        <v>4</v>
      </c>
      <c r="K848" s="137">
        <v>8.1999999999999993</v>
      </c>
      <c r="L848" s="136">
        <f>IF(K848&gt;0,1/K848*34.6*67.1,"")</f>
        <v>283.12926829268292</v>
      </c>
      <c r="M848" s="721">
        <v>8.6999999999999993</v>
      </c>
      <c r="N848" s="720">
        <v>11.9</v>
      </c>
      <c r="O848" s="717" t="s">
        <v>1259</v>
      </c>
      <c r="P848" s="717" t="s">
        <v>1217</v>
      </c>
      <c r="Q848" s="717" t="s">
        <v>9</v>
      </c>
      <c r="R848" s="718"/>
      <c r="S848" s="717" t="str">
        <f>IF((LEFT(D848,1)="6"),"☆☆☆☆☆",IF((LEFT(D848,1)="5"),"☆☆☆☆",IF((LEFT(D848,1)="4"),"☆☆☆",IF((LEFT(D848,1)="D"),"☆☆☆☆",IF((LEFT(D848,1)="R"),"☆☆☆☆",IF((LEFT(D848,1)="C"),"☆☆☆",IF((LEFT(D848,1)="M"),"☆☆☆"," ")))))))</f>
        <v>☆☆☆</v>
      </c>
      <c r="T848" s="716" t="str">
        <f>IF(K848&lt;&gt;0, IF(K848&gt;=M848,ROUNDDOWN(K848/M848*100,0),""),"")</f>
        <v/>
      </c>
      <c r="U848" s="715" t="str">
        <f>IF(K848&lt;&gt;0, IF(K848&gt;=N848,ROUNDDOWN(K848/N848*100,0),""),"")</f>
        <v/>
      </c>
    </row>
    <row r="849" spans="1:21" s="1" customFormat="1" ht="24" customHeight="1">
      <c r="A849" s="728"/>
      <c r="B849" s="730"/>
      <c r="C849" s="729" t="s">
        <v>1319</v>
      </c>
      <c r="D849" s="722" t="s">
        <v>1318</v>
      </c>
      <c r="E849" s="170" t="s">
        <v>159</v>
      </c>
      <c r="F849" s="171" t="s">
        <v>1302</v>
      </c>
      <c r="G849" s="175">
        <v>3.9820000000000002</v>
      </c>
      <c r="H849" s="171" t="s">
        <v>1301</v>
      </c>
      <c r="I849" s="171">
        <v>2160</v>
      </c>
      <c r="J849" s="174">
        <v>4</v>
      </c>
      <c r="K849" s="137">
        <v>8.6999999999999993</v>
      </c>
      <c r="L849" s="136">
        <f>IF(K849&gt;0,1/K849*34.6*67.1,"")</f>
        <v>266.85747126436786</v>
      </c>
      <c r="M849" s="721">
        <v>8.6999999999999993</v>
      </c>
      <c r="N849" s="720">
        <v>11.9</v>
      </c>
      <c r="O849" s="717" t="s">
        <v>1290</v>
      </c>
      <c r="P849" s="717" t="s">
        <v>6</v>
      </c>
      <c r="Q849" s="717" t="s">
        <v>83</v>
      </c>
      <c r="R849" s="718"/>
      <c r="S849" s="717" t="str">
        <f>IF((LEFT(D849,1)="6"),"☆☆☆☆☆",IF((LEFT(D849,1)="5"),"☆☆☆☆",IF((LEFT(D849,1)="4"),"☆☆☆",IF((LEFT(D849,1)="D"),"☆☆☆☆",IF((LEFT(D849,1)="R"),"☆☆☆☆",IF((LEFT(D849,1)="C"),"☆☆☆",IF((LEFT(D849,1)="M"),"☆☆☆"," ")))))))</f>
        <v>☆☆☆</v>
      </c>
      <c r="T849" s="716">
        <f>IF(K849&lt;&gt;0, IF(K849&gt;=M849,ROUNDDOWN(K849/M849*100,0),""),"")</f>
        <v>100</v>
      </c>
      <c r="U849" s="715" t="str">
        <f>IF(K849&lt;&gt;0, IF(K849&gt;=N849,ROUNDDOWN(K849/N849*100,0),""),"")</f>
        <v/>
      </c>
    </row>
    <row r="850" spans="1:21" s="1" customFormat="1" ht="24" customHeight="1">
      <c r="A850" s="728"/>
      <c r="B850" s="724"/>
      <c r="C850" s="723"/>
      <c r="D850" s="722" t="s">
        <v>1318</v>
      </c>
      <c r="E850" s="170" t="s">
        <v>1303</v>
      </c>
      <c r="F850" s="171" t="s">
        <v>1302</v>
      </c>
      <c r="G850" s="175">
        <v>3.9820000000000002</v>
      </c>
      <c r="H850" s="171" t="s">
        <v>1301</v>
      </c>
      <c r="I850" s="171">
        <v>2140</v>
      </c>
      <c r="J850" s="174">
        <v>4</v>
      </c>
      <c r="K850" s="137">
        <v>8.6999999999999993</v>
      </c>
      <c r="L850" s="136">
        <f>IF(K850&gt;0,1/K850*34.6*67.1,"")</f>
        <v>266.85747126436786</v>
      </c>
      <c r="M850" s="721">
        <v>8.6999999999999993</v>
      </c>
      <c r="N850" s="720">
        <v>11.9</v>
      </c>
      <c r="O850" s="717" t="s">
        <v>1290</v>
      </c>
      <c r="P850" s="717" t="s">
        <v>6</v>
      </c>
      <c r="Q850" s="717" t="s">
        <v>83</v>
      </c>
      <c r="R850" s="718"/>
      <c r="S850" s="717" t="str">
        <f>IF((LEFT(D850,1)="6"),"☆☆☆☆☆",IF((LEFT(D850,1)="5"),"☆☆☆☆",IF((LEFT(D850,1)="4"),"☆☆☆",IF((LEFT(D850,1)="D"),"☆☆☆☆",IF((LEFT(D850,1)="R"),"☆☆☆☆",IF((LEFT(D850,1)="C"),"☆☆☆",IF((LEFT(D850,1)="M"),"☆☆☆"," ")))))))</f>
        <v>☆☆☆</v>
      </c>
      <c r="T850" s="716">
        <f>IF(K850&lt;&gt;0, IF(K850&gt;=M850,ROUNDDOWN(K850/M850*100,0),""),"")</f>
        <v>100</v>
      </c>
      <c r="U850" s="715" t="str">
        <f>IF(K850&lt;&gt;0, IF(K850&gt;=N850,ROUNDDOWN(K850/N850*100,0),""),"")</f>
        <v/>
      </c>
    </row>
    <row r="851" spans="1:21" s="1" customFormat="1" ht="24" customHeight="1">
      <c r="A851" s="728"/>
      <c r="B851" s="732"/>
      <c r="C851" s="731" t="s">
        <v>1317</v>
      </c>
      <c r="D851" s="722" t="s">
        <v>1316</v>
      </c>
      <c r="E851" s="170"/>
      <c r="F851" s="171">
        <v>279</v>
      </c>
      <c r="G851" s="175">
        <v>5.98</v>
      </c>
      <c r="H851" s="171" t="s">
        <v>1282</v>
      </c>
      <c r="I851" s="171" t="s">
        <v>1315</v>
      </c>
      <c r="J851" s="174">
        <v>4</v>
      </c>
      <c r="K851" s="137">
        <v>7.9</v>
      </c>
      <c r="L851" s="136">
        <f>IF(K851&gt;0,1/K851*34.6*67.1,"")</f>
        <v>293.8810126582278</v>
      </c>
      <c r="M851" s="721">
        <v>8.6999999999999993</v>
      </c>
      <c r="N851" s="720">
        <v>11.9</v>
      </c>
      <c r="O851" s="717" t="s">
        <v>1314</v>
      </c>
      <c r="P851" s="717" t="s">
        <v>1313</v>
      </c>
      <c r="Q851" s="717" t="s">
        <v>54</v>
      </c>
      <c r="R851" s="718"/>
      <c r="S851" s="717" t="str">
        <f>IF((LEFT(D851,1)="6"),"☆☆☆☆☆",IF((LEFT(D851,1)="5"),"☆☆☆☆",IF((LEFT(D851,1)="4"),"☆☆☆",IF((LEFT(D851,1)="D"),"☆☆☆☆",IF((LEFT(D851,1)="R"),"☆☆☆☆",IF((LEFT(D851,1)="C"),"☆☆☆",IF((LEFT(D851,1)="M"),"☆☆☆"," ")))))))</f>
        <v>☆☆☆</v>
      </c>
      <c r="T851" s="716" t="str">
        <f>IF(K851&lt;&gt;0, IF(K851&gt;=M851,ROUNDDOWN(K851/M851*100,0),""),"")</f>
        <v/>
      </c>
      <c r="U851" s="715" t="str">
        <f>IF(K851&lt;&gt;0, IF(K851&gt;=N851,ROUNDDOWN(K851/N851*100,0),""),"")</f>
        <v/>
      </c>
    </row>
    <row r="852" spans="1:21" s="1" customFormat="1" ht="24" customHeight="1">
      <c r="A852" s="728"/>
      <c r="B852" s="730"/>
      <c r="C852" s="729" t="s">
        <v>1312</v>
      </c>
      <c r="D852" s="722" t="s">
        <v>1311</v>
      </c>
      <c r="E852" s="170" t="s">
        <v>995</v>
      </c>
      <c r="F852" s="171">
        <v>278</v>
      </c>
      <c r="G852" s="175">
        <v>4.6630000000000003</v>
      </c>
      <c r="H852" s="171" t="s">
        <v>1243</v>
      </c>
      <c r="I852" s="171">
        <v>2170</v>
      </c>
      <c r="J852" s="174">
        <v>4</v>
      </c>
      <c r="K852" s="137">
        <v>9.8000000000000007</v>
      </c>
      <c r="L852" s="136">
        <f>IF(K852&gt;0,1/K852*34.6*67.1,"")</f>
        <v>236.90408163265303</v>
      </c>
      <c r="M852" s="721">
        <v>8.6999999999999993</v>
      </c>
      <c r="N852" s="720">
        <v>11.9</v>
      </c>
      <c r="O852" s="717" t="s">
        <v>1265</v>
      </c>
      <c r="P852" s="717" t="s">
        <v>1217</v>
      </c>
      <c r="Q852" s="717" t="s">
        <v>54</v>
      </c>
      <c r="R852" s="718"/>
      <c r="S852" s="717" t="str">
        <f>IF((LEFT(D852,1)="6"),"☆☆☆☆☆",IF((LEFT(D852,1)="5"),"☆☆☆☆",IF((LEFT(D852,1)="4"),"☆☆☆",IF((LEFT(D852,1)="D"),"☆☆☆☆",IF((LEFT(D852,1)="R"),"☆☆☆☆",IF((LEFT(D852,1)="C"),"☆☆☆",IF((LEFT(D852,1)="M"),"☆☆☆"," ")))))))</f>
        <v>☆☆☆☆</v>
      </c>
      <c r="T852" s="716">
        <f>IF(K852&lt;&gt;0, IF(K852&gt;=M852,ROUNDDOWN(K852/M852*100,0),""),"")</f>
        <v>112</v>
      </c>
      <c r="U852" s="715" t="str">
        <f>IF(K852&lt;&gt;0, IF(K852&gt;=N852,ROUNDDOWN(K852/N852*100,0),""),"")</f>
        <v/>
      </c>
    </row>
    <row r="853" spans="1:21" s="1" customFormat="1" ht="24" customHeight="1">
      <c r="A853" s="728"/>
      <c r="B853" s="724"/>
      <c r="C853" s="723"/>
      <c r="D853" s="722" t="s">
        <v>1311</v>
      </c>
      <c r="E853" s="170" t="s">
        <v>843</v>
      </c>
      <c r="F853" s="171">
        <v>278</v>
      </c>
      <c r="G853" s="175">
        <v>4.6630000000000003</v>
      </c>
      <c r="H853" s="171" t="s">
        <v>1243</v>
      </c>
      <c r="I853" s="171">
        <v>2170</v>
      </c>
      <c r="J853" s="174">
        <v>4</v>
      </c>
      <c r="K853" s="137">
        <v>9.8000000000000007</v>
      </c>
      <c r="L853" s="136">
        <f>IF(K853&gt;0,1/K853*34.6*67.1,"")</f>
        <v>236.90408163265303</v>
      </c>
      <c r="M853" s="721">
        <v>8.6999999999999993</v>
      </c>
      <c r="N853" s="720">
        <v>11.9</v>
      </c>
      <c r="O853" s="717" t="s">
        <v>1265</v>
      </c>
      <c r="P853" s="717" t="s">
        <v>1217</v>
      </c>
      <c r="Q853" s="717" t="s">
        <v>54</v>
      </c>
      <c r="R853" s="718"/>
      <c r="S853" s="717" t="str">
        <f>IF((LEFT(D853,1)="6"),"☆☆☆☆☆",IF((LEFT(D853,1)="5"),"☆☆☆☆",IF((LEFT(D853,1)="4"),"☆☆☆",IF((LEFT(D853,1)="D"),"☆☆☆☆",IF((LEFT(D853,1)="R"),"☆☆☆☆",IF((LEFT(D853,1)="C"),"☆☆☆",IF((LEFT(D853,1)="M"),"☆☆☆"," ")))))))</f>
        <v>☆☆☆☆</v>
      </c>
      <c r="T853" s="716">
        <f>IF(K853&lt;&gt;0, IF(K853&gt;=M853,ROUNDDOWN(K853/M853*100,0),""),"")</f>
        <v>112</v>
      </c>
      <c r="U853" s="715" t="str">
        <f>IF(K853&lt;&gt;0, IF(K853&gt;=N853,ROUNDDOWN(K853/N853*100,0),""),"")</f>
        <v/>
      </c>
    </row>
    <row r="854" spans="1:21" s="1" customFormat="1" ht="24" customHeight="1">
      <c r="A854" s="728"/>
      <c r="B854" s="730"/>
      <c r="C854" s="729" t="s">
        <v>1310</v>
      </c>
      <c r="D854" s="722" t="s">
        <v>1309</v>
      </c>
      <c r="E854" s="170" t="s">
        <v>995</v>
      </c>
      <c r="F854" s="171" t="s">
        <v>1308</v>
      </c>
      <c r="G854" s="175">
        <v>3.9820000000000002</v>
      </c>
      <c r="H854" s="171" t="s">
        <v>1301</v>
      </c>
      <c r="I854" s="171">
        <v>2160</v>
      </c>
      <c r="J854" s="174">
        <v>4</v>
      </c>
      <c r="K854" s="137">
        <v>9.4</v>
      </c>
      <c r="L854" s="136">
        <f>IF(K854&gt;0,1/K854*34.6*67.1,"")</f>
        <v>246.9851063829787</v>
      </c>
      <c r="M854" s="721">
        <v>8.6999999999999993</v>
      </c>
      <c r="N854" s="720">
        <v>11.9</v>
      </c>
      <c r="O854" s="717" t="s">
        <v>1290</v>
      </c>
      <c r="P854" s="717" t="s">
        <v>6</v>
      </c>
      <c r="Q854" s="717" t="s">
        <v>45</v>
      </c>
      <c r="R854" s="718"/>
      <c r="S854" s="717" t="str">
        <f>IF((LEFT(D854,1)="6"),"☆☆☆☆☆",IF((LEFT(D854,1)="5"),"☆☆☆☆",IF((LEFT(D854,1)="4"),"☆☆☆",IF((LEFT(D854,1)="D"),"☆☆☆☆",IF((LEFT(D854,1)="R"),"☆☆☆☆",IF((LEFT(D854,1)="C"),"☆☆☆",IF((LEFT(D854,1)="M"),"☆☆☆"," ")))))))</f>
        <v>☆☆☆☆</v>
      </c>
      <c r="T854" s="716">
        <f>IF(K854&lt;&gt;0, IF(K854&gt;=M854,ROUNDDOWN(K854/M854*100,0),""),"")</f>
        <v>108</v>
      </c>
      <c r="U854" s="715" t="str">
        <f>IF(K854&lt;&gt;0, IF(K854&gt;=N854,ROUNDDOWN(K854/N854*100,0),""),"")</f>
        <v/>
      </c>
    </row>
    <row r="855" spans="1:21" s="1" customFormat="1" ht="24" customHeight="1">
      <c r="A855" s="728"/>
      <c r="B855" s="724"/>
      <c r="C855" s="723"/>
      <c r="D855" s="722" t="s">
        <v>1309</v>
      </c>
      <c r="E855" s="170" t="s">
        <v>843</v>
      </c>
      <c r="F855" s="171" t="s">
        <v>1308</v>
      </c>
      <c r="G855" s="175">
        <v>3.9820000000000002</v>
      </c>
      <c r="H855" s="171" t="s">
        <v>1301</v>
      </c>
      <c r="I855" s="171">
        <v>2160</v>
      </c>
      <c r="J855" s="174">
        <v>4</v>
      </c>
      <c r="K855" s="137">
        <v>9.4</v>
      </c>
      <c r="L855" s="136">
        <f>IF(K855&gt;0,1/K855*34.6*67.1,"")</f>
        <v>246.9851063829787</v>
      </c>
      <c r="M855" s="721">
        <v>8.6999999999999993</v>
      </c>
      <c r="N855" s="720">
        <v>11.9</v>
      </c>
      <c r="O855" s="717" t="s">
        <v>1290</v>
      </c>
      <c r="P855" s="717" t="s">
        <v>6</v>
      </c>
      <c r="Q855" s="717" t="s">
        <v>45</v>
      </c>
      <c r="R855" s="718"/>
      <c r="S855" s="717" t="str">
        <f>IF((LEFT(D855,1)="6"),"☆☆☆☆☆",IF((LEFT(D855,1)="5"),"☆☆☆☆",IF((LEFT(D855,1)="4"),"☆☆☆",IF((LEFT(D855,1)="D"),"☆☆☆☆",IF((LEFT(D855,1)="R"),"☆☆☆☆",IF((LEFT(D855,1)="C"),"☆☆☆",IF((LEFT(D855,1)="M"),"☆☆☆"," ")))))))</f>
        <v>☆☆☆☆</v>
      </c>
      <c r="T855" s="716">
        <f>IF(K855&lt;&gt;0, IF(K855&gt;=M855,ROUNDDOWN(K855/M855*100,0),""),"")</f>
        <v>108</v>
      </c>
      <c r="U855" s="715" t="str">
        <f>IF(K855&lt;&gt;0, IF(K855&gt;=N855,ROUNDDOWN(K855/N855*100,0),""),"")</f>
        <v/>
      </c>
    </row>
    <row r="856" spans="1:21" s="1" customFormat="1" ht="24" customHeight="1">
      <c r="A856" s="728"/>
      <c r="B856" s="727"/>
      <c r="C856" s="726" t="s">
        <v>1307</v>
      </c>
      <c r="D856" s="722" t="s">
        <v>1306</v>
      </c>
      <c r="E856" s="170" t="s">
        <v>159</v>
      </c>
      <c r="F856" s="171">
        <v>157</v>
      </c>
      <c r="G856" s="175">
        <v>5.4610000000000003</v>
      </c>
      <c r="H856" s="171" t="s">
        <v>175</v>
      </c>
      <c r="I856" s="171">
        <v>2220</v>
      </c>
      <c r="J856" s="174">
        <v>4</v>
      </c>
      <c r="K856" s="137">
        <v>7.9</v>
      </c>
      <c r="L856" s="136">
        <f>IF(K856&gt;0,1/K856*34.6*67.1,"")</f>
        <v>293.8810126582278</v>
      </c>
      <c r="M856" s="721">
        <v>8.6999999999999993</v>
      </c>
      <c r="N856" s="720">
        <v>11.9</v>
      </c>
      <c r="O856" s="717" t="s">
        <v>1265</v>
      </c>
      <c r="P856" s="717" t="s">
        <v>1217</v>
      </c>
      <c r="Q856" s="717" t="s">
        <v>9</v>
      </c>
      <c r="R856" s="718"/>
      <c r="S856" s="717" t="str">
        <f>IF((LEFT(D856,1)="6"),"☆☆☆☆☆",IF((LEFT(D856,1)="5"),"☆☆☆☆",IF((LEFT(D856,1)="4"),"☆☆☆",IF((LEFT(D856,1)="D"),"☆☆☆☆",IF((LEFT(D856,1)="R"),"☆☆☆☆",IF((LEFT(D856,1)="C"),"☆☆☆",IF((LEFT(D856,1)="M"),"☆☆☆"," ")))))))</f>
        <v>☆☆☆</v>
      </c>
      <c r="T856" s="716" t="str">
        <f>IF(K856&lt;&gt;0, IF(K856&gt;=M856,ROUNDDOWN(K856/M856*100,0),""),"")</f>
        <v/>
      </c>
      <c r="U856" s="715" t="str">
        <f>IF(K856&lt;&gt;0, IF(K856&gt;=N856,ROUNDDOWN(K856/N856*100,0),""),"")</f>
        <v/>
      </c>
    </row>
    <row r="857" spans="1:21" s="1" customFormat="1" ht="24" customHeight="1">
      <c r="A857" s="728"/>
      <c r="B857" s="730"/>
      <c r="C857" s="729" t="s">
        <v>1305</v>
      </c>
      <c r="D857" s="722" t="s">
        <v>1304</v>
      </c>
      <c r="E857" s="170" t="s">
        <v>159</v>
      </c>
      <c r="F857" s="171" t="s">
        <v>1302</v>
      </c>
      <c r="G857" s="175">
        <v>3.9820000000000002</v>
      </c>
      <c r="H857" s="171" t="s">
        <v>1301</v>
      </c>
      <c r="I857" s="171">
        <v>2250</v>
      </c>
      <c r="J857" s="174">
        <v>4</v>
      </c>
      <c r="K857" s="137">
        <v>8.6999999999999993</v>
      </c>
      <c r="L857" s="136">
        <f>IF(K857&gt;0,1/K857*34.6*67.1,"")</f>
        <v>266.85747126436786</v>
      </c>
      <c r="M857" s="721">
        <v>8.6999999999999993</v>
      </c>
      <c r="N857" s="720">
        <v>11.9</v>
      </c>
      <c r="O857" s="717" t="s">
        <v>1290</v>
      </c>
      <c r="P857" s="717" t="s">
        <v>6</v>
      </c>
      <c r="Q857" s="717" t="s">
        <v>83</v>
      </c>
      <c r="R857" s="718"/>
      <c r="S857" s="717" t="str">
        <f>IF((LEFT(D857,1)="6"),"☆☆☆☆☆",IF((LEFT(D857,1)="5"),"☆☆☆☆",IF((LEFT(D857,1)="4"),"☆☆☆",IF((LEFT(D857,1)="D"),"☆☆☆☆",IF((LEFT(D857,1)="R"),"☆☆☆☆",IF((LEFT(D857,1)="C"),"☆☆☆",IF((LEFT(D857,1)="M"),"☆☆☆"," ")))))))</f>
        <v>☆☆☆</v>
      </c>
      <c r="T857" s="716">
        <f>IF(K857&lt;&gt;0, IF(K857&gt;=M857,ROUNDDOWN(K857/M857*100,0),""),"")</f>
        <v>100</v>
      </c>
      <c r="U857" s="715" t="str">
        <f>IF(K857&lt;&gt;0, IF(K857&gt;=N857,ROUNDDOWN(K857/N857*100,0),""),"")</f>
        <v/>
      </c>
    </row>
    <row r="858" spans="1:21" s="1" customFormat="1" ht="24" customHeight="1">
      <c r="A858" s="728"/>
      <c r="B858" s="724"/>
      <c r="C858" s="723"/>
      <c r="D858" s="722" t="s">
        <v>1304</v>
      </c>
      <c r="E858" s="170" t="s">
        <v>1303</v>
      </c>
      <c r="F858" s="171" t="s">
        <v>1302</v>
      </c>
      <c r="G858" s="175">
        <v>3.9820000000000002</v>
      </c>
      <c r="H858" s="171" t="s">
        <v>1301</v>
      </c>
      <c r="I858" s="171">
        <v>2230</v>
      </c>
      <c r="J858" s="174">
        <v>4</v>
      </c>
      <c r="K858" s="137">
        <v>8.6999999999999993</v>
      </c>
      <c r="L858" s="136">
        <f>IF(K858&gt;0,1/K858*34.6*67.1,"")</f>
        <v>266.85747126436786</v>
      </c>
      <c r="M858" s="721">
        <v>8.6999999999999993</v>
      </c>
      <c r="N858" s="720">
        <v>11.9</v>
      </c>
      <c r="O858" s="717" t="s">
        <v>1290</v>
      </c>
      <c r="P858" s="717" t="s">
        <v>6</v>
      </c>
      <c r="Q858" s="717" t="s">
        <v>83</v>
      </c>
      <c r="R858" s="718"/>
      <c r="S858" s="717" t="str">
        <f>IF((LEFT(D858,1)="6"),"☆☆☆☆☆",IF((LEFT(D858,1)="5"),"☆☆☆☆",IF((LEFT(D858,1)="4"),"☆☆☆",IF((LEFT(D858,1)="D"),"☆☆☆☆",IF((LEFT(D858,1)="R"),"☆☆☆☆",IF((LEFT(D858,1)="C"),"☆☆☆",IF((LEFT(D858,1)="M"),"☆☆☆"," ")))))))</f>
        <v>☆☆☆</v>
      </c>
      <c r="T858" s="716">
        <f>IF(K858&lt;&gt;0, IF(K858&gt;=M858,ROUNDDOWN(K858/M858*100,0),""),"")</f>
        <v>100</v>
      </c>
      <c r="U858" s="715" t="str">
        <f>IF(K858&lt;&gt;0, IF(K858&gt;=N858,ROUNDDOWN(K858/N858*100,0),""),"")</f>
        <v/>
      </c>
    </row>
    <row r="859" spans="1:21" s="1" customFormat="1" ht="24" customHeight="1">
      <c r="A859" s="728"/>
      <c r="B859" s="730"/>
      <c r="C859" s="729" t="s">
        <v>1300</v>
      </c>
      <c r="D859" s="722" t="s">
        <v>1299</v>
      </c>
      <c r="E859" s="170"/>
      <c r="F859" s="171">
        <v>278</v>
      </c>
      <c r="G859" s="175">
        <v>4.6630000000000003</v>
      </c>
      <c r="H859" s="171" t="s">
        <v>1243</v>
      </c>
      <c r="I859" s="171" t="s">
        <v>1298</v>
      </c>
      <c r="J859" s="174" t="s">
        <v>1280</v>
      </c>
      <c r="K859" s="137">
        <v>9.4</v>
      </c>
      <c r="L859" s="136">
        <f>IF(K859&gt;0,1/K859*34.6*67.1,"")</f>
        <v>246.9851063829787</v>
      </c>
      <c r="M859" s="721">
        <v>7.4</v>
      </c>
      <c r="N859" s="720">
        <v>10.6</v>
      </c>
      <c r="O859" s="717" t="s">
        <v>1279</v>
      </c>
      <c r="P859" s="717" t="s">
        <v>1297</v>
      </c>
      <c r="Q859" s="717" t="s">
        <v>1277</v>
      </c>
      <c r="R859" s="718"/>
      <c r="S859" s="717" t="str">
        <f>IF((LEFT(D859,1)="6"),"☆☆☆☆☆",IF((LEFT(D859,1)="5"),"☆☆☆☆",IF((LEFT(D859,1)="4"),"☆☆☆",IF((LEFT(D859,1)="D"),"☆☆☆☆",IF((LEFT(D859,1)="R"),"☆☆☆☆",IF((LEFT(D859,1)="C"),"☆☆☆",IF((LEFT(D859,1)="M"),"☆☆☆"," ")))))))</f>
        <v>☆☆☆☆</v>
      </c>
      <c r="T859" s="716">
        <f>IF(K859&lt;&gt;0, IF(K859&gt;=M859,ROUNDDOWN(K859/M859*100,0),""),"")</f>
        <v>127</v>
      </c>
      <c r="U859" s="715" t="str">
        <f>IF(K859&lt;&gt;0, IF(K859&gt;=N859,ROUNDDOWN(K859/N859*100,0),""),"")</f>
        <v/>
      </c>
    </row>
    <row r="860" spans="1:21" s="1" customFormat="1" ht="24" customHeight="1">
      <c r="A860" s="728"/>
      <c r="B860" s="730"/>
      <c r="C860" s="729" t="s">
        <v>1296</v>
      </c>
      <c r="D860" s="735" t="s">
        <v>1295</v>
      </c>
      <c r="E860" s="170"/>
      <c r="F860" s="171">
        <v>278</v>
      </c>
      <c r="G860" s="175">
        <v>4.6630000000000003</v>
      </c>
      <c r="H860" s="171" t="s">
        <v>1243</v>
      </c>
      <c r="I860" s="171" t="s">
        <v>1294</v>
      </c>
      <c r="J860" s="174" t="s">
        <v>1280</v>
      </c>
      <c r="K860" s="137">
        <v>9</v>
      </c>
      <c r="L860" s="136">
        <f>IF(K860&gt;0,1/K860*34.6*67.1,"")</f>
        <v>257.96222222222218</v>
      </c>
      <c r="M860" s="721">
        <v>7.4</v>
      </c>
      <c r="N860" s="720">
        <v>10.6</v>
      </c>
      <c r="O860" s="717" t="s">
        <v>1259</v>
      </c>
      <c r="P860" s="717" t="s">
        <v>1217</v>
      </c>
      <c r="Q860" s="717" t="s">
        <v>9</v>
      </c>
      <c r="R860" s="718"/>
      <c r="S860" s="717" t="str">
        <f>IF((LEFT(D860,1)="6"),"☆☆☆☆☆",IF((LEFT(D860,1)="5"),"☆☆☆☆",IF((LEFT(D860,1)="4"),"☆☆☆",IF((LEFT(D860,1)="D"),"☆☆☆☆",IF((LEFT(D860,1)="R"),"☆☆☆☆",IF((LEFT(D860,1)="C"),"☆☆☆",IF((LEFT(D860,1)="M"),"☆☆☆"," ")))))))</f>
        <v>☆☆☆☆</v>
      </c>
      <c r="T860" s="716">
        <f>IF(K860&lt;&gt;0, IF(K860&gt;=M860,ROUNDDOWN(K860/M860*100,0),""),"")</f>
        <v>121</v>
      </c>
      <c r="U860" s="715" t="str">
        <f>IF(K860&lt;&gt;0, IF(K860&gt;=N860,ROUNDDOWN(K860/N860*100,0),""),"")</f>
        <v/>
      </c>
    </row>
    <row r="861" spans="1:21" s="1" customFormat="1" ht="24" customHeight="1">
      <c r="A861" s="728"/>
      <c r="B861" s="730"/>
      <c r="C861" s="729" t="s">
        <v>1293</v>
      </c>
      <c r="D861" s="735" t="s">
        <v>1292</v>
      </c>
      <c r="E861" s="170" t="s">
        <v>166</v>
      </c>
      <c r="F861" s="171">
        <v>176</v>
      </c>
      <c r="G861" s="175">
        <v>3.9820000000000002</v>
      </c>
      <c r="H861" s="171" t="s">
        <v>1243</v>
      </c>
      <c r="I861" s="171">
        <v>2300</v>
      </c>
      <c r="J861" s="174">
        <v>5</v>
      </c>
      <c r="K861" s="137">
        <v>9.1</v>
      </c>
      <c r="L861" s="136">
        <f>IF(K861&gt;0,1/K861*34.6*67.1,"")</f>
        <v>255.12747252747252</v>
      </c>
      <c r="M861" s="721">
        <v>7.4</v>
      </c>
      <c r="N861" s="720">
        <v>10.6</v>
      </c>
      <c r="O861" s="717" t="s">
        <v>1290</v>
      </c>
      <c r="P861" s="717" t="s">
        <v>6</v>
      </c>
      <c r="Q861" s="717" t="s">
        <v>45</v>
      </c>
      <c r="R861" s="718"/>
      <c r="S861" s="717" t="str">
        <f>IF((LEFT(D861,1)="6"),"☆☆☆☆☆",IF((LEFT(D861,1)="5"),"☆☆☆☆",IF((LEFT(D861,1)="4"),"☆☆☆",IF((LEFT(D861,1)="D"),"☆☆☆☆",IF((LEFT(D861,1)="R"),"☆☆☆☆",IF((LEFT(D861,1)="C"),"☆☆☆",IF((LEFT(D861,1)="M"),"☆☆☆"," ")))))))</f>
        <v>☆☆☆☆</v>
      </c>
      <c r="T861" s="716">
        <f>IF(K861&lt;&gt;0, IF(K861&gt;=M861,ROUNDDOWN(K861/M861*100,0),""),"")</f>
        <v>122</v>
      </c>
      <c r="U861" s="715" t="str">
        <f>IF(K861&lt;&gt;0, IF(K861&gt;=N861,ROUNDDOWN(K861/N861*100,0),""),"")</f>
        <v/>
      </c>
    </row>
    <row r="862" spans="1:21" s="1" customFormat="1" ht="24" customHeight="1">
      <c r="A862" s="728"/>
      <c r="B862" s="727"/>
      <c r="C862" s="726"/>
      <c r="D862" s="735" t="s">
        <v>1292</v>
      </c>
      <c r="E862" s="170" t="s">
        <v>842</v>
      </c>
      <c r="F862" s="171">
        <v>176</v>
      </c>
      <c r="G862" s="175">
        <v>3.9820000000000002</v>
      </c>
      <c r="H862" s="171" t="s">
        <v>1243</v>
      </c>
      <c r="I862" s="171">
        <v>2300</v>
      </c>
      <c r="J862" s="174">
        <v>5</v>
      </c>
      <c r="K862" s="137">
        <v>9.1</v>
      </c>
      <c r="L862" s="136">
        <f>IF(K862&gt;0,1/K862*34.6*67.1,"")</f>
        <v>255.12747252747252</v>
      </c>
      <c r="M862" s="721">
        <v>7.4</v>
      </c>
      <c r="N862" s="720">
        <v>10.6</v>
      </c>
      <c r="O862" s="717" t="s">
        <v>1290</v>
      </c>
      <c r="P862" s="717" t="s">
        <v>6</v>
      </c>
      <c r="Q862" s="717" t="s">
        <v>45</v>
      </c>
      <c r="R862" s="718"/>
      <c r="S862" s="717" t="str">
        <f>IF((LEFT(D862,1)="6"),"☆☆☆☆☆",IF((LEFT(D862,1)="5"),"☆☆☆☆",IF((LEFT(D862,1)="4"),"☆☆☆",IF((LEFT(D862,1)="D"),"☆☆☆☆",IF((LEFT(D862,1)="R"),"☆☆☆☆",IF((LEFT(D862,1)="C"),"☆☆☆",IF((LEFT(D862,1)="M"),"☆☆☆"," ")))))))</f>
        <v>☆☆☆☆</v>
      </c>
      <c r="T862" s="716">
        <f>IF(K862&lt;&gt;0, IF(K862&gt;=M862,ROUNDDOWN(K862/M862*100,0),""),"")</f>
        <v>122</v>
      </c>
      <c r="U862" s="715" t="str">
        <f>IF(K862&lt;&gt;0, IF(K862&gt;=N862,ROUNDDOWN(K862/N862*100,0),""),"")</f>
        <v/>
      </c>
    </row>
    <row r="863" spans="1:21" s="1" customFormat="1" ht="24" customHeight="1">
      <c r="A863" s="728"/>
      <c r="B863" s="727"/>
      <c r="C863" s="726"/>
      <c r="D863" s="735" t="s">
        <v>1292</v>
      </c>
      <c r="E863" s="170" t="s">
        <v>200</v>
      </c>
      <c r="F863" s="171">
        <v>176</v>
      </c>
      <c r="G863" s="175">
        <v>3.9820000000000002</v>
      </c>
      <c r="H863" s="171" t="s">
        <v>1243</v>
      </c>
      <c r="I863" s="171">
        <v>2330</v>
      </c>
      <c r="J863" s="174">
        <v>4</v>
      </c>
      <c r="K863" s="137">
        <v>9.1</v>
      </c>
      <c r="L863" s="136">
        <f>IF(K863&gt;0,1/K863*34.6*67.1,"")</f>
        <v>255.12747252747252</v>
      </c>
      <c r="M863" s="721">
        <v>7.4</v>
      </c>
      <c r="N863" s="720">
        <v>10.6</v>
      </c>
      <c r="O863" s="717" t="s">
        <v>1290</v>
      </c>
      <c r="P863" s="717" t="s">
        <v>6</v>
      </c>
      <c r="Q863" s="717" t="s">
        <v>45</v>
      </c>
      <c r="R863" s="718"/>
      <c r="S863" s="717" t="str">
        <f>IF((LEFT(D863,1)="6"),"☆☆☆☆☆",IF((LEFT(D863,1)="5"),"☆☆☆☆",IF((LEFT(D863,1)="4"),"☆☆☆",IF((LEFT(D863,1)="D"),"☆☆☆☆",IF((LEFT(D863,1)="R"),"☆☆☆☆",IF((LEFT(D863,1)="C"),"☆☆☆",IF((LEFT(D863,1)="M"),"☆☆☆"," ")))))))</f>
        <v>☆☆☆☆</v>
      </c>
      <c r="T863" s="716">
        <f>IF(K863&lt;&gt;0, IF(K863&gt;=M863,ROUNDDOWN(K863/M863*100,0),""),"")</f>
        <v>122</v>
      </c>
      <c r="U863" s="715" t="str">
        <f>IF(K863&lt;&gt;0, IF(K863&gt;=N863,ROUNDDOWN(K863/N863*100,0),""),"")</f>
        <v/>
      </c>
    </row>
    <row r="864" spans="1:21" s="1" customFormat="1" ht="24" customHeight="1">
      <c r="A864" s="728"/>
      <c r="B864" s="724"/>
      <c r="C864" s="723"/>
      <c r="D864" s="735" t="s">
        <v>1292</v>
      </c>
      <c r="E864" s="170" t="s">
        <v>1291</v>
      </c>
      <c r="F864" s="171">
        <v>176</v>
      </c>
      <c r="G864" s="175">
        <v>3.9820000000000002</v>
      </c>
      <c r="H864" s="171" t="s">
        <v>1243</v>
      </c>
      <c r="I864" s="171">
        <v>2330</v>
      </c>
      <c r="J864" s="174">
        <v>4</v>
      </c>
      <c r="K864" s="137">
        <v>9.1</v>
      </c>
      <c r="L864" s="136">
        <f>IF(K864&gt;0,1/K864*34.6*67.1,"")</f>
        <v>255.12747252747252</v>
      </c>
      <c r="M864" s="721">
        <v>7.4</v>
      </c>
      <c r="N864" s="720">
        <v>10.6</v>
      </c>
      <c r="O864" s="717" t="s">
        <v>1290</v>
      </c>
      <c r="P864" s="717" t="s">
        <v>6</v>
      </c>
      <c r="Q864" s="717" t="s">
        <v>45</v>
      </c>
      <c r="R864" s="718"/>
      <c r="S864" s="717" t="str">
        <f>IF((LEFT(D864,1)="6"),"☆☆☆☆☆",IF((LEFT(D864,1)="5"),"☆☆☆☆",IF((LEFT(D864,1)="4"),"☆☆☆",IF((LEFT(D864,1)="D"),"☆☆☆☆",IF((LEFT(D864,1)="R"),"☆☆☆☆",IF((LEFT(D864,1)="C"),"☆☆☆",IF((LEFT(D864,1)="M"),"☆☆☆"," ")))))))</f>
        <v>☆☆☆☆</v>
      </c>
      <c r="T864" s="716">
        <f>IF(K864&lt;&gt;0, IF(K864&gt;=M864,ROUNDDOWN(K864/M864*100,0),""),"")</f>
        <v>122</v>
      </c>
      <c r="U864" s="715" t="str">
        <f>IF(K864&lt;&gt;0, IF(K864&gt;=N864,ROUNDDOWN(K864/N864*100,0),""),"")</f>
        <v/>
      </c>
    </row>
    <row r="865" spans="1:21" s="1" customFormat="1" ht="24" customHeight="1">
      <c r="A865" s="728"/>
      <c r="B865" s="730"/>
      <c r="C865" s="729" t="s">
        <v>1289</v>
      </c>
      <c r="D865" s="735" t="s">
        <v>1287</v>
      </c>
      <c r="E865" s="170" t="s">
        <v>165</v>
      </c>
      <c r="F865" s="171">
        <v>176</v>
      </c>
      <c r="G865" s="175">
        <v>3.9820000000000002</v>
      </c>
      <c r="H865" s="171" t="s">
        <v>1243</v>
      </c>
      <c r="I865" s="171">
        <v>2330</v>
      </c>
      <c r="J865" s="174">
        <v>5</v>
      </c>
      <c r="K865" s="137">
        <v>8.4</v>
      </c>
      <c r="L865" s="136">
        <f>IF(K865&gt;0,1/K865*34.6*67.1,"")</f>
        <v>276.38809523809516</v>
      </c>
      <c r="M865" s="721">
        <v>7.4</v>
      </c>
      <c r="N865" s="720">
        <v>10.6</v>
      </c>
      <c r="O865" s="717" t="s">
        <v>1285</v>
      </c>
      <c r="P865" s="717" t="s">
        <v>6</v>
      </c>
      <c r="Q865" s="717" t="s">
        <v>83</v>
      </c>
      <c r="R865" s="718"/>
      <c r="S865" s="717" t="str">
        <f>IF((LEFT(D865,1)="6"),"☆☆☆☆☆",IF((LEFT(D865,1)="5"),"☆☆☆☆",IF((LEFT(D865,1)="4"),"☆☆☆",IF((LEFT(D865,1)="D"),"☆☆☆☆",IF((LEFT(D865,1)="R"),"☆☆☆☆",IF((LEFT(D865,1)="C"),"☆☆☆",IF((LEFT(D865,1)="M"),"☆☆☆"," ")))))))</f>
        <v>☆☆☆☆</v>
      </c>
      <c r="T865" s="716">
        <f>IF(K865&lt;&gt;0, IF(K865&gt;=M865,ROUNDDOWN(K865/M865*100,0),""),"")</f>
        <v>113</v>
      </c>
      <c r="U865" s="715" t="str">
        <f>IF(K865&lt;&gt;0, IF(K865&gt;=N865,ROUNDDOWN(K865/N865*100,0),""),"")</f>
        <v/>
      </c>
    </row>
    <row r="866" spans="1:21" s="1" customFormat="1" ht="24" customHeight="1">
      <c r="A866" s="728"/>
      <c r="B866" s="727"/>
      <c r="C866" s="726"/>
      <c r="D866" s="735" t="s">
        <v>1287</v>
      </c>
      <c r="E866" s="170" t="s">
        <v>1288</v>
      </c>
      <c r="F866" s="171">
        <v>176</v>
      </c>
      <c r="G866" s="175">
        <v>3.9820000000000002</v>
      </c>
      <c r="H866" s="171" t="s">
        <v>1243</v>
      </c>
      <c r="I866" s="171">
        <v>2330</v>
      </c>
      <c r="J866" s="174">
        <v>5</v>
      </c>
      <c r="K866" s="137">
        <v>8.4</v>
      </c>
      <c r="L866" s="136">
        <f>IF(K866&gt;0,1/K866*34.6*67.1,"")</f>
        <v>276.38809523809516</v>
      </c>
      <c r="M866" s="721">
        <v>7.4</v>
      </c>
      <c r="N866" s="720">
        <v>10.6</v>
      </c>
      <c r="O866" s="717" t="s">
        <v>1285</v>
      </c>
      <c r="P866" s="717" t="s">
        <v>6</v>
      </c>
      <c r="Q866" s="717" t="s">
        <v>83</v>
      </c>
      <c r="R866" s="718"/>
      <c r="S866" s="717" t="str">
        <f>IF((LEFT(D866,1)="6"),"☆☆☆☆☆",IF((LEFT(D866,1)="5"),"☆☆☆☆",IF((LEFT(D866,1)="4"),"☆☆☆",IF((LEFT(D866,1)="D"),"☆☆☆☆",IF((LEFT(D866,1)="R"),"☆☆☆☆",IF((LEFT(D866,1)="C"),"☆☆☆",IF((LEFT(D866,1)="M"),"☆☆☆"," ")))))))</f>
        <v>☆☆☆☆</v>
      </c>
      <c r="T866" s="716">
        <f>IF(K866&lt;&gt;0, IF(K866&gt;=M866,ROUNDDOWN(K866/M866*100,0),""),"")</f>
        <v>113</v>
      </c>
      <c r="U866" s="715" t="str">
        <f>IF(K866&lt;&gt;0, IF(K866&gt;=N866,ROUNDDOWN(K866/N866*100,0),""),"")</f>
        <v/>
      </c>
    </row>
    <row r="867" spans="1:21" s="1" customFormat="1" ht="24" customHeight="1">
      <c r="A867" s="728"/>
      <c r="B867" s="727"/>
      <c r="C867" s="726"/>
      <c r="D867" s="735" t="s">
        <v>1287</v>
      </c>
      <c r="E867" s="170" t="s">
        <v>199</v>
      </c>
      <c r="F867" s="171">
        <v>176</v>
      </c>
      <c r="G867" s="175">
        <v>3.9820000000000002</v>
      </c>
      <c r="H867" s="171" t="s">
        <v>1243</v>
      </c>
      <c r="I867" s="171">
        <v>2360</v>
      </c>
      <c r="J867" s="174">
        <v>4</v>
      </c>
      <c r="K867" s="137">
        <v>8.4</v>
      </c>
      <c r="L867" s="136">
        <f>IF(K867&gt;0,1/K867*34.6*67.1,"")</f>
        <v>276.38809523809516</v>
      </c>
      <c r="M867" s="721">
        <v>7.4</v>
      </c>
      <c r="N867" s="720">
        <v>10.6</v>
      </c>
      <c r="O867" s="717" t="s">
        <v>1285</v>
      </c>
      <c r="P867" s="717" t="s">
        <v>6</v>
      </c>
      <c r="Q867" s="717" t="s">
        <v>83</v>
      </c>
      <c r="R867" s="718"/>
      <c r="S867" s="717" t="str">
        <f>IF((LEFT(D867,1)="6"),"☆☆☆☆☆",IF((LEFT(D867,1)="5"),"☆☆☆☆",IF((LEFT(D867,1)="4"),"☆☆☆",IF((LEFT(D867,1)="D"),"☆☆☆☆",IF((LEFT(D867,1)="R"),"☆☆☆☆",IF((LEFT(D867,1)="C"),"☆☆☆",IF((LEFT(D867,1)="M"),"☆☆☆"," ")))))))</f>
        <v>☆☆☆☆</v>
      </c>
      <c r="T867" s="716">
        <f>IF(K867&lt;&gt;0, IF(K867&gt;=M867,ROUNDDOWN(K867/M867*100,0),""),"")</f>
        <v>113</v>
      </c>
      <c r="U867" s="715" t="str">
        <f>IF(K867&lt;&gt;0, IF(K867&gt;=N867,ROUNDDOWN(K867/N867*100,0),""),"")</f>
        <v/>
      </c>
    </row>
    <row r="868" spans="1:21" s="1" customFormat="1" ht="24" customHeight="1">
      <c r="A868" s="728"/>
      <c r="B868" s="724"/>
      <c r="C868" s="723"/>
      <c r="D868" s="735" t="s">
        <v>1287</v>
      </c>
      <c r="E868" s="170" t="s">
        <v>1286</v>
      </c>
      <c r="F868" s="171">
        <v>176</v>
      </c>
      <c r="G868" s="175">
        <v>3.9820000000000002</v>
      </c>
      <c r="H868" s="171" t="s">
        <v>1243</v>
      </c>
      <c r="I868" s="171">
        <v>2360</v>
      </c>
      <c r="J868" s="174">
        <v>4</v>
      </c>
      <c r="K868" s="137">
        <v>8.4</v>
      </c>
      <c r="L868" s="136">
        <f>IF(K868&gt;0,1/K868*34.6*67.1,"")</f>
        <v>276.38809523809516</v>
      </c>
      <c r="M868" s="721">
        <v>7.4</v>
      </c>
      <c r="N868" s="720">
        <v>10.6</v>
      </c>
      <c r="O868" s="717" t="s">
        <v>1285</v>
      </c>
      <c r="P868" s="717" t="s">
        <v>6</v>
      </c>
      <c r="Q868" s="717" t="s">
        <v>83</v>
      </c>
      <c r="R868" s="718"/>
      <c r="S868" s="717" t="str">
        <f>IF((LEFT(D868,1)="6"),"☆☆☆☆☆",IF((LEFT(D868,1)="5"),"☆☆☆☆",IF((LEFT(D868,1)="4"),"☆☆☆",IF((LEFT(D868,1)="D"),"☆☆☆☆",IF((LEFT(D868,1)="R"),"☆☆☆☆",IF((LEFT(D868,1)="C"),"☆☆☆",IF((LEFT(D868,1)="M"),"☆☆☆"," ")))))))</f>
        <v>☆☆☆☆</v>
      </c>
      <c r="T868" s="716">
        <f>IF(K868&lt;&gt;0, IF(K868&gt;=M868,ROUNDDOWN(K868/M868*100,0),""),"")</f>
        <v>113</v>
      </c>
      <c r="U868" s="715" t="str">
        <f>IF(K868&lt;&gt;0, IF(K868&gt;=N868,ROUNDDOWN(K868/N868*100,0),""),"")</f>
        <v/>
      </c>
    </row>
    <row r="869" spans="1:21" s="1" customFormat="1" ht="24" customHeight="1">
      <c r="A869" s="728"/>
      <c r="B869" s="732"/>
      <c r="C869" s="731" t="s">
        <v>1284</v>
      </c>
      <c r="D869" s="722" t="s">
        <v>1283</v>
      </c>
      <c r="E869" s="170"/>
      <c r="F869" s="171">
        <v>277</v>
      </c>
      <c r="G869" s="175">
        <v>5.98</v>
      </c>
      <c r="H869" s="171" t="s">
        <v>1282</v>
      </c>
      <c r="I869" s="171" t="s">
        <v>1281</v>
      </c>
      <c r="J869" s="174" t="s">
        <v>1280</v>
      </c>
      <c r="K869" s="137">
        <v>7.4</v>
      </c>
      <c r="L869" s="136">
        <f>IF(K869&gt;0,1/K869*34.6*67.1,"")</f>
        <v>313.73783783783779</v>
      </c>
      <c r="M869" s="721">
        <v>7.4</v>
      </c>
      <c r="N869" s="720">
        <v>10.6</v>
      </c>
      <c r="O869" s="717" t="s">
        <v>1279</v>
      </c>
      <c r="P869" s="717" t="s">
        <v>1278</v>
      </c>
      <c r="Q869" s="717" t="s">
        <v>1277</v>
      </c>
      <c r="R869" s="718"/>
      <c r="S869" s="717" t="str">
        <f>IF((LEFT(D869,1)="6"),"☆☆☆☆☆",IF((LEFT(D869,1)="5"),"☆☆☆☆",IF((LEFT(D869,1)="4"),"☆☆☆",IF((LEFT(D869,1)="D"),"☆☆☆☆",IF((LEFT(D869,1)="R"),"☆☆☆☆",IF((LEFT(D869,1)="C"),"☆☆☆",IF((LEFT(D869,1)="M"),"☆☆☆"," ")))))))</f>
        <v xml:space="preserve"> </v>
      </c>
      <c r="T869" s="716">
        <f>IF(K869&lt;&gt;0, IF(K869&gt;=M869,ROUNDDOWN(K869/M869*100,0),""),"")</f>
        <v>100</v>
      </c>
      <c r="U869" s="715" t="str">
        <f>IF(K869&lt;&gt;0, IF(K869&gt;=N869,ROUNDDOWN(K869/N869*100,0),""),"")</f>
        <v/>
      </c>
    </row>
    <row r="870" spans="1:21" s="1" customFormat="1" ht="24" customHeight="1">
      <c r="A870" s="728"/>
      <c r="B870" s="727"/>
      <c r="C870" s="726" t="s">
        <v>1276</v>
      </c>
      <c r="D870" s="722" t="s">
        <v>1275</v>
      </c>
      <c r="E870" s="170" t="s">
        <v>239</v>
      </c>
      <c r="F870" s="171" t="s">
        <v>1244</v>
      </c>
      <c r="G870" s="175">
        <v>2.996</v>
      </c>
      <c r="H870" s="171" t="s">
        <v>1243</v>
      </c>
      <c r="I870" s="171">
        <v>1780</v>
      </c>
      <c r="J870" s="174">
        <v>2</v>
      </c>
      <c r="K870" s="137">
        <v>11.6</v>
      </c>
      <c r="L870" s="136">
        <f>IF(K870&gt;0,1/K870*34.6*67.1,"")</f>
        <v>200.14310344827587</v>
      </c>
      <c r="M870" s="721">
        <v>11.1</v>
      </c>
      <c r="N870" s="720">
        <v>14.4</v>
      </c>
      <c r="O870" s="717" t="s">
        <v>1259</v>
      </c>
      <c r="P870" s="719" t="s">
        <v>6</v>
      </c>
      <c r="Q870" s="717" t="s">
        <v>45</v>
      </c>
      <c r="R870" s="718"/>
      <c r="S870" s="717" t="str">
        <f>IF((LEFT(D870,1)="6"),"☆☆☆☆☆",IF((LEFT(D870,1)="5"),"☆☆☆☆",IF((LEFT(D870,1)="4"),"☆☆☆",IF((LEFT(D870,1)="D"),"☆☆☆☆",IF((LEFT(D870,1)="R"),"☆☆☆☆",IF((LEFT(D870,1)="C"),"☆☆☆",IF((LEFT(D870,1)="M"),"☆☆☆"," ")))))))</f>
        <v>☆☆☆☆</v>
      </c>
      <c r="T870" s="716">
        <f>IF(K870&lt;&gt;0, IF(K870&gt;=M870,ROUNDDOWN(K870/M870*100,0),""),"")</f>
        <v>104</v>
      </c>
      <c r="U870" s="715" t="str">
        <f>IF(K870&lt;&gt;0, IF(K870&gt;=N870,ROUNDDOWN(K870/N870*100,0),""),"")</f>
        <v/>
      </c>
    </row>
    <row r="871" spans="1:21" s="1" customFormat="1" ht="24" customHeight="1">
      <c r="A871" s="728"/>
      <c r="B871" s="727"/>
      <c r="C871" s="726"/>
      <c r="D871" s="722" t="s">
        <v>1275</v>
      </c>
      <c r="E871" s="170" t="s">
        <v>858</v>
      </c>
      <c r="F871" s="171" t="s">
        <v>1244</v>
      </c>
      <c r="G871" s="175">
        <v>2.996</v>
      </c>
      <c r="H871" s="171" t="s">
        <v>1243</v>
      </c>
      <c r="I871" s="171">
        <v>1780</v>
      </c>
      <c r="J871" s="174">
        <v>2</v>
      </c>
      <c r="K871" s="137">
        <v>11.6</v>
      </c>
      <c r="L871" s="136">
        <f>IF(K871&gt;0,1/K871*34.6*67.1,"")</f>
        <v>200.14310344827587</v>
      </c>
      <c r="M871" s="721">
        <v>11.1</v>
      </c>
      <c r="N871" s="720">
        <v>14.4</v>
      </c>
      <c r="O871" s="717" t="s">
        <v>1259</v>
      </c>
      <c r="P871" s="719" t="s">
        <v>6</v>
      </c>
      <c r="Q871" s="717" t="s">
        <v>45</v>
      </c>
      <c r="R871" s="718"/>
      <c r="S871" s="717" t="str">
        <f>IF((LEFT(D871,1)="6"),"☆☆☆☆☆",IF((LEFT(D871,1)="5"),"☆☆☆☆",IF((LEFT(D871,1)="4"),"☆☆☆",IF((LEFT(D871,1)="D"),"☆☆☆☆",IF((LEFT(D871,1)="R"),"☆☆☆☆",IF((LEFT(D871,1)="C"),"☆☆☆",IF((LEFT(D871,1)="M"),"☆☆☆"," ")))))))</f>
        <v>☆☆☆☆</v>
      </c>
      <c r="T871" s="716">
        <f>IF(K871&lt;&gt;0, IF(K871&gt;=M871,ROUNDDOWN(K871/M871*100,0),""),"")</f>
        <v>104</v>
      </c>
      <c r="U871" s="715" t="str">
        <f>IF(K871&lt;&gt;0, IF(K871&gt;=N871,ROUNDDOWN(K871/N871*100,0),""),"")</f>
        <v/>
      </c>
    </row>
    <row r="872" spans="1:21" s="1" customFormat="1" ht="24" customHeight="1">
      <c r="A872" s="728"/>
      <c r="B872" s="724"/>
      <c r="C872" s="723"/>
      <c r="D872" s="722" t="s">
        <v>1275</v>
      </c>
      <c r="E872" s="733" t="s">
        <v>1274</v>
      </c>
      <c r="F872" s="171" t="s">
        <v>1244</v>
      </c>
      <c r="G872" s="175">
        <v>2.996</v>
      </c>
      <c r="H872" s="171" t="s">
        <v>1243</v>
      </c>
      <c r="I872" s="171" t="s">
        <v>1273</v>
      </c>
      <c r="J872" s="174">
        <v>2</v>
      </c>
      <c r="K872" s="137">
        <v>10.6</v>
      </c>
      <c r="L872" s="136">
        <f>IF(K872&gt;0,1/K872*34.6*67.1,"")</f>
        <v>219.02452830188679</v>
      </c>
      <c r="M872" s="721">
        <v>11.1</v>
      </c>
      <c r="N872" s="720">
        <v>14.4</v>
      </c>
      <c r="O872" s="717" t="s">
        <v>1259</v>
      </c>
      <c r="P872" s="719" t="s">
        <v>6</v>
      </c>
      <c r="Q872" s="717" t="s">
        <v>45</v>
      </c>
      <c r="R872" s="718"/>
      <c r="S872" s="717" t="str">
        <f>IF((LEFT(D872,1)="6"),"☆☆☆☆☆",IF((LEFT(D872,1)="5"),"☆☆☆☆",IF((LEFT(D872,1)="4"),"☆☆☆",IF((LEFT(D872,1)="D"),"☆☆☆☆",IF((LEFT(D872,1)="R"),"☆☆☆☆",IF((LEFT(D872,1)="C"),"☆☆☆",IF((LEFT(D872,1)="M"),"☆☆☆"," ")))))))</f>
        <v>☆☆☆☆</v>
      </c>
      <c r="T872" s="716" t="str">
        <f>IF(K872&lt;&gt;0, IF(K872&gt;=M872,ROUNDDOWN(K872/M872*100,0),""),"")</f>
        <v/>
      </c>
      <c r="U872" s="715" t="str">
        <f>IF(K872&lt;&gt;0, IF(K872&gt;=N872,ROUNDDOWN(K872/N872*100,0),""),"")</f>
        <v/>
      </c>
    </row>
    <row r="873" spans="1:21" s="1" customFormat="1" ht="24" customHeight="1">
      <c r="A873" s="728"/>
      <c r="B873" s="732"/>
      <c r="C873" s="731" t="s">
        <v>1272</v>
      </c>
      <c r="D873" s="722" t="s">
        <v>1271</v>
      </c>
      <c r="E873" s="170" t="s">
        <v>1270</v>
      </c>
      <c r="F873" s="171">
        <v>278</v>
      </c>
      <c r="G873" s="175">
        <v>4.6630000000000003</v>
      </c>
      <c r="H873" s="171" t="s">
        <v>1243</v>
      </c>
      <c r="I873" s="171">
        <v>1880</v>
      </c>
      <c r="J873" s="174">
        <v>2</v>
      </c>
      <c r="K873" s="137">
        <v>9.5</v>
      </c>
      <c r="L873" s="136">
        <f>IF(K873&gt;0,1/K873*34.6*67.1,"")</f>
        <v>244.38526315789471</v>
      </c>
      <c r="M873" s="721">
        <v>10.199999999999999</v>
      </c>
      <c r="N873" s="720">
        <v>13.5</v>
      </c>
      <c r="O873" s="717" t="s">
        <v>1269</v>
      </c>
      <c r="P873" s="719" t="s">
        <v>6</v>
      </c>
      <c r="Q873" s="717" t="s">
        <v>45</v>
      </c>
      <c r="R873" s="718"/>
      <c r="S873" s="717" t="str">
        <f>IF((LEFT(D873,1)="6"),"☆☆☆☆☆",IF((LEFT(D873,1)="5"),"☆☆☆☆",IF((LEFT(D873,1)="4"),"☆☆☆",IF((LEFT(D873,1)="D"),"☆☆☆☆",IF((LEFT(D873,1)="R"),"☆☆☆☆",IF((LEFT(D873,1)="C"),"☆☆☆",IF((LEFT(D873,1)="M"),"☆☆☆"," ")))))))</f>
        <v>☆☆☆</v>
      </c>
      <c r="T873" s="716" t="str">
        <f>IF(K873&lt;&gt;0, IF(K873&gt;=M873,ROUNDDOWN(K873/M873*100,0),""),"")</f>
        <v/>
      </c>
      <c r="U873" s="715" t="str">
        <f>IF(K873&lt;&gt;0, IF(K873&gt;=N873,ROUNDDOWN(K873/N873*100,0),""),"")</f>
        <v/>
      </c>
    </row>
    <row r="874" spans="1:21" s="1" customFormat="1" ht="24" customHeight="1">
      <c r="A874" s="728"/>
      <c r="B874" s="732"/>
      <c r="C874" s="734" t="s">
        <v>1268</v>
      </c>
      <c r="D874" s="722" t="s">
        <v>1267</v>
      </c>
      <c r="E874" s="170" t="s">
        <v>1266</v>
      </c>
      <c r="F874" s="171">
        <v>157</v>
      </c>
      <c r="G874" s="175">
        <v>5.4610000000000003</v>
      </c>
      <c r="H874" s="171" t="s">
        <v>175</v>
      </c>
      <c r="I874" s="171">
        <v>1880</v>
      </c>
      <c r="J874" s="174">
        <v>2</v>
      </c>
      <c r="K874" s="137">
        <v>9.1</v>
      </c>
      <c r="L874" s="136">
        <f>IF(K874&gt;0,1/K874*34.6*67.1,"")</f>
        <v>255.12747252747252</v>
      </c>
      <c r="M874" s="721">
        <v>10.199999999999999</v>
      </c>
      <c r="N874" s="720">
        <v>13.5</v>
      </c>
      <c r="O874" s="717" t="s">
        <v>1265</v>
      </c>
      <c r="P874" s="717" t="s">
        <v>1217</v>
      </c>
      <c r="Q874" s="717" t="s">
        <v>54</v>
      </c>
      <c r="R874" s="718"/>
      <c r="S874" s="717" t="str">
        <f>IF((LEFT(D874,1)="6"),"☆☆☆☆☆",IF((LEFT(D874,1)="5"),"☆☆☆☆",IF((LEFT(D874,1)="4"),"☆☆☆",IF((LEFT(D874,1)="D"),"☆☆☆☆",IF((LEFT(D874,1)="R"),"☆☆☆☆",IF((LEFT(D874,1)="C"),"☆☆☆",IF((LEFT(D874,1)="M"),"☆☆☆"," ")))))))</f>
        <v>☆☆☆</v>
      </c>
      <c r="T874" s="716" t="str">
        <f>IF(K874&lt;&gt;0, IF(K874&gt;=M874,ROUNDDOWN(K874/M874*100,0),""),"")</f>
        <v/>
      </c>
      <c r="U874" s="715" t="str">
        <f>IF(K874&lt;&gt;0, IF(K874&gt;=N874,ROUNDDOWN(K874/N874*100,0),""),"")</f>
        <v/>
      </c>
    </row>
    <row r="875" spans="1:21" s="1" customFormat="1" ht="24" customHeight="1">
      <c r="A875" s="728"/>
      <c r="B875" s="727"/>
      <c r="C875" s="726" t="s">
        <v>1264</v>
      </c>
      <c r="D875" s="722" t="s">
        <v>1263</v>
      </c>
      <c r="E875" s="170" t="s">
        <v>164</v>
      </c>
      <c r="F875" s="171" t="s">
        <v>1261</v>
      </c>
      <c r="G875" s="175">
        <v>1.595</v>
      </c>
      <c r="H875" s="171" t="s">
        <v>1243</v>
      </c>
      <c r="I875" s="171">
        <v>1480</v>
      </c>
      <c r="J875" s="174">
        <v>2</v>
      </c>
      <c r="K875" s="137">
        <v>14.9</v>
      </c>
      <c r="L875" s="136">
        <f>IF(K875&gt;0,1/K875*34.6*67.1,"")</f>
        <v>155.81610738255031</v>
      </c>
      <c r="M875" s="721">
        <v>14.4</v>
      </c>
      <c r="N875" s="720">
        <v>17.600000000000001</v>
      </c>
      <c r="O875" s="717" t="s">
        <v>1246</v>
      </c>
      <c r="P875" s="717" t="s">
        <v>6</v>
      </c>
      <c r="Q875" s="717" t="s">
        <v>45</v>
      </c>
      <c r="R875" s="718"/>
      <c r="S875" s="717" t="str">
        <f>IF((LEFT(D875,1)="6"),"☆☆☆☆☆",IF((LEFT(D875,1)="5"),"☆☆☆☆",IF((LEFT(D875,1)="4"),"☆☆☆",IF((LEFT(D875,1)="D"),"☆☆☆☆",IF((LEFT(D875,1)="R"),"☆☆☆☆",IF((LEFT(D875,1)="C"),"☆☆☆",IF((LEFT(D875,1)="M"),"☆☆☆"," ")))))))</f>
        <v>☆☆☆☆</v>
      </c>
      <c r="T875" s="716">
        <f>IF(K875&lt;&gt;0, IF(K875&gt;=M875,ROUNDDOWN(K875/M875*100,0),""),"")</f>
        <v>103</v>
      </c>
      <c r="U875" s="715" t="str">
        <f>IF(K875&lt;&gt;0, IF(K875&gt;=N875,ROUNDDOWN(K875/N875*100,0),""),"")</f>
        <v/>
      </c>
    </row>
    <row r="876" spans="1:21" s="1" customFormat="1" ht="24" customHeight="1">
      <c r="A876" s="728"/>
      <c r="B876" s="727"/>
      <c r="C876" s="726"/>
      <c r="D876" s="722" t="s">
        <v>1263</v>
      </c>
      <c r="E876" s="170" t="s">
        <v>166</v>
      </c>
      <c r="F876" s="171" t="s">
        <v>1261</v>
      </c>
      <c r="G876" s="175">
        <v>1.595</v>
      </c>
      <c r="H876" s="171" t="s">
        <v>1243</v>
      </c>
      <c r="I876" s="171">
        <v>1500</v>
      </c>
      <c r="J876" s="174">
        <v>2</v>
      </c>
      <c r="K876" s="137">
        <v>14.9</v>
      </c>
      <c r="L876" s="136">
        <f>IF(K876&gt;0,1/K876*34.6*67.1,"")</f>
        <v>155.81610738255031</v>
      </c>
      <c r="M876" s="721">
        <v>14.4</v>
      </c>
      <c r="N876" s="720">
        <v>17.600000000000001</v>
      </c>
      <c r="O876" s="717" t="s">
        <v>1246</v>
      </c>
      <c r="P876" s="717" t="s">
        <v>6</v>
      </c>
      <c r="Q876" s="717" t="s">
        <v>45</v>
      </c>
      <c r="R876" s="718"/>
      <c r="S876" s="717" t="str">
        <f>IF((LEFT(D876,1)="6"),"☆☆☆☆☆",IF((LEFT(D876,1)="5"),"☆☆☆☆",IF((LEFT(D876,1)="4"),"☆☆☆",IF((LEFT(D876,1)="D"),"☆☆☆☆",IF((LEFT(D876,1)="R"),"☆☆☆☆",IF((LEFT(D876,1)="C"),"☆☆☆",IF((LEFT(D876,1)="M"),"☆☆☆"," ")))))))</f>
        <v>☆☆☆☆</v>
      </c>
      <c r="T876" s="716">
        <f>IF(K876&lt;&gt;0, IF(K876&gt;=M876,ROUNDDOWN(K876/M876*100,0),""),"")</f>
        <v>103</v>
      </c>
      <c r="U876" s="715" t="str">
        <f>IF(K876&lt;&gt;0, IF(K876&gt;=N876,ROUNDDOWN(K876/N876*100,0),""),"")</f>
        <v/>
      </c>
    </row>
    <row r="877" spans="1:21" s="1" customFormat="1" ht="24" customHeight="1">
      <c r="A877" s="728"/>
      <c r="B877" s="727"/>
      <c r="C877" s="726"/>
      <c r="D877" s="722" t="s">
        <v>1263</v>
      </c>
      <c r="E877" s="170" t="s">
        <v>843</v>
      </c>
      <c r="F877" s="171" t="s">
        <v>1261</v>
      </c>
      <c r="G877" s="175">
        <v>1.595</v>
      </c>
      <c r="H877" s="171" t="s">
        <v>1243</v>
      </c>
      <c r="I877" s="171">
        <v>1500</v>
      </c>
      <c r="J877" s="174">
        <v>2</v>
      </c>
      <c r="K877" s="137">
        <v>14.9</v>
      </c>
      <c r="L877" s="136">
        <f>IF(K877&gt;0,1/K877*34.6*67.1,"")</f>
        <v>155.81610738255031</v>
      </c>
      <c r="M877" s="721">
        <v>14.4</v>
      </c>
      <c r="N877" s="720">
        <v>17.600000000000001</v>
      </c>
      <c r="O877" s="717" t="s">
        <v>1246</v>
      </c>
      <c r="P877" s="717" t="s">
        <v>6</v>
      </c>
      <c r="Q877" s="717" t="s">
        <v>45</v>
      </c>
      <c r="R877" s="718"/>
      <c r="S877" s="717" t="str">
        <f>IF((LEFT(D877,1)="6"),"☆☆☆☆☆",IF((LEFT(D877,1)="5"),"☆☆☆☆",IF((LEFT(D877,1)="4"),"☆☆☆",IF((LEFT(D877,1)="D"),"☆☆☆☆",IF((LEFT(D877,1)="R"),"☆☆☆☆",IF((LEFT(D877,1)="C"),"☆☆☆",IF((LEFT(D877,1)="M"),"☆☆☆"," ")))))))</f>
        <v>☆☆☆☆</v>
      </c>
      <c r="T877" s="716">
        <f>IF(K877&lt;&gt;0, IF(K877&gt;=M877,ROUNDDOWN(K877/M877*100,0),""),"")</f>
        <v>103</v>
      </c>
      <c r="U877" s="715" t="str">
        <f>IF(K877&lt;&gt;0, IF(K877&gt;=N877,ROUNDDOWN(K877/N877*100,0),""),"")</f>
        <v/>
      </c>
    </row>
    <row r="878" spans="1:21" s="1" customFormat="1" ht="24" customHeight="1">
      <c r="A878" s="728"/>
      <c r="B878" s="727"/>
      <c r="C878" s="726"/>
      <c r="D878" s="722" t="s">
        <v>1263</v>
      </c>
      <c r="E878" s="170" t="s">
        <v>842</v>
      </c>
      <c r="F878" s="171" t="s">
        <v>1261</v>
      </c>
      <c r="G878" s="175">
        <v>1.595</v>
      </c>
      <c r="H878" s="171" t="s">
        <v>1243</v>
      </c>
      <c r="I878" s="171">
        <v>1520</v>
      </c>
      <c r="J878" s="174">
        <v>2</v>
      </c>
      <c r="K878" s="137">
        <v>14.9</v>
      </c>
      <c r="L878" s="136">
        <f>IF(K878&gt;0,1/K878*34.6*67.1,"")</f>
        <v>155.81610738255031</v>
      </c>
      <c r="M878" s="721">
        <v>14.4</v>
      </c>
      <c r="N878" s="720">
        <v>17.600000000000001</v>
      </c>
      <c r="O878" s="717" t="s">
        <v>1246</v>
      </c>
      <c r="P878" s="717" t="s">
        <v>6</v>
      </c>
      <c r="Q878" s="717" t="s">
        <v>45</v>
      </c>
      <c r="R878" s="718"/>
      <c r="S878" s="717" t="str">
        <f>IF((LEFT(D878,1)="6"),"☆☆☆☆☆",IF((LEFT(D878,1)="5"),"☆☆☆☆",IF((LEFT(D878,1)="4"),"☆☆☆",IF((LEFT(D878,1)="D"),"☆☆☆☆",IF((LEFT(D878,1)="R"),"☆☆☆☆",IF((LEFT(D878,1)="C"),"☆☆☆",IF((LEFT(D878,1)="M"),"☆☆☆"," ")))))))</f>
        <v>☆☆☆☆</v>
      </c>
      <c r="T878" s="716">
        <f>IF(K878&lt;&gt;0, IF(K878&gt;=M878,ROUNDDOWN(K878/M878*100,0),""),"")</f>
        <v>103</v>
      </c>
      <c r="U878" s="715" t="str">
        <f>IF(K878&lt;&gt;0, IF(K878&gt;=N878,ROUNDDOWN(K878/N878*100,0),""),"")</f>
        <v/>
      </c>
    </row>
    <row r="879" spans="1:21" s="1" customFormat="1" ht="24" customHeight="1">
      <c r="A879" s="728"/>
      <c r="B879" s="727"/>
      <c r="C879" s="726"/>
      <c r="D879" s="722" t="s">
        <v>1263</v>
      </c>
      <c r="E879" s="170" t="s">
        <v>858</v>
      </c>
      <c r="F879" s="171" t="s">
        <v>1261</v>
      </c>
      <c r="G879" s="175">
        <v>1.595</v>
      </c>
      <c r="H879" s="171" t="s">
        <v>1243</v>
      </c>
      <c r="I879" s="171">
        <v>1500</v>
      </c>
      <c r="J879" s="174">
        <v>2</v>
      </c>
      <c r="K879" s="137">
        <v>14.9</v>
      </c>
      <c r="L879" s="136">
        <f>IF(K879&gt;0,1/K879*34.6*67.1,"")</f>
        <v>155.81610738255031</v>
      </c>
      <c r="M879" s="721">
        <v>14.4</v>
      </c>
      <c r="N879" s="720">
        <v>17.600000000000001</v>
      </c>
      <c r="O879" s="717" t="s">
        <v>1259</v>
      </c>
      <c r="P879" s="717" t="s">
        <v>6</v>
      </c>
      <c r="Q879" s="717" t="s">
        <v>45</v>
      </c>
      <c r="R879" s="718"/>
      <c r="S879" s="717" t="str">
        <f>IF((LEFT(D879,1)="6"),"☆☆☆☆☆",IF((LEFT(D879,1)="5"),"☆☆☆☆",IF((LEFT(D879,1)="4"),"☆☆☆",IF((LEFT(D879,1)="D"),"☆☆☆☆",IF((LEFT(D879,1)="R"),"☆☆☆☆",IF((LEFT(D879,1)="C"),"☆☆☆",IF((LEFT(D879,1)="M"),"☆☆☆"," ")))))))</f>
        <v>☆☆☆☆</v>
      </c>
      <c r="T879" s="716">
        <f>IF(K879&lt;&gt;0, IF(K879&gt;=M879,ROUNDDOWN(K879/M879*100,0),""),"")</f>
        <v>103</v>
      </c>
      <c r="U879" s="715" t="str">
        <f>IF(K879&lt;&gt;0, IF(K879&gt;=N879,ROUNDDOWN(K879/N879*100,0),""),"")</f>
        <v/>
      </c>
    </row>
    <row r="880" spans="1:21" s="1" customFormat="1" ht="24" customHeight="1">
      <c r="A880" s="728"/>
      <c r="B880" s="727"/>
      <c r="C880" s="726"/>
      <c r="D880" s="722" t="s">
        <v>1263</v>
      </c>
      <c r="E880" s="170" t="s">
        <v>870</v>
      </c>
      <c r="F880" s="171" t="s">
        <v>1261</v>
      </c>
      <c r="G880" s="175">
        <v>1.595</v>
      </c>
      <c r="H880" s="171" t="s">
        <v>1243</v>
      </c>
      <c r="I880" s="171">
        <v>1520</v>
      </c>
      <c r="J880" s="174">
        <v>2</v>
      </c>
      <c r="K880" s="137">
        <v>14.9</v>
      </c>
      <c r="L880" s="136">
        <f>IF(K880&gt;0,1/K880*34.6*67.1,"")</f>
        <v>155.81610738255031</v>
      </c>
      <c r="M880" s="721">
        <v>14.4</v>
      </c>
      <c r="N880" s="720">
        <v>17.600000000000001</v>
      </c>
      <c r="O880" s="717" t="s">
        <v>1259</v>
      </c>
      <c r="P880" s="717" t="s">
        <v>6</v>
      </c>
      <c r="Q880" s="717" t="s">
        <v>45</v>
      </c>
      <c r="R880" s="718"/>
      <c r="S880" s="717" t="str">
        <f>IF((LEFT(D880,1)="6"),"☆☆☆☆☆",IF((LEFT(D880,1)="5"),"☆☆☆☆",IF((LEFT(D880,1)="4"),"☆☆☆",IF((LEFT(D880,1)="D"),"☆☆☆☆",IF((LEFT(D880,1)="R"),"☆☆☆☆",IF((LEFT(D880,1)="C"),"☆☆☆",IF((LEFT(D880,1)="M"),"☆☆☆"," ")))))))</f>
        <v>☆☆☆☆</v>
      </c>
      <c r="T880" s="716">
        <f>IF(K880&lt;&gt;0, IF(K880&gt;=M880,ROUNDDOWN(K880/M880*100,0),""),"")</f>
        <v>103</v>
      </c>
      <c r="U880" s="715" t="str">
        <f>IF(K880&lt;&gt;0, IF(K880&gt;=N880,ROUNDDOWN(K880/N880*100,0),""),"")</f>
        <v/>
      </c>
    </row>
    <row r="881" spans="1:21" s="1" customFormat="1" ht="24" customHeight="1">
      <c r="A881" s="728"/>
      <c r="B881" s="724"/>
      <c r="C881" s="723"/>
      <c r="D881" s="722" t="s">
        <v>1263</v>
      </c>
      <c r="E881" s="733" t="s">
        <v>1262</v>
      </c>
      <c r="F881" s="171" t="s">
        <v>1261</v>
      </c>
      <c r="G881" s="175">
        <v>1.595</v>
      </c>
      <c r="H881" s="171" t="s">
        <v>1243</v>
      </c>
      <c r="I881" s="171" t="s">
        <v>1260</v>
      </c>
      <c r="J881" s="174">
        <v>2</v>
      </c>
      <c r="K881" s="137">
        <v>14.5</v>
      </c>
      <c r="L881" s="136">
        <f>IF(K881&gt;0,1/K881*34.6*67.1,"")</f>
        <v>160.11448275862068</v>
      </c>
      <c r="M881" s="721">
        <v>14.4</v>
      </c>
      <c r="N881" s="720">
        <v>17.600000000000001</v>
      </c>
      <c r="O881" s="717" t="s">
        <v>1259</v>
      </c>
      <c r="P881" s="717" t="s">
        <v>6</v>
      </c>
      <c r="Q881" s="717" t="s">
        <v>45</v>
      </c>
      <c r="R881" s="718"/>
      <c r="S881" s="717" t="str">
        <f>IF((LEFT(D881,1)="6"),"☆☆☆☆☆",IF((LEFT(D881,1)="5"),"☆☆☆☆",IF((LEFT(D881,1)="4"),"☆☆☆",IF((LEFT(D881,1)="D"),"☆☆☆☆",IF((LEFT(D881,1)="R"),"☆☆☆☆",IF((LEFT(D881,1)="C"),"☆☆☆",IF((LEFT(D881,1)="M"),"☆☆☆"," ")))))))</f>
        <v>☆☆☆☆</v>
      </c>
      <c r="T881" s="716">
        <f>IF(K881&lt;&gt;0, IF(K881&gt;=M881,ROUNDDOWN(K881/M881*100,0),""),"")</f>
        <v>100</v>
      </c>
      <c r="U881" s="715" t="str">
        <f>IF(K881&lt;&gt;0, IF(K881&gt;=N881,ROUNDDOWN(K881/N881*100,0),""),"")</f>
        <v/>
      </c>
    </row>
    <row r="882" spans="1:21" s="1" customFormat="1" ht="24" customHeight="1">
      <c r="A882" s="728"/>
      <c r="B882" s="727"/>
      <c r="C882" s="726" t="s">
        <v>1258</v>
      </c>
      <c r="D882" s="722" t="s">
        <v>1249</v>
      </c>
      <c r="E882" s="170" t="s">
        <v>1257</v>
      </c>
      <c r="F882" s="171">
        <v>274</v>
      </c>
      <c r="G882" s="175">
        <v>1.9910000000000001</v>
      </c>
      <c r="H882" s="171" t="s">
        <v>1253</v>
      </c>
      <c r="I882" s="171">
        <v>1470</v>
      </c>
      <c r="J882" s="174">
        <v>2</v>
      </c>
      <c r="K882" s="137">
        <v>14.7</v>
      </c>
      <c r="L882" s="136">
        <f>IF(K882&gt;0,1/K882*34.6*67.1,"")</f>
        <v>157.93605442176872</v>
      </c>
      <c r="M882" s="721">
        <v>14.4</v>
      </c>
      <c r="N882" s="720">
        <v>17.600000000000001</v>
      </c>
      <c r="O882" s="717" t="s">
        <v>1246</v>
      </c>
      <c r="P882" s="717" t="s">
        <v>6</v>
      </c>
      <c r="Q882" s="717" t="s">
        <v>45</v>
      </c>
      <c r="R882" s="718"/>
      <c r="S882" s="717" t="str">
        <f>IF((LEFT(D882,1)="6"),"☆☆☆☆☆",IF((LEFT(D882,1)="5"),"☆☆☆☆",IF((LEFT(D882,1)="4"),"☆☆☆",IF((LEFT(D882,1)="D"),"☆☆☆☆",IF((LEFT(D882,1)="R"),"☆☆☆☆",IF((LEFT(D882,1)="C"),"☆☆☆",IF((LEFT(D882,1)="M"),"☆☆☆"," ")))))))</f>
        <v>☆☆☆☆</v>
      </c>
      <c r="T882" s="716">
        <f>IF(K882&lt;&gt;0, IF(K882&gt;=M882,ROUNDDOWN(K882/M882*100,0),""),"")</f>
        <v>102</v>
      </c>
      <c r="U882" s="715" t="str">
        <f>IF(K882&lt;&gt;0, IF(K882&gt;=N882,ROUNDDOWN(K882/N882*100,0),""),"")</f>
        <v/>
      </c>
    </row>
    <row r="883" spans="1:21" s="1" customFormat="1" ht="24" customHeight="1">
      <c r="A883" s="728"/>
      <c r="B883" s="727"/>
      <c r="C883" s="726"/>
      <c r="D883" s="722" t="s">
        <v>1249</v>
      </c>
      <c r="E883" s="170" t="s">
        <v>1256</v>
      </c>
      <c r="F883" s="171">
        <v>274</v>
      </c>
      <c r="G883" s="175">
        <v>1.9910000000000001</v>
      </c>
      <c r="H883" s="171" t="s">
        <v>1253</v>
      </c>
      <c r="I883" s="171">
        <v>1490</v>
      </c>
      <c r="J883" s="174">
        <v>2</v>
      </c>
      <c r="K883" s="137">
        <v>14.7</v>
      </c>
      <c r="L883" s="136">
        <f>IF(K883&gt;0,1/K883*34.6*67.1,"")</f>
        <v>157.93605442176872</v>
      </c>
      <c r="M883" s="721">
        <v>14.4</v>
      </c>
      <c r="N883" s="720">
        <v>17.600000000000001</v>
      </c>
      <c r="O883" s="717" t="s">
        <v>1246</v>
      </c>
      <c r="P883" s="717" t="s">
        <v>6</v>
      </c>
      <c r="Q883" s="717" t="s">
        <v>45</v>
      </c>
      <c r="R883" s="718"/>
      <c r="S883" s="717" t="str">
        <f>IF((LEFT(D883,1)="6"),"☆☆☆☆☆",IF((LEFT(D883,1)="5"),"☆☆☆☆",IF((LEFT(D883,1)="4"),"☆☆☆",IF((LEFT(D883,1)="D"),"☆☆☆☆",IF((LEFT(D883,1)="R"),"☆☆☆☆",IF((LEFT(D883,1)="C"),"☆☆☆",IF((LEFT(D883,1)="M"),"☆☆☆"," ")))))))</f>
        <v>☆☆☆☆</v>
      </c>
      <c r="T883" s="716">
        <f>IF(K883&lt;&gt;0, IF(K883&gt;=M883,ROUNDDOWN(K883/M883*100,0),""),"")</f>
        <v>102</v>
      </c>
      <c r="U883" s="715" t="str">
        <f>IF(K883&lt;&gt;0, IF(K883&gt;=N883,ROUNDDOWN(K883/N883*100,0),""),"")</f>
        <v/>
      </c>
    </row>
    <row r="884" spans="1:21" s="1" customFormat="1" ht="24" customHeight="1">
      <c r="A884" s="728"/>
      <c r="B884" s="727"/>
      <c r="C884" s="726"/>
      <c r="D884" s="722" t="s">
        <v>1249</v>
      </c>
      <c r="E884" s="170" t="s">
        <v>1255</v>
      </c>
      <c r="F884" s="171">
        <v>274</v>
      </c>
      <c r="G884" s="175">
        <v>1.9910000000000001</v>
      </c>
      <c r="H884" s="171" t="s">
        <v>1253</v>
      </c>
      <c r="I884" s="171">
        <v>1490</v>
      </c>
      <c r="J884" s="174">
        <v>2</v>
      </c>
      <c r="K884" s="137">
        <v>14.7</v>
      </c>
      <c r="L884" s="136">
        <f>IF(K884&gt;0,1/K884*34.6*67.1,"")</f>
        <v>157.93605442176872</v>
      </c>
      <c r="M884" s="721">
        <v>14.4</v>
      </c>
      <c r="N884" s="720">
        <v>17.600000000000001</v>
      </c>
      <c r="O884" s="717" t="s">
        <v>1246</v>
      </c>
      <c r="P884" s="717" t="s">
        <v>6</v>
      </c>
      <c r="Q884" s="717" t="s">
        <v>45</v>
      </c>
      <c r="R884" s="718"/>
      <c r="S884" s="717" t="str">
        <f>IF((LEFT(D884,1)="6"),"☆☆☆☆☆",IF((LEFT(D884,1)="5"),"☆☆☆☆",IF((LEFT(D884,1)="4"),"☆☆☆",IF((LEFT(D884,1)="D"),"☆☆☆☆",IF((LEFT(D884,1)="R"),"☆☆☆☆",IF((LEFT(D884,1)="C"),"☆☆☆",IF((LEFT(D884,1)="M"),"☆☆☆"," ")))))))</f>
        <v>☆☆☆☆</v>
      </c>
      <c r="T884" s="716">
        <f>IF(K884&lt;&gt;0, IF(K884&gt;=M884,ROUNDDOWN(K884/M884*100,0),""),"")</f>
        <v>102</v>
      </c>
      <c r="U884" s="715" t="str">
        <f>IF(K884&lt;&gt;0, IF(K884&gt;=N884,ROUNDDOWN(K884/N884*100,0),""),"")</f>
        <v/>
      </c>
    </row>
    <row r="885" spans="1:21" s="1" customFormat="1" ht="24" customHeight="1">
      <c r="A885" s="728"/>
      <c r="B885" s="727"/>
      <c r="C885" s="726"/>
      <c r="D885" s="722" t="s">
        <v>1249</v>
      </c>
      <c r="E885" s="170" t="s">
        <v>1254</v>
      </c>
      <c r="F885" s="171">
        <v>274</v>
      </c>
      <c r="G885" s="175">
        <v>1.9910000000000001</v>
      </c>
      <c r="H885" s="171" t="s">
        <v>1253</v>
      </c>
      <c r="I885" s="171">
        <v>1510</v>
      </c>
      <c r="J885" s="174">
        <v>2</v>
      </c>
      <c r="K885" s="137">
        <v>14.7</v>
      </c>
      <c r="L885" s="136">
        <f>IF(K885&gt;0,1/K885*34.6*67.1,"")</f>
        <v>157.93605442176872</v>
      </c>
      <c r="M885" s="721">
        <v>14.4</v>
      </c>
      <c r="N885" s="720">
        <v>17.600000000000001</v>
      </c>
      <c r="O885" s="717" t="s">
        <v>1246</v>
      </c>
      <c r="P885" s="717" t="s">
        <v>6</v>
      </c>
      <c r="Q885" s="717" t="s">
        <v>45</v>
      </c>
      <c r="R885" s="718"/>
      <c r="S885" s="717" t="str">
        <f>IF((LEFT(D885,1)="6"),"☆☆☆☆☆",IF((LEFT(D885,1)="5"),"☆☆☆☆",IF((LEFT(D885,1)="4"),"☆☆☆",IF((LEFT(D885,1)="D"),"☆☆☆☆",IF((LEFT(D885,1)="R"),"☆☆☆☆",IF((LEFT(D885,1)="C"),"☆☆☆",IF((LEFT(D885,1)="M"),"☆☆☆"," ")))))))</f>
        <v>☆☆☆☆</v>
      </c>
      <c r="T885" s="716">
        <f>IF(K885&lt;&gt;0, IF(K885&gt;=M885,ROUNDDOWN(K885/M885*100,0),""),"")</f>
        <v>102</v>
      </c>
      <c r="U885" s="715" t="str">
        <f>IF(K885&lt;&gt;0, IF(K885&gt;=N885,ROUNDDOWN(K885/N885*100,0),""),"")</f>
        <v/>
      </c>
    </row>
    <row r="886" spans="1:21" s="1" customFormat="1" ht="24" customHeight="1">
      <c r="A886" s="728"/>
      <c r="B886" s="727"/>
      <c r="C886" s="726"/>
      <c r="D886" s="722" t="s">
        <v>1249</v>
      </c>
      <c r="E886" s="170" t="s">
        <v>1252</v>
      </c>
      <c r="F886" s="171">
        <v>274</v>
      </c>
      <c r="G886" s="175">
        <v>1.9910000000000001</v>
      </c>
      <c r="H886" s="171" t="s">
        <v>1243</v>
      </c>
      <c r="I886" s="171">
        <v>1500</v>
      </c>
      <c r="J886" s="174">
        <v>2</v>
      </c>
      <c r="K886" s="137">
        <v>14.2</v>
      </c>
      <c r="L886" s="136">
        <f>IF(K886&gt;0,1/K886*34.6*67.1,"")</f>
        <v>163.49718309859156</v>
      </c>
      <c r="M886" s="721">
        <v>14.4</v>
      </c>
      <c r="N886" s="720">
        <v>17.600000000000001</v>
      </c>
      <c r="O886" s="717" t="s">
        <v>1246</v>
      </c>
      <c r="P886" s="717" t="s">
        <v>6</v>
      </c>
      <c r="Q886" s="717" t="s">
        <v>45</v>
      </c>
      <c r="R886" s="718"/>
      <c r="S886" s="717" t="str">
        <f>IF((LEFT(D886,1)="6"),"☆☆☆☆☆",IF((LEFT(D886,1)="5"),"☆☆☆☆",IF((LEFT(D886,1)="4"),"☆☆☆",IF((LEFT(D886,1)="D"),"☆☆☆☆",IF((LEFT(D886,1)="R"),"☆☆☆☆",IF((LEFT(D886,1)="C"),"☆☆☆",IF((LEFT(D886,1)="M"),"☆☆☆"," ")))))))</f>
        <v>☆☆☆☆</v>
      </c>
      <c r="T886" s="716" t="str">
        <f>IF(K886&lt;&gt;0, IF(K886&gt;=M886,ROUNDDOWN(K886/M886*100,0),""),"")</f>
        <v/>
      </c>
      <c r="U886" s="715" t="str">
        <f>IF(K886&lt;&gt;0, IF(K886&gt;=N886,ROUNDDOWN(K886/N886*100,0),""),"")</f>
        <v/>
      </c>
    </row>
    <row r="887" spans="1:21" s="1" customFormat="1" ht="24" customHeight="1">
      <c r="A887" s="728"/>
      <c r="B887" s="727"/>
      <c r="C887" s="726"/>
      <c r="D887" s="722" t="s">
        <v>1249</v>
      </c>
      <c r="E887" s="170" t="s">
        <v>1251</v>
      </c>
      <c r="F887" s="171">
        <v>274</v>
      </c>
      <c r="G887" s="175">
        <v>1.9910000000000001</v>
      </c>
      <c r="H887" s="171" t="s">
        <v>1243</v>
      </c>
      <c r="I887" s="171">
        <v>1520</v>
      </c>
      <c r="J887" s="174">
        <v>2</v>
      </c>
      <c r="K887" s="137">
        <v>14.2</v>
      </c>
      <c r="L887" s="136">
        <f>IF(K887&gt;0,1/K887*34.6*67.1,"")</f>
        <v>163.49718309859156</v>
      </c>
      <c r="M887" s="721">
        <v>14.4</v>
      </c>
      <c r="N887" s="720">
        <v>17.600000000000001</v>
      </c>
      <c r="O887" s="717" t="s">
        <v>1246</v>
      </c>
      <c r="P887" s="717" t="s">
        <v>6</v>
      </c>
      <c r="Q887" s="717" t="s">
        <v>45</v>
      </c>
      <c r="R887" s="718"/>
      <c r="S887" s="717" t="str">
        <f>IF((LEFT(D887,1)="6"),"☆☆☆☆☆",IF((LEFT(D887,1)="5"),"☆☆☆☆",IF((LEFT(D887,1)="4"),"☆☆☆",IF((LEFT(D887,1)="D"),"☆☆☆☆",IF((LEFT(D887,1)="R"),"☆☆☆☆",IF((LEFT(D887,1)="C"),"☆☆☆",IF((LEFT(D887,1)="M"),"☆☆☆"," ")))))))</f>
        <v>☆☆☆☆</v>
      </c>
      <c r="T887" s="716" t="str">
        <f>IF(K887&lt;&gt;0, IF(K887&gt;=M887,ROUNDDOWN(K887/M887*100,0),""),"")</f>
        <v/>
      </c>
      <c r="U887" s="715" t="str">
        <f>IF(K887&lt;&gt;0, IF(K887&gt;=N887,ROUNDDOWN(K887/N887*100,0),""),"")</f>
        <v/>
      </c>
    </row>
    <row r="888" spans="1:21" s="1" customFormat="1" ht="24" customHeight="1">
      <c r="A888" s="728"/>
      <c r="B888" s="727"/>
      <c r="C888" s="726"/>
      <c r="D888" s="722" t="s">
        <v>1249</v>
      </c>
      <c r="E888" s="170" t="s">
        <v>1250</v>
      </c>
      <c r="F888" s="171">
        <v>274</v>
      </c>
      <c r="G888" s="175">
        <v>1.9910000000000001</v>
      </c>
      <c r="H888" s="171" t="s">
        <v>1243</v>
      </c>
      <c r="I888" s="171">
        <v>1520</v>
      </c>
      <c r="J888" s="174">
        <v>2</v>
      </c>
      <c r="K888" s="137">
        <v>14.2</v>
      </c>
      <c r="L888" s="136">
        <f>IF(K888&gt;0,1/K888*34.6*67.1,"")</f>
        <v>163.49718309859156</v>
      </c>
      <c r="M888" s="721">
        <v>14.4</v>
      </c>
      <c r="N888" s="720">
        <v>17.600000000000001</v>
      </c>
      <c r="O888" s="717" t="s">
        <v>1246</v>
      </c>
      <c r="P888" s="717" t="s">
        <v>6</v>
      </c>
      <c r="Q888" s="717" t="s">
        <v>45</v>
      </c>
      <c r="R888" s="718"/>
      <c r="S888" s="717" t="str">
        <f>IF((LEFT(D888,1)="6"),"☆☆☆☆☆",IF((LEFT(D888,1)="5"),"☆☆☆☆",IF((LEFT(D888,1)="4"),"☆☆☆",IF((LEFT(D888,1)="D"),"☆☆☆☆",IF((LEFT(D888,1)="R"),"☆☆☆☆",IF((LEFT(D888,1)="C"),"☆☆☆",IF((LEFT(D888,1)="M"),"☆☆☆"," ")))))))</f>
        <v>☆☆☆☆</v>
      </c>
      <c r="T888" s="716" t="str">
        <f>IF(K888&lt;&gt;0, IF(K888&gt;=M888,ROUNDDOWN(K888/M888*100,0),""),"")</f>
        <v/>
      </c>
      <c r="U888" s="715" t="str">
        <f>IF(K888&lt;&gt;0, IF(K888&gt;=N888,ROUNDDOWN(K888/N888*100,0),""),"")</f>
        <v/>
      </c>
    </row>
    <row r="889" spans="1:21" s="1" customFormat="1" ht="24" customHeight="1">
      <c r="A889" s="728"/>
      <c r="B889" s="724"/>
      <c r="C889" s="723"/>
      <c r="D889" s="722" t="s">
        <v>1249</v>
      </c>
      <c r="E889" s="170" t="s">
        <v>1248</v>
      </c>
      <c r="F889" s="171">
        <v>274</v>
      </c>
      <c r="G889" s="175">
        <v>1.9910000000000001</v>
      </c>
      <c r="H889" s="171" t="s">
        <v>1243</v>
      </c>
      <c r="I889" s="171">
        <v>1540</v>
      </c>
      <c r="J889" s="174">
        <v>2</v>
      </c>
      <c r="K889" s="137">
        <v>14.2</v>
      </c>
      <c r="L889" s="136">
        <f>IF(K889&gt;0,1/K889*34.6*67.1,"")</f>
        <v>163.49718309859156</v>
      </c>
      <c r="M889" s="721">
        <v>13.2</v>
      </c>
      <c r="N889" s="720">
        <v>16.5</v>
      </c>
      <c r="O889" s="717" t="s">
        <v>1246</v>
      </c>
      <c r="P889" s="717" t="s">
        <v>6</v>
      </c>
      <c r="Q889" s="717" t="s">
        <v>45</v>
      </c>
      <c r="R889" s="718"/>
      <c r="S889" s="717" t="str">
        <f>IF((LEFT(D889,1)="6"),"☆☆☆☆☆",IF((LEFT(D889,1)="5"),"☆☆☆☆",IF((LEFT(D889,1)="4"),"☆☆☆",IF((LEFT(D889,1)="D"),"☆☆☆☆",IF((LEFT(D889,1)="R"),"☆☆☆☆",IF((LEFT(D889,1)="C"),"☆☆☆",IF((LEFT(D889,1)="M"),"☆☆☆"," ")))))))</f>
        <v>☆☆☆☆</v>
      </c>
      <c r="T889" s="716">
        <f>IF(K889&lt;&gt;0, IF(K889&gt;=M889,ROUNDDOWN(K889/M889*100,0),""),"")</f>
        <v>107</v>
      </c>
      <c r="U889" s="715" t="str">
        <f>IF(K889&lt;&gt;0, IF(K889&gt;=N889,ROUNDDOWN(K889/N889*100,0),""),"")</f>
        <v/>
      </c>
    </row>
    <row r="890" spans="1:21" s="1" customFormat="1" ht="24" customHeight="1">
      <c r="A890" s="728"/>
      <c r="B890" s="727"/>
      <c r="C890" s="726" t="s">
        <v>1247</v>
      </c>
      <c r="D890" s="722" t="s">
        <v>1245</v>
      </c>
      <c r="E890" s="170" t="s">
        <v>159</v>
      </c>
      <c r="F890" s="171" t="s">
        <v>1244</v>
      </c>
      <c r="G890" s="175">
        <v>2.996</v>
      </c>
      <c r="H890" s="171" t="s">
        <v>1243</v>
      </c>
      <c r="I890" s="171">
        <v>1620</v>
      </c>
      <c r="J890" s="174">
        <v>2</v>
      </c>
      <c r="K890" s="137">
        <v>11.3</v>
      </c>
      <c r="L890" s="136">
        <f>IF(K890&gt;0,1/K890*34.6*67.1,"")</f>
        <v>205.45663716814155</v>
      </c>
      <c r="M890" s="721">
        <v>13.2</v>
      </c>
      <c r="N890" s="720">
        <v>16.5</v>
      </c>
      <c r="O890" s="717" t="s">
        <v>1246</v>
      </c>
      <c r="P890" s="717" t="s">
        <v>6</v>
      </c>
      <c r="Q890" s="717" t="s">
        <v>45</v>
      </c>
      <c r="R890" s="718"/>
      <c r="S890" s="717" t="str">
        <f>IF((LEFT(D890,1)="6"),"☆☆☆☆☆",IF((LEFT(D890,1)="5"),"☆☆☆☆",IF((LEFT(D890,1)="4"),"☆☆☆",IF((LEFT(D890,1)="D"),"☆☆☆☆",IF((LEFT(D890,1)="R"),"☆☆☆☆",IF((LEFT(D890,1)="C"),"☆☆☆",IF((LEFT(D890,1)="M"),"☆☆☆"," ")))))))</f>
        <v>☆☆☆</v>
      </c>
      <c r="T890" s="716" t="str">
        <f>IF(K890&lt;&gt;0, IF(K890&gt;=M890,ROUNDDOWN(K890/M890*100,0),""),"")</f>
        <v/>
      </c>
      <c r="U890" s="715" t="str">
        <f>IF(K890&lt;&gt;0, IF(K890&gt;=N890,ROUNDDOWN(K890/N890*100,0),""),"")</f>
        <v/>
      </c>
    </row>
    <row r="891" spans="1:21" s="1" customFormat="1" ht="24" customHeight="1">
      <c r="A891" s="728"/>
      <c r="B891" s="727"/>
      <c r="C891" s="726"/>
      <c r="D891" s="722" t="s">
        <v>1245</v>
      </c>
      <c r="E891" s="170" t="s">
        <v>164</v>
      </c>
      <c r="F891" s="171" t="s">
        <v>1244</v>
      </c>
      <c r="G891" s="175">
        <v>2.996</v>
      </c>
      <c r="H891" s="171" t="s">
        <v>1243</v>
      </c>
      <c r="I891" s="171">
        <v>1620</v>
      </c>
      <c r="J891" s="174">
        <v>2</v>
      </c>
      <c r="K891" s="137">
        <v>11.3</v>
      </c>
      <c r="L891" s="136">
        <f>IF(K891&gt;0,1/K891*34.6*67.1,"")</f>
        <v>205.45663716814155</v>
      </c>
      <c r="M891" s="721">
        <v>13.2</v>
      </c>
      <c r="N891" s="720">
        <v>16.5</v>
      </c>
      <c r="O891" s="717" t="s">
        <v>1246</v>
      </c>
      <c r="P891" s="717" t="s">
        <v>6</v>
      </c>
      <c r="Q891" s="717" t="s">
        <v>45</v>
      </c>
      <c r="R891" s="718"/>
      <c r="S891" s="717" t="str">
        <f>IF((LEFT(D891,1)="6"),"☆☆☆☆☆",IF((LEFT(D891,1)="5"),"☆☆☆☆",IF((LEFT(D891,1)="4"),"☆☆☆",IF((LEFT(D891,1)="D"),"☆☆☆☆",IF((LEFT(D891,1)="R"),"☆☆☆☆",IF((LEFT(D891,1)="C"),"☆☆☆",IF((LEFT(D891,1)="M"),"☆☆☆"," ")))))))</f>
        <v>☆☆☆</v>
      </c>
      <c r="T891" s="716" t="str">
        <f>IF(K891&lt;&gt;0, IF(K891&gt;=M891,ROUNDDOWN(K891/M891*100,0),""),"")</f>
        <v/>
      </c>
      <c r="U891" s="715" t="str">
        <f>IF(K891&lt;&gt;0, IF(K891&gt;=N891,ROUNDDOWN(K891/N891*100,0),""),"")</f>
        <v/>
      </c>
    </row>
    <row r="892" spans="1:21" s="1" customFormat="1" ht="24" customHeight="1">
      <c r="A892" s="728"/>
      <c r="B892" s="727"/>
      <c r="C892" s="726"/>
      <c r="D892" s="722" t="s">
        <v>1245</v>
      </c>
      <c r="E892" s="170" t="s">
        <v>995</v>
      </c>
      <c r="F892" s="171" t="s">
        <v>1244</v>
      </c>
      <c r="G892" s="175">
        <v>2.996</v>
      </c>
      <c r="H892" s="171" t="s">
        <v>1243</v>
      </c>
      <c r="I892" s="171">
        <v>1620</v>
      </c>
      <c r="J892" s="174">
        <v>2</v>
      </c>
      <c r="K892" s="137">
        <v>11.3</v>
      </c>
      <c r="L892" s="136">
        <f>IF(K892&gt;0,1/K892*34.6*67.1,"")</f>
        <v>205.45663716814155</v>
      </c>
      <c r="M892" s="721">
        <v>13.2</v>
      </c>
      <c r="N892" s="720">
        <v>16.5</v>
      </c>
      <c r="O892" s="717" t="s">
        <v>1242</v>
      </c>
      <c r="P892" s="717" t="s">
        <v>6</v>
      </c>
      <c r="Q892" s="717" t="s">
        <v>45</v>
      </c>
      <c r="R892" s="718"/>
      <c r="S892" s="717" t="str">
        <f>IF((LEFT(D892,1)="6"),"☆☆☆☆☆",IF((LEFT(D892,1)="5"),"☆☆☆☆",IF((LEFT(D892,1)="4"),"☆☆☆",IF((LEFT(D892,1)="D"),"☆☆☆☆",IF((LEFT(D892,1)="R"),"☆☆☆☆",IF((LEFT(D892,1)="C"),"☆☆☆",IF((LEFT(D892,1)="M"),"☆☆☆"," ")))))))</f>
        <v>☆☆☆</v>
      </c>
      <c r="T892" s="716" t="str">
        <f>IF(K892&lt;&gt;0, IF(K892&gt;=M892,ROUNDDOWN(K892/M892*100,0),""),"")</f>
        <v/>
      </c>
      <c r="U892" s="715" t="str">
        <f>IF(K892&lt;&gt;0, IF(K892&gt;=N892,ROUNDDOWN(K892/N892*100,0),""),"")</f>
        <v/>
      </c>
    </row>
    <row r="893" spans="1:21" s="1" customFormat="1" ht="24" customHeight="1">
      <c r="A893" s="728"/>
      <c r="B893" s="727"/>
      <c r="C893" s="726"/>
      <c r="D893" s="722" t="s">
        <v>1245</v>
      </c>
      <c r="E893" s="170" t="s">
        <v>843</v>
      </c>
      <c r="F893" s="171" t="s">
        <v>1244</v>
      </c>
      <c r="G893" s="175">
        <v>2.996</v>
      </c>
      <c r="H893" s="171" t="s">
        <v>1243</v>
      </c>
      <c r="I893" s="171">
        <v>1620</v>
      </c>
      <c r="J893" s="174">
        <v>2</v>
      </c>
      <c r="K893" s="137">
        <v>11.3</v>
      </c>
      <c r="L893" s="136">
        <f>IF(K893&gt;0,1/K893*34.6*67.1,"")</f>
        <v>205.45663716814155</v>
      </c>
      <c r="M893" s="721">
        <v>13.2</v>
      </c>
      <c r="N893" s="720">
        <v>16.5</v>
      </c>
      <c r="O893" s="717" t="s">
        <v>1242</v>
      </c>
      <c r="P893" s="717" t="s">
        <v>6</v>
      </c>
      <c r="Q893" s="717" t="s">
        <v>45</v>
      </c>
      <c r="R893" s="718"/>
      <c r="S893" s="717" t="str">
        <f>IF((LEFT(D893,1)="6"),"☆☆☆☆☆",IF((LEFT(D893,1)="5"),"☆☆☆☆",IF((LEFT(D893,1)="4"),"☆☆☆",IF((LEFT(D893,1)="D"),"☆☆☆☆",IF((LEFT(D893,1)="R"),"☆☆☆☆",IF((LEFT(D893,1)="C"),"☆☆☆",IF((LEFT(D893,1)="M"),"☆☆☆"," ")))))))</f>
        <v>☆☆☆</v>
      </c>
      <c r="T893" s="716" t="str">
        <f>IF(K893&lt;&gt;0, IF(K893&gt;=M893,ROUNDDOWN(K893/M893*100,0),""),"")</f>
        <v/>
      </c>
      <c r="U893" s="715" t="str">
        <f>IF(K893&lt;&gt;0, IF(K893&gt;=N893,ROUNDDOWN(K893/N893*100,0),""),"")</f>
        <v/>
      </c>
    </row>
    <row r="894" spans="1:21" s="1" customFormat="1" ht="24" customHeight="1">
      <c r="A894" s="728"/>
      <c r="B894" s="727"/>
      <c r="C894" s="726"/>
      <c r="D894" s="722" t="s">
        <v>1245</v>
      </c>
      <c r="E894" s="170" t="s">
        <v>239</v>
      </c>
      <c r="F894" s="171" t="s">
        <v>1244</v>
      </c>
      <c r="G894" s="175">
        <v>2.996</v>
      </c>
      <c r="H894" s="171" t="s">
        <v>1243</v>
      </c>
      <c r="I894" s="171">
        <v>1620</v>
      </c>
      <c r="J894" s="174">
        <v>2</v>
      </c>
      <c r="K894" s="137">
        <v>10.9</v>
      </c>
      <c r="L894" s="136">
        <f>IF(K894&gt;0,1/K894*34.6*67.1,"")</f>
        <v>212.99633027522933</v>
      </c>
      <c r="M894" s="721">
        <v>13.2</v>
      </c>
      <c r="N894" s="720">
        <v>16.5</v>
      </c>
      <c r="O894" s="717" t="s">
        <v>1242</v>
      </c>
      <c r="P894" s="717" t="s">
        <v>6</v>
      </c>
      <c r="Q894" s="717" t="s">
        <v>45</v>
      </c>
      <c r="R894" s="718"/>
      <c r="S894" s="717" t="str">
        <f>IF((LEFT(D894,1)="6"),"☆☆☆☆☆",IF((LEFT(D894,1)="5"),"☆☆☆☆",IF((LEFT(D894,1)="4"),"☆☆☆",IF((LEFT(D894,1)="D"),"☆☆☆☆",IF((LEFT(D894,1)="R"),"☆☆☆☆",IF((LEFT(D894,1)="C"),"☆☆☆",IF((LEFT(D894,1)="M"),"☆☆☆"," ")))))))</f>
        <v>☆☆☆</v>
      </c>
      <c r="T894" s="716" t="str">
        <f>IF(K894&lt;&gt;0, IF(K894&gt;=M894,ROUNDDOWN(K894/M894*100,0),""),"")</f>
        <v/>
      </c>
      <c r="U894" s="715" t="str">
        <f>IF(K894&lt;&gt;0, IF(K894&gt;=N894,ROUNDDOWN(K894/N894*100,0),""),"")</f>
        <v/>
      </c>
    </row>
    <row r="895" spans="1:21" s="1" customFormat="1" ht="24" customHeight="1">
      <c r="A895" s="728"/>
      <c r="B895" s="727"/>
      <c r="C895" s="726"/>
      <c r="D895" s="722" t="s">
        <v>1245</v>
      </c>
      <c r="E895" s="170" t="s">
        <v>858</v>
      </c>
      <c r="F895" s="171" t="s">
        <v>1244</v>
      </c>
      <c r="G895" s="175">
        <v>2.996</v>
      </c>
      <c r="H895" s="171" t="s">
        <v>1243</v>
      </c>
      <c r="I895" s="171">
        <v>1620</v>
      </c>
      <c r="J895" s="174">
        <v>2</v>
      </c>
      <c r="K895" s="137">
        <v>10.9</v>
      </c>
      <c r="L895" s="136">
        <f>IF(K895&gt;0,1/K895*34.6*67.1,"")</f>
        <v>212.99633027522933</v>
      </c>
      <c r="M895" s="721">
        <v>13.2</v>
      </c>
      <c r="N895" s="720">
        <v>16.5</v>
      </c>
      <c r="O895" s="717" t="s">
        <v>1242</v>
      </c>
      <c r="P895" s="717" t="s">
        <v>6</v>
      </c>
      <c r="Q895" s="717" t="s">
        <v>45</v>
      </c>
      <c r="R895" s="718"/>
      <c r="S895" s="717" t="str">
        <f>IF((LEFT(D895,1)="6"),"☆☆☆☆☆",IF((LEFT(D895,1)="5"),"☆☆☆☆",IF((LEFT(D895,1)="4"),"☆☆☆",IF((LEFT(D895,1)="D"),"☆☆☆☆",IF((LEFT(D895,1)="R"),"☆☆☆☆",IF((LEFT(D895,1)="C"),"☆☆☆",IF((LEFT(D895,1)="M"),"☆☆☆"," ")))))))</f>
        <v>☆☆☆</v>
      </c>
      <c r="T895" s="716" t="str">
        <f>IF(K895&lt;&gt;0, IF(K895&gt;=M895,ROUNDDOWN(K895/M895*100,0),""),"")</f>
        <v/>
      </c>
      <c r="U895" s="715" t="str">
        <f>IF(K895&lt;&gt;0, IF(K895&gt;=N895,ROUNDDOWN(K895/N895*100,0),""),"")</f>
        <v/>
      </c>
    </row>
    <row r="896" spans="1:21" s="1" customFormat="1" ht="24" customHeight="1">
      <c r="A896" s="728"/>
      <c r="B896" s="730"/>
      <c r="C896" s="729" t="s">
        <v>1240</v>
      </c>
      <c r="D896" s="722" t="s">
        <v>1232</v>
      </c>
      <c r="E896" s="170"/>
      <c r="F896" s="171">
        <v>178</v>
      </c>
      <c r="G896" s="175">
        <v>3.9820000000000002</v>
      </c>
      <c r="H896" s="171" t="s">
        <v>175</v>
      </c>
      <c r="I896" s="171" t="s">
        <v>1241</v>
      </c>
      <c r="J896" s="174">
        <v>2</v>
      </c>
      <c r="K896" s="137">
        <v>9.6</v>
      </c>
      <c r="L896" s="136">
        <f>IF(K896&gt;0,1/K896*34.6*67.1,"")</f>
        <v>241.83958333333334</v>
      </c>
      <c r="M896" s="721">
        <v>12.2</v>
      </c>
      <c r="N896" s="720">
        <v>15.4</v>
      </c>
      <c r="O896" s="717" t="s">
        <v>1218</v>
      </c>
      <c r="P896" s="719" t="s">
        <v>1217</v>
      </c>
      <c r="Q896" s="717" t="s">
        <v>54</v>
      </c>
      <c r="R896" s="718"/>
      <c r="S896" s="717" t="str">
        <f>IF((LEFT(D896,1)="6"),"☆☆☆☆☆",IF((LEFT(D896,1)="5"),"☆☆☆☆",IF((LEFT(D896,1)="4"),"☆☆☆",IF((LEFT(D896,1)="D"),"☆☆☆☆",IF((LEFT(D896,1)="R"),"☆☆☆☆",IF((LEFT(D896,1)="C"),"☆☆☆",IF((LEFT(D896,1)="M"),"☆☆☆"," ")))))))</f>
        <v>☆☆☆</v>
      </c>
      <c r="T896" s="716" t="str">
        <f>IF(K896&lt;&gt;0, IF(K896&gt;=M896,ROUNDDOWN(K896/M896*100,0),""),"")</f>
        <v/>
      </c>
      <c r="U896" s="715" t="str">
        <f>IF(K896&lt;&gt;0, IF(K896&gt;=N896,ROUNDDOWN(K896/N896*100,0),""),"")</f>
        <v/>
      </c>
    </row>
    <row r="897" spans="1:21" s="1" customFormat="1" ht="24" customHeight="1">
      <c r="A897" s="728"/>
      <c r="B897" s="730"/>
      <c r="C897" s="729" t="s">
        <v>1240</v>
      </c>
      <c r="D897" s="722" t="s">
        <v>1239</v>
      </c>
      <c r="E897" s="170" t="s">
        <v>239</v>
      </c>
      <c r="F897" s="171" t="s">
        <v>1230</v>
      </c>
      <c r="G897" s="175">
        <v>3.9820000000000002</v>
      </c>
      <c r="H897" s="171" t="s">
        <v>175</v>
      </c>
      <c r="I897" s="171">
        <v>1680</v>
      </c>
      <c r="J897" s="174">
        <v>2</v>
      </c>
      <c r="K897" s="137">
        <v>9.1</v>
      </c>
      <c r="L897" s="136">
        <f>IF(K897&gt;0,1/K897*34.6*67.1,"")</f>
        <v>255.12747252747252</v>
      </c>
      <c r="M897" s="721">
        <v>12.2</v>
      </c>
      <c r="N897" s="720">
        <v>15.4</v>
      </c>
      <c r="O897" s="717" t="s">
        <v>1218</v>
      </c>
      <c r="P897" s="719" t="s">
        <v>1217</v>
      </c>
      <c r="Q897" s="717" t="s">
        <v>54</v>
      </c>
      <c r="R897" s="718"/>
      <c r="S897" s="717" t="str">
        <f>IF((LEFT(D897,1)="6"),"☆☆☆☆☆",IF((LEFT(D897,1)="5"),"☆☆☆☆",IF((LEFT(D897,1)="4"),"☆☆☆",IF((LEFT(D897,1)="D"),"☆☆☆☆",IF((LEFT(D897,1)="R"),"☆☆☆☆",IF((LEFT(D897,1)="C"),"☆☆☆",IF((LEFT(D897,1)="M"),"☆☆☆"," ")))))))</f>
        <v>☆☆☆</v>
      </c>
      <c r="T897" s="716" t="str">
        <f>IF(K897&lt;&gt;0, IF(K897&gt;=M897,ROUNDDOWN(K897/M897*100,0),""),"")</f>
        <v/>
      </c>
      <c r="U897" s="715" t="str">
        <f>IF(K897&lt;&gt;0, IF(K897&gt;=N897,ROUNDDOWN(K897/N897*100,0),""),"")</f>
        <v/>
      </c>
    </row>
    <row r="898" spans="1:21" s="1" customFormat="1" ht="24" customHeight="1">
      <c r="A898" s="728"/>
      <c r="B898" s="727"/>
      <c r="C898" s="726"/>
      <c r="D898" s="722" t="s">
        <v>1232</v>
      </c>
      <c r="E898" s="170" t="s">
        <v>858</v>
      </c>
      <c r="F898" s="171" t="s">
        <v>1230</v>
      </c>
      <c r="G898" s="175">
        <v>3.9820000000000002</v>
      </c>
      <c r="H898" s="171" t="s">
        <v>175</v>
      </c>
      <c r="I898" s="171">
        <v>1680</v>
      </c>
      <c r="J898" s="174">
        <v>2</v>
      </c>
      <c r="K898" s="137">
        <v>9.1</v>
      </c>
      <c r="L898" s="136">
        <f>IF(K898&gt;0,1/K898*34.6*67.1,"")</f>
        <v>255.12747252747252</v>
      </c>
      <c r="M898" s="721">
        <v>12.2</v>
      </c>
      <c r="N898" s="720">
        <v>15.4</v>
      </c>
      <c r="O898" s="717" t="s">
        <v>1218</v>
      </c>
      <c r="P898" s="719" t="s">
        <v>1217</v>
      </c>
      <c r="Q898" s="717" t="s">
        <v>54</v>
      </c>
      <c r="R898" s="718"/>
      <c r="S898" s="717" t="str">
        <f>IF((LEFT(D898,1)="6"),"☆☆☆☆☆",IF((LEFT(D898,1)="5"),"☆☆☆☆",IF((LEFT(D898,1)="4"),"☆☆☆",IF((LEFT(D898,1)="D"),"☆☆☆☆",IF((LEFT(D898,1)="R"),"☆☆☆☆",IF((LEFT(D898,1)="C"),"☆☆☆",IF((LEFT(D898,1)="M"),"☆☆☆"," ")))))))</f>
        <v>☆☆☆</v>
      </c>
      <c r="T898" s="716" t="str">
        <f>IF(K898&lt;&gt;0, IF(K898&gt;=M898,ROUNDDOWN(K898/M898*100,0),""),"")</f>
        <v/>
      </c>
      <c r="U898" s="715" t="str">
        <f>IF(K898&lt;&gt;0, IF(K898&gt;=N898,ROUNDDOWN(K898/N898*100,0),""),"")</f>
        <v/>
      </c>
    </row>
    <row r="899" spans="1:21" s="1" customFormat="1" ht="24" customHeight="1">
      <c r="A899" s="728"/>
      <c r="B899" s="727"/>
      <c r="C899" s="726"/>
      <c r="D899" s="722" t="s">
        <v>1232</v>
      </c>
      <c r="E899" s="170" t="s">
        <v>1226</v>
      </c>
      <c r="F899" s="171" t="s">
        <v>1230</v>
      </c>
      <c r="G899" s="175">
        <v>3.9820000000000002</v>
      </c>
      <c r="H899" s="171" t="s">
        <v>175</v>
      </c>
      <c r="I899" s="171">
        <v>1690</v>
      </c>
      <c r="J899" s="174">
        <v>2</v>
      </c>
      <c r="K899" s="137">
        <v>9.1</v>
      </c>
      <c r="L899" s="136">
        <f>IF(K899&gt;0,1/K899*34.6*67.1,"")</f>
        <v>255.12747252747252</v>
      </c>
      <c r="M899" s="721">
        <v>12.2</v>
      </c>
      <c r="N899" s="720">
        <v>15.4</v>
      </c>
      <c r="O899" s="717" t="s">
        <v>1218</v>
      </c>
      <c r="P899" s="719" t="s">
        <v>1217</v>
      </c>
      <c r="Q899" s="717" t="s">
        <v>54</v>
      </c>
      <c r="R899" s="718"/>
      <c r="S899" s="717" t="str">
        <f>IF((LEFT(D899,1)="6"),"☆☆☆☆☆",IF((LEFT(D899,1)="5"),"☆☆☆☆",IF((LEFT(D899,1)="4"),"☆☆☆",IF((LEFT(D899,1)="D"),"☆☆☆☆",IF((LEFT(D899,1)="R"),"☆☆☆☆",IF((LEFT(D899,1)="C"),"☆☆☆",IF((LEFT(D899,1)="M"),"☆☆☆"," ")))))))</f>
        <v>☆☆☆</v>
      </c>
      <c r="T899" s="716" t="str">
        <f>IF(K899&lt;&gt;0, IF(K899&gt;=M899,ROUNDDOWN(K899/M899*100,0),""),"")</f>
        <v/>
      </c>
      <c r="U899" s="715" t="str">
        <f>IF(K899&lt;&gt;0, IF(K899&gt;=N899,ROUNDDOWN(K899/N899*100,0),""),"")</f>
        <v/>
      </c>
    </row>
    <row r="900" spans="1:21" s="1" customFormat="1" ht="24" customHeight="1">
      <c r="A900" s="728"/>
      <c r="B900" s="727"/>
      <c r="C900" s="726"/>
      <c r="D900" s="722" t="s">
        <v>1232</v>
      </c>
      <c r="E900" s="170" t="s">
        <v>870</v>
      </c>
      <c r="F900" s="171" t="s">
        <v>1230</v>
      </c>
      <c r="G900" s="175">
        <v>3.9820000000000002</v>
      </c>
      <c r="H900" s="171" t="s">
        <v>175</v>
      </c>
      <c r="I900" s="171">
        <v>1690</v>
      </c>
      <c r="J900" s="174">
        <v>2</v>
      </c>
      <c r="K900" s="137">
        <v>9.1</v>
      </c>
      <c r="L900" s="136">
        <f>IF(K900&gt;0,1/K900*34.6*67.1,"")</f>
        <v>255.12747252747252</v>
      </c>
      <c r="M900" s="721">
        <v>12.2</v>
      </c>
      <c r="N900" s="720">
        <v>15.4</v>
      </c>
      <c r="O900" s="717" t="s">
        <v>1218</v>
      </c>
      <c r="P900" s="719" t="s">
        <v>1217</v>
      </c>
      <c r="Q900" s="717" t="s">
        <v>54</v>
      </c>
      <c r="R900" s="718"/>
      <c r="S900" s="717" t="str">
        <f>IF((LEFT(D900,1)="6"),"☆☆☆☆☆",IF((LEFT(D900,1)="5"),"☆☆☆☆",IF((LEFT(D900,1)="4"),"☆☆☆",IF((LEFT(D900,1)="D"),"☆☆☆☆",IF((LEFT(D900,1)="R"),"☆☆☆☆",IF((LEFT(D900,1)="C"),"☆☆☆",IF((LEFT(D900,1)="M"),"☆☆☆"," ")))))))</f>
        <v>☆☆☆</v>
      </c>
      <c r="T900" s="716" t="str">
        <f>IF(K900&lt;&gt;0, IF(K900&gt;=M900,ROUNDDOWN(K900/M900*100,0),""),"")</f>
        <v/>
      </c>
      <c r="U900" s="715" t="str">
        <f>IF(K900&lt;&gt;0, IF(K900&gt;=N900,ROUNDDOWN(K900/N900*100,0),""),"")</f>
        <v/>
      </c>
    </row>
    <row r="901" spans="1:21" s="1" customFormat="1" ht="24" customHeight="1">
      <c r="A901" s="728"/>
      <c r="B901" s="727"/>
      <c r="C901" s="726"/>
      <c r="D901" s="722" t="s">
        <v>1232</v>
      </c>
      <c r="E901" s="170" t="s">
        <v>1225</v>
      </c>
      <c r="F901" s="171" t="s">
        <v>1230</v>
      </c>
      <c r="G901" s="175">
        <v>3.9820000000000002</v>
      </c>
      <c r="H901" s="171" t="s">
        <v>175</v>
      </c>
      <c r="I901" s="171">
        <v>1660</v>
      </c>
      <c r="J901" s="174">
        <v>2</v>
      </c>
      <c r="K901" s="137">
        <v>9.1</v>
      </c>
      <c r="L901" s="136">
        <f>IF(K901&gt;0,1/K901*34.6*67.1,"")</f>
        <v>255.12747252747252</v>
      </c>
      <c r="M901" s="721">
        <v>12.2</v>
      </c>
      <c r="N901" s="720">
        <v>15.4</v>
      </c>
      <c r="O901" s="717" t="s">
        <v>1218</v>
      </c>
      <c r="P901" s="719" t="s">
        <v>1217</v>
      </c>
      <c r="Q901" s="717" t="s">
        <v>54</v>
      </c>
      <c r="R901" s="718"/>
      <c r="S901" s="717" t="str">
        <f>IF((LEFT(D901,1)="6"),"☆☆☆☆☆",IF((LEFT(D901,1)="5"),"☆☆☆☆",IF((LEFT(D901,1)="4"),"☆☆☆",IF((LEFT(D901,1)="D"),"☆☆☆☆",IF((LEFT(D901,1)="R"),"☆☆☆☆",IF((LEFT(D901,1)="C"),"☆☆☆",IF((LEFT(D901,1)="M"),"☆☆☆"," ")))))))</f>
        <v>☆☆☆</v>
      </c>
      <c r="T901" s="716" t="str">
        <f>IF(K901&lt;&gt;0, IF(K901&gt;=M901,ROUNDDOWN(K901/M901*100,0),""),"")</f>
        <v/>
      </c>
      <c r="U901" s="715" t="str">
        <f>IF(K901&lt;&gt;0, IF(K901&gt;=N901,ROUNDDOWN(K901/N901*100,0),""),"")</f>
        <v/>
      </c>
    </row>
    <row r="902" spans="1:21" s="1" customFormat="1" ht="24" customHeight="1">
      <c r="A902" s="728"/>
      <c r="B902" s="727"/>
      <c r="C902" s="726"/>
      <c r="D902" s="722" t="s">
        <v>1232</v>
      </c>
      <c r="E902" s="170" t="s">
        <v>1224</v>
      </c>
      <c r="F902" s="171" t="s">
        <v>1230</v>
      </c>
      <c r="G902" s="175">
        <v>3.9820000000000002</v>
      </c>
      <c r="H902" s="171" t="s">
        <v>175</v>
      </c>
      <c r="I902" s="171">
        <v>1660</v>
      </c>
      <c r="J902" s="174">
        <v>2</v>
      </c>
      <c r="K902" s="137">
        <v>9.1</v>
      </c>
      <c r="L902" s="136">
        <f>IF(K902&gt;0,1/K902*34.6*67.1,"")</f>
        <v>255.12747252747252</v>
      </c>
      <c r="M902" s="721">
        <v>12.2</v>
      </c>
      <c r="N902" s="720">
        <v>15.4</v>
      </c>
      <c r="O902" s="717" t="s">
        <v>1218</v>
      </c>
      <c r="P902" s="719" t="s">
        <v>1217</v>
      </c>
      <c r="Q902" s="717" t="s">
        <v>54</v>
      </c>
      <c r="R902" s="718"/>
      <c r="S902" s="717" t="str">
        <f>IF((LEFT(D902,1)="6"),"☆☆☆☆☆",IF((LEFT(D902,1)="5"),"☆☆☆☆",IF((LEFT(D902,1)="4"),"☆☆☆",IF((LEFT(D902,1)="D"),"☆☆☆☆",IF((LEFT(D902,1)="R"),"☆☆☆☆",IF((LEFT(D902,1)="C"),"☆☆☆",IF((LEFT(D902,1)="M"),"☆☆☆"," ")))))))</f>
        <v>☆☆☆</v>
      </c>
      <c r="T902" s="716" t="str">
        <f>IF(K902&lt;&gt;0, IF(K902&gt;=M902,ROUNDDOWN(K902/M902*100,0),""),"")</f>
        <v/>
      </c>
      <c r="U902" s="715" t="str">
        <f>IF(K902&lt;&gt;0, IF(K902&gt;=N902,ROUNDDOWN(K902/N902*100,0),""),"")</f>
        <v/>
      </c>
    </row>
    <row r="903" spans="1:21" s="1" customFormat="1" ht="24" customHeight="1">
      <c r="A903" s="728"/>
      <c r="B903" s="727"/>
      <c r="C903" s="726"/>
      <c r="D903" s="722" t="s">
        <v>1232</v>
      </c>
      <c r="E903" s="170" t="s">
        <v>1223</v>
      </c>
      <c r="F903" s="171" t="s">
        <v>1230</v>
      </c>
      <c r="G903" s="175">
        <v>3.9820000000000002</v>
      </c>
      <c r="H903" s="171" t="s">
        <v>175</v>
      </c>
      <c r="I903" s="171">
        <v>1670</v>
      </c>
      <c r="J903" s="174">
        <v>2</v>
      </c>
      <c r="K903" s="137">
        <v>9.1</v>
      </c>
      <c r="L903" s="136">
        <f>IF(K903&gt;0,1/K903*34.6*67.1,"")</f>
        <v>255.12747252747252</v>
      </c>
      <c r="M903" s="721">
        <v>12.2</v>
      </c>
      <c r="N903" s="720">
        <v>15.4</v>
      </c>
      <c r="O903" s="717" t="s">
        <v>1218</v>
      </c>
      <c r="P903" s="719" t="s">
        <v>1217</v>
      </c>
      <c r="Q903" s="717" t="s">
        <v>54</v>
      </c>
      <c r="R903" s="718"/>
      <c r="S903" s="717" t="str">
        <f>IF((LEFT(D903,1)="6"),"☆☆☆☆☆",IF((LEFT(D903,1)="5"),"☆☆☆☆",IF((LEFT(D903,1)="4"),"☆☆☆",IF((LEFT(D903,1)="D"),"☆☆☆☆",IF((LEFT(D903,1)="R"),"☆☆☆☆",IF((LEFT(D903,1)="C"),"☆☆☆",IF((LEFT(D903,1)="M"),"☆☆☆"," ")))))))</f>
        <v>☆☆☆</v>
      </c>
      <c r="T903" s="716" t="str">
        <f>IF(K903&lt;&gt;0, IF(K903&gt;=M903,ROUNDDOWN(K903/M903*100,0),""),"")</f>
        <v/>
      </c>
      <c r="U903" s="715" t="str">
        <f>IF(K903&lt;&gt;0, IF(K903&gt;=N903,ROUNDDOWN(K903/N903*100,0),""),"")</f>
        <v/>
      </c>
    </row>
    <row r="904" spans="1:21" s="1" customFormat="1" ht="24" customHeight="1">
      <c r="A904" s="728"/>
      <c r="B904" s="727"/>
      <c r="C904" s="726"/>
      <c r="D904" s="722" t="s">
        <v>1232</v>
      </c>
      <c r="E904" s="170" t="s">
        <v>1222</v>
      </c>
      <c r="F904" s="171" t="s">
        <v>1230</v>
      </c>
      <c r="G904" s="175">
        <v>3.9820000000000002</v>
      </c>
      <c r="H904" s="171" t="s">
        <v>175</v>
      </c>
      <c r="I904" s="171">
        <v>1670</v>
      </c>
      <c r="J904" s="174">
        <v>2</v>
      </c>
      <c r="K904" s="137">
        <v>9.1</v>
      </c>
      <c r="L904" s="136">
        <f>IF(K904&gt;0,1/K904*34.6*67.1,"")</f>
        <v>255.12747252747252</v>
      </c>
      <c r="M904" s="721">
        <v>12.2</v>
      </c>
      <c r="N904" s="720">
        <v>15.4</v>
      </c>
      <c r="O904" s="717" t="s">
        <v>1218</v>
      </c>
      <c r="P904" s="719" t="s">
        <v>1217</v>
      </c>
      <c r="Q904" s="717" t="s">
        <v>54</v>
      </c>
      <c r="R904" s="718"/>
      <c r="S904" s="717" t="str">
        <f>IF((LEFT(D904,1)="6"),"☆☆☆☆☆",IF((LEFT(D904,1)="5"),"☆☆☆☆",IF((LEFT(D904,1)="4"),"☆☆☆",IF((LEFT(D904,1)="D"),"☆☆☆☆",IF((LEFT(D904,1)="R"),"☆☆☆☆",IF((LEFT(D904,1)="C"),"☆☆☆",IF((LEFT(D904,1)="M"),"☆☆☆"," ")))))))</f>
        <v>☆☆☆</v>
      </c>
      <c r="T904" s="716" t="str">
        <f>IF(K904&lt;&gt;0, IF(K904&gt;=M904,ROUNDDOWN(K904/M904*100,0),""),"")</f>
        <v/>
      </c>
      <c r="U904" s="715" t="str">
        <f>IF(K904&lt;&gt;0, IF(K904&gt;=N904,ROUNDDOWN(K904/N904*100,0),""),"")</f>
        <v/>
      </c>
    </row>
    <row r="905" spans="1:21" s="1" customFormat="1" ht="24" customHeight="1">
      <c r="A905" s="728"/>
      <c r="B905" s="727"/>
      <c r="C905" s="726"/>
      <c r="D905" s="722" t="s">
        <v>1232</v>
      </c>
      <c r="E905" s="170" t="s">
        <v>1238</v>
      </c>
      <c r="F905" s="171" t="s">
        <v>1230</v>
      </c>
      <c r="G905" s="175">
        <v>3.9820000000000002</v>
      </c>
      <c r="H905" s="171" t="s">
        <v>175</v>
      </c>
      <c r="I905" s="171">
        <v>1680</v>
      </c>
      <c r="J905" s="174">
        <v>2</v>
      </c>
      <c r="K905" s="137">
        <v>9.1</v>
      </c>
      <c r="L905" s="136">
        <f>IF(K905&gt;0,1/K905*34.6*67.1,"")</f>
        <v>255.12747252747252</v>
      </c>
      <c r="M905" s="721">
        <v>12.2</v>
      </c>
      <c r="N905" s="720">
        <v>15.4</v>
      </c>
      <c r="O905" s="717" t="s">
        <v>1218</v>
      </c>
      <c r="P905" s="719" t="s">
        <v>1217</v>
      </c>
      <c r="Q905" s="717" t="s">
        <v>54</v>
      </c>
      <c r="R905" s="718"/>
      <c r="S905" s="717" t="str">
        <f>IF((LEFT(D905,1)="6"),"☆☆☆☆☆",IF((LEFT(D905,1)="5"),"☆☆☆☆",IF((LEFT(D905,1)="4"),"☆☆☆",IF((LEFT(D905,1)="D"),"☆☆☆☆",IF((LEFT(D905,1)="R"),"☆☆☆☆",IF((LEFT(D905,1)="C"),"☆☆☆",IF((LEFT(D905,1)="M"),"☆☆☆"," ")))))))</f>
        <v>☆☆☆</v>
      </c>
      <c r="T905" s="716" t="str">
        <f>IF(K905&lt;&gt;0, IF(K905&gt;=M905,ROUNDDOWN(K905/M905*100,0),""),"")</f>
        <v/>
      </c>
      <c r="U905" s="715" t="str">
        <f>IF(K905&lt;&gt;0, IF(K905&gt;=N905,ROUNDDOWN(K905/N905*100,0),""),"")</f>
        <v/>
      </c>
    </row>
    <row r="906" spans="1:21" s="1" customFormat="1" ht="24" customHeight="1">
      <c r="A906" s="728"/>
      <c r="B906" s="727"/>
      <c r="C906" s="726"/>
      <c r="D906" s="722" t="s">
        <v>1232</v>
      </c>
      <c r="E906" s="170" t="s">
        <v>856</v>
      </c>
      <c r="F906" s="171" t="s">
        <v>1230</v>
      </c>
      <c r="G906" s="175">
        <v>3.9820000000000002</v>
      </c>
      <c r="H906" s="171" t="s">
        <v>175</v>
      </c>
      <c r="I906" s="171">
        <v>1680</v>
      </c>
      <c r="J906" s="174">
        <v>2</v>
      </c>
      <c r="K906" s="137">
        <v>9.1</v>
      </c>
      <c r="L906" s="136">
        <f>IF(K906&gt;0,1/K906*34.6*67.1,"")</f>
        <v>255.12747252747252</v>
      </c>
      <c r="M906" s="721">
        <v>12.2</v>
      </c>
      <c r="N906" s="720">
        <v>15.4</v>
      </c>
      <c r="O906" s="717" t="s">
        <v>1218</v>
      </c>
      <c r="P906" s="719" t="s">
        <v>1217</v>
      </c>
      <c r="Q906" s="717" t="s">
        <v>54</v>
      </c>
      <c r="R906" s="718"/>
      <c r="S906" s="717" t="str">
        <f>IF((LEFT(D906,1)="6"),"☆☆☆☆☆",IF((LEFT(D906,1)="5"),"☆☆☆☆",IF((LEFT(D906,1)="4"),"☆☆☆",IF((LEFT(D906,1)="D"),"☆☆☆☆",IF((LEFT(D906,1)="R"),"☆☆☆☆",IF((LEFT(D906,1)="C"),"☆☆☆",IF((LEFT(D906,1)="M"),"☆☆☆"," ")))))))</f>
        <v>☆☆☆</v>
      </c>
      <c r="T906" s="716" t="str">
        <f>IF(K906&lt;&gt;0, IF(K906&gt;=M906,ROUNDDOWN(K906/M906*100,0),""),"")</f>
        <v/>
      </c>
      <c r="U906" s="715" t="str">
        <f>IF(K906&lt;&gt;0, IF(K906&gt;=N906,ROUNDDOWN(K906/N906*100,0),""),"")</f>
        <v/>
      </c>
    </row>
    <row r="907" spans="1:21" s="1" customFormat="1" ht="24" customHeight="1">
      <c r="A907" s="728"/>
      <c r="B907" s="727"/>
      <c r="C907" s="726"/>
      <c r="D907" s="722" t="s">
        <v>1232</v>
      </c>
      <c r="E907" s="170" t="s">
        <v>1237</v>
      </c>
      <c r="F907" s="171" t="s">
        <v>1230</v>
      </c>
      <c r="G907" s="175">
        <v>3.9820000000000002</v>
      </c>
      <c r="H907" s="171" t="s">
        <v>175</v>
      </c>
      <c r="I907" s="171">
        <v>1690</v>
      </c>
      <c r="J907" s="174">
        <v>2</v>
      </c>
      <c r="K907" s="137">
        <v>9.1</v>
      </c>
      <c r="L907" s="136">
        <f>IF(K907&gt;0,1/K907*34.6*67.1,"")</f>
        <v>255.12747252747252</v>
      </c>
      <c r="M907" s="721">
        <v>12.2</v>
      </c>
      <c r="N907" s="720">
        <v>15.4</v>
      </c>
      <c r="O907" s="717" t="s">
        <v>1218</v>
      </c>
      <c r="P907" s="719" t="s">
        <v>1217</v>
      </c>
      <c r="Q907" s="717" t="s">
        <v>54</v>
      </c>
      <c r="R907" s="718"/>
      <c r="S907" s="717" t="str">
        <f>IF((LEFT(D907,1)="6"),"☆☆☆☆☆",IF((LEFT(D907,1)="5"),"☆☆☆☆",IF((LEFT(D907,1)="4"),"☆☆☆",IF((LEFT(D907,1)="D"),"☆☆☆☆",IF((LEFT(D907,1)="R"),"☆☆☆☆",IF((LEFT(D907,1)="C"),"☆☆☆",IF((LEFT(D907,1)="M"),"☆☆☆"," ")))))))</f>
        <v>☆☆☆</v>
      </c>
      <c r="T907" s="716" t="str">
        <f>IF(K907&lt;&gt;0, IF(K907&gt;=M907,ROUNDDOWN(K907/M907*100,0),""),"")</f>
        <v/>
      </c>
      <c r="U907" s="715" t="str">
        <f>IF(K907&lt;&gt;0, IF(K907&gt;=N907,ROUNDDOWN(K907/N907*100,0),""),"")</f>
        <v/>
      </c>
    </row>
    <row r="908" spans="1:21" s="1" customFormat="1" ht="24" customHeight="1">
      <c r="A908" s="728"/>
      <c r="B908" s="727"/>
      <c r="C908" s="726"/>
      <c r="D908" s="722" t="s">
        <v>1232</v>
      </c>
      <c r="E908" s="170" t="s">
        <v>866</v>
      </c>
      <c r="F908" s="171" t="s">
        <v>1230</v>
      </c>
      <c r="G908" s="175">
        <v>3.9820000000000002</v>
      </c>
      <c r="H908" s="171" t="s">
        <v>175</v>
      </c>
      <c r="I908" s="171">
        <v>1690</v>
      </c>
      <c r="J908" s="174">
        <v>2</v>
      </c>
      <c r="K908" s="137">
        <v>9.1</v>
      </c>
      <c r="L908" s="136">
        <f>IF(K908&gt;0,1/K908*34.6*67.1,"")</f>
        <v>255.12747252747252</v>
      </c>
      <c r="M908" s="721">
        <v>12.2</v>
      </c>
      <c r="N908" s="720">
        <v>15.4</v>
      </c>
      <c r="O908" s="717" t="s">
        <v>1218</v>
      </c>
      <c r="P908" s="719" t="s">
        <v>1217</v>
      </c>
      <c r="Q908" s="717" t="s">
        <v>54</v>
      </c>
      <c r="R908" s="718"/>
      <c r="S908" s="717" t="str">
        <f>IF((LEFT(D908,1)="6"),"☆☆☆☆☆",IF((LEFT(D908,1)="5"),"☆☆☆☆",IF((LEFT(D908,1)="4"),"☆☆☆",IF((LEFT(D908,1)="D"),"☆☆☆☆",IF((LEFT(D908,1)="R"),"☆☆☆☆",IF((LEFT(D908,1)="C"),"☆☆☆",IF((LEFT(D908,1)="M"),"☆☆☆"," ")))))))</f>
        <v>☆☆☆</v>
      </c>
      <c r="T908" s="716" t="str">
        <f>IF(K908&lt;&gt;0, IF(K908&gt;=M908,ROUNDDOWN(K908/M908*100,0),""),"")</f>
        <v/>
      </c>
      <c r="U908" s="715" t="str">
        <f>IF(K908&lt;&gt;0, IF(K908&gt;=N908,ROUNDDOWN(K908/N908*100,0),""),"")</f>
        <v/>
      </c>
    </row>
    <row r="909" spans="1:21" s="1" customFormat="1" ht="24" customHeight="1">
      <c r="A909" s="728"/>
      <c r="B909" s="727"/>
      <c r="C909" s="726"/>
      <c r="D909" s="722" t="s">
        <v>1232</v>
      </c>
      <c r="E909" s="170" t="s">
        <v>1236</v>
      </c>
      <c r="F909" s="171" t="s">
        <v>1230</v>
      </c>
      <c r="G909" s="175">
        <v>3.9820000000000002</v>
      </c>
      <c r="H909" s="171" t="s">
        <v>175</v>
      </c>
      <c r="I909" s="171">
        <v>1660</v>
      </c>
      <c r="J909" s="174">
        <v>2</v>
      </c>
      <c r="K909" s="137">
        <v>9.1</v>
      </c>
      <c r="L909" s="136">
        <f>IF(K909&gt;0,1/K909*34.6*67.1,"")</f>
        <v>255.12747252747252</v>
      </c>
      <c r="M909" s="721">
        <v>12.2</v>
      </c>
      <c r="N909" s="720">
        <v>15.4</v>
      </c>
      <c r="O909" s="717" t="s">
        <v>1218</v>
      </c>
      <c r="P909" s="719" t="s">
        <v>1217</v>
      </c>
      <c r="Q909" s="717" t="s">
        <v>54</v>
      </c>
      <c r="R909" s="718"/>
      <c r="S909" s="717" t="str">
        <f>IF((LEFT(D909,1)="6"),"☆☆☆☆☆",IF((LEFT(D909,1)="5"),"☆☆☆☆",IF((LEFT(D909,1)="4"),"☆☆☆",IF((LEFT(D909,1)="D"),"☆☆☆☆",IF((LEFT(D909,1)="R"),"☆☆☆☆",IF((LEFT(D909,1)="C"),"☆☆☆",IF((LEFT(D909,1)="M"),"☆☆☆"," ")))))))</f>
        <v>☆☆☆</v>
      </c>
      <c r="T909" s="716" t="str">
        <f>IF(K909&lt;&gt;0, IF(K909&gt;=M909,ROUNDDOWN(K909/M909*100,0),""),"")</f>
        <v/>
      </c>
      <c r="U909" s="715" t="str">
        <f>IF(K909&lt;&gt;0, IF(K909&gt;=N909,ROUNDDOWN(K909/N909*100,0),""),"")</f>
        <v/>
      </c>
    </row>
    <row r="910" spans="1:21" s="1" customFormat="1" ht="24" customHeight="1">
      <c r="A910" s="728"/>
      <c r="B910" s="727"/>
      <c r="C910" s="726"/>
      <c r="D910" s="722" t="s">
        <v>1232</v>
      </c>
      <c r="E910" s="170" t="s">
        <v>1235</v>
      </c>
      <c r="F910" s="171" t="s">
        <v>1230</v>
      </c>
      <c r="G910" s="175">
        <v>3.9820000000000002</v>
      </c>
      <c r="H910" s="171" t="s">
        <v>175</v>
      </c>
      <c r="I910" s="171">
        <v>1660</v>
      </c>
      <c r="J910" s="174">
        <v>2</v>
      </c>
      <c r="K910" s="137">
        <v>9.1</v>
      </c>
      <c r="L910" s="136">
        <f>IF(K910&gt;0,1/K910*34.6*67.1,"")</f>
        <v>255.12747252747252</v>
      </c>
      <c r="M910" s="721">
        <v>12.2</v>
      </c>
      <c r="N910" s="720">
        <v>15.4</v>
      </c>
      <c r="O910" s="717" t="s">
        <v>1218</v>
      </c>
      <c r="P910" s="719" t="s">
        <v>1217</v>
      </c>
      <c r="Q910" s="717" t="s">
        <v>54</v>
      </c>
      <c r="R910" s="718"/>
      <c r="S910" s="717" t="str">
        <f>IF((LEFT(D910,1)="6"),"☆☆☆☆☆",IF((LEFT(D910,1)="5"),"☆☆☆☆",IF((LEFT(D910,1)="4"),"☆☆☆",IF((LEFT(D910,1)="D"),"☆☆☆☆",IF((LEFT(D910,1)="R"),"☆☆☆☆",IF((LEFT(D910,1)="C"),"☆☆☆",IF((LEFT(D910,1)="M"),"☆☆☆"," ")))))))</f>
        <v>☆☆☆</v>
      </c>
      <c r="T910" s="716" t="str">
        <f>IF(K910&lt;&gt;0, IF(K910&gt;=M910,ROUNDDOWN(K910/M910*100,0),""),"")</f>
        <v/>
      </c>
      <c r="U910" s="715" t="str">
        <f>IF(K910&lt;&gt;0, IF(K910&gt;=N910,ROUNDDOWN(K910/N910*100,0),""),"")</f>
        <v/>
      </c>
    </row>
    <row r="911" spans="1:21" s="1" customFormat="1" ht="24" customHeight="1">
      <c r="A911" s="728"/>
      <c r="B911" s="727"/>
      <c r="C911" s="726"/>
      <c r="D911" s="722" t="s">
        <v>1232</v>
      </c>
      <c r="E911" s="170" t="s">
        <v>1234</v>
      </c>
      <c r="F911" s="171" t="s">
        <v>1230</v>
      </c>
      <c r="G911" s="175">
        <v>3.9820000000000002</v>
      </c>
      <c r="H911" s="171" t="s">
        <v>175</v>
      </c>
      <c r="I911" s="171">
        <v>1670</v>
      </c>
      <c r="J911" s="174">
        <v>2</v>
      </c>
      <c r="K911" s="137">
        <v>9.1</v>
      </c>
      <c r="L911" s="136">
        <f>IF(K911&gt;0,1/K911*34.6*67.1,"")</f>
        <v>255.12747252747252</v>
      </c>
      <c r="M911" s="721">
        <v>12.2</v>
      </c>
      <c r="N911" s="720">
        <v>15.4</v>
      </c>
      <c r="O911" s="717" t="s">
        <v>1218</v>
      </c>
      <c r="P911" s="719" t="s">
        <v>1217</v>
      </c>
      <c r="Q911" s="717" t="s">
        <v>54</v>
      </c>
      <c r="R911" s="718"/>
      <c r="S911" s="717" t="str">
        <f>IF((LEFT(D911,1)="6"),"☆☆☆☆☆",IF((LEFT(D911,1)="5"),"☆☆☆☆",IF((LEFT(D911,1)="4"),"☆☆☆",IF((LEFT(D911,1)="D"),"☆☆☆☆",IF((LEFT(D911,1)="R"),"☆☆☆☆",IF((LEFT(D911,1)="C"),"☆☆☆",IF((LEFT(D911,1)="M"),"☆☆☆"," ")))))))</f>
        <v>☆☆☆</v>
      </c>
      <c r="T911" s="716" t="str">
        <f>IF(K911&lt;&gt;0, IF(K911&gt;=M911,ROUNDDOWN(K911/M911*100,0),""),"")</f>
        <v/>
      </c>
      <c r="U911" s="715" t="str">
        <f>IF(K911&lt;&gt;0, IF(K911&gt;=N911,ROUNDDOWN(K911/N911*100,0),""),"")</f>
        <v/>
      </c>
    </row>
    <row r="912" spans="1:21" s="1" customFormat="1" ht="24" customHeight="1">
      <c r="A912" s="728"/>
      <c r="B912" s="727"/>
      <c r="C912" s="726"/>
      <c r="D912" s="722" t="s">
        <v>1232</v>
      </c>
      <c r="E912" s="170" t="s">
        <v>1233</v>
      </c>
      <c r="F912" s="171" t="s">
        <v>1230</v>
      </c>
      <c r="G912" s="175">
        <v>3.9820000000000002</v>
      </c>
      <c r="H912" s="171" t="s">
        <v>175</v>
      </c>
      <c r="I912" s="171">
        <v>1670</v>
      </c>
      <c r="J912" s="174">
        <v>2</v>
      </c>
      <c r="K912" s="137">
        <v>9.1</v>
      </c>
      <c r="L912" s="136">
        <f>IF(K912&gt;0,1/K912*34.6*67.1,"")</f>
        <v>255.12747252747252</v>
      </c>
      <c r="M912" s="721">
        <v>12.2</v>
      </c>
      <c r="N912" s="720">
        <v>15.4</v>
      </c>
      <c r="O912" s="717" t="s">
        <v>1218</v>
      </c>
      <c r="P912" s="719" t="s">
        <v>1217</v>
      </c>
      <c r="Q912" s="717" t="s">
        <v>54</v>
      </c>
      <c r="R912" s="718"/>
      <c r="S912" s="717" t="str">
        <f>IF((LEFT(D912,1)="6"),"☆☆☆☆☆",IF((LEFT(D912,1)="5"),"☆☆☆☆",IF((LEFT(D912,1)="4"),"☆☆☆",IF((LEFT(D912,1)="D"),"☆☆☆☆",IF((LEFT(D912,1)="R"),"☆☆☆☆",IF((LEFT(D912,1)="C"),"☆☆☆",IF((LEFT(D912,1)="M"),"☆☆☆"," ")))))))</f>
        <v>☆☆☆</v>
      </c>
      <c r="T912" s="716" t="str">
        <f>IF(K912&lt;&gt;0, IF(K912&gt;=M912,ROUNDDOWN(K912/M912*100,0),""),"")</f>
        <v/>
      </c>
      <c r="U912" s="715" t="str">
        <f>IF(K912&lt;&gt;0, IF(K912&gt;=N912,ROUNDDOWN(K912/N912*100,0),""),"")</f>
        <v/>
      </c>
    </row>
    <row r="913" spans="1:21" ht="24" customHeight="1">
      <c r="A913" s="728"/>
      <c r="B913" s="724"/>
      <c r="C913" s="723"/>
      <c r="D913" s="722" t="s">
        <v>1232</v>
      </c>
      <c r="E913" s="185" t="s">
        <v>1231</v>
      </c>
      <c r="F913" s="171" t="s">
        <v>1230</v>
      </c>
      <c r="G913" s="175">
        <v>3.9820000000000002</v>
      </c>
      <c r="H913" s="171" t="s">
        <v>175</v>
      </c>
      <c r="I913" s="171" t="s">
        <v>1229</v>
      </c>
      <c r="J913" s="174">
        <v>2</v>
      </c>
      <c r="K913" s="137">
        <v>8.6999999999999993</v>
      </c>
      <c r="L913" s="136">
        <f>IF(K913&gt;0,1/K913*34.6*67.1,"")</f>
        <v>266.85747126436786</v>
      </c>
      <c r="M913" s="721">
        <v>12.2</v>
      </c>
      <c r="N913" s="720">
        <v>15.4</v>
      </c>
      <c r="O913" s="717" t="s">
        <v>1218</v>
      </c>
      <c r="P913" s="719" t="s">
        <v>1217</v>
      </c>
      <c r="Q913" s="717" t="s">
        <v>54</v>
      </c>
      <c r="R913" s="718"/>
      <c r="S913" s="717" t="str">
        <f>IF((LEFT(D913,1)="6"),"☆☆☆☆☆",IF((LEFT(D913,1)="5"),"☆☆☆☆",IF((LEFT(D913,1)="4"),"☆☆☆",IF((LEFT(D913,1)="D"),"☆☆☆☆",IF((LEFT(D913,1)="R"),"☆☆☆☆",IF((LEFT(D913,1)="C"),"☆☆☆",IF((LEFT(D913,1)="M"),"☆☆☆"," ")))))))</f>
        <v>☆☆☆</v>
      </c>
      <c r="T913" s="716" t="str">
        <f>IF(K913&lt;&gt;0, IF(K913&gt;=M913,ROUNDDOWN(K913/M913*100,0),""),"")</f>
        <v/>
      </c>
      <c r="U913" s="715" t="str">
        <f>IF(K913&lt;&gt;0, IF(K913&gt;=N913,ROUNDDOWN(K913/N913*100,0),""),"")</f>
        <v/>
      </c>
    </row>
    <row r="914" spans="1:21" ht="24" customHeight="1">
      <c r="A914" s="728"/>
      <c r="B914" s="732"/>
      <c r="C914" s="731" t="s">
        <v>1227</v>
      </c>
      <c r="D914" s="722" t="s">
        <v>1221</v>
      </c>
      <c r="E914" s="170"/>
      <c r="F914" s="171">
        <v>178</v>
      </c>
      <c r="G914" s="175">
        <v>3.9820000000000002</v>
      </c>
      <c r="H914" s="171" t="s">
        <v>175</v>
      </c>
      <c r="I914" s="171" t="s">
        <v>1228</v>
      </c>
      <c r="J914" s="174">
        <v>2</v>
      </c>
      <c r="K914" s="137">
        <v>9.6</v>
      </c>
      <c r="L914" s="136">
        <f>IF(K914&gt;0,1/K914*34.6*67.1,"")</f>
        <v>241.83958333333334</v>
      </c>
      <c r="M914" s="721">
        <v>12.2</v>
      </c>
      <c r="N914" s="720">
        <v>15.4</v>
      </c>
      <c r="O914" s="717" t="s">
        <v>1218</v>
      </c>
      <c r="P914" s="719" t="s">
        <v>1217</v>
      </c>
      <c r="Q914" s="717" t="s">
        <v>54</v>
      </c>
      <c r="R914" s="718"/>
      <c r="S914" s="717" t="str">
        <f>IF((LEFT(D914,1)="6"),"☆☆☆☆☆",IF((LEFT(D914,1)="5"),"☆☆☆☆",IF((LEFT(D914,1)="4"),"☆☆☆",IF((LEFT(D914,1)="D"),"☆☆☆☆",IF((LEFT(D914,1)="R"),"☆☆☆☆",IF((LEFT(D914,1)="C"),"☆☆☆",IF((LEFT(D914,1)="M"),"☆☆☆"," ")))))))</f>
        <v>☆☆☆</v>
      </c>
      <c r="T914" s="716" t="str">
        <f>IF(K914&lt;&gt;0, IF(K914&gt;=M914,ROUNDDOWN(K914/M914*100,0),""),"")</f>
        <v/>
      </c>
      <c r="U914" s="715" t="str">
        <f>IF(K914&lt;&gt;0, IF(K914&gt;=N914,ROUNDDOWN(K914/N914*100,0),""),"")</f>
        <v/>
      </c>
    </row>
    <row r="915" spans="1:21" ht="24" customHeight="1">
      <c r="A915" s="728"/>
      <c r="B915" s="730"/>
      <c r="C915" s="729" t="s">
        <v>1227</v>
      </c>
      <c r="D915" s="722" t="s">
        <v>1221</v>
      </c>
      <c r="E915" s="170" t="s">
        <v>239</v>
      </c>
      <c r="F915" s="171">
        <v>178</v>
      </c>
      <c r="G915" s="175">
        <v>3.9820000000000002</v>
      </c>
      <c r="H915" s="171" t="s">
        <v>175</v>
      </c>
      <c r="I915" s="171">
        <v>1680</v>
      </c>
      <c r="J915" s="174">
        <v>2</v>
      </c>
      <c r="K915" s="137">
        <v>9.3000000000000007</v>
      </c>
      <c r="L915" s="136">
        <f>IF(K915&gt;0,1/K915*34.6*67.1,"")</f>
        <v>249.64086021505372</v>
      </c>
      <c r="M915" s="721">
        <v>12.2</v>
      </c>
      <c r="N915" s="720">
        <v>15.4</v>
      </c>
      <c r="O915" s="717" t="s">
        <v>1218</v>
      </c>
      <c r="P915" s="719" t="s">
        <v>1217</v>
      </c>
      <c r="Q915" s="717" t="s">
        <v>54</v>
      </c>
      <c r="R915" s="718"/>
      <c r="S915" s="717" t="str">
        <f>IF((LEFT(D915,1)="6"),"☆☆☆☆☆",IF((LEFT(D915,1)="5"),"☆☆☆☆",IF((LEFT(D915,1)="4"),"☆☆☆",IF((LEFT(D915,1)="D"),"☆☆☆☆",IF((LEFT(D915,1)="R"),"☆☆☆☆",IF((LEFT(D915,1)="C"),"☆☆☆",IF((LEFT(D915,1)="M"),"☆☆☆"," ")))))))</f>
        <v>☆☆☆</v>
      </c>
      <c r="T915" s="716" t="str">
        <f>IF(K915&lt;&gt;0, IF(K915&gt;=M915,ROUNDDOWN(K915/M915*100,0),""),"")</f>
        <v/>
      </c>
      <c r="U915" s="715" t="str">
        <f>IF(K915&lt;&gt;0, IF(K915&gt;=N915,ROUNDDOWN(K915/N915*100,0),""),"")</f>
        <v/>
      </c>
    </row>
    <row r="916" spans="1:21" ht="24" customHeight="1">
      <c r="A916" s="728"/>
      <c r="B916" s="727"/>
      <c r="C916" s="726"/>
      <c r="D916" s="722" t="s">
        <v>1221</v>
      </c>
      <c r="E916" s="170" t="s">
        <v>858</v>
      </c>
      <c r="F916" s="171">
        <v>178</v>
      </c>
      <c r="G916" s="175">
        <v>3.9820000000000002</v>
      </c>
      <c r="H916" s="171" t="s">
        <v>175</v>
      </c>
      <c r="I916" s="171">
        <v>1680</v>
      </c>
      <c r="J916" s="174">
        <v>2</v>
      </c>
      <c r="K916" s="137">
        <v>9.3000000000000007</v>
      </c>
      <c r="L916" s="136">
        <f>IF(K916&gt;0,1/K916*34.6*67.1,"")</f>
        <v>249.64086021505372</v>
      </c>
      <c r="M916" s="721">
        <v>12.2</v>
      </c>
      <c r="N916" s="720">
        <v>15.4</v>
      </c>
      <c r="O916" s="717" t="s">
        <v>1218</v>
      </c>
      <c r="P916" s="719" t="s">
        <v>1217</v>
      </c>
      <c r="Q916" s="717" t="s">
        <v>54</v>
      </c>
      <c r="R916" s="718"/>
      <c r="S916" s="717" t="str">
        <f>IF((LEFT(D916,1)="6"),"☆☆☆☆☆",IF((LEFT(D916,1)="5"),"☆☆☆☆",IF((LEFT(D916,1)="4"),"☆☆☆",IF((LEFT(D916,1)="D"),"☆☆☆☆",IF((LEFT(D916,1)="R"),"☆☆☆☆",IF((LEFT(D916,1)="C"),"☆☆☆",IF((LEFT(D916,1)="M"),"☆☆☆"," ")))))))</f>
        <v>☆☆☆</v>
      </c>
      <c r="T916" s="716" t="str">
        <f>IF(K916&lt;&gt;0, IF(K916&gt;=M916,ROUNDDOWN(K916/M916*100,0),""),"")</f>
        <v/>
      </c>
      <c r="U916" s="715" t="str">
        <f>IF(K916&lt;&gt;0, IF(K916&gt;=N916,ROUNDDOWN(K916/N916*100,0),""),"")</f>
        <v/>
      </c>
    </row>
    <row r="917" spans="1:21" ht="24" customHeight="1">
      <c r="A917" s="728"/>
      <c r="B917" s="727"/>
      <c r="C917" s="726"/>
      <c r="D917" s="722" t="s">
        <v>1221</v>
      </c>
      <c r="E917" s="170" t="s">
        <v>1226</v>
      </c>
      <c r="F917" s="171">
        <v>178</v>
      </c>
      <c r="G917" s="175">
        <v>3.9820000000000002</v>
      </c>
      <c r="H917" s="171" t="s">
        <v>175</v>
      </c>
      <c r="I917" s="171">
        <v>1690</v>
      </c>
      <c r="J917" s="174">
        <v>2</v>
      </c>
      <c r="K917" s="137">
        <v>9.3000000000000007</v>
      </c>
      <c r="L917" s="136">
        <f>IF(K917&gt;0,1/K917*34.6*67.1,"")</f>
        <v>249.64086021505372</v>
      </c>
      <c r="M917" s="721">
        <v>12.2</v>
      </c>
      <c r="N917" s="720">
        <v>15.4</v>
      </c>
      <c r="O917" s="717" t="s">
        <v>1218</v>
      </c>
      <c r="P917" s="719" t="s">
        <v>1217</v>
      </c>
      <c r="Q917" s="717" t="s">
        <v>54</v>
      </c>
      <c r="R917" s="718"/>
      <c r="S917" s="717" t="str">
        <f>IF((LEFT(D917,1)="6"),"☆☆☆☆☆",IF((LEFT(D917,1)="5"),"☆☆☆☆",IF((LEFT(D917,1)="4"),"☆☆☆",IF((LEFT(D917,1)="D"),"☆☆☆☆",IF((LEFT(D917,1)="R"),"☆☆☆☆",IF((LEFT(D917,1)="C"),"☆☆☆",IF((LEFT(D917,1)="M"),"☆☆☆"," ")))))))</f>
        <v>☆☆☆</v>
      </c>
      <c r="T917" s="716" t="str">
        <f>IF(K917&lt;&gt;0, IF(K917&gt;=M917,ROUNDDOWN(K917/M917*100,0),""),"")</f>
        <v/>
      </c>
      <c r="U917" s="715" t="str">
        <f>IF(K917&lt;&gt;0, IF(K917&gt;=N917,ROUNDDOWN(K917/N917*100,0),""),"")</f>
        <v/>
      </c>
    </row>
    <row r="918" spans="1:21" ht="24" customHeight="1">
      <c r="A918" s="728"/>
      <c r="B918" s="727"/>
      <c r="C918" s="726"/>
      <c r="D918" s="722" t="s">
        <v>1221</v>
      </c>
      <c r="E918" s="170" t="s">
        <v>870</v>
      </c>
      <c r="F918" s="171">
        <v>178</v>
      </c>
      <c r="G918" s="175">
        <v>3.9820000000000002</v>
      </c>
      <c r="H918" s="171" t="s">
        <v>175</v>
      </c>
      <c r="I918" s="171">
        <v>1690</v>
      </c>
      <c r="J918" s="174">
        <v>2</v>
      </c>
      <c r="K918" s="137">
        <v>9.3000000000000007</v>
      </c>
      <c r="L918" s="136">
        <f>IF(K918&gt;0,1/K918*34.6*67.1,"")</f>
        <v>249.64086021505372</v>
      </c>
      <c r="M918" s="721">
        <v>12.2</v>
      </c>
      <c r="N918" s="720">
        <v>15.4</v>
      </c>
      <c r="O918" s="717" t="s">
        <v>1218</v>
      </c>
      <c r="P918" s="719" t="s">
        <v>1217</v>
      </c>
      <c r="Q918" s="717" t="s">
        <v>54</v>
      </c>
      <c r="R918" s="718"/>
      <c r="S918" s="717" t="str">
        <f>IF((LEFT(D918,1)="6"),"☆☆☆☆☆",IF((LEFT(D918,1)="5"),"☆☆☆☆",IF((LEFT(D918,1)="4"),"☆☆☆",IF((LEFT(D918,1)="D"),"☆☆☆☆",IF((LEFT(D918,1)="R"),"☆☆☆☆",IF((LEFT(D918,1)="C"),"☆☆☆",IF((LEFT(D918,1)="M"),"☆☆☆"," ")))))))</f>
        <v>☆☆☆</v>
      </c>
      <c r="T918" s="716" t="str">
        <f>IF(K918&lt;&gt;0, IF(K918&gt;=M918,ROUNDDOWN(K918/M918*100,0),""),"")</f>
        <v/>
      </c>
      <c r="U918" s="715" t="str">
        <f>IF(K918&lt;&gt;0, IF(K918&gt;=N918,ROUNDDOWN(K918/N918*100,0),""),"")</f>
        <v/>
      </c>
    </row>
    <row r="919" spans="1:21" ht="24" customHeight="1">
      <c r="A919" s="728"/>
      <c r="B919" s="727"/>
      <c r="C919" s="726"/>
      <c r="D919" s="722" t="s">
        <v>1221</v>
      </c>
      <c r="E919" s="170" t="s">
        <v>1225</v>
      </c>
      <c r="F919" s="171">
        <v>178</v>
      </c>
      <c r="G919" s="175">
        <v>3.9820000000000002</v>
      </c>
      <c r="H919" s="171" t="s">
        <v>175</v>
      </c>
      <c r="I919" s="171">
        <v>1660</v>
      </c>
      <c r="J919" s="174">
        <v>2</v>
      </c>
      <c r="K919" s="137">
        <v>9.3000000000000007</v>
      </c>
      <c r="L919" s="136">
        <f>IF(K919&gt;0,1/K919*34.6*67.1,"")</f>
        <v>249.64086021505372</v>
      </c>
      <c r="M919" s="721">
        <v>12.2</v>
      </c>
      <c r="N919" s="720">
        <v>15.4</v>
      </c>
      <c r="O919" s="717" t="s">
        <v>1218</v>
      </c>
      <c r="P919" s="719" t="s">
        <v>1217</v>
      </c>
      <c r="Q919" s="717" t="s">
        <v>54</v>
      </c>
      <c r="R919" s="718"/>
      <c r="S919" s="717" t="str">
        <f>IF((LEFT(D919,1)="6"),"☆☆☆☆☆",IF((LEFT(D919,1)="5"),"☆☆☆☆",IF((LEFT(D919,1)="4"),"☆☆☆",IF((LEFT(D919,1)="D"),"☆☆☆☆",IF((LEFT(D919,1)="R"),"☆☆☆☆",IF((LEFT(D919,1)="C"),"☆☆☆",IF((LEFT(D919,1)="M"),"☆☆☆"," ")))))))</f>
        <v>☆☆☆</v>
      </c>
      <c r="T919" s="716" t="str">
        <f>IF(K919&lt;&gt;0, IF(K919&gt;=M919,ROUNDDOWN(K919/M919*100,0),""),"")</f>
        <v/>
      </c>
      <c r="U919" s="715" t="str">
        <f>IF(K919&lt;&gt;0, IF(K919&gt;=N919,ROUNDDOWN(K919/N919*100,0),""),"")</f>
        <v/>
      </c>
    </row>
    <row r="920" spans="1:21" ht="24" customHeight="1">
      <c r="A920" s="728"/>
      <c r="B920" s="727"/>
      <c r="C920" s="726"/>
      <c r="D920" s="722" t="s">
        <v>1221</v>
      </c>
      <c r="E920" s="170" t="s">
        <v>1224</v>
      </c>
      <c r="F920" s="171">
        <v>178</v>
      </c>
      <c r="G920" s="175">
        <v>3.9820000000000002</v>
      </c>
      <c r="H920" s="171" t="s">
        <v>175</v>
      </c>
      <c r="I920" s="171">
        <v>1660</v>
      </c>
      <c r="J920" s="174">
        <v>2</v>
      </c>
      <c r="K920" s="137">
        <v>9.3000000000000007</v>
      </c>
      <c r="L920" s="136">
        <f>IF(K920&gt;0,1/K920*34.6*67.1,"")</f>
        <v>249.64086021505372</v>
      </c>
      <c r="M920" s="721">
        <v>12.2</v>
      </c>
      <c r="N920" s="720">
        <v>15.4</v>
      </c>
      <c r="O920" s="717" t="s">
        <v>1218</v>
      </c>
      <c r="P920" s="719" t="s">
        <v>1217</v>
      </c>
      <c r="Q920" s="717" t="s">
        <v>54</v>
      </c>
      <c r="R920" s="718"/>
      <c r="S920" s="717" t="str">
        <f>IF((LEFT(D920,1)="6"),"☆☆☆☆☆",IF((LEFT(D920,1)="5"),"☆☆☆☆",IF((LEFT(D920,1)="4"),"☆☆☆",IF((LEFT(D920,1)="D"),"☆☆☆☆",IF((LEFT(D920,1)="R"),"☆☆☆☆",IF((LEFT(D920,1)="C"),"☆☆☆",IF((LEFT(D920,1)="M"),"☆☆☆"," ")))))))</f>
        <v>☆☆☆</v>
      </c>
      <c r="T920" s="716" t="str">
        <f>IF(K920&lt;&gt;0, IF(K920&gt;=M920,ROUNDDOWN(K920/M920*100,0),""),"")</f>
        <v/>
      </c>
      <c r="U920" s="715" t="str">
        <f>IF(K920&lt;&gt;0, IF(K920&gt;=N920,ROUNDDOWN(K920/N920*100,0),""),"")</f>
        <v/>
      </c>
    </row>
    <row r="921" spans="1:21" ht="24" customHeight="1">
      <c r="A921" s="728"/>
      <c r="B921" s="727"/>
      <c r="C921" s="726"/>
      <c r="D921" s="722" t="s">
        <v>1221</v>
      </c>
      <c r="E921" s="170" t="s">
        <v>1223</v>
      </c>
      <c r="F921" s="171">
        <v>178</v>
      </c>
      <c r="G921" s="175">
        <v>3.9820000000000002</v>
      </c>
      <c r="H921" s="171" t="s">
        <v>175</v>
      </c>
      <c r="I921" s="171">
        <v>1670</v>
      </c>
      <c r="J921" s="174">
        <v>2</v>
      </c>
      <c r="K921" s="137">
        <v>9.3000000000000007</v>
      </c>
      <c r="L921" s="136">
        <f>IF(K921&gt;0,1/K921*34.6*67.1,"")</f>
        <v>249.64086021505372</v>
      </c>
      <c r="M921" s="721">
        <v>12.2</v>
      </c>
      <c r="N921" s="720">
        <v>15.4</v>
      </c>
      <c r="O921" s="717" t="s">
        <v>1218</v>
      </c>
      <c r="P921" s="719" t="s">
        <v>1217</v>
      </c>
      <c r="Q921" s="717" t="s">
        <v>54</v>
      </c>
      <c r="R921" s="718"/>
      <c r="S921" s="717" t="str">
        <f>IF((LEFT(D921,1)="6"),"☆☆☆☆☆",IF((LEFT(D921,1)="5"),"☆☆☆☆",IF((LEFT(D921,1)="4"),"☆☆☆",IF((LEFT(D921,1)="D"),"☆☆☆☆",IF((LEFT(D921,1)="R"),"☆☆☆☆",IF((LEFT(D921,1)="C"),"☆☆☆",IF((LEFT(D921,1)="M"),"☆☆☆"," ")))))))</f>
        <v>☆☆☆</v>
      </c>
      <c r="T921" s="716" t="str">
        <f>IF(K921&lt;&gt;0, IF(K921&gt;=M921,ROUNDDOWN(K921/M921*100,0),""),"")</f>
        <v/>
      </c>
      <c r="U921" s="715" t="str">
        <f>IF(K921&lt;&gt;0, IF(K921&gt;=N921,ROUNDDOWN(K921/N921*100,0),""),"")</f>
        <v/>
      </c>
    </row>
    <row r="922" spans="1:21" ht="24" customHeight="1">
      <c r="A922" s="728"/>
      <c r="B922" s="727"/>
      <c r="C922" s="726"/>
      <c r="D922" s="722" t="s">
        <v>1221</v>
      </c>
      <c r="E922" s="170" t="s">
        <v>1222</v>
      </c>
      <c r="F922" s="171">
        <v>178</v>
      </c>
      <c r="G922" s="175">
        <v>3.9820000000000002</v>
      </c>
      <c r="H922" s="171" t="s">
        <v>175</v>
      </c>
      <c r="I922" s="171">
        <v>1670</v>
      </c>
      <c r="J922" s="174">
        <v>2</v>
      </c>
      <c r="K922" s="137">
        <v>9.3000000000000007</v>
      </c>
      <c r="L922" s="136">
        <f>IF(K922&gt;0,1/K922*34.6*67.1,"")</f>
        <v>249.64086021505372</v>
      </c>
      <c r="M922" s="721">
        <v>12.2</v>
      </c>
      <c r="N922" s="720">
        <v>15.4</v>
      </c>
      <c r="O922" s="717" t="s">
        <v>1218</v>
      </c>
      <c r="P922" s="719" t="s">
        <v>1217</v>
      </c>
      <c r="Q922" s="717" t="s">
        <v>54</v>
      </c>
      <c r="R922" s="718"/>
      <c r="S922" s="717" t="str">
        <f>IF((LEFT(D922,1)="6"),"☆☆☆☆☆",IF((LEFT(D922,1)="5"),"☆☆☆☆",IF((LEFT(D922,1)="4"),"☆☆☆",IF((LEFT(D922,1)="D"),"☆☆☆☆",IF((LEFT(D922,1)="R"),"☆☆☆☆",IF((LEFT(D922,1)="C"),"☆☆☆",IF((LEFT(D922,1)="M"),"☆☆☆"," ")))))))</f>
        <v>☆☆☆</v>
      </c>
      <c r="T922" s="716" t="str">
        <f>IF(K922&lt;&gt;0, IF(K922&gt;=M922,ROUNDDOWN(K922/M922*100,0),""),"")</f>
        <v/>
      </c>
      <c r="U922" s="715" t="str">
        <f>IF(K922&lt;&gt;0, IF(K922&gt;=N922,ROUNDDOWN(K922/N922*100,0),""),"")</f>
        <v/>
      </c>
    </row>
    <row r="923" spans="1:21" ht="24" customHeight="1">
      <c r="A923" s="725"/>
      <c r="B923" s="724"/>
      <c r="C923" s="723"/>
      <c r="D923" s="722" t="s">
        <v>1221</v>
      </c>
      <c r="E923" s="185" t="s">
        <v>1220</v>
      </c>
      <c r="F923" s="171">
        <v>178</v>
      </c>
      <c r="G923" s="175">
        <v>3.9820000000000002</v>
      </c>
      <c r="H923" s="171" t="s">
        <v>175</v>
      </c>
      <c r="I923" s="171" t="s">
        <v>1219</v>
      </c>
      <c r="J923" s="174">
        <v>2</v>
      </c>
      <c r="K923" s="137">
        <v>8.6999999999999993</v>
      </c>
      <c r="L923" s="136">
        <f>IF(K923&gt;0,1/K923*34.6*67.1,"")</f>
        <v>266.85747126436786</v>
      </c>
      <c r="M923" s="721">
        <v>12.2</v>
      </c>
      <c r="N923" s="720">
        <v>15.4</v>
      </c>
      <c r="O923" s="717" t="s">
        <v>1218</v>
      </c>
      <c r="P923" s="719" t="s">
        <v>1217</v>
      </c>
      <c r="Q923" s="717" t="s">
        <v>54</v>
      </c>
      <c r="R923" s="718"/>
      <c r="S923" s="717" t="str">
        <f>IF((LEFT(D923,1)="6"),"☆☆☆☆☆",IF((LEFT(D923,1)="5"),"☆☆☆☆",IF((LEFT(D923,1)="4"),"☆☆☆",IF((LEFT(D923,1)="D"),"☆☆☆☆",IF((LEFT(D923,1)="R"),"☆☆☆☆",IF((LEFT(D923,1)="C"),"☆☆☆",IF((LEFT(D923,1)="M"),"☆☆☆"," ")))))))</f>
        <v>☆☆☆</v>
      </c>
      <c r="T923" s="716" t="str">
        <f>IF(K923&lt;&gt;0, IF(K923&gt;=M923,ROUNDDOWN(K923/M923*100,0),""),"")</f>
        <v/>
      </c>
      <c r="U923" s="715" t="str">
        <f>IF(K923&lt;&gt;0, IF(K923&gt;=N923,ROUNDDOWN(K923/N923*100,0),""),"")</f>
        <v/>
      </c>
    </row>
    <row r="924" spans="1:21">
      <c r="E924" s="126"/>
    </row>
    <row r="925" spans="1:21">
      <c r="B925" s="1"/>
      <c r="C925" s="1"/>
      <c r="E925" s="126"/>
    </row>
    <row r="926" spans="1:21">
      <c r="B926" s="1"/>
      <c r="C926" s="1"/>
      <c r="E926" s="126"/>
    </row>
    <row r="927" spans="1:21">
      <c r="C927" s="1"/>
      <c r="E927" s="126"/>
    </row>
    <row r="928" spans="1:21">
      <c r="E928" s="126"/>
    </row>
    <row r="929" spans="5:5">
      <c r="E929" s="126"/>
    </row>
    <row r="930" spans="5:5">
      <c r="E930" s="126"/>
    </row>
    <row r="931" spans="5:5">
      <c r="E931" s="126"/>
    </row>
    <row r="932" spans="5:5">
      <c r="E932" s="126"/>
    </row>
  </sheetData>
  <sheetProtection selectLockedCells="1"/>
  <autoFilter ref="A8:U912">
    <filterColumn colId="1" showButton="0"/>
  </autoFilter>
  <mergeCells count="23"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T4:T8"/>
    <mergeCell ref="U4:U8"/>
    <mergeCell ref="K5:K8"/>
    <mergeCell ref="L5:L8"/>
    <mergeCell ref="M5:M8"/>
    <mergeCell ref="N5:N8"/>
    <mergeCell ref="P5:R5"/>
    <mergeCell ref="D6:D8"/>
    <mergeCell ref="E6:E8"/>
    <mergeCell ref="F6:F8"/>
    <mergeCell ref="G6:G8"/>
    <mergeCell ref="K4:N4"/>
    <mergeCell ref="P4:R4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5" firstPageNumber="0" fitToHeight="0" orientation="landscape" r:id="rId1"/>
  <headerFooter alignWithMargins="0">
    <oddHeader>&amp;R様式1-6&amp;L&amp;"CorpoS"&amp;10&amp;K000000Internal&amp;1#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view="pageBreakPreview" zoomScale="85" zoomScaleNormal="55" zoomScaleSheetLayoutView="85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15.875" style="128" customWidth="1"/>
    <col min="2" max="2" width="3.875" style="126" bestFit="1" customWidth="1"/>
    <col min="3" max="3" width="38.25" style="126" customWidth="1"/>
    <col min="4" max="4" width="13.875" style="126" bestFit="1" customWidth="1"/>
    <col min="5" max="5" width="17" style="127" customWidth="1"/>
    <col min="6" max="6" width="13.125" style="126" bestFit="1" customWidth="1"/>
    <col min="7" max="7" width="5.875" style="126" bestFit="1" customWidth="1"/>
    <col min="8" max="8" width="12.125" style="126" bestFit="1" customWidth="1"/>
    <col min="9" max="9" width="10.5" style="126" bestFit="1" customWidth="1"/>
    <col min="10" max="10" width="7" style="126" bestFit="1" customWidth="1"/>
    <col min="11" max="11" width="5.875" style="126" bestFit="1" customWidth="1"/>
    <col min="12" max="12" width="8.75" style="126" bestFit="1" customWidth="1"/>
    <col min="13" max="13" width="8.5" style="126" bestFit="1" customWidth="1"/>
    <col min="14" max="14" width="8.625" style="126" bestFit="1" customWidth="1"/>
    <col min="15" max="15" width="14.375" style="126" bestFit="1" customWidth="1"/>
    <col min="16" max="16" width="10" style="126" bestFit="1" customWidth="1"/>
    <col min="17" max="17" width="6" style="126" customWidth="1"/>
    <col min="18" max="18" width="25.25" style="126" bestFit="1" customWidth="1"/>
    <col min="19" max="19" width="11" style="126" bestFit="1" customWidth="1"/>
    <col min="20" max="21" width="8.25" style="126" bestFit="1" customWidth="1"/>
    <col min="22" max="16384" width="9" style="126"/>
  </cols>
  <sheetData>
    <row r="1" spans="1:21" ht="21.75" customHeight="1">
      <c r="A1" s="279"/>
      <c r="B1" s="279"/>
      <c r="Q1" s="278"/>
    </row>
    <row r="2" spans="1:21" s="1" customFormat="1" ht="15">
      <c r="A2" s="280"/>
      <c r="B2" s="280"/>
      <c r="C2" s="280"/>
      <c r="D2" s="25"/>
      <c r="E2" s="25"/>
      <c r="F2" s="406"/>
      <c r="G2" s="25"/>
      <c r="H2" s="25"/>
      <c r="I2" s="280"/>
      <c r="J2" s="426" t="s">
        <v>1892</v>
      </c>
      <c r="K2" s="426"/>
      <c r="L2" s="426"/>
      <c r="M2" s="426"/>
      <c r="N2" s="426"/>
      <c r="O2" s="426"/>
      <c r="P2" s="30"/>
      <c r="Q2" s="425" t="s">
        <v>1891</v>
      </c>
      <c r="R2" s="424"/>
      <c r="S2" s="424"/>
      <c r="T2" s="424"/>
      <c r="U2" s="424"/>
    </row>
    <row r="3" spans="1:21" s="1" customFormat="1" ht="23.25" customHeight="1">
      <c r="A3" s="403" t="s">
        <v>1890</v>
      </c>
      <c r="B3" s="403"/>
      <c r="C3" s="280"/>
      <c r="D3" s="25"/>
      <c r="E3" s="25"/>
      <c r="F3" s="280"/>
      <c r="G3" s="280"/>
      <c r="H3" s="280"/>
      <c r="I3" s="280"/>
      <c r="J3" s="30"/>
      <c r="K3" s="280"/>
      <c r="L3" s="280"/>
      <c r="M3" s="280"/>
      <c r="N3" s="280"/>
      <c r="O3" s="280"/>
      <c r="P3" s="25"/>
      <c r="Q3" s="31"/>
      <c r="R3" s="102" t="s">
        <v>832</v>
      </c>
      <c r="S3" s="102"/>
      <c r="T3" s="102"/>
      <c r="U3" s="102"/>
    </row>
    <row r="4" spans="1:21" s="1" customFormat="1" ht="14.25" customHeight="1" thickBot="1">
      <c r="A4" s="124" t="s">
        <v>831</v>
      </c>
      <c r="B4" s="105" t="s">
        <v>830</v>
      </c>
      <c r="C4" s="401"/>
      <c r="D4" s="400"/>
      <c r="E4" s="34"/>
      <c r="F4" s="105" t="s">
        <v>829</v>
      </c>
      <c r="G4" s="106"/>
      <c r="H4" s="300" t="s">
        <v>828</v>
      </c>
      <c r="I4" s="300" t="s">
        <v>827</v>
      </c>
      <c r="J4" s="398" t="s">
        <v>826</v>
      </c>
      <c r="K4" s="422" t="s">
        <v>825</v>
      </c>
      <c r="L4" s="421"/>
      <c r="M4" s="421"/>
      <c r="N4" s="420"/>
      <c r="O4" s="34"/>
      <c r="P4" s="109"/>
      <c r="Q4" s="110"/>
      <c r="R4" s="111"/>
      <c r="S4" s="35"/>
      <c r="T4" s="394" t="s">
        <v>824</v>
      </c>
      <c r="U4" s="393" t="s">
        <v>823</v>
      </c>
    </row>
    <row r="5" spans="1:21" s="1" customFormat="1" ht="11.25" customHeight="1">
      <c r="A5" s="125"/>
      <c r="B5" s="386"/>
      <c r="C5" s="385"/>
      <c r="D5" s="392"/>
      <c r="E5" s="54"/>
      <c r="F5" s="107"/>
      <c r="G5" s="108"/>
      <c r="H5" s="125"/>
      <c r="I5" s="125"/>
      <c r="J5" s="383"/>
      <c r="K5" s="390" t="s">
        <v>822</v>
      </c>
      <c r="L5" s="389" t="s">
        <v>821</v>
      </c>
      <c r="M5" s="419" t="s">
        <v>820</v>
      </c>
      <c r="N5" s="388" t="s">
        <v>819</v>
      </c>
      <c r="O5" s="38" t="s">
        <v>818</v>
      </c>
      <c r="P5" s="115" t="s">
        <v>817</v>
      </c>
      <c r="Q5" s="116"/>
      <c r="R5" s="117"/>
      <c r="S5" s="39" t="s">
        <v>816</v>
      </c>
      <c r="T5" s="378"/>
      <c r="U5" s="125"/>
    </row>
    <row r="6" spans="1:21" s="1" customFormat="1" ht="11.25" customHeight="1">
      <c r="A6" s="125"/>
      <c r="B6" s="386"/>
      <c r="C6" s="385"/>
      <c r="D6" s="124" t="s">
        <v>814</v>
      </c>
      <c r="E6" s="124" t="s">
        <v>1889</v>
      </c>
      <c r="F6" s="124" t="s">
        <v>814</v>
      </c>
      <c r="G6" s="300" t="s">
        <v>813</v>
      </c>
      <c r="H6" s="125"/>
      <c r="I6" s="125"/>
      <c r="J6" s="383"/>
      <c r="K6" s="382"/>
      <c r="L6" s="381"/>
      <c r="M6" s="382"/>
      <c r="N6" s="380"/>
      <c r="O6" s="41" t="s">
        <v>812</v>
      </c>
      <c r="P6" s="41" t="s">
        <v>811</v>
      </c>
      <c r="Q6" s="41"/>
      <c r="R6" s="41"/>
      <c r="S6" s="379" t="s">
        <v>810</v>
      </c>
      <c r="T6" s="378"/>
      <c r="U6" s="125"/>
    </row>
    <row r="7" spans="1:21" s="1" customFormat="1" ht="12" customHeight="1">
      <c r="A7" s="125"/>
      <c r="B7" s="386"/>
      <c r="C7" s="385"/>
      <c r="D7" s="125"/>
      <c r="E7" s="125"/>
      <c r="F7" s="125"/>
      <c r="G7" s="125"/>
      <c r="H7" s="125"/>
      <c r="I7" s="125"/>
      <c r="J7" s="383"/>
      <c r="K7" s="382"/>
      <c r="L7" s="381"/>
      <c r="M7" s="382"/>
      <c r="N7" s="380"/>
      <c r="O7" s="41" t="s">
        <v>809</v>
      </c>
      <c r="P7" s="41" t="s">
        <v>808</v>
      </c>
      <c r="Q7" s="41" t="s">
        <v>807</v>
      </c>
      <c r="R7" s="41" t="s">
        <v>806</v>
      </c>
      <c r="S7" s="379" t="s">
        <v>805</v>
      </c>
      <c r="T7" s="378"/>
      <c r="U7" s="125"/>
    </row>
    <row r="8" spans="1:21" s="1" customFormat="1" ht="11.25" customHeight="1">
      <c r="A8" s="306"/>
      <c r="B8" s="377"/>
      <c r="C8" s="376"/>
      <c r="D8" s="306"/>
      <c r="E8" s="306"/>
      <c r="F8" s="306"/>
      <c r="G8" s="306"/>
      <c r="H8" s="306"/>
      <c r="I8" s="306"/>
      <c r="J8" s="107"/>
      <c r="K8" s="374"/>
      <c r="L8" s="373"/>
      <c r="M8" s="374"/>
      <c r="N8" s="108"/>
      <c r="O8" s="54" t="s">
        <v>804</v>
      </c>
      <c r="P8" s="54" t="s">
        <v>803</v>
      </c>
      <c r="Q8" s="54" t="s">
        <v>802</v>
      </c>
      <c r="R8" s="55"/>
      <c r="S8" s="56" t="s">
        <v>801</v>
      </c>
      <c r="T8" s="372"/>
      <c r="U8" s="306"/>
    </row>
    <row r="9" spans="1:21" s="1" customFormat="1" ht="24" customHeight="1">
      <c r="A9" s="901" t="s">
        <v>1888</v>
      </c>
      <c r="B9" s="887"/>
      <c r="C9" s="900" t="s">
        <v>1877</v>
      </c>
      <c r="D9" s="71" t="s">
        <v>1887</v>
      </c>
      <c r="E9" s="415" t="s">
        <v>1886</v>
      </c>
      <c r="F9" s="62" t="s">
        <v>1882</v>
      </c>
      <c r="G9" s="884">
        <v>1.597</v>
      </c>
      <c r="H9" s="898" t="s">
        <v>1881</v>
      </c>
      <c r="I9" s="65">
        <v>1310</v>
      </c>
      <c r="J9" s="66">
        <v>5</v>
      </c>
      <c r="K9" s="67">
        <v>31.8</v>
      </c>
      <c r="L9" s="68">
        <f>IF(K9&gt;0,1/K9*34.6*67.1,"")</f>
        <v>73.00817610062893</v>
      </c>
      <c r="M9" s="67">
        <v>17.2</v>
      </c>
      <c r="N9" s="69">
        <v>20.3</v>
      </c>
      <c r="O9" s="65" t="s">
        <v>1880</v>
      </c>
      <c r="P9" s="62" t="s">
        <v>1879</v>
      </c>
      <c r="Q9" s="65" t="s">
        <v>1857</v>
      </c>
      <c r="R9" s="71"/>
      <c r="S9" s="410" t="s">
        <v>1878</v>
      </c>
      <c r="T9" s="882">
        <f>IF(K9&lt;&gt;0, IF(M9&gt;=M9,ROUNDDOWN(K9/M9*100,0),""),"")</f>
        <v>184</v>
      </c>
      <c r="U9" s="881">
        <f>IF(K9&lt;&gt;0, IF(N9&gt;=N9,ROUNDDOWN(K9/N9*100,0),""),"")</f>
        <v>156</v>
      </c>
    </row>
    <row r="10" spans="1:21" s="1" customFormat="1" ht="24" customHeight="1">
      <c r="A10" s="899"/>
      <c r="B10" s="680"/>
      <c r="C10" s="895" t="s">
        <v>1863</v>
      </c>
      <c r="D10" s="889" t="s">
        <v>1885</v>
      </c>
      <c r="E10" s="415" t="s">
        <v>1884</v>
      </c>
      <c r="F10" s="62" t="s">
        <v>1882</v>
      </c>
      <c r="G10" s="884">
        <v>1.597</v>
      </c>
      <c r="H10" s="898" t="s">
        <v>1881</v>
      </c>
      <c r="I10" s="65">
        <v>1420</v>
      </c>
      <c r="J10" s="66">
        <v>5</v>
      </c>
      <c r="K10" s="67">
        <v>27.1</v>
      </c>
      <c r="L10" s="68">
        <f>IF(K10&gt;0,1/K10*34.6*67.1,"")</f>
        <v>85.670110701107006</v>
      </c>
      <c r="M10" s="67">
        <v>15.8</v>
      </c>
      <c r="N10" s="69">
        <v>19</v>
      </c>
      <c r="O10" s="65" t="s">
        <v>1880</v>
      </c>
      <c r="P10" s="62" t="s">
        <v>1879</v>
      </c>
      <c r="Q10" s="65" t="s">
        <v>1857</v>
      </c>
      <c r="R10" s="71"/>
      <c r="S10" s="410" t="s">
        <v>1878</v>
      </c>
      <c r="T10" s="882">
        <f>IF(K10&lt;&gt;0, IF(M10&gt;=M10,ROUNDDOWN(K10/M10*100,0),""),"")</f>
        <v>171</v>
      </c>
      <c r="U10" s="881">
        <f>IF(K10&lt;&gt;0, IF(N10&gt;=N10,ROUNDDOWN(K10/N10*100,0),""),"")</f>
        <v>142</v>
      </c>
    </row>
    <row r="11" spans="1:21" s="1" customFormat="1" ht="24" customHeight="1">
      <c r="A11" s="899"/>
      <c r="B11" s="678"/>
      <c r="C11" s="886"/>
      <c r="D11" s="885"/>
      <c r="E11" s="415" t="s">
        <v>1883</v>
      </c>
      <c r="F11" s="62" t="s">
        <v>1882</v>
      </c>
      <c r="G11" s="884">
        <v>1.597</v>
      </c>
      <c r="H11" s="898" t="s">
        <v>1881</v>
      </c>
      <c r="I11" s="65">
        <v>1440</v>
      </c>
      <c r="J11" s="66">
        <v>5</v>
      </c>
      <c r="K11" s="67">
        <v>26.5</v>
      </c>
      <c r="L11" s="68">
        <f>IF(K11&gt;0,1/K11*34.6*67.1,"")</f>
        <v>87.609811320754702</v>
      </c>
      <c r="M11" s="897">
        <v>14.4</v>
      </c>
      <c r="N11" s="896">
        <v>17.600000000000001</v>
      </c>
      <c r="O11" s="65" t="s">
        <v>1880</v>
      </c>
      <c r="P11" s="62" t="s">
        <v>1879</v>
      </c>
      <c r="Q11" s="65" t="s">
        <v>1857</v>
      </c>
      <c r="R11" s="71"/>
      <c r="S11" s="410" t="s">
        <v>1878</v>
      </c>
      <c r="T11" s="882">
        <f>IF(K11&lt;&gt;0, IF(M11&gt;=M11,ROUNDDOWN(K11/M11*100,0),""),"")</f>
        <v>184</v>
      </c>
      <c r="U11" s="881">
        <f>IF(K11&lt;&gt;0, IF(N11&gt;=N11,ROUNDDOWN(K11/N11*100,0),""),"")</f>
        <v>150</v>
      </c>
    </row>
    <row r="12" spans="1:21" s="1" customFormat="1" ht="24" customHeight="1">
      <c r="A12" s="892"/>
      <c r="B12" s="891"/>
      <c r="C12" s="895" t="s">
        <v>1877</v>
      </c>
      <c r="D12" s="889" t="s">
        <v>1876</v>
      </c>
      <c r="E12" s="415" t="s">
        <v>1875</v>
      </c>
      <c r="F12" s="62" t="s">
        <v>1873</v>
      </c>
      <c r="G12" s="884">
        <v>1.333</v>
      </c>
      <c r="H12" s="62" t="s">
        <v>1872</v>
      </c>
      <c r="I12" s="65">
        <v>1200</v>
      </c>
      <c r="J12" s="66">
        <v>5</v>
      </c>
      <c r="K12" s="67">
        <v>19.100000000000001</v>
      </c>
      <c r="L12" s="68">
        <f>IF(K12&gt;0,1/K12*34.6*67.1,"")</f>
        <v>121.55287958115181</v>
      </c>
      <c r="M12" s="67">
        <v>17.2</v>
      </c>
      <c r="N12" s="69">
        <v>20.3</v>
      </c>
      <c r="O12" s="65" t="s">
        <v>1858</v>
      </c>
      <c r="P12" s="62" t="s">
        <v>1865</v>
      </c>
      <c r="Q12" s="65" t="s">
        <v>1857</v>
      </c>
      <c r="R12" s="71"/>
      <c r="S12" s="883"/>
      <c r="T12" s="882">
        <f>IF(K12&lt;&gt;0, IF(M12&gt;=M12,ROUNDDOWN(K12/M12*100,0),""),"")</f>
        <v>111</v>
      </c>
      <c r="U12" s="881">
        <f>IF(K12&lt;&gt;0, IF(N12&gt;=N12,ROUNDDOWN(K12/N12*100,0),""),"")</f>
        <v>94</v>
      </c>
    </row>
    <row r="13" spans="1:21" s="1" customFormat="1" ht="24" customHeight="1">
      <c r="A13" s="892"/>
      <c r="B13" s="887"/>
      <c r="C13" s="886"/>
      <c r="D13" s="885"/>
      <c r="E13" s="415" t="s">
        <v>1874</v>
      </c>
      <c r="F13" s="62" t="s">
        <v>1873</v>
      </c>
      <c r="G13" s="884">
        <v>1.333</v>
      </c>
      <c r="H13" s="62" t="s">
        <v>1872</v>
      </c>
      <c r="I13" s="65" t="s">
        <v>1871</v>
      </c>
      <c r="J13" s="66">
        <v>5</v>
      </c>
      <c r="K13" s="67">
        <v>19.100000000000001</v>
      </c>
      <c r="L13" s="68">
        <f>IF(K13&gt;0,1/K13*34.6*67.1,"")</f>
        <v>121.55287958115181</v>
      </c>
      <c r="M13" s="67">
        <v>18.7</v>
      </c>
      <c r="N13" s="69">
        <v>21.8</v>
      </c>
      <c r="O13" s="65" t="s">
        <v>1858</v>
      </c>
      <c r="P13" s="62" t="s">
        <v>1865</v>
      </c>
      <c r="Q13" s="65" t="s">
        <v>1857</v>
      </c>
      <c r="R13" s="71"/>
      <c r="S13" s="883"/>
      <c r="T13" s="882">
        <f>IF(K13&lt;&gt;0, IF(M13&gt;=M13,ROUNDDOWN(K13/M13*100,0),""),"")</f>
        <v>102</v>
      </c>
      <c r="U13" s="881">
        <f>IF(K13&lt;&gt;0, IF(N13&gt;=N13,ROUNDDOWN(K13/N13*100,0),""),"")</f>
        <v>87</v>
      </c>
    </row>
    <row r="14" spans="1:21" s="19" customFormat="1" ht="24" customHeight="1">
      <c r="A14" s="892"/>
      <c r="B14" s="680"/>
      <c r="C14" s="895" t="s">
        <v>1870</v>
      </c>
      <c r="D14" s="889" t="s">
        <v>1869</v>
      </c>
      <c r="E14" s="415" t="s">
        <v>1868</v>
      </c>
      <c r="F14" s="62" t="s">
        <v>1867</v>
      </c>
      <c r="G14" s="884">
        <v>0.89700000000000002</v>
      </c>
      <c r="H14" s="62" t="s">
        <v>1001</v>
      </c>
      <c r="I14" s="65">
        <v>1020</v>
      </c>
      <c r="J14" s="66">
        <v>4</v>
      </c>
      <c r="K14" s="67">
        <v>18.600000000000001</v>
      </c>
      <c r="L14" s="68">
        <f>IF(K14&gt;0,1/K14*34.6*67.1,"")</f>
        <v>124.82043010752686</v>
      </c>
      <c r="M14" s="67">
        <v>20.5</v>
      </c>
      <c r="N14" s="69">
        <v>23.4</v>
      </c>
      <c r="O14" s="65" t="s">
        <v>1866</v>
      </c>
      <c r="P14" s="62" t="s">
        <v>1865</v>
      </c>
      <c r="Q14" s="65" t="s">
        <v>1864</v>
      </c>
      <c r="R14" s="71"/>
      <c r="S14" s="883"/>
      <c r="T14" s="882">
        <f>IF(K14&lt;&gt;0, IF(M14&gt;=M14,ROUNDDOWN(K14/M14*100,0),""),"")</f>
        <v>90</v>
      </c>
      <c r="U14" s="881">
        <f>IF(K14&lt;&gt;0, IF(N14&gt;=N14,ROUNDDOWN(K14/N14*100,0),""),"")</f>
        <v>79</v>
      </c>
    </row>
    <row r="15" spans="1:21" s="19" customFormat="1" ht="24" customHeight="1">
      <c r="A15" s="892"/>
      <c r="B15" s="679"/>
      <c r="C15" s="890"/>
      <c r="D15" s="893"/>
      <c r="E15" s="415" t="s">
        <v>214</v>
      </c>
      <c r="F15" s="62" t="s">
        <v>1867</v>
      </c>
      <c r="G15" s="884">
        <v>0.89700000000000002</v>
      </c>
      <c r="H15" s="62" t="s">
        <v>1001</v>
      </c>
      <c r="I15" s="65">
        <v>1030</v>
      </c>
      <c r="J15" s="66">
        <v>4</v>
      </c>
      <c r="K15" s="67">
        <v>18.600000000000001</v>
      </c>
      <c r="L15" s="68">
        <f>IF(K15&gt;0,1/K15*34.6*67.1,"")</f>
        <v>124.82043010752686</v>
      </c>
      <c r="M15" s="67">
        <v>20.5</v>
      </c>
      <c r="N15" s="69">
        <v>23.4</v>
      </c>
      <c r="O15" s="65" t="s">
        <v>1866</v>
      </c>
      <c r="P15" s="62" t="s">
        <v>1865</v>
      </c>
      <c r="Q15" s="65" t="s">
        <v>1864</v>
      </c>
      <c r="R15" s="71"/>
      <c r="S15" s="883"/>
      <c r="T15" s="882">
        <f>IF(K15&lt;&gt;0, IF(M15&gt;=M15,ROUNDDOWN(K15/M15*100,0),""),"")</f>
        <v>90</v>
      </c>
      <c r="U15" s="881">
        <f>IF(K15&lt;&gt;0, IF(N15&gt;=N15,ROUNDDOWN(K15/N15*100,0),""),"")</f>
        <v>79</v>
      </c>
    </row>
    <row r="16" spans="1:21" s="19" customFormat="1" ht="24" customHeight="1">
      <c r="A16" s="892"/>
      <c r="B16" s="679"/>
      <c r="C16" s="890"/>
      <c r="D16" s="893"/>
      <c r="E16" s="415" t="s">
        <v>276</v>
      </c>
      <c r="F16" s="62" t="s">
        <v>1867</v>
      </c>
      <c r="G16" s="884">
        <v>0.89700000000000002</v>
      </c>
      <c r="H16" s="62" t="s">
        <v>1001</v>
      </c>
      <c r="I16" s="65">
        <v>1040</v>
      </c>
      <c r="J16" s="66">
        <v>4</v>
      </c>
      <c r="K16" s="67">
        <v>18.600000000000001</v>
      </c>
      <c r="L16" s="68">
        <f>IF(K16&gt;0,1/K16*34.6*67.1,"")</f>
        <v>124.82043010752686</v>
      </c>
      <c r="M16" s="67">
        <v>20.5</v>
      </c>
      <c r="N16" s="69">
        <v>23.4</v>
      </c>
      <c r="O16" s="65" t="s">
        <v>1866</v>
      </c>
      <c r="P16" s="62" t="s">
        <v>1865</v>
      </c>
      <c r="Q16" s="65" t="s">
        <v>1864</v>
      </c>
      <c r="R16" s="71"/>
      <c r="S16" s="883"/>
      <c r="T16" s="882">
        <f>IF(K16&lt;&gt;0, IF(M16&gt;=M16,ROUNDDOWN(K16/M16*100,0),""),"")</f>
        <v>90</v>
      </c>
      <c r="U16" s="881">
        <f>IF(K16&lt;&gt;0, IF(N16&gt;=N16,ROUNDDOWN(K16/N16*100,0),""),"")</f>
        <v>79</v>
      </c>
    </row>
    <row r="17" spans="1:21" s="19" customFormat="1" ht="24" customHeight="1">
      <c r="A17" s="892"/>
      <c r="B17" s="894"/>
      <c r="C17" s="886"/>
      <c r="D17" s="893"/>
      <c r="E17" s="415" t="s">
        <v>277</v>
      </c>
      <c r="F17" s="62" t="s">
        <v>1867</v>
      </c>
      <c r="G17" s="884">
        <v>0.89700000000000002</v>
      </c>
      <c r="H17" s="62" t="s">
        <v>1001</v>
      </c>
      <c r="I17" s="65">
        <v>1050</v>
      </c>
      <c r="J17" s="66">
        <v>4</v>
      </c>
      <c r="K17" s="67">
        <v>18.600000000000001</v>
      </c>
      <c r="L17" s="68">
        <f>IF(K17&gt;0,1/K17*34.6*67.1,"")</f>
        <v>124.82043010752686</v>
      </c>
      <c r="M17" s="67">
        <v>20.5</v>
      </c>
      <c r="N17" s="69">
        <v>23.4</v>
      </c>
      <c r="O17" s="65" t="s">
        <v>1866</v>
      </c>
      <c r="P17" s="62" t="s">
        <v>1865</v>
      </c>
      <c r="Q17" s="65" t="s">
        <v>1864</v>
      </c>
      <c r="R17" s="71"/>
      <c r="S17" s="883"/>
      <c r="T17" s="882">
        <f>IF(K17&lt;&gt;0, IF(M17&gt;=M17,ROUNDDOWN(K17/M17*100,0),""),"")</f>
        <v>90</v>
      </c>
      <c r="U17" s="881">
        <f>IF(K17&lt;&gt;0, IF(N17&gt;=N17,ROUNDDOWN(K17/N17*100,0),""),"")</f>
        <v>79</v>
      </c>
    </row>
    <row r="18" spans="1:21" s="1" customFormat="1" ht="24" customHeight="1">
      <c r="A18" s="892"/>
      <c r="B18" s="891"/>
      <c r="C18" s="890" t="s">
        <v>1863</v>
      </c>
      <c r="D18" s="889" t="s">
        <v>1862</v>
      </c>
      <c r="E18" s="415" t="s">
        <v>1861</v>
      </c>
      <c r="F18" s="62" t="s">
        <v>1859</v>
      </c>
      <c r="G18" s="884">
        <v>1.333</v>
      </c>
      <c r="H18" s="62" t="s">
        <v>175</v>
      </c>
      <c r="I18" s="65">
        <v>1310</v>
      </c>
      <c r="J18" s="66">
        <v>5</v>
      </c>
      <c r="K18" s="67">
        <v>17.899999999999999</v>
      </c>
      <c r="L18" s="68">
        <f>IF(K18&gt;0,1/K18*34.6*67.1,"")</f>
        <v>129.70167597765365</v>
      </c>
      <c r="M18" s="67">
        <v>17.2</v>
      </c>
      <c r="N18" s="69">
        <v>20.3</v>
      </c>
      <c r="O18" s="65" t="s">
        <v>1858</v>
      </c>
      <c r="P18" s="62" t="s">
        <v>6</v>
      </c>
      <c r="Q18" s="65" t="s">
        <v>1857</v>
      </c>
      <c r="R18" s="71"/>
      <c r="S18" s="883"/>
      <c r="T18" s="882">
        <f>IF(K18&lt;&gt;0, IF(M18&gt;=M18,ROUNDDOWN(K18/M18*100,0),""),"")</f>
        <v>104</v>
      </c>
      <c r="U18" s="881">
        <f>IF(K18&lt;&gt;0, IF(N18&gt;=N18,ROUNDDOWN(K18/N18*100,0),""),"")</f>
        <v>88</v>
      </c>
    </row>
    <row r="19" spans="1:21" s="1" customFormat="1" ht="24" customHeight="1">
      <c r="A19" s="888"/>
      <c r="B19" s="887"/>
      <c r="C19" s="886"/>
      <c r="D19" s="885"/>
      <c r="E19" s="415" t="s">
        <v>1860</v>
      </c>
      <c r="F19" s="62" t="s">
        <v>1859</v>
      </c>
      <c r="G19" s="884">
        <v>1.333</v>
      </c>
      <c r="H19" s="62" t="s">
        <v>175</v>
      </c>
      <c r="I19" s="65">
        <v>1330</v>
      </c>
      <c r="J19" s="66">
        <v>5</v>
      </c>
      <c r="K19" s="67">
        <v>17.399999999999999</v>
      </c>
      <c r="L19" s="68">
        <f>IF(K19&gt;0,1/K19*34.6*67.1,"")</f>
        <v>133.42873563218393</v>
      </c>
      <c r="M19" s="67">
        <v>15.8</v>
      </c>
      <c r="N19" s="69">
        <v>19</v>
      </c>
      <c r="O19" s="65" t="s">
        <v>1858</v>
      </c>
      <c r="P19" s="62" t="s">
        <v>6</v>
      </c>
      <c r="Q19" s="65" t="s">
        <v>1857</v>
      </c>
      <c r="R19" s="71"/>
      <c r="S19" s="883"/>
      <c r="T19" s="882">
        <f>IF(K19&lt;&gt;0, IF(M19&gt;=M19,ROUNDDOWN(K19/M19*100,0),""),"")</f>
        <v>110</v>
      </c>
      <c r="U19" s="881">
        <f>IF(K19&lt;&gt;0, IF(N19&gt;=N19,ROUNDDOWN(K19/N19*100,0),""),"")</f>
        <v>91</v>
      </c>
    </row>
    <row r="20" spans="1:21" s="1" customFormat="1" ht="24" customHeight="1">
      <c r="A20" s="874"/>
      <c r="B20" s="873"/>
      <c r="C20" s="880"/>
      <c r="D20" s="170"/>
      <c r="E20" s="879"/>
      <c r="F20" s="133"/>
      <c r="G20" s="878"/>
      <c r="H20" s="133"/>
      <c r="I20" s="171"/>
      <c r="J20" s="174"/>
      <c r="K20" s="137"/>
      <c r="L20" s="136"/>
      <c r="M20" s="135"/>
      <c r="N20" s="172"/>
      <c r="O20" s="171"/>
      <c r="P20" s="133"/>
      <c r="Q20" s="171"/>
      <c r="R20" s="170"/>
      <c r="S20" s="877"/>
      <c r="T20" s="876"/>
      <c r="U20" s="875"/>
    </row>
    <row r="21" spans="1:21" s="1" customFormat="1" ht="24" customHeight="1">
      <c r="A21" s="874"/>
      <c r="B21" s="873"/>
      <c r="C21" s="872"/>
      <c r="D21" s="871"/>
      <c r="E21" s="185"/>
      <c r="F21" s="171"/>
      <c r="G21" s="175"/>
      <c r="H21" s="171"/>
      <c r="I21" s="171"/>
      <c r="J21" s="174"/>
      <c r="K21" s="137"/>
      <c r="L21" s="136" t="str">
        <f>IF(K21&gt;0,1/K21*34.6*67.1,"")</f>
        <v/>
      </c>
      <c r="M21" s="870"/>
      <c r="N21" s="869"/>
      <c r="O21" s="868"/>
      <c r="P21" s="587"/>
      <c r="Q21" s="695"/>
      <c r="R21" s="544"/>
      <c r="S21" s="539"/>
      <c r="T21" s="130"/>
      <c r="U21" s="129"/>
    </row>
    <row r="22" spans="1:21" s="1" customFormat="1" ht="24" customHeight="1">
      <c r="A22" s="874"/>
      <c r="B22" s="873"/>
      <c r="C22" s="872"/>
      <c r="D22" s="871"/>
      <c r="E22" s="185"/>
      <c r="F22" s="171"/>
      <c r="G22" s="175"/>
      <c r="H22" s="171"/>
      <c r="I22" s="171"/>
      <c r="J22" s="174"/>
      <c r="K22" s="137"/>
      <c r="L22" s="136" t="str">
        <f>IF(K22&gt;0,1/K22*34.6*67.1,"")</f>
        <v/>
      </c>
      <c r="M22" s="870"/>
      <c r="N22" s="869"/>
      <c r="O22" s="868"/>
      <c r="P22" s="587"/>
      <c r="Q22" s="695"/>
      <c r="R22" s="544"/>
      <c r="S22" s="539"/>
      <c r="T22" s="130"/>
      <c r="U22" s="129"/>
    </row>
    <row r="23" spans="1:21">
      <c r="E23" s="126"/>
    </row>
    <row r="24" spans="1:21" ht="12.75">
      <c r="B24" s="1"/>
      <c r="C24" s="1"/>
      <c r="E24" s="126"/>
      <c r="H24" s="867" t="s">
        <v>1856</v>
      </c>
      <c r="I24" s="126" t="s">
        <v>1855</v>
      </c>
    </row>
    <row r="25" spans="1:21">
      <c r="B25" s="1"/>
      <c r="C25" s="1"/>
      <c r="E25" s="126"/>
    </row>
    <row r="26" spans="1:21">
      <c r="C26" s="1"/>
      <c r="E26" s="126"/>
    </row>
    <row r="27" spans="1:21">
      <c r="E27" s="126"/>
      <c r="H27" s="866"/>
      <c r="I27" s="866" t="s">
        <v>1854</v>
      </c>
    </row>
    <row r="28" spans="1:21">
      <c r="E28" s="126"/>
    </row>
    <row r="29" spans="1:21">
      <c r="E29" s="126"/>
    </row>
    <row r="30" spans="1:21">
      <c r="E30" s="126"/>
    </row>
    <row r="31" spans="1:21">
      <c r="E31" s="126"/>
    </row>
  </sheetData>
  <sheetProtection selectLockedCells="1"/>
  <autoFilter ref="A8:U9">
    <filterColumn colId="1" showButton="0"/>
  </autoFilter>
  <mergeCells count="23">
    <mergeCell ref="D6:D8"/>
    <mergeCell ref="E6:E8"/>
    <mergeCell ref="F6:F8"/>
    <mergeCell ref="G6:G8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view="pageBreakPreview" zoomScale="96" zoomScaleNormal="55" zoomScaleSheetLayoutView="80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8.875" style="591" customWidth="1"/>
    <col min="2" max="2" width="3.875" style="281" bestFit="1" customWidth="1"/>
    <col min="3" max="3" width="15" style="281" customWidth="1"/>
    <col min="4" max="4" width="13.875" style="281" bestFit="1" customWidth="1"/>
    <col min="5" max="5" width="11.375" style="281" customWidth="1"/>
    <col min="6" max="6" width="9.625" style="281" customWidth="1"/>
    <col min="7" max="7" width="5.875" style="281" bestFit="1" customWidth="1"/>
    <col min="8" max="8" width="12.125" style="281" bestFit="1" customWidth="1"/>
    <col min="9" max="9" width="10.5" style="281" bestFit="1" customWidth="1"/>
    <col min="10" max="10" width="7" style="281" bestFit="1" customWidth="1"/>
    <col min="11" max="11" width="5.875" style="281" bestFit="1" customWidth="1"/>
    <col min="12" max="12" width="10.125" style="281" bestFit="1" customWidth="1"/>
    <col min="13" max="13" width="8.5" style="281" bestFit="1" customWidth="1"/>
    <col min="14" max="14" width="8.625" style="281" bestFit="1" customWidth="1"/>
    <col min="15" max="15" width="15.625" style="281" customWidth="1"/>
    <col min="16" max="16" width="10" style="281" bestFit="1" customWidth="1"/>
    <col min="17" max="17" width="6" style="281" customWidth="1"/>
    <col min="18" max="18" width="17.375" style="281" customWidth="1"/>
    <col min="19" max="19" width="11" style="281" bestFit="1" customWidth="1"/>
    <col min="20" max="21" width="8.25" style="281" bestFit="1" customWidth="1"/>
    <col min="22" max="16384" width="9" style="281"/>
  </cols>
  <sheetData>
    <row r="1" spans="1:21" ht="21.75" customHeight="1">
      <c r="A1" s="651"/>
      <c r="B1" s="651"/>
      <c r="Q1" s="650"/>
    </row>
    <row r="2" spans="1:21" s="402" customFormat="1" ht="15">
      <c r="A2" s="281"/>
      <c r="B2" s="281"/>
      <c r="C2" s="281"/>
      <c r="F2" s="649"/>
      <c r="I2" s="281"/>
      <c r="J2" s="648" t="s">
        <v>1053</v>
      </c>
      <c r="K2" s="648"/>
      <c r="L2" s="648"/>
      <c r="M2" s="648"/>
      <c r="N2" s="648"/>
      <c r="O2" s="648"/>
      <c r="P2" s="645"/>
      <c r="Q2" s="966" t="s">
        <v>1052</v>
      </c>
      <c r="R2" s="965"/>
      <c r="S2" s="965"/>
      <c r="T2" s="965"/>
      <c r="U2" s="965"/>
    </row>
    <row r="3" spans="1:21" s="402" customFormat="1" ht="23.25" customHeight="1">
      <c r="A3" s="646" t="s">
        <v>290</v>
      </c>
      <c r="B3" s="646"/>
      <c r="C3" s="281"/>
      <c r="F3" s="281"/>
      <c r="G3" s="281"/>
      <c r="H3" s="281"/>
      <c r="I3" s="281"/>
      <c r="J3" s="645"/>
      <c r="K3" s="281"/>
      <c r="L3" s="281"/>
      <c r="M3" s="281"/>
      <c r="N3" s="281"/>
      <c r="O3" s="281"/>
      <c r="Q3" s="964"/>
      <c r="R3" s="963" t="s">
        <v>1927</v>
      </c>
      <c r="S3" s="962"/>
      <c r="T3" s="962"/>
      <c r="U3" s="962"/>
    </row>
    <row r="4" spans="1:21" s="402" customFormat="1" ht="14.25" customHeight="1" thickBot="1">
      <c r="A4" s="353" t="s">
        <v>1051</v>
      </c>
      <c r="B4" s="641" t="s">
        <v>1050</v>
      </c>
      <c r="C4" s="643"/>
      <c r="D4" s="642"/>
      <c r="E4" s="399"/>
      <c r="F4" s="641" t="s">
        <v>292</v>
      </c>
      <c r="G4" s="640"/>
      <c r="H4" s="358" t="s">
        <v>1049</v>
      </c>
      <c r="I4" s="358" t="s">
        <v>1048</v>
      </c>
      <c r="J4" s="639" t="s">
        <v>1047</v>
      </c>
      <c r="K4" s="422" t="s">
        <v>293</v>
      </c>
      <c r="L4" s="421"/>
      <c r="M4" s="421"/>
      <c r="N4" s="420"/>
      <c r="O4" s="399"/>
      <c r="P4" s="961"/>
      <c r="Q4" s="960"/>
      <c r="R4" s="959"/>
      <c r="S4" s="958"/>
      <c r="T4" s="957" t="s">
        <v>0</v>
      </c>
      <c r="U4" s="393" t="s">
        <v>701</v>
      </c>
    </row>
    <row r="5" spans="1:21" s="402" customFormat="1" ht="11.25" customHeight="1">
      <c r="A5" s="384"/>
      <c r="B5" s="636"/>
      <c r="C5" s="635"/>
      <c r="D5" s="638"/>
      <c r="E5" s="391"/>
      <c r="F5" s="631"/>
      <c r="G5" s="637"/>
      <c r="H5" s="384"/>
      <c r="I5" s="384"/>
      <c r="J5" s="634"/>
      <c r="K5" s="956" t="s">
        <v>1046</v>
      </c>
      <c r="L5" s="955" t="s">
        <v>1045</v>
      </c>
      <c r="M5" s="954" t="s">
        <v>1044</v>
      </c>
      <c r="N5" s="388" t="s">
        <v>1043</v>
      </c>
      <c r="O5" s="953" t="s">
        <v>294</v>
      </c>
      <c r="P5" s="952" t="s">
        <v>295</v>
      </c>
      <c r="Q5" s="951"/>
      <c r="R5" s="950"/>
      <c r="S5" s="949" t="s">
        <v>296</v>
      </c>
      <c r="T5" s="944"/>
      <c r="U5" s="125"/>
    </row>
    <row r="6" spans="1:21" s="402" customFormat="1" ht="11.25" customHeight="1">
      <c r="A6" s="384"/>
      <c r="B6" s="636"/>
      <c r="C6" s="635"/>
      <c r="D6" s="353" t="s">
        <v>1042</v>
      </c>
      <c r="E6" s="387" t="s">
        <v>693</v>
      </c>
      <c r="F6" s="353" t="s">
        <v>1042</v>
      </c>
      <c r="G6" s="358" t="s">
        <v>1041</v>
      </c>
      <c r="H6" s="384"/>
      <c r="I6" s="384"/>
      <c r="J6" s="634"/>
      <c r="K6" s="947"/>
      <c r="L6" s="948"/>
      <c r="M6" s="947"/>
      <c r="N6" s="380"/>
      <c r="O6" s="946" t="s">
        <v>297</v>
      </c>
      <c r="P6" s="946" t="s">
        <v>298</v>
      </c>
      <c r="Q6" s="946"/>
      <c r="R6" s="946"/>
      <c r="S6" s="945" t="s">
        <v>300</v>
      </c>
      <c r="T6" s="944"/>
      <c r="U6" s="125"/>
    </row>
    <row r="7" spans="1:21" s="402" customFormat="1" ht="12" customHeight="1">
      <c r="A7" s="384"/>
      <c r="B7" s="636"/>
      <c r="C7" s="635"/>
      <c r="D7" s="384"/>
      <c r="E7" s="384"/>
      <c r="F7" s="384"/>
      <c r="G7" s="384"/>
      <c r="H7" s="384"/>
      <c r="I7" s="384"/>
      <c r="J7" s="634"/>
      <c r="K7" s="947"/>
      <c r="L7" s="948"/>
      <c r="M7" s="947"/>
      <c r="N7" s="380"/>
      <c r="O7" s="946" t="s">
        <v>301</v>
      </c>
      <c r="P7" s="946" t="s">
        <v>302</v>
      </c>
      <c r="Q7" s="946" t="s">
        <v>1040</v>
      </c>
      <c r="R7" s="946" t="s">
        <v>299</v>
      </c>
      <c r="S7" s="945" t="s">
        <v>303</v>
      </c>
      <c r="T7" s="944"/>
      <c r="U7" s="125"/>
    </row>
    <row r="8" spans="1:21" s="402" customFormat="1" ht="11.25" customHeight="1">
      <c r="A8" s="384"/>
      <c r="B8" s="633"/>
      <c r="C8" s="632"/>
      <c r="D8" s="375"/>
      <c r="E8" s="375"/>
      <c r="F8" s="375"/>
      <c r="G8" s="375"/>
      <c r="H8" s="375"/>
      <c r="I8" s="375"/>
      <c r="J8" s="631"/>
      <c r="K8" s="942"/>
      <c r="L8" s="943"/>
      <c r="M8" s="942"/>
      <c r="N8" s="108"/>
      <c r="O8" s="391" t="s">
        <v>304</v>
      </c>
      <c r="P8" s="391" t="s">
        <v>305</v>
      </c>
      <c r="Q8" s="391" t="s">
        <v>1039</v>
      </c>
      <c r="R8" s="941"/>
      <c r="S8" s="940" t="s">
        <v>306</v>
      </c>
      <c r="T8" s="939"/>
      <c r="U8" s="306"/>
    </row>
    <row r="9" spans="1:21" s="402" customFormat="1" ht="49.5" customHeight="1">
      <c r="A9" s="630" t="s">
        <v>1926</v>
      </c>
      <c r="B9" s="938"/>
      <c r="C9" s="602" t="s">
        <v>1925</v>
      </c>
      <c r="D9" s="595" t="s">
        <v>1924</v>
      </c>
      <c r="E9" s="614" t="s">
        <v>1923</v>
      </c>
      <c r="F9" s="323" t="s">
        <v>1025</v>
      </c>
      <c r="G9" s="600">
        <v>1.1990000000000001</v>
      </c>
      <c r="H9" s="323" t="s">
        <v>318</v>
      </c>
      <c r="I9" s="321" t="s">
        <v>1922</v>
      </c>
      <c r="J9" s="599">
        <v>5</v>
      </c>
      <c r="K9" s="860">
        <v>20.9</v>
      </c>
      <c r="L9" s="598">
        <f>IF(K9&gt;0,1/K9*34.6*67.1,"")</f>
        <v>111.08421052631577</v>
      </c>
      <c r="M9" s="597">
        <v>17.2</v>
      </c>
      <c r="N9" s="596">
        <v>20.3</v>
      </c>
      <c r="O9" s="65" t="s">
        <v>1012</v>
      </c>
      <c r="P9" s="323" t="s">
        <v>6</v>
      </c>
      <c r="Q9" s="321" t="s">
        <v>162</v>
      </c>
      <c r="R9" s="595"/>
      <c r="S9" s="594" t="str">
        <f>IF((LEFT(D9,1)="6"),"☆☆☆☆☆",IF((LEFT(D9,1)="5"),"☆☆☆☆",IF((LEFT(D9,1)="4"),"☆☆☆"," ")))</f>
        <v>☆☆☆☆</v>
      </c>
      <c r="T9" s="593">
        <f>IF(K9&lt;&gt;0, IF(K9&gt;=M9,ROUNDDOWN(K9/M9*100,0),""),"")</f>
        <v>121</v>
      </c>
      <c r="U9" s="592">
        <f>IF(K9&lt;&gt;0, IF(K9&gt;=N9,ROUNDDOWN(K9/N9*100,0),""),"")</f>
        <v>102</v>
      </c>
    </row>
    <row r="10" spans="1:21" s="402" customFormat="1" ht="24" customHeight="1">
      <c r="A10" s="861"/>
      <c r="B10" s="612"/>
      <c r="C10" s="611" t="s">
        <v>1921</v>
      </c>
      <c r="D10" s="595" t="s">
        <v>1920</v>
      </c>
      <c r="E10" s="614" t="s">
        <v>36</v>
      </c>
      <c r="F10" s="323" t="s">
        <v>1025</v>
      </c>
      <c r="G10" s="600">
        <v>1.1990000000000001</v>
      </c>
      <c r="H10" s="323" t="s">
        <v>318</v>
      </c>
      <c r="I10" s="321">
        <v>1420</v>
      </c>
      <c r="J10" s="599">
        <v>5</v>
      </c>
      <c r="K10" s="860">
        <v>19.8</v>
      </c>
      <c r="L10" s="598">
        <f>IF(K10&gt;0,1/K10*34.6*67.1,"")</f>
        <v>117.25555555555556</v>
      </c>
      <c r="M10" s="597">
        <v>15.8</v>
      </c>
      <c r="N10" s="596">
        <v>19</v>
      </c>
      <c r="O10" s="65" t="s">
        <v>1012</v>
      </c>
      <c r="P10" s="323" t="s">
        <v>6</v>
      </c>
      <c r="Q10" s="321" t="s">
        <v>162</v>
      </c>
      <c r="R10" s="595"/>
      <c r="S10" s="594" t="str">
        <f>IF((LEFT(D10,1)="6"),"☆☆☆☆☆",IF((LEFT(D10,1)="5"),"☆☆☆☆",IF((LEFT(D10,1)="4"),"☆☆☆"," ")))</f>
        <v xml:space="preserve"> </v>
      </c>
      <c r="T10" s="593">
        <f>IF(K10&lt;&gt;0, IF(K10&gt;=M10,ROUNDDOWN(K10/M10*100,0),""),"")</f>
        <v>125</v>
      </c>
      <c r="U10" s="592">
        <f>IF(K10&lt;&gt;0, IF(K10&gt;=N10,ROUNDDOWN(K10/N10*100,0),""),"")</f>
        <v>104</v>
      </c>
    </row>
    <row r="11" spans="1:21" s="402" customFormat="1" ht="24" customHeight="1">
      <c r="A11" s="937"/>
      <c r="B11" s="609"/>
      <c r="C11" s="608"/>
      <c r="D11" s="595" t="s">
        <v>1920</v>
      </c>
      <c r="E11" s="614" t="s">
        <v>37</v>
      </c>
      <c r="F11" s="323" t="s">
        <v>1025</v>
      </c>
      <c r="G11" s="600">
        <v>1.1990000000000001</v>
      </c>
      <c r="H11" s="323" t="s">
        <v>318</v>
      </c>
      <c r="I11" s="321">
        <v>1450</v>
      </c>
      <c r="J11" s="599">
        <v>5</v>
      </c>
      <c r="K11" s="860">
        <v>19.8</v>
      </c>
      <c r="L11" s="598">
        <f>IF(K11&gt;0,1/K11*34.6*67.1,"")</f>
        <v>117.25555555555556</v>
      </c>
      <c r="M11" s="597">
        <v>14.4</v>
      </c>
      <c r="N11" s="596">
        <v>17.600000000000001</v>
      </c>
      <c r="O11" s="65" t="s">
        <v>1012</v>
      </c>
      <c r="P11" s="323" t="s">
        <v>6</v>
      </c>
      <c r="Q11" s="321" t="s">
        <v>162</v>
      </c>
      <c r="R11" s="595"/>
      <c r="S11" s="594" t="str">
        <f>IF((LEFT(D11,1)="6"),"☆☆☆☆☆",IF((LEFT(D11,1)="5"),"☆☆☆☆",IF((LEFT(D11,1)="4"),"☆☆☆"," ")))</f>
        <v xml:space="preserve"> </v>
      </c>
      <c r="T11" s="593">
        <f>IF(K11&lt;&gt;0, IF(K11&gt;=M11,ROUNDDOWN(K11/M11*100,0),""),"")</f>
        <v>137</v>
      </c>
      <c r="U11" s="592">
        <f>IF(K11&lt;&gt;0, IF(K11&gt;=N11,ROUNDDOWN(K11/N11*100,0),""),"")</f>
        <v>112</v>
      </c>
    </row>
    <row r="13" spans="1:21">
      <c r="B13" s="25"/>
      <c r="C13" s="402"/>
    </row>
    <row r="14" spans="1:21">
      <c r="B14" s="25"/>
      <c r="C14" s="402"/>
    </row>
    <row r="15" spans="1:21">
      <c r="B15" s="280"/>
      <c r="C15" s="402"/>
    </row>
    <row r="16" spans="1:21">
      <c r="B16" s="280"/>
    </row>
    <row r="17" spans="2:2">
      <c r="B17" s="280"/>
    </row>
    <row r="18" spans="2:2">
      <c r="B18" s="280"/>
    </row>
    <row r="19" spans="2:2">
      <c r="B19" s="280"/>
    </row>
    <row r="20" spans="2:2">
      <c r="B20" s="280"/>
    </row>
  </sheetData>
  <sheetProtection selectLockedCells="1"/>
  <autoFilter ref="A8:U9">
    <filterColumn colId="1" showButton="0"/>
  </autoFilter>
  <mergeCells count="23">
    <mergeCell ref="M5:M8"/>
    <mergeCell ref="P5:R5"/>
    <mergeCell ref="T4:T8"/>
    <mergeCell ref="J4:J8"/>
    <mergeCell ref="J2:O2"/>
    <mergeCell ref="Q2:U2"/>
    <mergeCell ref="N5:N8"/>
    <mergeCell ref="K4:N4"/>
    <mergeCell ref="R3:U3"/>
    <mergeCell ref="I4:I8"/>
    <mergeCell ref="P4:R4"/>
    <mergeCell ref="U4:U8"/>
    <mergeCell ref="K5:K8"/>
    <mergeCell ref="L5:L8"/>
    <mergeCell ref="A4:A8"/>
    <mergeCell ref="B4:C8"/>
    <mergeCell ref="D4:D5"/>
    <mergeCell ref="F4:G5"/>
    <mergeCell ref="H4:H8"/>
    <mergeCell ref="D6:D8"/>
    <mergeCell ref="F6:F8"/>
    <mergeCell ref="G6:G8"/>
    <mergeCell ref="E6:E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68" fitToHeight="0" orientation="landscape" r:id="rId1"/>
  <headerFooter alignWithMargins="0">
    <oddHeader>&amp;R様式1-6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view="pageBreakPreview" zoomScale="96" zoomScaleNormal="55" zoomScaleSheetLayoutView="96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15.875" style="128" customWidth="1"/>
    <col min="2" max="2" width="3.875" style="126" bestFit="1" customWidth="1"/>
    <col min="3" max="3" width="38.25" style="126" customWidth="1"/>
    <col min="4" max="4" width="13.875" style="126" bestFit="1" customWidth="1"/>
    <col min="5" max="5" width="17" style="127" customWidth="1"/>
    <col min="6" max="6" width="13.125" style="126" bestFit="1" customWidth="1"/>
    <col min="7" max="7" width="5.875" style="126" bestFit="1" customWidth="1"/>
    <col min="8" max="8" width="12.125" style="126" bestFit="1" customWidth="1"/>
    <col min="9" max="9" width="10.5" style="126" bestFit="1" customWidth="1"/>
    <col min="10" max="10" width="7" style="126" bestFit="1" customWidth="1"/>
    <col min="11" max="11" width="5.875" style="126" bestFit="1" customWidth="1"/>
    <col min="12" max="12" width="8.75" style="126" bestFit="1" customWidth="1"/>
    <col min="13" max="13" width="8.5" style="126" bestFit="1" customWidth="1"/>
    <col min="14" max="14" width="8.625" style="126" bestFit="1" customWidth="1"/>
    <col min="15" max="15" width="14.375" style="126" bestFit="1" customWidth="1"/>
    <col min="16" max="16" width="10" style="126" bestFit="1" customWidth="1"/>
    <col min="17" max="17" width="6" style="126" customWidth="1"/>
    <col min="18" max="18" width="25.25" style="126" bestFit="1" customWidth="1"/>
    <col min="19" max="19" width="11" style="126" bestFit="1" customWidth="1"/>
    <col min="20" max="21" width="8.25" style="126" bestFit="1" customWidth="1"/>
    <col min="22" max="16384" width="9" style="126"/>
  </cols>
  <sheetData>
    <row r="1" spans="1:21" ht="21.75" customHeight="1">
      <c r="A1" s="279"/>
      <c r="B1" s="279"/>
      <c r="Q1" s="278"/>
    </row>
    <row r="2" spans="1:21" s="1" customFormat="1" ht="15">
      <c r="A2" s="126"/>
      <c r="B2" s="126"/>
      <c r="C2" s="126"/>
      <c r="F2" s="277"/>
      <c r="I2" s="126"/>
      <c r="J2" s="276" t="s">
        <v>711</v>
      </c>
      <c r="K2" s="276"/>
      <c r="L2" s="276"/>
      <c r="M2" s="276"/>
      <c r="N2" s="276"/>
      <c r="O2" s="276"/>
      <c r="P2" s="272"/>
      <c r="Q2" s="275"/>
      <c r="R2" s="274"/>
      <c r="S2" s="274"/>
      <c r="T2" s="274"/>
      <c r="U2" s="274"/>
    </row>
    <row r="3" spans="1:21" s="1" customFormat="1" ht="23.25" customHeight="1">
      <c r="A3" s="273" t="s">
        <v>710</v>
      </c>
      <c r="B3" s="273"/>
      <c r="C3" s="126"/>
      <c r="F3" s="126"/>
      <c r="G3" s="126"/>
      <c r="H3" s="126"/>
      <c r="I3" s="126"/>
      <c r="J3" s="272"/>
      <c r="K3" s="126"/>
      <c r="L3" s="126"/>
      <c r="M3" s="126"/>
      <c r="N3" s="126"/>
      <c r="O3" s="126"/>
      <c r="Q3" s="271"/>
      <c r="R3" s="270" t="s">
        <v>709</v>
      </c>
      <c r="S3" s="270"/>
      <c r="T3" s="270"/>
      <c r="U3" s="270"/>
    </row>
    <row r="4" spans="1:21" s="1" customFormat="1" ht="14.25" customHeight="1" thickBot="1">
      <c r="A4" s="243" t="s">
        <v>708</v>
      </c>
      <c r="B4" s="267" t="s">
        <v>707</v>
      </c>
      <c r="C4" s="269"/>
      <c r="D4" s="268"/>
      <c r="E4" s="261"/>
      <c r="F4" s="267" t="s">
        <v>706</v>
      </c>
      <c r="G4" s="266"/>
      <c r="H4" s="242" t="s">
        <v>705</v>
      </c>
      <c r="I4" s="242" t="s">
        <v>704</v>
      </c>
      <c r="J4" s="265" t="s">
        <v>703</v>
      </c>
      <c r="K4" s="264" t="s">
        <v>702</v>
      </c>
      <c r="L4" s="263"/>
      <c r="M4" s="263"/>
      <c r="N4" s="262"/>
      <c r="O4" s="261"/>
      <c r="P4" s="260"/>
      <c r="Q4" s="259"/>
      <c r="R4" s="258"/>
      <c r="S4" s="257"/>
      <c r="T4" s="256" t="s">
        <v>0</v>
      </c>
      <c r="U4" s="255" t="s">
        <v>701</v>
      </c>
    </row>
    <row r="5" spans="1:21" s="1" customFormat="1" ht="11.25" customHeight="1">
      <c r="A5" s="232"/>
      <c r="B5" s="241"/>
      <c r="C5" s="240"/>
      <c r="D5" s="254"/>
      <c r="E5" s="225"/>
      <c r="F5" s="229"/>
      <c r="G5" s="226"/>
      <c r="H5" s="232"/>
      <c r="I5" s="232"/>
      <c r="J5" s="239"/>
      <c r="K5" s="253" t="s">
        <v>700</v>
      </c>
      <c r="L5" s="252" t="s">
        <v>699</v>
      </c>
      <c r="M5" s="251" t="s">
        <v>698</v>
      </c>
      <c r="N5" s="250" t="s">
        <v>697</v>
      </c>
      <c r="O5" s="249" t="s">
        <v>696</v>
      </c>
      <c r="P5" s="248" t="s">
        <v>695</v>
      </c>
      <c r="Q5" s="247"/>
      <c r="R5" s="246"/>
      <c r="S5" s="245" t="s">
        <v>694</v>
      </c>
      <c r="T5" s="233"/>
      <c r="U5" s="232"/>
    </row>
    <row r="6" spans="1:21" s="1" customFormat="1" ht="11.25" customHeight="1">
      <c r="A6" s="232"/>
      <c r="B6" s="241"/>
      <c r="C6" s="240"/>
      <c r="D6" s="243" t="s">
        <v>692</v>
      </c>
      <c r="E6" s="244" t="s">
        <v>693</v>
      </c>
      <c r="F6" s="243" t="s">
        <v>692</v>
      </c>
      <c r="G6" s="242" t="s">
        <v>691</v>
      </c>
      <c r="H6" s="232"/>
      <c r="I6" s="232"/>
      <c r="J6" s="239"/>
      <c r="K6" s="237"/>
      <c r="L6" s="238"/>
      <c r="M6" s="237"/>
      <c r="N6" s="236"/>
      <c r="O6" s="235" t="s">
        <v>690</v>
      </c>
      <c r="P6" s="235" t="s">
        <v>689</v>
      </c>
      <c r="Q6" s="235"/>
      <c r="R6" s="235"/>
      <c r="S6" s="234" t="s">
        <v>688</v>
      </c>
      <c r="T6" s="233"/>
      <c r="U6" s="232"/>
    </row>
    <row r="7" spans="1:21" s="1" customFormat="1" ht="12" customHeight="1">
      <c r="A7" s="232"/>
      <c r="B7" s="241"/>
      <c r="C7" s="240"/>
      <c r="D7" s="232"/>
      <c r="E7" s="232"/>
      <c r="F7" s="232"/>
      <c r="G7" s="232"/>
      <c r="H7" s="232"/>
      <c r="I7" s="232"/>
      <c r="J7" s="239"/>
      <c r="K7" s="237"/>
      <c r="L7" s="238"/>
      <c r="M7" s="237"/>
      <c r="N7" s="236"/>
      <c r="O7" s="235" t="s">
        <v>687</v>
      </c>
      <c r="P7" s="235" t="s">
        <v>686</v>
      </c>
      <c r="Q7" s="235" t="s">
        <v>685</v>
      </c>
      <c r="R7" s="235" t="s">
        <v>684</v>
      </c>
      <c r="S7" s="234" t="s">
        <v>683</v>
      </c>
      <c r="T7" s="233"/>
      <c r="U7" s="232"/>
    </row>
    <row r="8" spans="1:21" s="1" customFormat="1" ht="11.25" customHeight="1">
      <c r="A8" s="221"/>
      <c r="B8" s="231"/>
      <c r="C8" s="230"/>
      <c r="D8" s="221"/>
      <c r="E8" s="221"/>
      <c r="F8" s="221"/>
      <c r="G8" s="221"/>
      <c r="H8" s="221"/>
      <c r="I8" s="221"/>
      <c r="J8" s="229"/>
      <c r="K8" s="227"/>
      <c r="L8" s="228"/>
      <c r="M8" s="227"/>
      <c r="N8" s="226"/>
      <c r="O8" s="225" t="s">
        <v>682</v>
      </c>
      <c r="P8" s="225" t="s">
        <v>681</v>
      </c>
      <c r="Q8" s="225" t="s">
        <v>680</v>
      </c>
      <c r="R8" s="224"/>
      <c r="S8" s="223" t="s">
        <v>679</v>
      </c>
      <c r="T8" s="222"/>
      <c r="U8" s="221"/>
    </row>
    <row r="9" spans="1:21" s="1" customFormat="1" ht="24" customHeight="1">
      <c r="A9" s="205" t="s">
        <v>678</v>
      </c>
      <c r="B9" s="165"/>
      <c r="C9" s="177" t="s">
        <v>677</v>
      </c>
      <c r="D9" s="220" t="s">
        <v>676</v>
      </c>
      <c r="E9" s="163" t="s">
        <v>419</v>
      </c>
      <c r="F9" s="176" t="s">
        <v>675</v>
      </c>
      <c r="G9" s="218">
        <v>0.999</v>
      </c>
      <c r="H9" s="176" t="s">
        <v>620</v>
      </c>
      <c r="I9" s="214" t="s">
        <v>674</v>
      </c>
      <c r="J9" s="174">
        <v>5</v>
      </c>
      <c r="K9" s="137">
        <v>16.3</v>
      </c>
      <c r="L9" s="136">
        <f>IF(K9&gt;0,1/K9*34.6*67.1,"")</f>
        <v>142.43312883435584</v>
      </c>
      <c r="M9" s="137">
        <v>18.7</v>
      </c>
      <c r="N9" s="172">
        <v>21.8</v>
      </c>
      <c r="O9" s="171" t="s">
        <v>673</v>
      </c>
      <c r="P9" s="133" t="s">
        <v>6</v>
      </c>
      <c r="Q9" s="171" t="s">
        <v>162</v>
      </c>
      <c r="R9" s="170"/>
      <c r="S9" s="169"/>
      <c r="T9" s="130" t="str">
        <f>IF(K9&lt;&gt;0, IF(K9&gt;=M9,ROUNDDOWN(K9/M9*100,0),""),"")</f>
        <v/>
      </c>
      <c r="U9" s="129" t="str">
        <f>IF(K9&lt;&gt;0, IF(K9&gt;=N9,ROUNDDOWN(K9/N9*100,0),""),"")</f>
        <v/>
      </c>
    </row>
    <row r="10" spans="1:21" s="1" customFormat="1" ht="24" customHeight="1">
      <c r="A10" s="205"/>
      <c r="B10" s="165"/>
      <c r="C10" s="177" t="s">
        <v>672</v>
      </c>
      <c r="D10" s="219" t="s">
        <v>671</v>
      </c>
      <c r="E10" s="163" t="s">
        <v>419</v>
      </c>
      <c r="F10" s="176" t="s">
        <v>670</v>
      </c>
      <c r="G10" s="218">
        <v>1.4970000000000001</v>
      </c>
      <c r="H10" s="176" t="s">
        <v>433</v>
      </c>
      <c r="I10" s="214">
        <v>1220</v>
      </c>
      <c r="J10" s="174">
        <v>5</v>
      </c>
      <c r="K10" s="137">
        <v>17.3</v>
      </c>
      <c r="L10" s="136">
        <f>IF(K10&gt;0,1/K10*34.6*67.1,"")</f>
        <v>134.19999999999999</v>
      </c>
      <c r="M10" s="137">
        <v>17.2</v>
      </c>
      <c r="N10" s="172">
        <v>20.3</v>
      </c>
      <c r="O10" s="171" t="s">
        <v>546</v>
      </c>
      <c r="P10" s="133" t="s">
        <v>6</v>
      </c>
      <c r="Q10" s="171" t="s">
        <v>162</v>
      </c>
      <c r="R10" s="170"/>
      <c r="S10" s="169"/>
      <c r="T10" s="130">
        <f>IF(K10&lt;&gt;0, IF(K10&gt;=M10,ROUNDDOWN(K10/M10*100,0),""),"")</f>
        <v>100</v>
      </c>
      <c r="U10" s="129" t="str">
        <f>IF(K10&lt;&gt;0, IF(K10&gt;=N10,ROUNDDOWN(K10/N10*100,0),""),"")</f>
        <v/>
      </c>
    </row>
    <row r="11" spans="1:21" s="1" customFormat="1" ht="24" customHeight="1">
      <c r="A11" s="205"/>
      <c r="B11" s="165"/>
      <c r="C11" s="142" t="s">
        <v>669</v>
      </c>
      <c r="D11" s="141" t="s">
        <v>668</v>
      </c>
      <c r="E11" s="163" t="s">
        <v>419</v>
      </c>
      <c r="F11" s="133" t="s">
        <v>667</v>
      </c>
      <c r="G11" s="162">
        <v>1.984</v>
      </c>
      <c r="H11" s="133" t="s">
        <v>433</v>
      </c>
      <c r="I11" s="133" t="s">
        <v>666</v>
      </c>
      <c r="J11" s="138">
        <v>5</v>
      </c>
      <c r="K11" s="137">
        <v>14.2</v>
      </c>
      <c r="L11" s="136">
        <f>IF(K11&gt;0,1/K11*34.6*67.1,"")</f>
        <v>163.49718309859156</v>
      </c>
      <c r="M11" s="135">
        <v>14.4</v>
      </c>
      <c r="N11" s="172">
        <v>17.600000000000001</v>
      </c>
      <c r="O11" s="133" t="s">
        <v>463</v>
      </c>
      <c r="P11" s="133" t="s">
        <v>6</v>
      </c>
      <c r="Q11" s="133" t="s">
        <v>83</v>
      </c>
      <c r="R11" s="185"/>
      <c r="S11" s="160"/>
      <c r="T11" s="130" t="str">
        <f>IF(K11&lt;&gt;0, IF(K11&gt;=M11,ROUNDDOWN(K11/M11*100,0),""),"")</f>
        <v/>
      </c>
      <c r="U11" s="129" t="str">
        <f>IF(K11&lt;&gt;0, IF(K11&gt;=N11,ROUNDDOWN(K11/N11*100,0),""),"")</f>
        <v/>
      </c>
    </row>
    <row r="12" spans="1:21" s="1" customFormat="1" ht="24" customHeight="1">
      <c r="A12" s="146"/>
      <c r="B12" s="165"/>
      <c r="C12" s="142" t="s">
        <v>665</v>
      </c>
      <c r="D12" s="141" t="s">
        <v>664</v>
      </c>
      <c r="E12" s="163" t="s">
        <v>419</v>
      </c>
      <c r="F12" s="133" t="s">
        <v>658</v>
      </c>
      <c r="G12" s="133">
        <v>1.3939999999999999</v>
      </c>
      <c r="H12" s="133" t="s">
        <v>433</v>
      </c>
      <c r="I12" s="133" t="s">
        <v>657</v>
      </c>
      <c r="J12" s="138">
        <v>5</v>
      </c>
      <c r="K12" s="173">
        <v>19.5</v>
      </c>
      <c r="L12" s="136">
        <f>IF(K12&gt;0,1/K12*34.6*67.1,"")</f>
        <v>119.05948717948716</v>
      </c>
      <c r="M12" s="135">
        <v>15.8</v>
      </c>
      <c r="N12" s="172">
        <v>19</v>
      </c>
      <c r="O12" s="133" t="s">
        <v>463</v>
      </c>
      <c r="P12" s="133" t="s">
        <v>6</v>
      </c>
      <c r="Q12" s="133" t="s">
        <v>162</v>
      </c>
      <c r="R12" s="185"/>
      <c r="S12" s="160" t="s">
        <v>538</v>
      </c>
      <c r="T12" s="130">
        <f>IF(K12&lt;&gt;0, IF(K12&gt;=M12,ROUNDDOWN(K12/M12*100,0),""),"")</f>
        <v>123</v>
      </c>
      <c r="U12" s="129">
        <f>IF(K12&lt;&gt;0, IF(K12&gt;=N12,ROUNDDOWN(K12/N12*100,0),""),"")</f>
        <v>102</v>
      </c>
    </row>
    <row r="13" spans="1:21" s="1" customFormat="1" ht="24" customHeight="1">
      <c r="A13" s="146"/>
      <c r="B13" s="165"/>
      <c r="C13" s="142" t="s">
        <v>663</v>
      </c>
      <c r="D13" s="141" t="s">
        <v>662</v>
      </c>
      <c r="E13" s="163" t="s">
        <v>419</v>
      </c>
      <c r="F13" s="133" t="s">
        <v>654</v>
      </c>
      <c r="G13" s="162">
        <v>1.984</v>
      </c>
      <c r="H13" s="133" t="s">
        <v>433</v>
      </c>
      <c r="I13" s="133" t="s">
        <v>661</v>
      </c>
      <c r="J13" s="138">
        <v>5</v>
      </c>
      <c r="K13" s="137">
        <v>16</v>
      </c>
      <c r="L13" s="136">
        <f>IF(K13&gt;0,1/K13*34.6*67.1,"")</f>
        <v>145.10374999999999</v>
      </c>
      <c r="M13" s="135">
        <v>14.4</v>
      </c>
      <c r="N13" s="172">
        <v>17.600000000000001</v>
      </c>
      <c r="O13" s="133" t="s">
        <v>463</v>
      </c>
      <c r="P13" s="133" t="s">
        <v>6</v>
      </c>
      <c r="Q13" s="133" t="s">
        <v>83</v>
      </c>
      <c r="R13" s="185"/>
      <c r="S13" s="160"/>
      <c r="T13" s="130">
        <v>111</v>
      </c>
      <c r="U13" s="129" t="s">
        <v>156</v>
      </c>
    </row>
    <row r="14" spans="1:21" s="1" customFormat="1" ht="24" customHeight="1">
      <c r="A14" s="146"/>
      <c r="B14" s="165"/>
      <c r="C14" s="142" t="s">
        <v>660</v>
      </c>
      <c r="D14" s="141" t="s">
        <v>659</v>
      </c>
      <c r="E14" s="163" t="s">
        <v>419</v>
      </c>
      <c r="F14" s="133" t="s">
        <v>658</v>
      </c>
      <c r="G14" s="133">
        <v>1.3939999999999999</v>
      </c>
      <c r="H14" s="133" t="s">
        <v>433</v>
      </c>
      <c r="I14" s="133" t="s">
        <v>657</v>
      </c>
      <c r="J14" s="138">
        <v>5</v>
      </c>
      <c r="K14" s="173">
        <v>19.5</v>
      </c>
      <c r="L14" s="136">
        <f>IF(K14&gt;0,1/K14*34.6*67.1,"")</f>
        <v>119.05948717948716</v>
      </c>
      <c r="M14" s="135">
        <v>15.8</v>
      </c>
      <c r="N14" s="172">
        <v>19</v>
      </c>
      <c r="O14" s="133" t="s">
        <v>463</v>
      </c>
      <c r="P14" s="133" t="s">
        <v>6</v>
      </c>
      <c r="Q14" s="133" t="s">
        <v>162</v>
      </c>
      <c r="R14" s="185"/>
      <c r="S14" s="160" t="s">
        <v>538</v>
      </c>
      <c r="T14" s="130">
        <f>IF(K14&lt;&gt;0, IF(K14&gt;=M14,ROUNDDOWN(K14/M14*100,0),""),"")</f>
        <v>123</v>
      </c>
      <c r="U14" s="129">
        <f>IF(K14&lt;&gt;0, IF(K14&gt;=N14,ROUNDDOWN(K14/N14*100,0),""),"")</f>
        <v>102</v>
      </c>
    </row>
    <row r="15" spans="1:21" s="1" customFormat="1" ht="24" customHeight="1">
      <c r="A15" s="146"/>
      <c r="B15" s="165"/>
      <c r="C15" s="142" t="s">
        <v>656</v>
      </c>
      <c r="D15" s="141" t="s">
        <v>655</v>
      </c>
      <c r="E15" s="163" t="s">
        <v>419</v>
      </c>
      <c r="F15" s="133" t="s">
        <v>654</v>
      </c>
      <c r="G15" s="162">
        <v>1.984</v>
      </c>
      <c r="H15" s="133" t="s">
        <v>433</v>
      </c>
      <c r="I15" s="133" t="s">
        <v>653</v>
      </c>
      <c r="J15" s="138">
        <v>5</v>
      </c>
      <c r="K15" s="137">
        <v>16</v>
      </c>
      <c r="L15" s="136">
        <f>IF(K15&gt;0,1/K15*34.6*67.1,"")</f>
        <v>145.10374999999999</v>
      </c>
      <c r="M15" s="135">
        <v>14.4</v>
      </c>
      <c r="N15" s="172">
        <v>17.600000000000001</v>
      </c>
      <c r="O15" s="133" t="s">
        <v>463</v>
      </c>
      <c r="P15" s="133" t="s">
        <v>6</v>
      </c>
      <c r="Q15" s="133" t="s">
        <v>83</v>
      </c>
      <c r="R15" s="185"/>
      <c r="S15" s="160"/>
      <c r="T15" s="130">
        <v>111</v>
      </c>
      <c r="U15" s="129" t="s">
        <v>156</v>
      </c>
    </row>
    <row r="16" spans="1:21" s="1" customFormat="1" ht="24" customHeight="1">
      <c r="A16" s="146"/>
      <c r="B16" s="165"/>
      <c r="C16" s="168" t="s">
        <v>652</v>
      </c>
      <c r="D16" s="141" t="s">
        <v>648</v>
      </c>
      <c r="E16" s="163" t="s">
        <v>651</v>
      </c>
      <c r="F16" s="133" t="s">
        <v>646</v>
      </c>
      <c r="G16" s="162">
        <v>1.984</v>
      </c>
      <c r="H16" s="133" t="s">
        <v>433</v>
      </c>
      <c r="I16" s="133" t="s">
        <v>650</v>
      </c>
      <c r="J16" s="138">
        <v>5</v>
      </c>
      <c r="K16" s="137">
        <v>15</v>
      </c>
      <c r="L16" s="136">
        <f>IF(K16&gt;0,1/K16*34.6*67.1,"")</f>
        <v>154.77733333333333</v>
      </c>
      <c r="M16" s="135">
        <v>14.4</v>
      </c>
      <c r="N16" s="172">
        <v>17.600000000000001</v>
      </c>
      <c r="O16" s="133" t="s">
        <v>582</v>
      </c>
      <c r="P16" s="133" t="s">
        <v>6</v>
      </c>
      <c r="Q16" s="133" t="s">
        <v>162</v>
      </c>
      <c r="R16" s="132"/>
      <c r="S16" s="160"/>
      <c r="T16" s="130">
        <f>IF(K16&lt;&gt;0, IF(K16&gt;=M16,ROUNDDOWN(K16/M16*100,0),""),"")</f>
        <v>104</v>
      </c>
      <c r="U16" s="129" t="str">
        <f>IF(K16&lt;&gt;0, IF(K16&gt;=N16,ROUNDDOWN(K16/N16*100,0),""),"")</f>
        <v/>
      </c>
    </row>
    <row r="17" spans="1:21" s="1" customFormat="1" ht="24" customHeight="1">
      <c r="A17" s="146"/>
      <c r="B17" s="165"/>
      <c r="C17" s="168" t="s">
        <v>649</v>
      </c>
      <c r="D17" s="141" t="s">
        <v>648</v>
      </c>
      <c r="E17" s="163" t="s">
        <v>647</v>
      </c>
      <c r="F17" s="133" t="s">
        <v>646</v>
      </c>
      <c r="G17" s="162">
        <v>1.984</v>
      </c>
      <c r="H17" s="133" t="s">
        <v>433</v>
      </c>
      <c r="I17" s="133" t="s">
        <v>645</v>
      </c>
      <c r="J17" s="138">
        <v>5</v>
      </c>
      <c r="K17" s="137">
        <v>15</v>
      </c>
      <c r="L17" s="136">
        <f>IF(K17&gt;0,1/K17*34.6*67.1,"")</f>
        <v>154.77733333333333</v>
      </c>
      <c r="M17" s="135">
        <v>13.2</v>
      </c>
      <c r="N17" s="172">
        <v>16.5</v>
      </c>
      <c r="O17" s="133" t="s">
        <v>582</v>
      </c>
      <c r="P17" s="133" t="s">
        <v>6</v>
      </c>
      <c r="Q17" s="133" t="s">
        <v>162</v>
      </c>
      <c r="R17" s="132"/>
      <c r="S17" s="160"/>
      <c r="T17" s="130">
        <f>IF(K17&lt;&gt;0, IF(K17&gt;=M17,ROUNDDOWN(K17/M17*100,0),""),"")</f>
        <v>113</v>
      </c>
      <c r="U17" s="129" t="str">
        <f>IF(K17&lt;&gt;0, IF(K17&gt;=N17,ROUNDDOWN(K17/N17*100,0),""),"")</f>
        <v/>
      </c>
    </row>
    <row r="18" spans="1:21" s="1" customFormat="1" ht="24" customHeight="1">
      <c r="A18" s="146"/>
      <c r="B18" s="165"/>
      <c r="C18" s="168" t="s">
        <v>644</v>
      </c>
      <c r="D18" s="141" t="s">
        <v>643</v>
      </c>
      <c r="E18" s="163" t="s">
        <v>419</v>
      </c>
      <c r="F18" s="133" t="s">
        <v>642</v>
      </c>
      <c r="G18" s="162">
        <v>1.3939999999999999</v>
      </c>
      <c r="H18" s="133" t="s">
        <v>635</v>
      </c>
      <c r="I18" s="133" t="s">
        <v>641</v>
      </c>
      <c r="J18" s="138" t="s">
        <v>442</v>
      </c>
      <c r="K18" s="137">
        <v>16.600000000000001</v>
      </c>
      <c r="L18" s="136">
        <f>IF(K18&gt;0,1/K18*34.6*67.1,"")</f>
        <v>139.85903614457828</v>
      </c>
      <c r="M18" s="135">
        <v>14.4</v>
      </c>
      <c r="N18" s="172">
        <v>17.600000000000001</v>
      </c>
      <c r="O18" s="133" t="s">
        <v>431</v>
      </c>
      <c r="P18" s="133" t="s">
        <v>6</v>
      </c>
      <c r="Q18" s="133" t="s">
        <v>162</v>
      </c>
      <c r="R18" s="132"/>
      <c r="S18" s="160"/>
      <c r="T18" s="130">
        <f>IF(K18&lt;&gt;0, IF(K18&gt;=M18,ROUNDDOWN(K18/M18*100,0),""),"")</f>
        <v>115</v>
      </c>
      <c r="U18" s="129" t="str">
        <f>IF(K18&lt;&gt;0, IF(K18&gt;=N18,ROUNDDOWN(K18/N18*100,0),""),"")</f>
        <v/>
      </c>
    </row>
    <row r="19" spans="1:21" s="1" customFormat="1" ht="24" customHeight="1">
      <c r="A19" s="146"/>
      <c r="B19" s="165"/>
      <c r="C19" s="168" t="s">
        <v>640</v>
      </c>
      <c r="D19" s="141" t="s">
        <v>639</v>
      </c>
      <c r="E19" s="163" t="s">
        <v>419</v>
      </c>
      <c r="F19" s="133" t="s">
        <v>617</v>
      </c>
      <c r="G19" s="162">
        <v>1.984</v>
      </c>
      <c r="H19" s="133" t="s">
        <v>635</v>
      </c>
      <c r="I19" s="133" t="s">
        <v>638</v>
      </c>
      <c r="J19" s="138" t="s">
        <v>442</v>
      </c>
      <c r="K19" s="137">
        <v>16.600000000000001</v>
      </c>
      <c r="L19" s="136">
        <f>IF(K19&gt;0,1/K19*34.6*67.1,"")</f>
        <v>139.85903614457828</v>
      </c>
      <c r="M19" s="135">
        <v>14.4</v>
      </c>
      <c r="N19" s="172">
        <v>17.600000000000001</v>
      </c>
      <c r="O19" s="133" t="s">
        <v>431</v>
      </c>
      <c r="P19" s="133" t="s">
        <v>6</v>
      </c>
      <c r="Q19" s="133" t="s">
        <v>162</v>
      </c>
      <c r="R19" s="132"/>
      <c r="S19" s="184" t="s">
        <v>538</v>
      </c>
      <c r="T19" s="130">
        <f>IF(K19&lt;&gt;0, IF(K19&gt;=M19,ROUNDDOWN(K19/M19*100,0),""),"")</f>
        <v>115</v>
      </c>
      <c r="U19" s="129" t="str">
        <f>IF(K19&lt;&gt;0, IF(K19&gt;=N19,ROUNDDOWN(K19/N19*100,0),""),"")</f>
        <v/>
      </c>
    </row>
    <row r="20" spans="1:21" s="1" customFormat="1" ht="24" customHeight="1">
      <c r="A20" s="146"/>
      <c r="B20" s="165"/>
      <c r="C20" s="168" t="s">
        <v>637</v>
      </c>
      <c r="D20" s="141" t="s">
        <v>636</v>
      </c>
      <c r="E20" s="163" t="s">
        <v>419</v>
      </c>
      <c r="F20" s="133" t="s">
        <v>617</v>
      </c>
      <c r="G20" s="162">
        <v>1.984</v>
      </c>
      <c r="H20" s="133" t="s">
        <v>635</v>
      </c>
      <c r="I20" s="133" t="s">
        <v>634</v>
      </c>
      <c r="J20" s="138" t="s">
        <v>442</v>
      </c>
      <c r="K20" s="137">
        <v>16.600000000000001</v>
      </c>
      <c r="L20" s="136">
        <f>IF(K20&gt;0,1/K20*34.6*67.1,"")</f>
        <v>139.85903614457828</v>
      </c>
      <c r="M20" s="135">
        <v>13.2</v>
      </c>
      <c r="N20" s="172">
        <v>16.5</v>
      </c>
      <c r="O20" s="133" t="s">
        <v>431</v>
      </c>
      <c r="P20" s="133" t="s">
        <v>6</v>
      </c>
      <c r="Q20" s="133" t="s">
        <v>162</v>
      </c>
      <c r="R20" s="132"/>
      <c r="S20" s="184" t="s">
        <v>538</v>
      </c>
      <c r="T20" s="130">
        <f>IF(K20&lt;&gt;0, IF(K20&gt;=M20,ROUNDDOWN(K20/M20*100,0),""),"")</f>
        <v>125</v>
      </c>
      <c r="U20" s="129">
        <f>IF(K20&lt;&gt;0, IF(K20&gt;=N20,ROUNDDOWN(K20/N20*100,0),""),"")</f>
        <v>100</v>
      </c>
    </row>
    <row r="21" spans="1:21" s="1" customFormat="1" ht="24" customHeight="1">
      <c r="A21" s="146"/>
      <c r="B21" s="199"/>
      <c r="C21" s="142" t="s">
        <v>633</v>
      </c>
      <c r="D21" s="141" t="s">
        <v>628</v>
      </c>
      <c r="E21" s="163" t="s">
        <v>632</v>
      </c>
      <c r="F21" s="133" t="s">
        <v>609</v>
      </c>
      <c r="G21" s="162">
        <v>1.984</v>
      </c>
      <c r="H21" s="133" t="s">
        <v>433</v>
      </c>
      <c r="I21" s="133" t="s">
        <v>631</v>
      </c>
      <c r="J21" s="138">
        <v>5</v>
      </c>
      <c r="K21" s="137">
        <v>15.5</v>
      </c>
      <c r="L21" s="136">
        <f>IF(K21&gt;0,1/K21*34.6*67.1,"")</f>
        <v>149.78451612903226</v>
      </c>
      <c r="M21" s="135">
        <v>13.2</v>
      </c>
      <c r="N21" s="172">
        <v>16.5</v>
      </c>
      <c r="O21" s="133" t="s">
        <v>463</v>
      </c>
      <c r="P21" s="133" t="s">
        <v>6</v>
      </c>
      <c r="Q21" s="133" t="s">
        <v>83</v>
      </c>
      <c r="S21" s="184" t="s">
        <v>538</v>
      </c>
      <c r="T21" s="130">
        <v>117</v>
      </c>
      <c r="U21" s="129" t="s">
        <v>156</v>
      </c>
    </row>
    <row r="22" spans="1:21" s="1" customFormat="1" ht="24" customHeight="1">
      <c r="A22" s="146"/>
      <c r="B22" s="217"/>
      <c r="C22" s="179" t="s">
        <v>630</v>
      </c>
      <c r="D22" s="141" t="s">
        <v>628</v>
      </c>
      <c r="E22" s="163" t="s">
        <v>629</v>
      </c>
      <c r="F22" s="133" t="s">
        <v>609</v>
      </c>
      <c r="G22" s="162">
        <v>1.984</v>
      </c>
      <c r="H22" s="133" t="s">
        <v>433</v>
      </c>
      <c r="I22" s="211">
        <v>1630</v>
      </c>
      <c r="J22" s="138">
        <v>5</v>
      </c>
      <c r="K22" s="137">
        <v>15.5</v>
      </c>
      <c r="L22" s="136">
        <v>149.78451612903226</v>
      </c>
      <c r="M22" s="135">
        <v>13.2</v>
      </c>
      <c r="N22" s="172">
        <v>16.5</v>
      </c>
      <c r="O22" s="133" t="s">
        <v>463</v>
      </c>
      <c r="P22" s="133" t="s">
        <v>6</v>
      </c>
      <c r="Q22" s="133" t="s">
        <v>83</v>
      </c>
      <c r="R22" s="132" t="s">
        <v>481</v>
      </c>
      <c r="S22" s="160" t="s">
        <v>538</v>
      </c>
      <c r="T22" s="130">
        <v>117</v>
      </c>
      <c r="U22" s="129" t="s">
        <v>156</v>
      </c>
    </row>
    <row r="23" spans="1:21" s="1" customFormat="1" ht="24" customHeight="1">
      <c r="A23" s="146"/>
      <c r="B23" s="199"/>
      <c r="C23" s="189"/>
      <c r="D23" s="141" t="s">
        <v>628</v>
      </c>
      <c r="E23" s="163" t="s">
        <v>627</v>
      </c>
      <c r="F23" s="133" t="s">
        <v>609</v>
      </c>
      <c r="G23" s="162">
        <v>1.984</v>
      </c>
      <c r="H23" s="133" t="s">
        <v>433</v>
      </c>
      <c r="I23" s="211">
        <v>1660</v>
      </c>
      <c r="J23" s="138">
        <v>5</v>
      </c>
      <c r="K23" s="137">
        <v>15.5</v>
      </c>
      <c r="L23" s="136">
        <v>149.78451612903226</v>
      </c>
      <c r="M23" s="135">
        <v>12.2</v>
      </c>
      <c r="N23" s="172">
        <v>15.4</v>
      </c>
      <c r="O23" s="133" t="s">
        <v>463</v>
      </c>
      <c r="P23" s="133" t="s">
        <v>6</v>
      </c>
      <c r="Q23" s="133" t="s">
        <v>83</v>
      </c>
      <c r="R23" s="132" t="s">
        <v>478</v>
      </c>
      <c r="S23" s="160" t="s">
        <v>538</v>
      </c>
      <c r="T23" s="130">
        <v>127</v>
      </c>
      <c r="U23" s="129">
        <v>100</v>
      </c>
    </row>
    <row r="24" spans="1:21" s="1" customFormat="1" ht="24" customHeight="1">
      <c r="A24" s="146"/>
      <c r="B24" s="165"/>
      <c r="C24" s="168" t="s">
        <v>626</v>
      </c>
      <c r="D24" s="141" t="s">
        <v>625</v>
      </c>
      <c r="E24" s="163" t="s">
        <v>419</v>
      </c>
      <c r="F24" s="133" t="s">
        <v>526</v>
      </c>
      <c r="G24" s="162">
        <v>1.984</v>
      </c>
      <c r="H24" s="133" t="s">
        <v>433</v>
      </c>
      <c r="I24" s="133" t="s">
        <v>624</v>
      </c>
      <c r="J24" s="138">
        <v>5</v>
      </c>
      <c r="K24" s="137">
        <v>14.6</v>
      </c>
      <c r="L24" s="136">
        <f>IF(K24&gt;0,1/K24*34.6*67.1,"")</f>
        <v>159.01780821917808</v>
      </c>
      <c r="M24" s="135">
        <v>12.2</v>
      </c>
      <c r="N24" s="172">
        <v>15.4</v>
      </c>
      <c r="O24" s="133" t="s">
        <v>431</v>
      </c>
      <c r="P24" s="133" t="s">
        <v>6</v>
      </c>
      <c r="Q24" s="133" t="s">
        <v>83</v>
      </c>
      <c r="R24" s="132"/>
      <c r="S24" s="160"/>
      <c r="T24" s="130">
        <f>IF(K24&lt;&gt;0, IF(K24&gt;=M24,ROUNDDOWN(K24/M24*100,0),""),"")</f>
        <v>119</v>
      </c>
      <c r="U24" s="129" t="str">
        <f>IF(K24&lt;&gt;0, IF(K24&gt;=N24,ROUNDDOWN(K24/N24*100,0),""),"")</f>
        <v/>
      </c>
    </row>
    <row r="25" spans="1:21" ht="22.5">
      <c r="A25" s="146"/>
      <c r="B25" s="194"/>
      <c r="C25" s="164" t="s">
        <v>623</v>
      </c>
      <c r="D25" s="141" t="s">
        <v>622</v>
      </c>
      <c r="E25" s="163" t="s">
        <v>621</v>
      </c>
      <c r="F25" s="133" t="s">
        <v>617</v>
      </c>
      <c r="G25" s="162">
        <v>1.984</v>
      </c>
      <c r="H25" s="133" t="s">
        <v>620</v>
      </c>
      <c r="I25" s="211">
        <v>1530</v>
      </c>
      <c r="J25" s="138">
        <v>5</v>
      </c>
      <c r="K25" s="137">
        <v>16.600000000000001</v>
      </c>
      <c r="L25" s="136">
        <f>IF(K25&gt;0,1/K25*34.6*67.1,"")</f>
        <v>139.85903614457828</v>
      </c>
      <c r="M25" s="135">
        <v>14.4</v>
      </c>
      <c r="N25" s="172">
        <v>17.600000000000001</v>
      </c>
      <c r="O25" s="133" t="s">
        <v>463</v>
      </c>
      <c r="P25" s="133" t="s">
        <v>6</v>
      </c>
      <c r="Q25" s="133" t="s">
        <v>616</v>
      </c>
      <c r="R25" s="132" t="s">
        <v>426</v>
      </c>
      <c r="S25" s="160" t="s">
        <v>538</v>
      </c>
      <c r="T25" s="130">
        <f>IF(K25&lt;&gt;0, IF(K25&gt;=M25,ROUNDDOWN(K25/M25*100,0),""),"")</f>
        <v>115</v>
      </c>
      <c r="U25" s="129" t="str">
        <f>IF(K25&lt;&gt;0, IF(K25&gt;=N25,ROUNDDOWN(K25/N25*100,0),""),"")</f>
        <v/>
      </c>
    </row>
    <row r="26" spans="1:21" ht="22.5">
      <c r="A26" s="146"/>
      <c r="B26" s="217"/>
      <c r="C26" s="216"/>
      <c r="D26" s="141" t="s">
        <v>619</v>
      </c>
      <c r="E26" s="163" t="s">
        <v>618</v>
      </c>
      <c r="F26" s="133" t="s">
        <v>617</v>
      </c>
      <c r="G26" s="162">
        <v>1.984</v>
      </c>
      <c r="H26" s="133" t="s">
        <v>433</v>
      </c>
      <c r="I26" s="211">
        <v>1550</v>
      </c>
      <c r="J26" s="138">
        <v>5</v>
      </c>
      <c r="K26" s="137">
        <v>16.600000000000001</v>
      </c>
      <c r="L26" s="136">
        <f>IF(K26&gt;0,1/K26*34.6*67.1,"")</f>
        <v>139.85903614457828</v>
      </c>
      <c r="M26" s="135">
        <v>13.2</v>
      </c>
      <c r="N26" s="172">
        <v>16.5</v>
      </c>
      <c r="O26" s="133" t="s">
        <v>463</v>
      </c>
      <c r="P26" s="133" t="s">
        <v>6</v>
      </c>
      <c r="Q26" s="133" t="s">
        <v>616</v>
      </c>
      <c r="R26" s="132" t="s">
        <v>422</v>
      </c>
      <c r="S26" s="160" t="s">
        <v>538</v>
      </c>
      <c r="T26" s="130">
        <f>IF(K26&lt;&gt;0, IF(K26&gt;=M26,ROUNDDOWN(K26/M26*100,0),""),"")</f>
        <v>125</v>
      </c>
      <c r="U26" s="129">
        <f>IF(K26&lt;&gt;0, IF(K26&gt;=N26,ROUNDDOWN(K26/N26*100,0),""),"")</f>
        <v>100</v>
      </c>
    </row>
    <row r="27" spans="1:21" ht="22.5">
      <c r="A27" s="146"/>
      <c r="B27" s="194"/>
      <c r="C27" s="164" t="s">
        <v>615</v>
      </c>
      <c r="D27" s="141" t="s">
        <v>613</v>
      </c>
      <c r="E27" s="163" t="s">
        <v>614</v>
      </c>
      <c r="F27" s="133" t="s">
        <v>609</v>
      </c>
      <c r="G27" s="162">
        <v>1.984</v>
      </c>
      <c r="H27" s="133" t="s">
        <v>433</v>
      </c>
      <c r="I27" s="133">
        <v>1610</v>
      </c>
      <c r="J27" s="138">
        <v>5</v>
      </c>
      <c r="K27" s="137">
        <v>16.5</v>
      </c>
      <c r="L27" s="136">
        <f>IF(K27&gt;0,1/K27*34.6*67.1,"")</f>
        <v>140.70666666666668</v>
      </c>
      <c r="M27" s="135">
        <v>13.2</v>
      </c>
      <c r="N27" s="172">
        <v>16.5</v>
      </c>
      <c r="O27" s="133" t="s">
        <v>463</v>
      </c>
      <c r="P27" s="133" t="s">
        <v>6</v>
      </c>
      <c r="Q27" s="133" t="s">
        <v>83</v>
      </c>
      <c r="R27" s="132" t="s">
        <v>481</v>
      </c>
      <c r="S27" s="160" t="s">
        <v>538</v>
      </c>
      <c r="T27" s="130">
        <f>IF(K27&lt;&gt;0, IF(K27&gt;=M27,ROUNDDOWN(K27/M27*100,0),""),"")</f>
        <v>125</v>
      </c>
      <c r="U27" s="129">
        <f>IF(K27&lt;&gt;0, IF(K27&gt;=N27,ROUNDDOWN(K27/N27*100,0),""),"")</f>
        <v>100</v>
      </c>
    </row>
    <row r="28" spans="1:21" ht="22.5">
      <c r="A28" s="146"/>
      <c r="B28" s="199"/>
      <c r="C28" s="213"/>
      <c r="D28" s="141" t="s">
        <v>613</v>
      </c>
      <c r="E28" s="163" t="s">
        <v>612</v>
      </c>
      <c r="F28" s="133" t="s">
        <v>609</v>
      </c>
      <c r="G28" s="162">
        <v>1.984</v>
      </c>
      <c r="H28" s="133" t="s">
        <v>433</v>
      </c>
      <c r="I28" s="133">
        <v>1630</v>
      </c>
      <c r="J28" s="138">
        <v>5</v>
      </c>
      <c r="K28" s="137">
        <v>15.5</v>
      </c>
      <c r="L28" s="136">
        <f>IF(K28&gt;0,1/K28*34.6*67.1,"")</f>
        <v>149.78451612903226</v>
      </c>
      <c r="M28" s="135">
        <v>13.2</v>
      </c>
      <c r="N28" s="172">
        <v>16.5</v>
      </c>
      <c r="O28" s="133" t="s">
        <v>463</v>
      </c>
      <c r="P28" s="133" t="s">
        <v>6</v>
      </c>
      <c r="Q28" s="133" t="s">
        <v>83</v>
      </c>
      <c r="R28" s="132" t="s">
        <v>478</v>
      </c>
      <c r="S28" s="160" t="s">
        <v>538</v>
      </c>
      <c r="T28" s="130">
        <f>IF(K28&lt;&gt;0, IF(K28&gt;=M28,ROUNDDOWN(K28/M28*100,0),""),"")</f>
        <v>117</v>
      </c>
      <c r="U28" s="129" t="str">
        <f>IF(K28&lt;&gt;0, IF(K28&gt;=N28,ROUNDDOWN(K28/N28*100,0),""),"")</f>
        <v/>
      </c>
    </row>
    <row r="29" spans="1:21" ht="22.5">
      <c r="A29" s="146"/>
      <c r="B29" s="194"/>
      <c r="C29" s="164" t="s">
        <v>611</v>
      </c>
      <c r="D29" s="141" t="s">
        <v>610</v>
      </c>
      <c r="E29" s="163" t="s">
        <v>419</v>
      </c>
      <c r="F29" s="133" t="s">
        <v>609</v>
      </c>
      <c r="G29" s="162">
        <v>1.984</v>
      </c>
      <c r="H29" s="133" t="s">
        <v>433</v>
      </c>
      <c r="I29" s="133" t="s">
        <v>608</v>
      </c>
      <c r="J29" s="138">
        <v>4</v>
      </c>
      <c r="K29" s="137">
        <v>16.5</v>
      </c>
      <c r="L29" s="136">
        <f>IF(K29&gt;0,1/K29*34.6*67.1,"")</f>
        <v>140.70666666666668</v>
      </c>
      <c r="M29" s="135">
        <v>13.2</v>
      </c>
      <c r="N29" s="172">
        <v>16.5</v>
      </c>
      <c r="O29" s="133" t="s">
        <v>463</v>
      </c>
      <c r="P29" s="133" t="s">
        <v>6</v>
      </c>
      <c r="Q29" s="133" t="s">
        <v>83</v>
      </c>
      <c r="R29" s="132"/>
      <c r="S29" s="160" t="s">
        <v>538</v>
      </c>
      <c r="T29" s="130">
        <f>IF(K29&lt;&gt;0, IF(K29&gt;=M29,ROUNDDOWN(K29/M29*100,0),""),"")</f>
        <v>125</v>
      </c>
      <c r="U29" s="129">
        <f>IF(K29&lt;&gt;0, IF(K29&gt;=N29,ROUNDDOWN(K29/N29*100,0),""),"")</f>
        <v>100</v>
      </c>
    </row>
    <row r="30" spans="1:21" ht="22.5">
      <c r="A30" s="146"/>
      <c r="B30" s="165"/>
      <c r="C30" s="168" t="s">
        <v>607</v>
      </c>
      <c r="D30" s="141" t="s">
        <v>606</v>
      </c>
      <c r="E30" s="163" t="s">
        <v>419</v>
      </c>
      <c r="F30" s="133" t="s">
        <v>526</v>
      </c>
      <c r="G30" s="162">
        <v>1.984</v>
      </c>
      <c r="H30" s="133" t="s">
        <v>433</v>
      </c>
      <c r="I30" s="145">
        <v>1790</v>
      </c>
      <c r="J30" s="138">
        <v>4</v>
      </c>
      <c r="K30" s="137">
        <v>13.8</v>
      </c>
      <c r="L30" s="136">
        <f>IF(K30&gt;0,1/K30*34.6*67.1,"")</f>
        <v>168.23623188405796</v>
      </c>
      <c r="M30" s="135">
        <v>11.1</v>
      </c>
      <c r="N30" s="172">
        <v>14.4</v>
      </c>
      <c r="O30" s="133" t="s">
        <v>463</v>
      </c>
      <c r="P30" s="133" t="s">
        <v>6</v>
      </c>
      <c r="Q30" s="133" t="s">
        <v>83</v>
      </c>
      <c r="R30" s="132"/>
      <c r="S30" s="160"/>
      <c r="T30" s="130">
        <f>IF(K30&lt;&gt;0, IF(K30&gt;=M30,ROUNDDOWN(K30/M30*100,0),""),"")</f>
        <v>124</v>
      </c>
      <c r="U30" s="129" t="str">
        <f>IF(K30&lt;&gt;0, IF(K30&gt;=N30,ROUNDDOWN(K30/N30*100,0),""),"")</f>
        <v/>
      </c>
    </row>
    <row r="31" spans="1:21" ht="22.5">
      <c r="A31" s="146"/>
      <c r="B31" s="199"/>
      <c r="C31" s="168" t="s">
        <v>605</v>
      </c>
      <c r="D31" s="170" t="s">
        <v>604</v>
      </c>
      <c r="E31" s="201" t="s">
        <v>603</v>
      </c>
      <c r="F31" s="133" t="s">
        <v>588</v>
      </c>
      <c r="G31" s="175">
        <v>1.984</v>
      </c>
      <c r="H31" s="133" t="s">
        <v>433</v>
      </c>
      <c r="I31" s="171" t="s">
        <v>602</v>
      </c>
      <c r="J31" s="174">
        <v>5</v>
      </c>
      <c r="K31" s="137">
        <v>13.5</v>
      </c>
      <c r="L31" s="136">
        <f>IF(K31&gt;0,1/K31*34.6*67.1,"")</f>
        <v>171.97481481481481</v>
      </c>
      <c r="M31" s="137">
        <v>11.1</v>
      </c>
      <c r="N31" s="172">
        <v>14.4</v>
      </c>
      <c r="O31" s="171" t="s">
        <v>582</v>
      </c>
      <c r="P31" s="133" t="s">
        <v>6</v>
      </c>
      <c r="Q31" s="171" t="s">
        <v>83</v>
      </c>
      <c r="R31" s="215" t="s">
        <v>601</v>
      </c>
      <c r="S31" s="169"/>
      <c r="T31" s="130">
        <f>IF(K31&lt;&gt;0, IF(K31&gt;=M31,ROUNDDOWN(K31/M31*100,0),""),"")</f>
        <v>121</v>
      </c>
      <c r="U31" s="129" t="str">
        <f>IF(K31&lt;&gt;0, IF(K31&gt;=N31,ROUNDDOWN(K31/N31*100,0),""),"")</f>
        <v/>
      </c>
    </row>
    <row r="32" spans="1:21" ht="22.5">
      <c r="A32" s="146"/>
      <c r="B32" s="199"/>
      <c r="C32" s="177" t="s">
        <v>600</v>
      </c>
      <c r="D32" s="170" t="s">
        <v>599</v>
      </c>
      <c r="E32" s="171" t="s">
        <v>598</v>
      </c>
      <c r="F32" s="133" t="s">
        <v>588</v>
      </c>
      <c r="G32" s="175">
        <v>1.984</v>
      </c>
      <c r="H32" s="133" t="s">
        <v>433</v>
      </c>
      <c r="I32" s="214">
        <v>1880</v>
      </c>
      <c r="J32" s="174">
        <v>5</v>
      </c>
      <c r="K32" s="137">
        <v>13.4</v>
      </c>
      <c r="L32" s="136">
        <f>IF(K32&gt;0,1/K32*34.6*67.1,"")</f>
        <v>173.25820895522384</v>
      </c>
      <c r="M32" s="137">
        <v>10.199999999999999</v>
      </c>
      <c r="N32" s="172">
        <v>13.5</v>
      </c>
      <c r="O32" s="171" t="s">
        <v>582</v>
      </c>
      <c r="P32" s="133" t="s">
        <v>6</v>
      </c>
      <c r="Q32" s="171" t="s">
        <v>83</v>
      </c>
      <c r="R32" s="178" t="s">
        <v>597</v>
      </c>
      <c r="S32" s="169"/>
      <c r="T32" s="130">
        <f>IF(K32&lt;&gt;0, IF(K32&gt;=M32,ROUNDDOWN(K32/M32*100,0),""),"")</f>
        <v>131</v>
      </c>
      <c r="U32" s="129" t="str">
        <f>IF(K32&lt;&gt;0, IF(K32&gt;=N32,ROUNDDOWN(K32/N32*100,0),""),"")</f>
        <v/>
      </c>
    </row>
    <row r="33" spans="1:21" ht="22.5">
      <c r="A33" s="146"/>
      <c r="B33" s="199"/>
      <c r="C33" s="213" t="s">
        <v>596</v>
      </c>
      <c r="D33" s="141" t="s">
        <v>595</v>
      </c>
      <c r="E33" s="167" t="s">
        <v>419</v>
      </c>
      <c r="F33" s="133" t="s">
        <v>584</v>
      </c>
      <c r="G33" s="133">
        <v>2.9940000000000002</v>
      </c>
      <c r="H33" s="133" t="s">
        <v>433</v>
      </c>
      <c r="I33" s="211" t="s">
        <v>594</v>
      </c>
      <c r="J33" s="138">
        <v>5</v>
      </c>
      <c r="K33" s="137">
        <v>12.3</v>
      </c>
      <c r="L33" s="136">
        <f>IF(K33&gt;0,1/K33*34.6*67.1,"")</f>
        <v>188.75284552845525</v>
      </c>
      <c r="M33" s="135">
        <v>10.199999999999999</v>
      </c>
      <c r="N33" s="134">
        <v>13.5</v>
      </c>
      <c r="O33" s="133" t="s">
        <v>582</v>
      </c>
      <c r="P33" s="133" t="s">
        <v>6</v>
      </c>
      <c r="Q33" s="133" t="s">
        <v>83</v>
      </c>
      <c r="R33" s="132"/>
      <c r="S33" s="160"/>
      <c r="T33" s="130">
        <f>IF(K33&lt;&gt;0, IF(K33&gt;=M33,ROUNDDOWN(K33/M33*100,0),""),"")</f>
        <v>120</v>
      </c>
      <c r="U33" s="129"/>
    </row>
    <row r="34" spans="1:21" ht="22.5">
      <c r="A34" s="146"/>
      <c r="B34" s="199"/>
      <c r="C34" s="213" t="s">
        <v>593</v>
      </c>
      <c r="D34" s="141" t="s">
        <v>592</v>
      </c>
      <c r="E34" s="167" t="s">
        <v>419</v>
      </c>
      <c r="F34" s="133" t="s">
        <v>584</v>
      </c>
      <c r="G34" s="133">
        <v>2.9940000000000002</v>
      </c>
      <c r="H34" s="133" t="s">
        <v>433</v>
      </c>
      <c r="I34" s="211" t="s">
        <v>591</v>
      </c>
      <c r="J34" s="138">
        <v>5</v>
      </c>
      <c r="K34" s="137">
        <v>12.3</v>
      </c>
      <c r="L34" s="136">
        <f>IF(K34&gt;0,1/K34*34.6*67.1,"")</f>
        <v>188.75284552845525</v>
      </c>
      <c r="M34" s="135">
        <v>10.199999999999999</v>
      </c>
      <c r="N34" s="134">
        <v>13.5</v>
      </c>
      <c r="O34" s="133" t="s">
        <v>582</v>
      </c>
      <c r="P34" s="133" t="s">
        <v>6</v>
      </c>
      <c r="Q34" s="133" t="s">
        <v>83</v>
      </c>
      <c r="R34" s="132"/>
      <c r="S34" s="160"/>
      <c r="T34" s="130">
        <f>IF(K34&lt;&gt;0, IF(K34&gt;=M34,ROUNDDOWN(K34/M34*100,0),""),"")</f>
        <v>120</v>
      </c>
      <c r="U34" s="129"/>
    </row>
    <row r="35" spans="1:21" ht="22.5" customHeight="1">
      <c r="A35" s="146"/>
      <c r="B35" s="199"/>
      <c r="C35" s="168" t="s">
        <v>590</v>
      </c>
      <c r="D35" s="170" t="s">
        <v>589</v>
      </c>
      <c r="E35" s="163" t="s">
        <v>419</v>
      </c>
      <c r="F35" s="133" t="s">
        <v>588</v>
      </c>
      <c r="G35" s="175">
        <v>1.984</v>
      </c>
      <c r="H35" s="133" t="s">
        <v>433</v>
      </c>
      <c r="I35" s="212" t="s">
        <v>587</v>
      </c>
      <c r="J35" s="174">
        <v>5</v>
      </c>
      <c r="K35" s="137">
        <v>13.5</v>
      </c>
      <c r="L35" s="136">
        <f>IF(K35&gt;0,1/K35*34.6*67.1,"")</f>
        <v>171.97481481481481</v>
      </c>
      <c r="M35" s="135">
        <v>11.1</v>
      </c>
      <c r="N35" s="134">
        <v>14.4</v>
      </c>
      <c r="O35" s="171" t="s">
        <v>582</v>
      </c>
      <c r="P35" s="133" t="s">
        <v>6</v>
      </c>
      <c r="Q35" s="171" t="s">
        <v>83</v>
      </c>
      <c r="R35" s="170"/>
      <c r="S35" s="169"/>
      <c r="T35" s="130">
        <f>IF(K35&lt;&gt;0, IF(K35&gt;=M35,ROUNDDOWN(K35/M35*100,0),""),"")</f>
        <v>121</v>
      </c>
      <c r="U35" s="129" t="str">
        <f>IF(J35&lt;&gt;0, IF(J35&gt;=M35,ROUNDDOWN(J35/M35*100,0),""),"")</f>
        <v/>
      </c>
    </row>
    <row r="36" spans="1:21" ht="22.5">
      <c r="A36" s="146"/>
      <c r="B36" s="194"/>
      <c r="C36" s="164" t="s">
        <v>586</v>
      </c>
      <c r="D36" s="141" t="s">
        <v>585</v>
      </c>
      <c r="E36" s="163" t="s">
        <v>419</v>
      </c>
      <c r="F36" s="133" t="s">
        <v>584</v>
      </c>
      <c r="G36" s="133">
        <v>2.9940000000000002</v>
      </c>
      <c r="H36" s="133" t="s">
        <v>433</v>
      </c>
      <c r="I36" s="133" t="s">
        <v>583</v>
      </c>
      <c r="J36" s="138">
        <v>5</v>
      </c>
      <c r="K36" s="137">
        <v>12.3</v>
      </c>
      <c r="L36" s="136">
        <f>IF(K36&gt;0,1/K36*34.6*67.1,"")</f>
        <v>188.75284552845525</v>
      </c>
      <c r="M36" s="135">
        <v>10.199999999999999</v>
      </c>
      <c r="N36" s="134">
        <v>13.5</v>
      </c>
      <c r="O36" s="133" t="s">
        <v>582</v>
      </c>
      <c r="P36" s="133" t="s">
        <v>6</v>
      </c>
      <c r="Q36" s="133" t="s">
        <v>83</v>
      </c>
      <c r="R36" s="132"/>
      <c r="S36" s="160"/>
      <c r="T36" s="130">
        <v>120</v>
      </c>
      <c r="U36" s="129" t="s">
        <v>156</v>
      </c>
    </row>
    <row r="37" spans="1:21" ht="33.75">
      <c r="A37" s="146"/>
      <c r="B37" s="180"/>
      <c r="C37" s="179" t="s">
        <v>581</v>
      </c>
      <c r="D37" s="141" t="s">
        <v>577</v>
      </c>
      <c r="E37" s="163" t="s">
        <v>580</v>
      </c>
      <c r="F37" s="133" t="s">
        <v>575</v>
      </c>
      <c r="G37" s="133">
        <v>2.9940000000000002</v>
      </c>
      <c r="H37" s="133" t="s">
        <v>456</v>
      </c>
      <c r="I37" s="133" t="s">
        <v>579</v>
      </c>
      <c r="J37" s="138">
        <v>5</v>
      </c>
      <c r="K37" s="137">
        <v>10.5</v>
      </c>
      <c r="L37" s="136">
        <f>IF(K37&gt;0,1/K37*34.6*67.1,"")</f>
        <v>221.11047619047616</v>
      </c>
      <c r="M37" s="135">
        <v>9.4</v>
      </c>
      <c r="N37" s="134">
        <v>12.7</v>
      </c>
      <c r="O37" s="133" t="s">
        <v>561</v>
      </c>
      <c r="P37" s="133" t="s">
        <v>6</v>
      </c>
      <c r="Q37" s="133" t="s">
        <v>413</v>
      </c>
      <c r="R37" s="132" t="s">
        <v>578</v>
      </c>
      <c r="S37" s="160"/>
      <c r="T37" s="130">
        <f>IF(K37&lt;&gt;0, IF(K37&gt;=M37,ROUNDDOWN(K37/M37*100,0),""),"")</f>
        <v>111</v>
      </c>
      <c r="U37" s="129" t="str">
        <f>IF(K37&lt;&gt;0, IF(K37&gt;=N37,ROUNDDOWN(K37/N37*100,0),""),"")</f>
        <v/>
      </c>
    </row>
    <row r="38" spans="1:21" ht="33.75">
      <c r="A38" s="146"/>
      <c r="B38" s="143"/>
      <c r="C38" s="189"/>
      <c r="D38" s="141" t="s">
        <v>577</v>
      </c>
      <c r="E38" s="140" t="s">
        <v>576</v>
      </c>
      <c r="F38" s="133" t="s">
        <v>575</v>
      </c>
      <c r="G38" s="133">
        <v>2.9940000000000002</v>
      </c>
      <c r="H38" s="133" t="s">
        <v>456</v>
      </c>
      <c r="I38" s="211" t="s">
        <v>520</v>
      </c>
      <c r="J38" s="138">
        <v>5</v>
      </c>
      <c r="K38" s="137">
        <v>10.5</v>
      </c>
      <c r="L38" s="136">
        <f>IF(K38&gt;0,1/K38*34.6*67.1,"")</f>
        <v>221.11047619047616</v>
      </c>
      <c r="M38" s="135">
        <v>8.6999999999999993</v>
      </c>
      <c r="N38" s="134">
        <v>11.9</v>
      </c>
      <c r="O38" s="133" t="s">
        <v>561</v>
      </c>
      <c r="P38" s="133" t="s">
        <v>6</v>
      </c>
      <c r="Q38" s="133" t="s">
        <v>413</v>
      </c>
      <c r="R38" s="132" t="s">
        <v>574</v>
      </c>
      <c r="S38" s="160"/>
      <c r="T38" s="130">
        <f>IF(K38&lt;&gt;0, IF(K38&gt;=M38,ROUNDDOWN(K38/M38*100,0),""),"")</f>
        <v>120</v>
      </c>
      <c r="U38" s="129" t="str">
        <f>IF(K38&lt;&gt;0, IF(K38&gt;=N38,ROUNDDOWN(K38/N38*100,0),""),"")</f>
        <v/>
      </c>
    </row>
    <row r="39" spans="1:21" ht="22.5">
      <c r="A39" s="146"/>
      <c r="B39" s="143"/>
      <c r="C39" s="189" t="s">
        <v>573</v>
      </c>
      <c r="D39" s="144" t="s">
        <v>572</v>
      </c>
      <c r="E39" s="210" t="s">
        <v>419</v>
      </c>
      <c r="F39" s="151" t="s">
        <v>564</v>
      </c>
      <c r="G39" s="151">
        <v>3.996</v>
      </c>
      <c r="H39" s="151" t="s">
        <v>456</v>
      </c>
      <c r="I39" s="151" t="s">
        <v>571</v>
      </c>
      <c r="J39" s="156">
        <v>5</v>
      </c>
      <c r="K39" s="155">
        <v>8.6999999999999993</v>
      </c>
      <c r="L39" s="154">
        <f>IF(K39&gt;0,1/K39*34.6*67.1,"")</f>
        <v>266.85747126436786</v>
      </c>
      <c r="M39" s="153">
        <v>8.6999999999999993</v>
      </c>
      <c r="N39" s="152">
        <v>11.9</v>
      </c>
      <c r="O39" s="151" t="s">
        <v>561</v>
      </c>
      <c r="P39" s="151" t="s">
        <v>6</v>
      </c>
      <c r="Q39" s="151" t="s">
        <v>413</v>
      </c>
      <c r="R39" s="150"/>
      <c r="S39" s="196"/>
      <c r="T39" s="148">
        <f>IF(K39&lt;&gt;0, IF(K39&gt;=M39,ROUNDDOWN(K39/M39*100,0),""),"")</f>
        <v>100</v>
      </c>
      <c r="U39" s="147" t="str">
        <f>IF(K39&lt;&gt;0, IF(K39&gt;=N39,ROUNDDOWN(K39/N39*100,0),""),"")</f>
        <v/>
      </c>
    </row>
    <row r="40" spans="1:21" ht="33.75">
      <c r="A40" s="146"/>
      <c r="B40" s="180"/>
      <c r="C40" s="179" t="s">
        <v>570</v>
      </c>
      <c r="D40" s="144" t="s">
        <v>566</v>
      </c>
      <c r="E40" s="158" t="s">
        <v>569</v>
      </c>
      <c r="F40" s="151" t="s">
        <v>564</v>
      </c>
      <c r="G40" s="151">
        <v>3.996</v>
      </c>
      <c r="H40" s="151" t="s">
        <v>456</v>
      </c>
      <c r="I40" s="151" t="s">
        <v>568</v>
      </c>
      <c r="J40" s="209" t="s">
        <v>562</v>
      </c>
      <c r="K40" s="155">
        <v>8.6999999999999993</v>
      </c>
      <c r="L40" s="136">
        <f>IF(K40&gt;0,1/K40*34.6*67.1,"")</f>
        <v>266.85747126436786</v>
      </c>
      <c r="M40" s="153">
        <v>8.6999999999999993</v>
      </c>
      <c r="N40" s="152">
        <v>11.9</v>
      </c>
      <c r="O40" s="151" t="s">
        <v>561</v>
      </c>
      <c r="P40" s="151" t="s">
        <v>6</v>
      </c>
      <c r="Q40" s="151" t="s">
        <v>413</v>
      </c>
      <c r="R40" s="150" t="s">
        <v>567</v>
      </c>
      <c r="S40" s="196"/>
      <c r="T40" s="148">
        <f>IF(K40&lt;&gt;0, IF(K40&gt;=M40,ROUNDDOWN(K40/M40*100,0),""),"")</f>
        <v>100</v>
      </c>
      <c r="U40" s="147" t="str">
        <f>IF(K40&lt;&gt;0, IF(K40&gt;=N40,ROUNDDOWN(K40/N40*100,0),""),"")</f>
        <v/>
      </c>
    </row>
    <row r="41" spans="1:21" ht="33.75">
      <c r="A41" s="146"/>
      <c r="B41" s="143"/>
      <c r="C41" s="189"/>
      <c r="D41" s="141" t="s">
        <v>566</v>
      </c>
      <c r="E41" s="140" t="s">
        <v>565</v>
      </c>
      <c r="F41" s="133" t="s">
        <v>564</v>
      </c>
      <c r="G41" s="133">
        <v>3.996</v>
      </c>
      <c r="H41" s="133" t="s">
        <v>456</v>
      </c>
      <c r="I41" s="133" t="s">
        <v>563</v>
      </c>
      <c r="J41" s="138" t="s">
        <v>562</v>
      </c>
      <c r="K41" s="137">
        <v>8.4</v>
      </c>
      <c r="L41" s="136">
        <f>IF(K41&gt;0,1/K41*34.6*67.1,"")</f>
        <v>276.38809523809516</v>
      </c>
      <c r="M41" s="135">
        <v>7.4</v>
      </c>
      <c r="N41" s="134">
        <v>10.6</v>
      </c>
      <c r="O41" s="133" t="s">
        <v>561</v>
      </c>
      <c r="P41" s="133" t="s">
        <v>6</v>
      </c>
      <c r="Q41" s="133" t="s">
        <v>413</v>
      </c>
      <c r="R41" s="132" t="s">
        <v>560</v>
      </c>
      <c r="S41" s="160"/>
      <c r="T41" s="130">
        <f>IF(K41&lt;&gt;0, IF(K41&gt;=M41,ROUNDDOWN(K41/M41*100,0),""),"")</f>
        <v>113</v>
      </c>
      <c r="U41" s="129" t="str">
        <f>IF(K41&lt;&gt;0, IF(K41&gt;=N41,ROUNDDOWN(K41/N41*100,0),""),"")</f>
        <v/>
      </c>
    </row>
    <row r="42" spans="1:21" ht="45">
      <c r="A42" s="146"/>
      <c r="B42" s="180"/>
      <c r="C42" s="179" t="s">
        <v>559</v>
      </c>
      <c r="D42" s="144" t="s">
        <v>557</v>
      </c>
      <c r="E42" s="158" t="s">
        <v>558</v>
      </c>
      <c r="F42" s="151" t="s">
        <v>556</v>
      </c>
      <c r="G42" s="208">
        <v>0.999</v>
      </c>
      <c r="H42" s="151" t="s">
        <v>433</v>
      </c>
      <c r="I42" s="157">
        <v>1310</v>
      </c>
      <c r="J42" s="156">
        <v>5</v>
      </c>
      <c r="K42" s="155">
        <v>19.8</v>
      </c>
      <c r="L42" s="136">
        <f>IF(K42&gt;0,1/K42*34.6*67.1,"")</f>
        <v>117.25555555555556</v>
      </c>
      <c r="M42" s="153">
        <v>17.2</v>
      </c>
      <c r="N42" s="181">
        <v>20.3</v>
      </c>
      <c r="O42" s="151" t="s">
        <v>463</v>
      </c>
      <c r="P42" s="151" t="s">
        <v>6</v>
      </c>
      <c r="Q42" s="151" t="s">
        <v>162</v>
      </c>
      <c r="R42" s="207"/>
      <c r="S42" s="149"/>
      <c r="T42" s="148">
        <v>115</v>
      </c>
      <c r="U42" s="147" t="s">
        <v>156</v>
      </c>
    </row>
    <row r="43" spans="1:21" ht="22.5">
      <c r="A43" s="146"/>
      <c r="B43" s="182"/>
      <c r="C43" s="159"/>
      <c r="D43" s="141" t="s">
        <v>557</v>
      </c>
      <c r="E43" s="201" t="s">
        <v>521</v>
      </c>
      <c r="F43" s="133" t="s">
        <v>556</v>
      </c>
      <c r="G43" s="162">
        <v>0.999</v>
      </c>
      <c r="H43" s="133" t="s">
        <v>433</v>
      </c>
      <c r="I43" s="145" t="s">
        <v>555</v>
      </c>
      <c r="J43" s="138">
        <v>5</v>
      </c>
      <c r="K43" s="137">
        <v>18.8</v>
      </c>
      <c r="L43" s="136">
        <f>IF(K43&gt;0,1/K43*34.6*67.1,"")</f>
        <v>123.49255319148935</v>
      </c>
      <c r="M43" s="135">
        <v>15.8</v>
      </c>
      <c r="N43" s="172">
        <v>19</v>
      </c>
      <c r="O43" s="133" t="s">
        <v>463</v>
      </c>
      <c r="P43" s="133" t="s">
        <v>6</v>
      </c>
      <c r="Q43" s="133" t="s">
        <v>162</v>
      </c>
      <c r="R43" s="185"/>
      <c r="S43" s="131"/>
      <c r="T43" s="130">
        <v>118</v>
      </c>
      <c r="U43" s="129" t="s">
        <v>156</v>
      </c>
    </row>
    <row r="44" spans="1:21" ht="22.5">
      <c r="A44" s="146"/>
      <c r="B44" s="180"/>
      <c r="C44" s="179" t="s">
        <v>554</v>
      </c>
      <c r="D44" s="141" t="s">
        <v>553</v>
      </c>
      <c r="E44" s="163" t="s">
        <v>419</v>
      </c>
      <c r="F44" s="133" t="s">
        <v>552</v>
      </c>
      <c r="G44" s="162">
        <v>1.3939999999999999</v>
      </c>
      <c r="H44" s="133" t="s">
        <v>433</v>
      </c>
      <c r="I44" s="145" t="s">
        <v>551</v>
      </c>
      <c r="J44" s="138">
        <v>5</v>
      </c>
      <c r="K44" s="137">
        <v>17.899999999999999</v>
      </c>
      <c r="L44" s="136">
        <f>IF(K44&gt;0,1/K44*34.6*67.1,"")</f>
        <v>129.70167597765365</v>
      </c>
      <c r="M44" s="135">
        <v>15.8</v>
      </c>
      <c r="N44" s="172">
        <v>19</v>
      </c>
      <c r="O44" s="133" t="s">
        <v>546</v>
      </c>
      <c r="P44" s="133" t="s">
        <v>6</v>
      </c>
      <c r="Q44" s="133" t="s">
        <v>162</v>
      </c>
      <c r="R44" s="185"/>
      <c r="S44" s="131"/>
      <c r="T44" s="130">
        <v>113</v>
      </c>
      <c r="U44" s="129" t="s">
        <v>156</v>
      </c>
    </row>
    <row r="45" spans="1:21" s="206" customFormat="1" ht="22.5">
      <c r="A45" s="146"/>
      <c r="B45" s="180"/>
      <c r="C45" s="179" t="s">
        <v>550</v>
      </c>
      <c r="D45" s="141" t="s">
        <v>549</v>
      </c>
      <c r="E45" s="163" t="s">
        <v>419</v>
      </c>
      <c r="F45" s="133" t="s">
        <v>548</v>
      </c>
      <c r="G45" s="162">
        <v>1.4970000000000001</v>
      </c>
      <c r="H45" s="133" t="s">
        <v>433</v>
      </c>
      <c r="I45" s="145" t="s">
        <v>547</v>
      </c>
      <c r="J45" s="138">
        <v>5</v>
      </c>
      <c r="K45" s="137">
        <v>17</v>
      </c>
      <c r="L45" s="136">
        <f>IF(K45&gt;0,1/K45*34.6*67.1,"")</f>
        <v>136.56823529411761</v>
      </c>
      <c r="M45" s="135">
        <v>15.8</v>
      </c>
      <c r="N45" s="172">
        <v>19</v>
      </c>
      <c r="O45" s="133" t="s">
        <v>546</v>
      </c>
      <c r="P45" s="133" t="s">
        <v>6</v>
      </c>
      <c r="Q45" s="133" t="s">
        <v>162</v>
      </c>
      <c r="R45" s="185"/>
      <c r="S45" s="131"/>
      <c r="T45" s="130">
        <v>113</v>
      </c>
      <c r="U45" s="129" t="s">
        <v>156</v>
      </c>
    </row>
    <row r="46" spans="1:21" ht="22.5">
      <c r="A46" s="146"/>
      <c r="B46" s="165"/>
      <c r="C46" s="168" t="s">
        <v>545</v>
      </c>
      <c r="D46" s="141" t="s">
        <v>544</v>
      </c>
      <c r="E46" s="163" t="s">
        <v>419</v>
      </c>
      <c r="F46" s="133" t="s">
        <v>540</v>
      </c>
      <c r="G46" s="133">
        <v>1.984</v>
      </c>
      <c r="H46" s="133" t="s">
        <v>433</v>
      </c>
      <c r="I46" s="145" t="s">
        <v>543</v>
      </c>
      <c r="J46" s="138" t="s">
        <v>442</v>
      </c>
      <c r="K46" s="137">
        <v>13.9</v>
      </c>
      <c r="L46" s="136">
        <f>IF(K46&gt;0,1/K46*34.6*67.1,"")</f>
        <v>167.02589928057554</v>
      </c>
      <c r="M46" s="135">
        <v>11.1</v>
      </c>
      <c r="N46" s="134">
        <v>14.4</v>
      </c>
      <c r="O46" s="133" t="s">
        <v>431</v>
      </c>
      <c r="P46" s="133" t="s">
        <v>6</v>
      </c>
      <c r="Q46" s="133" t="s">
        <v>83</v>
      </c>
      <c r="R46" s="161"/>
      <c r="S46" s="183" t="s">
        <v>538</v>
      </c>
      <c r="T46" s="130">
        <f>IF(K46&lt;&gt;0, IF(K46&gt;=M46,ROUNDDOWN(K46/M46*100,0),""),"")</f>
        <v>125</v>
      </c>
      <c r="U46" s="129" t="str">
        <f>IF(K46&lt;&gt;0, IF(K46&gt;=N46,ROUNDDOWN(K46/N46*100,0),""),"")</f>
        <v/>
      </c>
    </row>
    <row r="47" spans="1:21" ht="22.5">
      <c r="A47" s="146"/>
      <c r="B47" s="165"/>
      <c r="C47" s="168" t="s">
        <v>542</v>
      </c>
      <c r="D47" s="141" t="s">
        <v>541</v>
      </c>
      <c r="E47" s="163" t="s">
        <v>419</v>
      </c>
      <c r="F47" s="133" t="s">
        <v>540</v>
      </c>
      <c r="G47" s="133">
        <v>1.984</v>
      </c>
      <c r="H47" s="133" t="s">
        <v>433</v>
      </c>
      <c r="I47" s="145" t="s">
        <v>539</v>
      </c>
      <c r="J47" s="138" t="s">
        <v>442</v>
      </c>
      <c r="K47" s="137">
        <v>13.9</v>
      </c>
      <c r="L47" s="136">
        <f>IF(K47&gt;0,1/K47*34.6*67.1,"")</f>
        <v>167.02589928057554</v>
      </c>
      <c r="M47" s="135">
        <v>11.1</v>
      </c>
      <c r="N47" s="134">
        <v>14.4</v>
      </c>
      <c r="O47" s="133" t="s">
        <v>431</v>
      </c>
      <c r="P47" s="133" t="s">
        <v>6</v>
      </c>
      <c r="Q47" s="133" t="s">
        <v>83</v>
      </c>
      <c r="R47" s="161"/>
      <c r="S47" s="183" t="s">
        <v>538</v>
      </c>
      <c r="T47" s="130">
        <f>IF(K47&lt;&gt;0, IF(K47&gt;=M47,ROUNDDOWN(K47/M47*100,0),""),"")</f>
        <v>125</v>
      </c>
      <c r="U47" s="129" t="str">
        <f>IF(K47&lt;&gt;0, IF(K47&gt;=N47,ROUNDDOWN(K47/N47*100,0),""),"")</f>
        <v/>
      </c>
    </row>
    <row r="48" spans="1:21" ht="22.5">
      <c r="A48" s="205"/>
      <c r="B48" s="165"/>
      <c r="C48" s="168" t="s">
        <v>537</v>
      </c>
      <c r="D48" s="141" t="s">
        <v>536</v>
      </c>
      <c r="E48" s="163" t="s">
        <v>419</v>
      </c>
      <c r="F48" s="133" t="s">
        <v>526</v>
      </c>
      <c r="G48" s="133">
        <v>1.984</v>
      </c>
      <c r="H48" s="133" t="s">
        <v>417</v>
      </c>
      <c r="I48" s="145" t="s">
        <v>535</v>
      </c>
      <c r="J48" s="186" t="s">
        <v>512</v>
      </c>
      <c r="K48" s="137">
        <v>12.6</v>
      </c>
      <c r="L48" s="136">
        <f>IF(K48&gt;0,1/K48*34.6*67.1,"")</f>
        <v>184.25873015873015</v>
      </c>
      <c r="M48" s="135">
        <v>9.4</v>
      </c>
      <c r="N48" s="134">
        <v>12.7</v>
      </c>
      <c r="O48" s="133" t="s">
        <v>441</v>
      </c>
      <c r="P48" s="133" t="s">
        <v>6</v>
      </c>
      <c r="Q48" s="133" t="s">
        <v>83</v>
      </c>
      <c r="R48" s="161"/>
      <c r="S48" s="183"/>
      <c r="T48" s="130">
        <f>IF(K48&lt;&gt;0, IF(K48&gt;=M48,ROUNDDOWN(K48/M48*100,0),""),"")</f>
        <v>134</v>
      </c>
      <c r="U48" s="129" t="str">
        <f>IF(K48&lt;&gt;0, IF(K48&gt;=N48,ROUNDDOWN(K48/N48*100,0),""),"")</f>
        <v/>
      </c>
    </row>
    <row r="49" spans="1:21" ht="22.5">
      <c r="B49" s="194"/>
      <c r="C49" s="179" t="s">
        <v>534</v>
      </c>
      <c r="D49" s="188" t="s">
        <v>527</v>
      </c>
      <c r="E49" s="163" t="s">
        <v>533</v>
      </c>
      <c r="F49" s="133" t="s">
        <v>526</v>
      </c>
      <c r="G49" s="133">
        <v>1.984</v>
      </c>
      <c r="H49" s="133" t="s">
        <v>417</v>
      </c>
      <c r="I49" s="145" t="s">
        <v>532</v>
      </c>
      <c r="J49" s="186" t="s">
        <v>512</v>
      </c>
      <c r="K49" s="137">
        <v>12.6</v>
      </c>
      <c r="L49" s="136">
        <f>IF(K49&gt;0,1/K49*34.6*67.1,"")</f>
        <v>184.25873015873015</v>
      </c>
      <c r="M49" s="135">
        <v>9.4</v>
      </c>
      <c r="N49" s="134">
        <v>12.7</v>
      </c>
      <c r="O49" s="133" t="s">
        <v>441</v>
      </c>
      <c r="P49" s="133" t="s">
        <v>6</v>
      </c>
      <c r="Q49" s="133" t="s">
        <v>83</v>
      </c>
      <c r="R49" s="161"/>
      <c r="S49" s="183"/>
      <c r="T49" s="130">
        <f>IF(K49&lt;&gt;0, IF(K49&gt;=M49,ROUNDDOWN(K49/M49*100,0),""),"")</f>
        <v>134</v>
      </c>
      <c r="U49" s="129" t="str">
        <f>IF(K49&lt;&gt;0, IF(K49&gt;=N49,ROUNDDOWN(K49/N49*100,0),""),"")</f>
        <v/>
      </c>
    </row>
    <row r="50" spans="1:21" ht="22.5">
      <c r="A50" s="146"/>
      <c r="B50" s="199"/>
      <c r="C50" s="189"/>
      <c r="D50" s="198" t="s">
        <v>527</v>
      </c>
      <c r="E50" s="140" t="s">
        <v>531</v>
      </c>
      <c r="F50" s="133" t="s">
        <v>526</v>
      </c>
      <c r="G50" s="133">
        <v>1.984</v>
      </c>
      <c r="H50" s="133" t="s">
        <v>417</v>
      </c>
      <c r="I50" s="145">
        <v>2120</v>
      </c>
      <c r="J50" s="138">
        <v>7</v>
      </c>
      <c r="K50" s="137">
        <v>12.2</v>
      </c>
      <c r="L50" s="136">
        <f>IF(K50&gt;0,1/K50*34.6*67.1,"")</f>
        <v>190.3</v>
      </c>
      <c r="M50" s="135">
        <v>8.6999999999999993</v>
      </c>
      <c r="N50" s="134">
        <v>11.9</v>
      </c>
      <c r="O50" s="133" t="s">
        <v>441</v>
      </c>
      <c r="P50" s="133" t="s">
        <v>6</v>
      </c>
      <c r="Q50" s="133" t="s">
        <v>83</v>
      </c>
      <c r="R50" s="141" t="s">
        <v>530</v>
      </c>
      <c r="S50" s="183"/>
      <c r="T50" s="130">
        <f>IF(K50&lt;&gt;0, IF(K50&gt;=M50,ROUNDDOWN(K50/M50*100,0),""),"")</f>
        <v>140</v>
      </c>
      <c r="U50" s="129">
        <f>IF(K50&lt;&gt;0, IF(K50&gt;=N50,ROUNDDOWN(K50/N50*100,0),""),"")</f>
        <v>102</v>
      </c>
    </row>
    <row r="51" spans="1:21" ht="22.5">
      <c r="A51" s="205"/>
      <c r="B51" s="194"/>
      <c r="C51" s="179" t="s">
        <v>529</v>
      </c>
      <c r="D51" s="202" t="s">
        <v>527</v>
      </c>
      <c r="E51" s="158">
        <v>1004</v>
      </c>
      <c r="F51" s="151" t="s">
        <v>526</v>
      </c>
      <c r="G51" s="151">
        <v>1.984</v>
      </c>
      <c r="H51" s="151" t="s">
        <v>417</v>
      </c>
      <c r="I51" s="204">
        <v>2070</v>
      </c>
      <c r="J51" s="203" t="s">
        <v>528</v>
      </c>
      <c r="K51" s="155">
        <v>11</v>
      </c>
      <c r="L51" s="154">
        <f>IF(K51&gt;0,1/K51*34.6*67.1,"")</f>
        <v>211.05999999999997</v>
      </c>
      <c r="M51" s="153">
        <v>9.4</v>
      </c>
      <c r="N51" s="152">
        <v>12.7</v>
      </c>
      <c r="O51" s="151" t="s">
        <v>441</v>
      </c>
      <c r="P51" s="151" t="s">
        <v>6</v>
      </c>
      <c r="Q51" s="133" t="s">
        <v>83</v>
      </c>
      <c r="R51" s="161"/>
      <c r="S51" s="183"/>
      <c r="T51" s="130">
        <f>IF(K51&lt;&gt;0, IF(K51&gt;=M51,ROUNDDOWN(K51/M51*100,0),""),"")</f>
        <v>117</v>
      </c>
      <c r="U51" s="129" t="str">
        <f>IF(K51&lt;&gt;0, IF(K51&gt;=N51,ROUNDDOWN(K51/N51*100,0),""),"")</f>
        <v/>
      </c>
    </row>
    <row r="52" spans="1:21" ht="22.5">
      <c r="A52" s="146"/>
      <c r="B52" s="199"/>
      <c r="C52" s="189"/>
      <c r="D52" s="198" t="s">
        <v>527</v>
      </c>
      <c r="E52" s="140">
        <v>1104</v>
      </c>
      <c r="F52" s="133" t="s">
        <v>526</v>
      </c>
      <c r="G52" s="133">
        <v>1.984</v>
      </c>
      <c r="H52" s="133" t="s">
        <v>417</v>
      </c>
      <c r="I52" s="139">
        <v>2120</v>
      </c>
      <c r="J52" s="138">
        <v>7</v>
      </c>
      <c r="K52" s="137">
        <v>11</v>
      </c>
      <c r="L52" s="136">
        <f>IF(K52&gt;0,1/K52*34.6*67.1,"")</f>
        <v>211.05999999999997</v>
      </c>
      <c r="M52" s="135">
        <v>8.6999999999999993</v>
      </c>
      <c r="N52" s="134">
        <v>11.9</v>
      </c>
      <c r="O52" s="133" t="s">
        <v>441</v>
      </c>
      <c r="P52" s="133" t="s">
        <v>6</v>
      </c>
      <c r="Q52" s="133" t="s">
        <v>83</v>
      </c>
      <c r="R52" s="141"/>
      <c r="S52" s="183"/>
      <c r="T52" s="130">
        <f>IF(K52&lt;&gt;0, IF(K52&gt;=M52,ROUNDDOWN(K52/M52*100,0),""),"")</f>
        <v>126</v>
      </c>
      <c r="U52" s="129" t="str">
        <f>IF(K52&lt;&gt;0, IF(K52&gt;=N52,ROUNDDOWN(K52/N52*100,0),""),"")</f>
        <v/>
      </c>
    </row>
    <row r="53" spans="1:21" ht="22.5">
      <c r="A53" s="146"/>
      <c r="B53" s="192"/>
      <c r="C53" s="179" t="s">
        <v>525</v>
      </c>
      <c r="D53" s="202" t="s">
        <v>522</v>
      </c>
      <c r="E53" s="158" t="s">
        <v>524</v>
      </c>
      <c r="F53" s="151" t="s">
        <v>514</v>
      </c>
      <c r="G53" s="151">
        <v>2.9940000000000002</v>
      </c>
      <c r="H53" s="133" t="s">
        <v>417</v>
      </c>
      <c r="I53" s="145" t="s">
        <v>523</v>
      </c>
      <c r="J53" s="138" t="s">
        <v>442</v>
      </c>
      <c r="K53" s="137">
        <v>11.7</v>
      </c>
      <c r="L53" s="136">
        <f>IF(K53&gt;0,1/K53*34.6*67.1,"")</f>
        <v>198.43247863247862</v>
      </c>
      <c r="M53" s="135">
        <v>9.4</v>
      </c>
      <c r="N53" s="134">
        <v>12.7</v>
      </c>
      <c r="O53" s="133" t="s">
        <v>441</v>
      </c>
      <c r="P53" s="133" t="s">
        <v>511</v>
      </c>
      <c r="Q53" s="133" t="s">
        <v>83</v>
      </c>
      <c r="R53" s="161"/>
      <c r="S53" s="183"/>
      <c r="T53" s="130">
        <f>IF(K53&lt;&gt;0, IF(K53&gt;=M53,ROUNDDOWN(K53/M53*100,0),""),"")</f>
        <v>124</v>
      </c>
      <c r="U53" s="129" t="str">
        <f>IF(K53&lt;&gt;0, IF(K53&gt;=N53,ROUNDDOWN(K53/N53*100,0),""),"")</f>
        <v/>
      </c>
    </row>
    <row r="54" spans="1:21" ht="22.5">
      <c r="A54" s="146"/>
      <c r="B54" s="190"/>
      <c r="C54" s="189"/>
      <c r="D54" s="198" t="s">
        <v>522</v>
      </c>
      <c r="E54" s="201" t="s">
        <v>521</v>
      </c>
      <c r="F54" s="200" t="s">
        <v>514</v>
      </c>
      <c r="G54" s="133">
        <v>2.9940000000000002</v>
      </c>
      <c r="H54" s="133" t="s">
        <v>417</v>
      </c>
      <c r="I54" s="145" t="s">
        <v>520</v>
      </c>
      <c r="J54" s="186" t="s">
        <v>512</v>
      </c>
      <c r="K54" s="137">
        <v>11.4</v>
      </c>
      <c r="L54" s="136">
        <f>IF(K54&gt;0,1/K54*34.6*67.1,"")</f>
        <v>203.65438596491228</v>
      </c>
      <c r="M54" s="135">
        <v>8.6999999999999993</v>
      </c>
      <c r="N54" s="134">
        <v>11.9</v>
      </c>
      <c r="O54" s="133" t="s">
        <v>441</v>
      </c>
      <c r="P54" s="133" t="s">
        <v>511</v>
      </c>
      <c r="Q54" s="133" t="s">
        <v>83</v>
      </c>
      <c r="R54" s="141" t="s">
        <v>519</v>
      </c>
      <c r="S54" s="183"/>
      <c r="T54" s="130">
        <f>IF(K54&lt;&gt;0, IF(K54&gt;=M54,ROUNDDOWN(K54/M54*100,0),""),"")</f>
        <v>131</v>
      </c>
      <c r="U54" s="129" t="str">
        <f>IF(K54&lt;&gt;0, IF(K54&gt;=N54,ROUNDDOWN(K54/N54*100,0),""),"")</f>
        <v/>
      </c>
    </row>
    <row r="55" spans="1:21" ht="22.5">
      <c r="A55" s="146"/>
      <c r="B55" s="194"/>
      <c r="C55" s="179" t="s">
        <v>518</v>
      </c>
      <c r="D55" s="188" t="s">
        <v>516</v>
      </c>
      <c r="E55" s="163" t="s">
        <v>517</v>
      </c>
      <c r="F55" s="133" t="s">
        <v>514</v>
      </c>
      <c r="G55" s="133">
        <v>2.9940000000000002</v>
      </c>
      <c r="H55" s="133" t="s">
        <v>417</v>
      </c>
      <c r="I55" s="145">
        <v>2100</v>
      </c>
      <c r="J55" s="138" t="s">
        <v>442</v>
      </c>
      <c r="K55" s="137">
        <v>11.7</v>
      </c>
      <c r="L55" s="136">
        <f>IF(K55&gt;0,1/K55*34.6*67.1,"")</f>
        <v>198.43247863247862</v>
      </c>
      <c r="M55" s="135">
        <v>9.4</v>
      </c>
      <c r="N55" s="134">
        <v>12.7</v>
      </c>
      <c r="O55" s="133" t="s">
        <v>441</v>
      </c>
      <c r="P55" s="133" t="s">
        <v>511</v>
      </c>
      <c r="Q55" s="133" t="s">
        <v>83</v>
      </c>
      <c r="R55" s="161"/>
      <c r="S55" s="183"/>
      <c r="T55" s="130">
        <f>IF(K55&lt;&gt;0, IF(K55&gt;=M55,ROUNDDOWN(K55/M55*100,0),""),"")</f>
        <v>124</v>
      </c>
      <c r="U55" s="129" t="str">
        <f>IF(K55&lt;&gt;0, IF(K55&gt;=N55,ROUNDDOWN(K55/N55*100,0),""),"")</f>
        <v/>
      </c>
    </row>
    <row r="56" spans="1:21" ht="22.5">
      <c r="A56" s="146"/>
      <c r="B56" s="199"/>
      <c r="C56" s="189"/>
      <c r="D56" s="198" t="s">
        <v>516</v>
      </c>
      <c r="E56" s="140" t="s">
        <v>515</v>
      </c>
      <c r="F56" s="133" t="s">
        <v>514</v>
      </c>
      <c r="G56" s="133">
        <v>2.9940000000000002</v>
      </c>
      <c r="H56" s="133" t="s">
        <v>417</v>
      </c>
      <c r="I56" s="145" t="s">
        <v>513</v>
      </c>
      <c r="J56" s="186" t="s">
        <v>512</v>
      </c>
      <c r="K56" s="137">
        <v>11.4</v>
      </c>
      <c r="L56" s="136">
        <f>IF(K56&gt;0,1/K56*34.6*67.1,"")</f>
        <v>203.65438596491228</v>
      </c>
      <c r="M56" s="135">
        <v>8.6999999999999993</v>
      </c>
      <c r="N56" s="134">
        <v>11.9</v>
      </c>
      <c r="O56" s="133" t="s">
        <v>441</v>
      </c>
      <c r="P56" s="133" t="s">
        <v>511</v>
      </c>
      <c r="Q56" s="133" t="s">
        <v>83</v>
      </c>
      <c r="R56" s="132" t="s">
        <v>510</v>
      </c>
      <c r="S56" s="183"/>
      <c r="T56" s="130">
        <f>IF(K56&lt;&gt;0, IF(K56&gt;=M56,ROUNDDOWN(K56/M56*100,0),""),"")</f>
        <v>131</v>
      </c>
      <c r="U56" s="129" t="str">
        <f>IF(K56&lt;&gt;0, IF(K56&gt;=N56,ROUNDDOWN(K56/N56*100,0),""),"")</f>
        <v/>
      </c>
    </row>
    <row r="57" spans="1:21" ht="22.5">
      <c r="A57" s="146"/>
      <c r="B57" s="182"/>
      <c r="C57" s="159" t="s">
        <v>509</v>
      </c>
      <c r="D57" s="144" t="s">
        <v>508</v>
      </c>
      <c r="E57" s="158" t="s">
        <v>419</v>
      </c>
      <c r="F57" s="151" t="s">
        <v>504</v>
      </c>
      <c r="G57" s="151">
        <v>2.9940000000000002</v>
      </c>
      <c r="H57" s="151" t="s">
        <v>456</v>
      </c>
      <c r="I57" s="151" t="s">
        <v>507</v>
      </c>
      <c r="J57" s="156">
        <v>5</v>
      </c>
      <c r="K57" s="155">
        <v>10.3</v>
      </c>
      <c r="L57" s="154">
        <f>IF(K57&gt;0,1/K57*34.6*67.1,"")</f>
        <v>225.40388349514564</v>
      </c>
      <c r="M57" s="153">
        <v>8.6999999999999993</v>
      </c>
      <c r="N57" s="152">
        <v>11.9</v>
      </c>
      <c r="O57" s="151" t="s">
        <v>502</v>
      </c>
      <c r="P57" s="151" t="s">
        <v>6</v>
      </c>
      <c r="Q57" s="151" t="s">
        <v>9</v>
      </c>
      <c r="R57" s="197"/>
      <c r="S57" s="196"/>
      <c r="T57" s="148">
        <f>IF(K57&lt;&gt;0, IF(K57&gt;=M57,ROUNDDOWN(K57/M57*100,0),""),"")</f>
        <v>118</v>
      </c>
      <c r="U57" s="147" t="str">
        <f>IF(K57&lt;&gt;0, IF(K57&gt;=N57,ROUNDDOWN(K57/N57*100,0),""),"")</f>
        <v/>
      </c>
    </row>
    <row r="58" spans="1:21" ht="22.5">
      <c r="A58" s="146"/>
      <c r="B58" s="183"/>
      <c r="C58" s="142" t="s">
        <v>506</v>
      </c>
      <c r="D58" s="141" t="s">
        <v>505</v>
      </c>
      <c r="E58" s="163" t="s">
        <v>419</v>
      </c>
      <c r="F58" s="133" t="s">
        <v>504</v>
      </c>
      <c r="G58" s="133">
        <v>2.9940000000000002</v>
      </c>
      <c r="H58" s="133" t="s">
        <v>456</v>
      </c>
      <c r="I58" s="133" t="s">
        <v>503</v>
      </c>
      <c r="J58" s="138">
        <v>5</v>
      </c>
      <c r="K58" s="137">
        <v>10.3</v>
      </c>
      <c r="L58" s="136">
        <f>IF(K58&gt;0,1/K58*34.6*67.1,"")</f>
        <v>225.40388349514564</v>
      </c>
      <c r="M58" s="135">
        <v>8.6999999999999993</v>
      </c>
      <c r="N58" s="134">
        <v>11.9</v>
      </c>
      <c r="O58" s="133" t="s">
        <v>502</v>
      </c>
      <c r="P58" s="133" t="s">
        <v>6</v>
      </c>
      <c r="Q58" s="133" t="s">
        <v>9</v>
      </c>
      <c r="R58" s="166"/>
      <c r="S58" s="160"/>
      <c r="T58" s="130">
        <f>IF(K58&lt;&gt;0, IF(K58&gt;=M58,ROUNDDOWN(K58/M58*100,0),""),"")</f>
        <v>118</v>
      </c>
      <c r="U58" s="129" t="str">
        <f>IF(K58&lt;&gt;0, IF(K58&gt;=N58,ROUNDDOWN(K58/N58*100,0),""),"")</f>
        <v/>
      </c>
    </row>
    <row r="59" spans="1:21" ht="22.5">
      <c r="A59" s="146"/>
      <c r="B59" s="165"/>
      <c r="C59" s="168" t="s">
        <v>501</v>
      </c>
      <c r="D59" s="141" t="s">
        <v>500</v>
      </c>
      <c r="E59" s="167" t="s">
        <v>499</v>
      </c>
      <c r="F59" s="133" t="s">
        <v>498</v>
      </c>
      <c r="G59" s="162">
        <v>1.984</v>
      </c>
      <c r="H59" s="133" t="s">
        <v>433</v>
      </c>
      <c r="I59" s="139">
        <v>1320</v>
      </c>
      <c r="J59" s="138">
        <v>4</v>
      </c>
      <c r="K59" s="137">
        <v>15.2</v>
      </c>
      <c r="L59" s="136">
        <f>IF(K59&gt;0,1/K59*34.6*67.1,"")</f>
        <v>152.74078947368417</v>
      </c>
      <c r="M59" s="135">
        <v>15.8</v>
      </c>
      <c r="N59" s="172">
        <v>19</v>
      </c>
      <c r="O59" s="133" t="s">
        <v>463</v>
      </c>
      <c r="P59" s="133" t="s">
        <v>6</v>
      </c>
      <c r="Q59" s="133" t="s">
        <v>162</v>
      </c>
      <c r="R59" s="185"/>
      <c r="S59" s="131"/>
      <c r="T59" s="130" t="str">
        <f>IF(K59&lt;&gt;0, IF(K59&gt;=M59,ROUNDDOWN(K59/M59*100,0),""),"")</f>
        <v/>
      </c>
      <c r="U59" s="129" t="str">
        <f>IF(K59&lt;&gt;0, IF(K59&gt;=N59,ROUNDDOWN(K59/N59*100,0),""),"")</f>
        <v/>
      </c>
    </row>
    <row r="60" spans="1:21" ht="22.5" customHeight="1">
      <c r="A60" s="146"/>
      <c r="B60" s="183"/>
      <c r="C60" s="142" t="s">
        <v>495</v>
      </c>
      <c r="D60" s="141" t="s">
        <v>497</v>
      </c>
      <c r="E60" s="140" t="s">
        <v>419</v>
      </c>
      <c r="F60" s="133" t="s">
        <v>496</v>
      </c>
      <c r="G60" s="133">
        <v>1.984</v>
      </c>
      <c r="H60" s="133" t="s">
        <v>433</v>
      </c>
      <c r="I60" s="139">
        <v>1420</v>
      </c>
      <c r="J60" s="138">
        <v>4</v>
      </c>
      <c r="K60" s="137">
        <v>12.7</v>
      </c>
      <c r="L60" s="136">
        <f>IF(K60&gt;0,1/K60*34.6*67.1,"")</f>
        <v>182.80787401574801</v>
      </c>
      <c r="M60" s="135">
        <v>15.8</v>
      </c>
      <c r="N60" s="195">
        <v>19</v>
      </c>
      <c r="O60" s="133" t="s">
        <v>463</v>
      </c>
      <c r="P60" s="133" t="s">
        <v>6</v>
      </c>
      <c r="Q60" s="133" t="s">
        <v>413</v>
      </c>
      <c r="R60" s="132"/>
      <c r="S60" s="131"/>
      <c r="T60" s="130" t="str">
        <f>IF(K60&lt;&gt;0, IF(K60&gt;=M60,ROUNDDOWN(K60/M60*100,0),""),"")</f>
        <v/>
      </c>
      <c r="U60" s="129" t="str">
        <f>IF(K60&lt;&gt;0, IF(K60&gt;=N60,ROUNDDOWN(K60/N60*100,0),""),"")</f>
        <v/>
      </c>
    </row>
    <row r="61" spans="1:21" ht="22.5">
      <c r="A61" s="146"/>
      <c r="B61" s="194"/>
      <c r="C61" s="164" t="s">
        <v>495</v>
      </c>
      <c r="D61" s="141" t="s">
        <v>492</v>
      </c>
      <c r="E61" s="167" t="s">
        <v>494</v>
      </c>
      <c r="F61" s="133" t="s">
        <v>490</v>
      </c>
      <c r="G61" s="162">
        <v>1.984</v>
      </c>
      <c r="H61" s="133" t="s">
        <v>464</v>
      </c>
      <c r="I61" s="139">
        <v>1420</v>
      </c>
      <c r="J61" s="193">
        <v>4</v>
      </c>
      <c r="K61" s="137">
        <v>12.5</v>
      </c>
      <c r="L61" s="136">
        <f>IF(K61&gt;0,1/K61*34.6*67.1,"")</f>
        <v>185.7328</v>
      </c>
      <c r="M61" s="135">
        <v>15.8</v>
      </c>
      <c r="N61" s="172">
        <v>19</v>
      </c>
      <c r="O61" s="133" t="s">
        <v>463</v>
      </c>
      <c r="P61" s="133" t="s">
        <v>6</v>
      </c>
      <c r="Q61" s="133" t="s">
        <v>83</v>
      </c>
      <c r="R61" s="178"/>
      <c r="S61" s="131"/>
      <c r="T61" s="130" t="str">
        <f>IF(K61&lt;&gt;0, IF(K61&gt;=M61,ROUNDDOWN(K61/M61*100,0),""),"")</f>
        <v/>
      </c>
      <c r="U61" s="129" t="str">
        <f>IF(K61&lt;&gt;0, IF(K61&gt;=N61,ROUNDDOWN(K61/N61*100,0),""),"")</f>
        <v/>
      </c>
    </row>
    <row r="62" spans="1:21" ht="22.5">
      <c r="A62" s="146"/>
      <c r="B62" s="165"/>
      <c r="C62" s="168" t="s">
        <v>493</v>
      </c>
      <c r="D62" s="141" t="s">
        <v>492</v>
      </c>
      <c r="E62" s="167" t="s">
        <v>491</v>
      </c>
      <c r="F62" s="133" t="s">
        <v>490</v>
      </c>
      <c r="G62" s="162">
        <v>1.984</v>
      </c>
      <c r="H62" s="133" t="s">
        <v>464</v>
      </c>
      <c r="I62" s="139">
        <v>1510</v>
      </c>
      <c r="J62" s="193">
        <v>2</v>
      </c>
      <c r="K62" s="137">
        <v>12.5</v>
      </c>
      <c r="L62" s="136">
        <f>IF(K62&gt;0,1/K62*34.6*67.1,"")</f>
        <v>185.7328</v>
      </c>
      <c r="M62" s="135">
        <v>14.4</v>
      </c>
      <c r="N62" s="172">
        <v>17.600000000000001</v>
      </c>
      <c r="O62" s="133" t="s">
        <v>463</v>
      </c>
      <c r="P62" s="133" t="s">
        <v>6</v>
      </c>
      <c r="Q62" s="133" t="s">
        <v>83</v>
      </c>
      <c r="R62" s="178"/>
      <c r="S62" s="131"/>
      <c r="T62" s="130" t="str">
        <f>IF(K62&lt;&gt;0, IF(K62&gt;=M62,ROUNDDOWN(K62/M62*100,0),""),"")</f>
        <v/>
      </c>
      <c r="U62" s="129" t="str">
        <f>IF(K62&lt;&gt;0, IF(K62&gt;=N62,ROUNDDOWN(K62/N62*100,0),""),"")</f>
        <v/>
      </c>
    </row>
    <row r="63" spans="1:21" ht="22.5">
      <c r="A63" s="146"/>
      <c r="B63" s="165"/>
      <c r="C63" s="164" t="s">
        <v>489</v>
      </c>
      <c r="D63" s="194" t="s">
        <v>488</v>
      </c>
      <c r="E63" s="167" t="s">
        <v>419</v>
      </c>
      <c r="F63" s="133" t="s">
        <v>487</v>
      </c>
      <c r="G63" s="162">
        <v>1.984</v>
      </c>
      <c r="H63" s="133" t="s">
        <v>433</v>
      </c>
      <c r="I63" s="139">
        <v>1560</v>
      </c>
      <c r="J63" s="193">
        <v>5</v>
      </c>
      <c r="K63" s="137">
        <v>12.7</v>
      </c>
      <c r="L63" s="136">
        <f>IF(K63&gt;0,1/K63*34.6*67.1,"")</f>
        <v>182.80787401574801</v>
      </c>
      <c r="M63" s="135">
        <v>13.2</v>
      </c>
      <c r="N63" s="172">
        <v>16.5</v>
      </c>
      <c r="O63" s="133" t="s">
        <v>463</v>
      </c>
      <c r="P63" s="133" t="s">
        <v>6</v>
      </c>
      <c r="Q63" s="133" t="s">
        <v>83</v>
      </c>
      <c r="R63" s="178"/>
      <c r="S63" s="131"/>
      <c r="T63" s="130" t="s">
        <v>156</v>
      </c>
      <c r="U63" s="129" t="s">
        <v>156</v>
      </c>
    </row>
    <row r="64" spans="1:21" ht="22.5">
      <c r="A64" s="146"/>
      <c r="B64" s="182"/>
      <c r="C64" s="179" t="s">
        <v>486</v>
      </c>
      <c r="D64" s="188" t="s">
        <v>484</v>
      </c>
      <c r="E64" s="187" t="s">
        <v>485</v>
      </c>
      <c r="F64" s="133" t="s">
        <v>479</v>
      </c>
      <c r="G64" s="162">
        <v>1.984</v>
      </c>
      <c r="H64" s="133" t="s">
        <v>433</v>
      </c>
      <c r="I64" s="133">
        <v>1520</v>
      </c>
      <c r="J64" s="186" t="s">
        <v>442</v>
      </c>
      <c r="K64" s="137">
        <v>14.7</v>
      </c>
      <c r="L64" s="136">
        <v>157.93605442176872</v>
      </c>
      <c r="M64" s="135">
        <v>14.4</v>
      </c>
      <c r="N64" s="172">
        <v>17.600000000000001</v>
      </c>
      <c r="O64" s="133" t="s">
        <v>463</v>
      </c>
      <c r="P64" s="133" t="s">
        <v>6</v>
      </c>
      <c r="Q64" s="133" t="s">
        <v>83</v>
      </c>
      <c r="R64" s="185" t="s">
        <v>481</v>
      </c>
      <c r="S64" s="184"/>
      <c r="T64" s="130">
        <v>102</v>
      </c>
      <c r="U64" s="129" t="s">
        <v>156</v>
      </c>
    </row>
    <row r="65" spans="1:21" ht="22.5">
      <c r="A65" s="146"/>
      <c r="B65" s="182"/>
      <c r="C65" s="189"/>
      <c r="D65" s="188" t="s">
        <v>484</v>
      </c>
      <c r="E65" s="187" t="s">
        <v>483</v>
      </c>
      <c r="F65" s="133" t="s">
        <v>479</v>
      </c>
      <c r="G65" s="162">
        <v>1.984</v>
      </c>
      <c r="H65" s="133" t="s">
        <v>433</v>
      </c>
      <c r="I65" s="133">
        <v>1540</v>
      </c>
      <c r="J65" s="186" t="s">
        <v>442</v>
      </c>
      <c r="K65" s="137">
        <v>14.7</v>
      </c>
      <c r="L65" s="136">
        <v>157.93605442176872</v>
      </c>
      <c r="M65" s="135">
        <v>13.2</v>
      </c>
      <c r="N65" s="172">
        <v>16.5</v>
      </c>
      <c r="O65" s="133" t="s">
        <v>463</v>
      </c>
      <c r="P65" s="133" t="s">
        <v>6</v>
      </c>
      <c r="Q65" s="133" t="s">
        <v>83</v>
      </c>
      <c r="R65" s="185" t="s">
        <v>478</v>
      </c>
      <c r="S65" s="184"/>
      <c r="T65" s="130">
        <v>111</v>
      </c>
      <c r="U65" s="129" t="s">
        <v>156</v>
      </c>
    </row>
    <row r="66" spans="1:21" ht="22.5">
      <c r="A66" s="191"/>
      <c r="B66" s="192"/>
      <c r="C66" s="179" t="s">
        <v>482</v>
      </c>
      <c r="D66" s="188" t="s">
        <v>480</v>
      </c>
      <c r="E66" s="187" t="s">
        <v>159</v>
      </c>
      <c r="F66" s="133" t="s">
        <v>479</v>
      </c>
      <c r="G66" s="162">
        <v>1.984</v>
      </c>
      <c r="H66" s="133" t="s">
        <v>433</v>
      </c>
      <c r="I66" s="133">
        <v>1530</v>
      </c>
      <c r="J66" s="186" t="s">
        <v>442</v>
      </c>
      <c r="K66" s="137">
        <v>14.7</v>
      </c>
      <c r="L66" s="136">
        <v>157.93605442176872</v>
      </c>
      <c r="M66" s="135">
        <v>14.4</v>
      </c>
      <c r="N66" s="172">
        <v>17.600000000000001</v>
      </c>
      <c r="O66" s="133" t="s">
        <v>463</v>
      </c>
      <c r="P66" s="133" t="s">
        <v>6</v>
      </c>
      <c r="Q66" s="133" t="s">
        <v>83</v>
      </c>
      <c r="R66" s="185" t="s">
        <v>481</v>
      </c>
      <c r="S66" s="184"/>
      <c r="T66" s="130">
        <v>102</v>
      </c>
      <c r="U66" s="129" t="s">
        <v>156</v>
      </c>
    </row>
    <row r="67" spans="1:21" ht="22.5">
      <c r="A67" s="191"/>
      <c r="B67" s="190"/>
      <c r="C67" s="189"/>
      <c r="D67" s="188" t="s">
        <v>480</v>
      </c>
      <c r="E67" s="187" t="s">
        <v>164</v>
      </c>
      <c r="F67" s="133" t="s">
        <v>479</v>
      </c>
      <c r="G67" s="162">
        <v>1.984</v>
      </c>
      <c r="H67" s="133" t="s">
        <v>433</v>
      </c>
      <c r="I67" s="133">
        <v>1550</v>
      </c>
      <c r="J67" s="186" t="s">
        <v>442</v>
      </c>
      <c r="K67" s="137">
        <v>14.7</v>
      </c>
      <c r="L67" s="136">
        <v>157.93605442176872</v>
      </c>
      <c r="M67" s="135">
        <v>13.2</v>
      </c>
      <c r="N67" s="172">
        <v>16.5</v>
      </c>
      <c r="O67" s="133" t="s">
        <v>463</v>
      </c>
      <c r="P67" s="133" t="s">
        <v>6</v>
      </c>
      <c r="Q67" s="133" t="s">
        <v>83</v>
      </c>
      <c r="R67" s="185" t="s">
        <v>478</v>
      </c>
      <c r="S67" s="184"/>
      <c r="T67" s="130">
        <v>111</v>
      </c>
      <c r="U67" s="129" t="s">
        <v>156</v>
      </c>
    </row>
    <row r="68" spans="1:21" ht="22.5">
      <c r="A68" s="146"/>
      <c r="B68" s="183"/>
      <c r="C68" s="142" t="s">
        <v>477</v>
      </c>
      <c r="D68" s="141" t="s">
        <v>476</v>
      </c>
      <c r="E68" s="140" t="s">
        <v>419</v>
      </c>
      <c r="F68" s="133" t="s">
        <v>443</v>
      </c>
      <c r="G68" s="133">
        <v>2.9940000000000002</v>
      </c>
      <c r="H68" s="133" t="s">
        <v>456</v>
      </c>
      <c r="I68" s="133" t="s">
        <v>475</v>
      </c>
      <c r="J68" s="138" t="s">
        <v>442</v>
      </c>
      <c r="K68" s="137">
        <v>12.7</v>
      </c>
      <c r="L68" s="136">
        <v>182.80787401574801</v>
      </c>
      <c r="M68" s="135">
        <v>12.2</v>
      </c>
      <c r="N68" s="172">
        <v>15.4</v>
      </c>
      <c r="O68" s="133" t="s">
        <v>441</v>
      </c>
      <c r="P68" s="133" t="s">
        <v>6</v>
      </c>
      <c r="Q68" s="133" t="s">
        <v>83</v>
      </c>
      <c r="R68" s="132"/>
      <c r="S68" s="131"/>
      <c r="T68" s="130">
        <v>104</v>
      </c>
      <c r="U68" s="129" t="s">
        <v>156</v>
      </c>
    </row>
    <row r="69" spans="1:21" ht="22.5">
      <c r="A69" s="146"/>
      <c r="B69" s="182"/>
      <c r="C69" s="159" t="s">
        <v>474</v>
      </c>
      <c r="D69" s="144" t="s">
        <v>473</v>
      </c>
      <c r="E69" s="158" t="s">
        <v>419</v>
      </c>
      <c r="F69" s="151" t="s">
        <v>451</v>
      </c>
      <c r="G69" s="151">
        <v>2.9940000000000002</v>
      </c>
      <c r="H69" s="151" t="s">
        <v>456</v>
      </c>
      <c r="I69" s="151" t="s">
        <v>472</v>
      </c>
      <c r="J69" s="156">
        <v>5</v>
      </c>
      <c r="K69" s="155">
        <v>12.7</v>
      </c>
      <c r="L69" s="154">
        <f>IF(K69&gt;0,1/K69*34.6*67.1,"")</f>
        <v>182.80787401574801</v>
      </c>
      <c r="M69" s="153">
        <v>12.2</v>
      </c>
      <c r="N69" s="181">
        <v>15.4</v>
      </c>
      <c r="O69" s="151" t="s">
        <v>415</v>
      </c>
      <c r="P69" s="151" t="s">
        <v>414</v>
      </c>
      <c r="Q69" s="151" t="s">
        <v>83</v>
      </c>
      <c r="R69" s="150"/>
      <c r="S69" s="149"/>
      <c r="T69" s="148">
        <f>IF(K69&lt;&gt;0, IF(K69&gt;=M69,ROUNDDOWN(K69/M69*100,0),""),"")</f>
        <v>104</v>
      </c>
      <c r="U69" s="147" t="str">
        <f>IF(K69&lt;&gt;0, IF(K69&gt;=N69,ROUNDDOWN(K69/N69*100,0),""),"")</f>
        <v/>
      </c>
    </row>
    <row r="70" spans="1:21" ht="22.5">
      <c r="A70" s="146"/>
      <c r="B70" s="180"/>
      <c r="C70" s="179" t="s">
        <v>471</v>
      </c>
      <c r="D70" s="141" t="s">
        <v>470</v>
      </c>
      <c r="E70" s="163" t="s">
        <v>419</v>
      </c>
      <c r="F70" s="133" t="s">
        <v>451</v>
      </c>
      <c r="G70" s="133">
        <v>2.9940000000000002</v>
      </c>
      <c r="H70" s="133" t="s">
        <v>456</v>
      </c>
      <c r="I70" s="133" t="s">
        <v>469</v>
      </c>
      <c r="J70" s="138">
        <v>4</v>
      </c>
      <c r="K70" s="137">
        <v>12.7</v>
      </c>
      <c r="L70" s="136">
        <f>IF(K70&gt;0,1/K70*34.6*67.1,"")</f>
        <v>182.80787401574801</v>
      </c>
      <c r="M70" s="135">
        <v>12.2</v>
      </c>
      <c r="N70" s="172">
        <v>15.4</v>
      </c>
      <c r="O70" s="133" t="s">
        <v>415</v>
      </c>
      <c r="P70" s="133" t="s">
        <v>414</v>
      </c>
      <c r="Q70" s="133" t="s">
        <v>83</v>
      </c>
      <c r="R70" s="132"/>
      <c r="S70" s="131"/>
      <c r="T70" s="130">
        <f>IF(K70&lt;&gt;0, IF(K70&gt;=M70,ROUNDDOWN(K70/M70*100,0),""),"")</f>
        <v>104</v>
      </c>
      <c r="U70" s="129" t="str">
        <f>IF(K70&lt;&gt;0, IF(K70&gt;=N70,ROUNDDOWN(K70/N70*100,0),""),"")</f>
        <v/>
      </c>
    </row>
    <row r="71" spans="1:21" ht="22.5">
      <c r="A71" s="146"/>
      <c r="B71" s="165"/>
      <c r="C71" s="168" t="s">
        <v>468</v>
      </c>
      <c r="D71" s="141" t="s">
        <v>467</v>
      </c>
      <c r="E71" s="167" t="s">
        <v>466</v>
      </c>
      <c r="F71" s="133" t="s">
        <v>465</v>
      </c>
      <c r="G71" s="162">
        <v>1.984</v>
      </c>
      <c r="H71" s="133" t="s">
        <v>464</v>
      </c>
      <c r="I71" s="139">
        <v>1460</v>
      </c>
      <c r="J71" s="138">
        <v>4</v>
      </c>
      <c r="K71" s="137">
        <v>11.8</v>
      </c>
      <c r="L71" s="136">
        <v>196.75084745762712</v>
      </c>
      <c r="M71" s="135">
        <v>14.4</v>
      </c>
      <c r="N71" s="172">
        <v>17.600000000000001</v>
      </c>
      <c r="O71" s="133" t="s">
        <v>463</v>
      </c>
      <c r="P71" s="133" t="s">
        <v>6</v>
      </c>
      <c r="Q71" s="133" t="s">
        <v>83</v>
      </c>
      <c r="R71" s="178"/>
      <c r="S71" s="131"/>
      <c r="T71" s="130" t="s">
        <v>156</v>
      </c>
      <c r="U71" s="129" t="s">
        <v>156</v>
      </c>
    </row>
    <row r="72" spans="1:21" ht="22.5">
      <c r="A72" s="146"/>
      <c r="B72" s="165"/>
      <c r="C72" s="177" t="s">
        <v>462</v>
      </c>
      <c r="D72" s="170" t="s">
        <v>461</v>
      </c>
      <c r="E72" s="171" t="s">
        <v>419</v>
      </c>
      <c r="F72" s="176" t="s">
        <v>457</v>
      </c>
      <c r="G72" s="175">
        <v>2.9940000000000002</v>
      </c>
      <c r="H72" s="133" t="s">
        <v>456</v>
      </c>
      <c r="I72" s="171" t="s">
        <v>460</v>
      </c>
      <c r="J72" s="174">
        <v>5</v>
      </c>
      <c r="K72" s="173">
        <v>11.1</v>
      </c>
      <c r="L72" s="136">
        <f>IF(K72&gt;0,1/K72*34.6*67.1,"")</f>
        <v>209.15855855855858</v>
      </c>
      <c r="M72" s="137">
        <v>10.199999999999999</v>
      </c>
      <c r="N72" s="172">
        <v>13.5</v>
      </c>
      <c r="O72" s="133" t="s">
        <v>454</v>
      </c>
      <c r="P72" s="133" t="s">
        <v>6</v>
      </c>
      <c r="Q72" s="171" t="s">
        <v>83</v>
      </c>
      <c r="R72" s="170"/>
      <c r="S72" s="169"/>
      <c r="T72" s="130">
        <f>IF(K72&lt;&gt;0, IF(K72&gt;=M72,ROUNDDOWN(K72/M72*100,0),""),"")</f>
        <v>108</v>
      </c>
      <c r="U72" s="129" t="str">
        <f>IF(K72&lt;&gt;0, IF(K72&gt;=N72,ROUNDDOWN(K72/N72*100,0),""),"")</f>
        <v/>
      </c>
    </row>
    <row r="73" spans="1:21" ht="22.5">
      <c r="A73" s="146"/>
      <c r="B73" s="165"/>
      <c r="C73" s="177" t="s">
        <v>459</v>
      </c>
      <c r="D73" s="170" t="s">
        <v>458</v>
      </c>
      <c r="E73" s="171" t="s">
        <v>419</v>
      </c>
      <c r="F73" s="176" t="s">
        <v>457</v>
      </c>
      <c r="G73" s="175">
        <v>2.9940000000000002</v>
      </c>
      <c r="H73" s="133" t="s">
        <v>456</v>
      </c>
      <c r="I73" s="171" t="s">
        <v>455</v>
      </c>
      <c r="J73" s="174">
        <v>5</v>
      </c>
      <c r="K73" s="173">
        <v>11.1</v>
      </c>
      <c r="L73" s="136">
        <f>IF(K73&gt;0,1/K73*34.6*67.1,"")</f>
        <v>209.15855855855858</v>
      </c>
      <c r="M73" s="137">
        <v>10.199999999999999</v>
      </c>
      <c r="N73" s="172">
        <v>13.5</v>
      </c>
      <c r="O73" s="133" t="s">
        <v>454</v>
      </c>
      <c r="P73" s="133" t="s">
        <v>6</v>
      </c>
      <c r="Q73" s="171" t="s">
        <v>83</v>
      </c>
      <c r="R73" s="170"/>
      <c r="S73" s="169"/>
      <c r="T73" s="130">
        <f>IF(K73&lt;&gt;0, IF(K73&gt;=M73,ROUNDDOWN(K73/M73*100,0),""),"")</f>
        <v>108</v>
      </c>
      <c r="U73" s="129" t="str">
        <f>IF(K73&lt;&gt;0, IF(K73&gt;=N73,ROUNDDOWN(K73/N73*100,0),""),"")</f>
        <v/>
      </c>
    </row>
    <row r="74" spans="1:21" ht="22.5">
      <c r="A74" s="146"/>
      <c r="B74" s="165"/>
      <c r="C74" s="168" t="s">
        <v>453</v>
      </c>
      <c r="D74" s="141" t="s">
        <v>452</v>
      </c>
      <c r="E74" s="163" t="s">
        <v>419</v>
      </c>
      <c r="F74" s="133" t="s">
        <v>451</v>
      </c>
      <c r="G74" s="133">
        <v>2.9940000000000002</v>
      </c>
      <c r="H74" s="133" t="s">
        <v>417</v>
      </c>
      <c r="I74" s="145" t="s">
        <v>450</v>
      </c>
      <c r="J74" s="138" t="s">
        <v>442</v>
      </c>
      <c r="K74" s="137">
        <v>11.9</v>
      </c>
      <c r="L74" s="136">
        <f>IF(K74&gt;0,1/K74*34.6*67.1,"")</f>
        <v>195.0974789915966</v>
      </c>
      <c r="M74" s="135">
        <v>10.199999999999999</v>
      </c>
      <c r="N74" s="134">
        <v>13.5</v>
      </c>
      <c r="O74" s="133" t="s">
        <v>415</v>
      </c>
      <c r="P74" s="133" t="s">
        <v>414</v>
      </c>
      <c r="Q74" s="133" t="s">
        <v>413</v>
      </c>
      <c r="R74" s="161"/>
      <c r="S74" s="160"/>
      <c r="T74" s="130">
        <f>IF(K74&lt;&gt;0, IF(K74&gt;=M74,ROUNDDOWN(K74/M74*100,0),""),"")</f>
        <v>116</v>
      </c>
      <c r="U74" s="129" t="str">
        <f>IF(K74&lt;&gt;0, IF(K74&gt;=N74,ROUNDDOWN(K74/N74*100,0),""),"")</f>
        <v/>
      </c>
    </row>
    <row r="75" spans="1:21" ht="22.5">
      <c r="A75" s="146"/>
      <c r="B75" s="165"/>
      <c r="C75" s="168" t="s">
        <v>446</v>
      </c>
      <c r="D75" s="141" t="s">
        <v>445</v>
      </c>
      <c r="E75" s="167" t="s">
        <v>449</v>
      </c>
      <c r="F75" s="133" t="s">
        <v>443</v>
      </c>
      <c r="G75" s="133">
        <v>2.9940000000000002</v>
      </c>
      <c r="H75" s="133" t="s">
        <v>417</v>
      </c>
      <c r="I75" s="139" t="s">
        <v>448</v>
      </c>
      <c r="J75" s="138" t="s">
        <v>442</v>
      </c>
      <c r="K75" s="137">
        <v>11.9</v>
      </c>
      <c r="L75" s="136">
        <f>IF(K75&gt;0,1/K75*34.6*67.1,"")</f>
        <v>195.0974789915966</v>
      </c>
      <c r="M75" s="135">
        <v>10.199999999999999</v>
      </c>
      <c r="N75" s="134">
        <v>13.5</v>
      </c>
      <c r="O75" s="133" t="s">
        <v>441</v>
      </c>
      <c r="P75" s="133" t="s">
        <v>6</v>
      </c>
      <c r="Q75" s="133" t="s">
        <v>83</v>
      </c>
      <c r="R75" s="166" t="s">
        <v>447</v>
      </c>
      <c r="S75" s="160"/>
      <c r="T75" s="130">
        <f>IF(K75&lt;&gt;0, IF(K75&gt;=M75,ROUNDDOWN(K75/M75*100,0),""),"")</f>
        <v>116</v>
      </c>
      <c r="U75" s="129" t="s">
        <v>156</v>
      </c>
    </row>
    <row r="76" spans="1:21" ht="22.5">
      <c r="A76" s="146"/>
      <c r="B76" s="165"/>
      <c r="C76" s="168" t="s">
        <v>446</v>
      </c>
      <c r="D76" s="141" t="s">
        <v>445</v>
      </c>
      <c r="E76" s="167" t="s">
        <v>444</v>
      </c>
      <c r="F76" s="133" t="s">
        <v>443</v>
      </c>
      <c r="G76" s="133">
        <v>2.9940000000000002</v>
      </c>
      <c r="H76" s="133" t="s">
        <v>417</v>
      </c>
      <c r="I76" s="139">
        <v>2000</v>
      </c>
      <c r="J76" s="138" t="s">
        <v>442</v>
      </c>
      <c r="K76" s="137">
        <v>11.6</v>
      </c>
      <c r="L76" s="136">
        <f>IF(K76&gt;0,1/K76*34.6*67.1,"")</f>
        <v>200.14310344827587</v>
      </c>
      <c r="M76" s="135">
        <v>9.4</v>
      </c>
      <c r="N76" s="134">
        <v>12.7</v>
      </c>
      <c r="O76" s="133" t="s">
        <v>441</v>
      </c>
      <c r="P76" s="133" t="s">
        <v>6</v>
      </c>
      <c r="Q76" s="133" t="s">
        <v>83</v>
      </c>
      <c r="R76" s="166" t="s">
        <v>440</v>
      </c>
      <c r="S76" s="160"/>
      <c r="T76" s="130">
        <f>IF(K76&lt;&gt;0, IF(K76&gt;=M76,ROUNDDOWN(K76/M76*100,0),""),"")</f>
        <v>123</v>
      </c>
      <c r="U76" s="129" t="s">
        <v>156</v>
      </c>
    </row>
    <row r="77" spans="1:21" ht="22.5">
      <c r="A77" s="146"/>
      <c r="B77" s="165"/>
      <c r="C77" s="164" t="s">
        <v>439</v>
      </c>
      <c r="D77" s="141" t="s">
        <v>438</v>
      </c>
      <c r="E77" s="163" t="s">
        <v>419</v>
      </c>
      <c r="F77" s="133" t="s">
        <v>434</v>
      </c>
      <c r="G77" s="162">
        <v>2.48</v>
      </c>
      <c r="H77" s="133" t="s">
        <v>433</v>
      </c>
      <c r="I77" s="145" t="s">
        <v>437</v>
      </c>
      <c r="J77" s="138">
        <v>5</v>
      </c>
      <c r="K77" s="137">
        <v>11</v>
      </c>
      <c r="L77" s="136">
        <f>IF(K77&gt;0,1/K77*34.6*67.1,"")</f>
        <v>211.05999999999997</v>
      </c>
      <c r="M77" s="135">
        <v>13.2</v>
      </c>
      <c r="N77" s="134">
        <v>16.5</v>
      </c>
      <c r="O77" s="133" t="s">
        <v>431</v>
      </c>
      <c r="P77" s="133" t="s">
        <v>414</v>
      </c>
      <c r="Q77" s="133" t="s">
        <v>413</v>
      </c>
      <c r="R77" s="161"/>
      <c r="S77" s="160"/>
      <c r="T77" s="130" t="str">
        <f>IF(K77&lt;&gt;0, IF(K77&gt;=M77,ROUNDDOWN(K77/M77*100,0),""),"")</f>
        <v/>
      </c>
      <c r="U77" s="129" t="str">
        <f>IF(K77&lt;&gt;0, IF(K77&gt;=N77,ROUNDDOWN(K77/N77*100,0),""),"")</f>
        <v/>
      </c>
    </row>
    <row r="78" spans="1:21" ht="22.5">
      <c r="A78" s="146"/>
      <c r="B78" s="165"/>
      <c r="C78" s="164" t="s">
        <v>436</v>
      </c>
      <c r="D78" s="141" t="s">
        <v>435</v>
      </c>
      <c r="E78" s="163" t="s">
        <v>419</v>
      </c>
      <c r="F78" s="133" t="s">
        <v>434</v>
      </c>
      <c r="G78" s="162">
        <v>2.48</v>
      </c>
      <c r="H78" s="133" t="s">
        <v>433</v>
      </c>
      <c r="I78" s="145" t="s">
        <v>432</v>
      </c>
      <c r="J78" s="138">
        <v>5</v>
      </c>
      <c r="K78" s="137">
        <v>11</v>
      </c>
      <c r="L78" s="136">
        <f>IF(K78&gt;0,1/K78*34.6*67.1,"")</f>
        <v>211.05999999999997</v>
      </c>
      <c r="M78" s="135">
        <v>13.2</v>
      </c>
      <c r="N78" s="134">
        <v>16.5</v>
      </c>
      <c r="O78" s="133" t="s">
        <v>431</v>
      </c>
      <c r="P78" s="133" t="s">
        <v>414</v>
      </c>
      <c r="Q78" s="133" t="s">
        <v>413</v>
      </c>
      <c r="R78" s="161"/>
      <c r="S78" s="160"/>
      <c r="T78" s="130" t="str">
        <f>IF(K78&lt;&gt;0, IF(K78&gt;=M78,ROUNDDOWN(K78/M78*100,0),""),"")</f>
        <v/>
      </c>
      <c r="U78" s="129" t="str">
        <f>IF(K78&lt;&gt;0, IF(K78&gt;=N78,ROUNDDOWN(K78/N78*100,0),""),"")</f>
        <v/>
      </c>
    </row>
    <row r="79" spans="1:21" ht="22.5">
      <c r="A79" s="146"/>
      <c r="B79" s="143"/>
      <c r="C79" s="142" t="s">
        <v>430</v>
      </c>
      <c r="D79" s="141" t="s">
        <v>429</v>
      </c>
      <c r="E79" s="140" t="s">
        <v>419</v>
      </c>
      <c r="F79" s="133" t="s">
        <v>418</v>
      </c>
      <c r="G79" s="133">
        <v>2.8929999999999998</v>
      </c>
      <c r="H79" s="133" t="s">
        <v>417</v>
      </c>
      <c r="I79" s="145" t="s">
        <v>428</v>
      </c>
      <c r="J79" s="138">
        <v>5</v>
      </c>
      <c r="K79" s="137">
        <v>11.2</v>
      </c>
      <c r="L79" s="136">
        <f>IF(K79&gt;0,1/K79*34.6*67.1,"")</f>
        <v>207.29107142857143</v>
      </c>
      <c r="M79" s="135">
        <v>11.1</v>
      </c>
      <c r="N79" s="134">
        <v>14.4</v>
      </c>
      <c r="O79" s="133" t="s">
        <v>415</v>
      </c>
      <c r="P79" s="133" t="s">
        <v>414</v>
      </c>
      <c r="Q79" s="133" t="s">
        <v>413</v>
      </c>
      <c r="R79" s="132"/>
      <c r="S79" s="131"/>
      <c r="T79" s="130">
        <f>IF(K79&lt;&gt;0, IF(K79&gt;=M79,ROUNDDOWN(K79/M79*100,0),""),"")</f>
        <v>100</v>
      </c>
      <c r="U79" s="129" t="str">
        <f>IF(K79&lt;&gt;0, IF(K79&gt;=N79,ROUNDDOWN(K79/N79*100,0),""),"")</f>
        <v/>
      </c>
    </row>
    <row r="80" spans="1:21" ht="22.5">
      <c r="A80" s="146"/>
      <c r="B80" s="143"/>
      <c r="C80" s="159" t="s">
        <v>425</v>
      </c>
      <c r="D80" s="144" t="s">
        <v>424</v>
      </c>
      <c r="E80" s="158" t="s">
        <v>427</v>
      </c>
      <c r="F80" s="151" t="s">
        <v>418</v>
      </c>
      <c r="G80" s="151">
        <v>2.8929999999999998</v>
      </c>
      <c r="H80" s="151" t="s">
        <v>417</v>
      </c>
      <c r="I80" s="157">
        <v>1760</v>
      </c>
      <c r="J80" s="156">
        <v>4</v>
      </c>
      <c r="K80" s="155">
        <v>10.7</v>
      </c>
      <c r="L80" s="154">
        <f>IF(K80&gt;0,1/K80*34.6*67.1,"")</f>
        <v>216.97757009345796</v>
      </c>
      <c r="M80" s="153">
        <v>12.2</v>
      </c>
      <c r="N80" s="152">
        <v>15.4</v>
      </c>
      <c r="O80" s="151" t="s">
        <v>415</v>
      </c>
      <c r="P80" s="151" t="s">
        <v>414</v>
      </c>
      <c r="Q80" s="151" t="s">
        <v>413</v>
      </c>
      <c r="R80" s="150" t="s">
        <v>426</v>
      </c>
      <c r="S80" s="149"/>
      <c r="T80" s="148" t="str">
        <f>IF(K80&lt;&gt;0, IF(K80&gt;=M80,ROUNDDOWN(K80/M80*100,0),""),"")</f>
        <v/>
      </c>
      <c r="U80" s="147" t="str">
        <f>IF(K80&lt;&gt;0, IF(K80&gt;=N80,ROUNDDOWN(K80/N80*100,0),""),"")</f>
        <v/>
      </c>
    </row>
    <row r="81" spans="1:21" ht="22.5">
      <c r="A81" s="146"/>
      <c r="B81" s="143"/>
      <c r="C81" s="142" t="s">
        <v>425</v>
      </c>
      <c r="D81" s="141" t="s">
        <v>424</v>
      </c>
      <c r="E81" s="140" t="s">
        <v>423</v>
      </c>
      <c r="F81" s="133" t="s">
        <v>418</v>
      </c>
      <c r="G81" s="133">
        <v>2.8929999999999998</v>
      </c>
      <c r="H81" s="133" t="s">
        <v>417</v>
      </c>
      <c r="I81" s="145">
        <v>1780</v>
      </c>
      <c r="J81" s="138">
        <v>4</v>
      </c>
      <c r="K81" s="137">
        <v>10.7</v>
      </c>
      <c r="L81" s="136">
        <f>IF(K81&gt;0,1/K81*34.6*67.1,"")</f>
        <v>216.97757009345796</v>
      </c>
      <c r="M81" s="135">
        <v>11.1</v>
      </c>
      <c r="N81" s="134">
        <v>14.4</v>
      </c>
      <c r="O81" s="133" t="s">
        <v>415</v>
      </c>
      <c r="P81" s="133" t="s">
        <v>414</v>
      </c>
      <c r="Q81" s="133" t="s">
        <v>413</v>
      </c>
      <c r="R81" s="132" t="s">
        <v>422</v>
      </c>
      <c r="S81" s="131"/>
      <c r="T81" s="130" t="str">
        <f>IF(K81&lt;&gt;0, IF(K81&gt;=M81,ROUNDDOWN(K81/M81*100,0),""),"")</f>
        <v/>
      </c>
      <c r="U81" s="129" t="str">
        <f>IF(K81&lt;&gt;0, IF(K81&gt;=N81,ROUNDDOWN(K81/N81*100,0),""),"")</f>
        <v/>
      </c>
    </row>
    <row r="82" spans="1:21" ht="22.5">
      <c r="A82" s="144"/>
      <c r="B82" s="143"/>
      <c r="C82" s="142" t="s">
        <v>421</v>
      </c>
      <c r="D82" s="141" t="s">
        <v>420</v>
      </c>
      <c r="E82" s="140" t="s">
        <v>419</v>
      </c>
      <c r="F82" s="133" t="s">
        <v>418</v>
      </c>
      <c r="G82" s="133">
        <v>2.8929999999999998</v>
      </c>
      <c r="H82" s="133" t="s">
        <v>417</v>
      </c>
      <c r="I82" s="139" t="s">
        <v>416</v>
      </c>
      <c r="J82" s="138">
        <v>5</v>
      </c>
      <c r="K82" s="137">
        <v>11.2</v>
      </c>
      <c r="L82" s="136">
        <f>IF(K82&gt;0,1/K82*34.6*67.1,"")</f>
        <v>207.29107142857143</v>
      </c>
      <c r="M82" s="135">
        <v>11.1</v>
      </c>
      <c r="N82" s="134">
        <v>14.4</v>
      </c>
      <c r="O82" s="133" t="s">
        <v>415</v>
      </c>
      <c r="P82" s="133" t="s">
        <v>414</v>
      </c>
      <c r="Q82" s="133" t="s">
        <v>413</v>
      </c>
      <c r="R82" s="132"/>
      <c r="S82" s="131"/>
      <c r="T82" s="130">
        <f>IF(K82&lt;&gt;0, IF(K82&gt;=M82,ROUNDDOWN(K82/M82*100,0),""),"")</f>
        <v>100</v>
      </c>
      <c r="U82" s="129" t="str">
        <f>IF(K82&lt;&gt;0, IF(K82&gt;=N82,ROUNDDOWN(K82/N82*100,0),""),"")</f>
        <v/>
      </c>
    </row>
    <row r="83" spans="1:21">
      <c r="E83" s="126"/>
    </row>
    <row r="84" spans="1:21">
      <c r="B84" s="1" t="s">
        <v>412</v>
      </c>
      <c r="C84" s="1"/>
      <c r="E84" s="126"/>
    </row>
    <row r="85" spans="1:21">
      <c r="B85" s="1" t="s">
        <v>411</v>
      </c>
      <c r="C85" s="1"/>
      <c r="E85" s="126"/>
    </row>
    <row r="86" spans="1:21">
      <c r="B86" s="126" t="s">
        <v>410</v>
      </c>
      <c r="C86" s="1"/>
      <c r="E86" s="126"/>
    </row>
    <row r="87" spans="1:21">
      <c r="B87" s="126" t="s">
        <v>409</v>
      </c>
      <c r="E87" s="126"/>
    </row>
    <row r="88" spans="1:21">
      <c r="B88" s="126" t="s">
        <v>408</v>
      </c>
      <c r="E88" s="126"/>
    </row>
    <row r="89" spans="1:21">
      <c r="B89" s="126" t="s">
        <v>407</v>
      </c>
      <c r="E89" s="126"/>
    </row>
    <row r="90" spans="1:21">
      <c r="B90" s="126" t="s">
        <v>406</v>
      </c>
      <c r="E90" s="126"/>
    </row>
    <row r="91" spans="1:21">
      <c r="B91" s="126" t="s">
        <v>405</v>
      </c>
      <c r="E91" s="126"/>
    </row>
  </sheetData>
  <sheetProtection selectLockedCells="1"/>
  <autoFilter ref="A8:U82">
    <filterColumn colId="1" showButton="0"/>
  </autoFilter>
  <mergeCells count="25">
    <mergeCell ref="A4:A8"/>
    <mergeCell ref="B4:C8"/>
    <mergeCell ref="D4:D5"/>
    <mergeCell ref="F4:G5"/>
    <mergeCell ref="H4:H8"/>
    <mergeCell ref="D6:D8"/>
    <mergeCell ref="E6:E8"/>
    <mergeCell ref="F6:F8"/>
    <mergeCell ref="G6:G8"/>
    <mergeCell ref="K5:K8"/>
    <mergeCell ref="L5:L8"/>
    <mergeCell ref="M5:M8"/>
    <mergeCell ref="N5:N8"/>
    <mergeCell ref="P5:R5"/>
    <mergeCell ref="K4:N4"/>
    <mergeCell ref="B53:B54"/>
    <mergeCell ref="B66:B67"/>
    <mergeCell ref="J2:O2"/>
    <mergeCell ref="Q2:U2"/>
    <mergeCell ref="R3:U3"/>
    <mergeCell ref="I4:I8"/>
    <mergeCell ref="J4:J8"/>
    <mergeCell ref="P4:R4"/>
    <mergeCell ref="T4:T8"/>
    <mergeCell ref="U4:U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view="pageBreakPreview" zoomScale="92" zoomScaleNormal="55" zoomScaleSheetLayoutView="92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15.875" style="128" customWidth="1"/>
    <col min="2" max="2" width="3.875" style="126" bestFit="1" customWidth="1"/>
    <col min="3" max="3" width="38.25" style="126" customWidth="1"/>
    <col min="4" max="4" width="13.875" style="126" bestFit="1" customWidth="1"/>
    <col min="5" max="5" width="13.875" style="126" customWidth="1"/>
    <col min="6" max="6" width="13.125" style="126" bestFit="1" customWidth="1"/>
    <col min="7" max="7" width="5.875" style="126" bestFit="1" customWidth="1"/>
    <col min="8" max="8" width="4.875" style="126" customWidth="1"/>
    <col min="9" max="9" width="10.5" style="126" bestFit="1" customWidth="1"/>
    <col min="10" max="10" width="7" style="126" bestFit="1" customWidth="1"/>
    <col min="11" max="11" width="5.875" style="126" bestFit="1" customWidth="1"/>
    <col min="12" max="12" width="8.75" style="126" bestFit="1" customWidth="1"/>
    <col min="13" max="13" width="8.5" style="126" bestFit="1" customWidth="1"/>
    <col min="14" max="14" width="8.625" style="126" bestFit="1" customWidth="1"/>
    <col min="15" max="15" width="14.375" style="126" bestFit="1" customWidth="1"/>
    <col min="16" max="16" width="10" style="126" bestFit="1" customWidth="1"/>
    <col min="17" max="17" width="6" style="126" customWidth="1"/>
    <col min="18" max="18" width="25.25" style="126" bestFit="1" customWidth="1"/>
    <col min="19" max="19" width="11" style="126" bestFit="1" customWidth="1"/>
    <col min="20" max="21" width="8.25" style="126" bestFit="1" customWidth="1"/>
    <col min="22" max="16384" width="9" style="126"/>
  </cols>
  <sheetData>
    <row r="1" spans="1:21" ht="21.75" customHeight="1">
      <c r="A1" s="279"/>
      <c r="B1" s="279"/>
      <c r="Q1" s="278"/>
    </row>
    <row r="2" spans="1:21" s="1" customFormat="1" ht="15">
      <c r="A2" s="280"/>
      <c r="B2" s="280"/>
      <c r="C2" s="280"/>
      <c r="D2" s="25"/>
      <c r="E2" s="25"/>
      <c r="F2" s="406"/>
      <c r="G2" s="25"/>
      <c r="H2" s="25"/>
      <c r="I2" s="280"/>
      <c r="J2" s="426" t="s">
        <v>792</v>
      </c>
      <c r="K2" s="426"/>
      <c r="L2" s="426"/>
      <c r="M2" s="426"/>
      <c r="N2" s="426"/>
      <c r="O2" s="426"/>
      <c r="P2" s="30"/>
      <c r="Q2" s="425" t="s">
        <v>1919</v>
      </c>
      <c r="R2" s="424"/>
      <c r="S2" s="424"/>
      <c r="T2" s="424"/>
      <c r="U2" s="424"/>
    </row>
    <row r="3" spans="1:21" s="1" customFormat="1" ht="23.25" customHeight="1">
      <c r="A3" s="423" t="s">
        <v>938</v>
      </c>
      <c r="B3" s="403"/>
      <c r="C3" s="280"/>
      <c r="D3" s="25"/>
      <c r="E3" s="25"/>
      <c r="F3" s="280"/>
      <c r="G3" s="280"/>
      <c r="H3" s="280"/>
      <c r="I3" s="280"/>
      <c r="J3" s="30"/>
      <c r="K3" s="280"/>
      <c r="L3" s="280"/>
      <c r="M3" s="280"/>
      <c r="N3" s="280"/>
      <c r="O3" s="280"/>
      <c r="P3" s="25"/>
      <c r="Q3" s="31"/>
      <c r="R3" s="102" t="s">
        <v>1202</v>
      </c>
      <c r="S3" s="102"/>
      <c r="T3" s="102"/>
      <c r="U3" s="102"/>
    </row>
    <row r="4" spans="1:21" s="1" customFormat="1" ht="14.25" customHeight="1" thickBot="1">
      <c r="A4" s="124" t="s">
        <v>1201</v>
      </c>
      <c r="B4" s="105" t="s">
        <v>787</v>
      </c>
      <c r="C4" s="401"/>
      <c r="D4" s="936"/>
      <c r="E4" s="106"/>
      <c r="F4" s="105" t="s">
        <v>786</v>
      </c>
      <c r="G4" s="106"/>
      <c r="H4" s="300" t="s">
        <v>1200</v>
      </c>
      <c r="I4" s="300" t="s">
        <v>1199</v>
      </c>
      <c r="J4" s="398" t="s">
        <v>1198</v>
      </c>
      <c r="K4" s="935" t="s">
        <v>1197</v>
      </c>
      <c r="L4" s="400"/>
      <c r="M4" s="400"/>
      <c r="N4" s="934"/>
      <c r="O4" s="34"/>
      <c r="P4" s="109"/>
      <c r="Q4" s="110"/>
      <c r="R4" s="111"/>
      <c r="S4" s="35"/>
      <c r="T4" s="394" t="s">
        <v>0</v>
      </c>
      <c r="U4" s="393" t="s">
        <v>136</v>
      </c>
    </row>
    <row r="5" spans="1:21" s="1" customFormat="1" ht="11.25" customHeight="1">
      <c r="A5" s="125"/>
      <c r="B5" s="386"/>
      <c r="C5" s="385"/>
      <c r="D5" s="933"/>
      <c r="E5" s="108"/>
      <c r="F5" s="107"/>
      <c r="G5" s="108"/>
      <c r="H5" s="125"/>
      <c r="I5" s="125"/>
      <c r="J5" s="383"/>
      <c r="K5" s="390" t="s">
        <v>1196</v>
      </c>
      <c r="L5" s="389" t="s">
        <v>1195</v>
      </c>
      <c r="M5" s="388" t="s">
        <v>1194</v>
      </c>
      <c r="N5" s="388" t="s">
        <v>1193</v>
      </c>
      <c r="O5" s="38" t="s">
        <v>1192</v>
      </c>
      <c r="P5" s="115" t="s">
        <v>1191</v>
      </c>
      <c r="Q5" s="116"/>
      <c r="R5" s="117"/>
      <c r="S5" s="39" t="s">
        <v>1190</v>
      </c>
      <c r="T5" s="378"/>
      <c r="U5" s="125"/>
    </row>
    <row r="6" spans="1:21" s="1" customFormat="1" ht="11.25" customHeight="1">
      <c r="A6" s="125"/>
      <c r="B6" s="386"/>
      <c r="C6" s="385"/>
      <c r="D6" s="124" t="s">
        <v>774</v>
      </c>
      <c r="E6" s="124" t="s">
        <v>1918</v>
      </c>
      <c r="F6" s="124" t="s">
        <v>774</v>
      </c>
      <c r="G6" s="300" t="s">
        <v>1189</v>
      </c>
      <c r="H6" s="125"/>
      <c r="I6" s="125"/>
      <c r="J6" s="383"/>
      <c r="K6" s="382"/>
      <c r="L6" s="381"/>
      <c r="M6" s="380"/>
      <c r="N6" s="380"/>
      <c r="O6" s="41" t="s">
        <v>772</v>
      </c>
      <c r="P6" s="41" t="s">
        <v>771</v>
      </c>
      <c r="Q6" s="41"/>
      <c r="R6" s="41"/>
      <c r="S6" s="379" t="s">
        <v>770</v>
      </c>
      <c r="T6" s="378"/>
      <c r="U6" s="125"/>
    </row>
    <row r="7" spans="1:21" s="1" customFormat="1" ht="12" customHeight="1">
      <c r="A7" s="125"/>
      <c r="B7" s="386"/>
      <c r="C7" s="385"/>
      <c r="D7" s="125"/>
      <c r="E7" s="125"/>
      <c r="F7" s="125"/>
      <c r="G7" s="125"/>
      <c r="H7" s="125"/>
      <c r="I7" s="125"/>
      <c r="J7" s="383"/>
      <c r="K7" s="382"/>
      <c r="L7" s="381"/>
      <c r="M7" s="380"/>
      <c r="N7" s="380"/>
      <c r="O7" s="41" t="s">
        <v>1188</v>
      </c>
      <c r="P7" s="41" t="s">
        <v>768</v>
      </c>
      <c r="Q7" s="41" t="s">
        <v>767</v>
      </c>
      <c r="R7" s="41" t="s">
        <v>766</v>
      </c>
      <c r="S7" s="379" t="s">
        <v>765</v>
      </c>
      <c r="T7" s="378"/>
      <c r="U7" s="125"/>
    </row>
    <row r="8" spans="1:21" s="1" customFormat="1" ht="11.25" customHeight="1">
      <c r="A8" s="306"/>
      <c r="B8" s="377"/>
      <c r="C8" s="376"/>
      <c r="D8" s="306"/>
      <c r="E8" s="306"/>
      <c r="F8" s="306"/>
      <c r="G8" s="306"/>
      <c r="H8" s="306"/>
      <c r="I8" s="306"/>
      <c r="J8" s="107"/>
      <c r="K8" s="374"/>
      <c r="L8" s="373"/>
      <c r="M8" s="108"/>
      <c r="N8" s="108"/>
      <c r="O8" s="54" t="s">
        <v>1187</v>
      </c>
      <c r="P8" s="54" t="s">
        <v>764</v>
      </c>
      <c r="Q8" s="54" t="s">
        <v>763</v>
      </c>
      <c r="R8" s="55"/>
      <c r="S8" s="56" t="s">
        <v>762</v>
      </c>
      <c r="T8" s="372"/>
      <c r="U8" s="306"/>
    </row>
    <row r="9" spans="1:21" s="907" customFormat="1" ht="30" customHeight="1">
      <c r="A9" s="932" t="s">
        <v>1917</v>
      </c>
      <c r="B9" s="931" t="s">
        <v>1916</v>
      </c>
      <c r="C9" s="930"/>
      <c r="D9" s="124" t="s">
        <v>1910</v>
      </c>
      <c r="E9" s="124" t="s">
        <v>1915</v>
      </c>
      <c r="F9" s="909" t="s">
        <v>1901</v>
      </c>
      <c r="G9" s="124">
        <v>1.3680000000000001</v>
      </c>
      <c r="H9" s="64" t="s">
        <v>1801</v>
      </c>
      <c r="I9" s="124" t="s">
        <v>1900</v>
      </c>
      <c r="J9" s="929">
        <v>4</v>
      </c>
      <c r="K9" s="911">
        <v>15.6</v>
      </c>
      <c r="L9" s="291">
        <f>IF(K9&gt;0,1/K9*34.6*67.1,"")</f>
        <v>148.824358974359</v>
      </c>
      <c r="M9" s="903">
        <v>18.7</v>
      </c>
      <c r="N9" s="289">
        <v>21.8</v>
      </c>
      <c r="O9" s="54"/>
      <c r="P9" s="54"/>
      <c r="Q9" s="54"/>
      <c r="R9" s="908" t="str">
        <f>IF(K9&lt;&gt;0, IF(K9&gt;=M9,ROUNDDOWN(K9/M9*100,0),""),"")</f>
        <v/>
      </c>
      <c r="S9" s="72"/>
      <c r="T9" s="73" t="str">
        <f>IF(K9&lt;&gt;0, IF(K9&gt;=M9,ROUNDDOWN(K9/M9*100,0),""),"")</f>
        <v/>
      </c>
      <c r="U9" s="74" t="str">
        <f>IF(K9&lt;&gt;0, IF(K9&gt;=N9,ROUNDDOWN(K9/N9*100,0),""),"")</f>
        <v/>
      </c>
    </row>
    <row r="10" spans="1:21" s="907" customFormat="1" ht="30" customHeight="1">
      <c r="A10" s="916"/>
      <c r="B10" s="928"/>
      <c r="C10" s="927"/>
      <c r="D10" s="306"/>
      <c r="E10" s="912"/>
      <c r="F10" s="909"/>
      <c r="G10" s="306"/>
      <c r="H10" s="64" t="s">
        <v>1794</v>
      </c>
      <c r="I10" s="306"/>
      <c r="J10" s="926"/>
      <c r="K10" s="911">
        <v>13.9</v>
      </c>
      <c r="L10" s="291">
        <f>IF(K10&gt;0,1/K10*34.6*67.1,"")</f>
        <v>167.02589928057554</v>
      </c>
      <c r="M10" s="903">
        <v>18.7</v>
      </c>
      <c r="N10" s="289">
        <v>21.8</v>
      </c>
      <c r="O10" s="54"/>
      <c r="P10" s="54"/>
      <c r="Q10" s="54"/>
      <c r="R10" s="908"/>
      <c r="S10" s="72"/>
      <c r="T10" s="73" t="str">
        <f>IF(K10&lt;&gt;0, IF(K10&gt;=M10,ROUNDDOWN(K10/M10*100,0),""),"")</f>
        <v/>
      </c>
      <c r="U10" s="74" t="str">
        <f>IF(K10&lt;&gt;0, IF(K10&gt;=N10,ROUNDDOWN(K10/N10*100,0),""),"")</f>
        <v/>
      </c>
    </row>
    <row r="11" spans="1:21" s="1" customFormat="1" ht="24" customHeight="1">
      <c r="A11" s="916"/>
      <c r="B11" s="80" t="s">
        <v>1899</v>
      </c>
      <c r="C11" s="416" t="s">
        <v>1898</v>
      </c>
      <c r="D11" s="65" t="s">
        <v>1914</v>
      </c>
      <c r="E11" s="61" t="s">
        <v>36</v>
      </c>
      <c r="F11" s="62">
        <v>3268</v>
      </c>
      <c r="G11" s="63">
        <v>1.3680000000000001</v>
      </c>
      <c r="H11" s="62" t="s">
        <v>1913</v>
      </c>
      <c r="I11" s="65">
        <v>1130</v>
      </c>
      <c r="J11" s="681">
        <v>2</v>
      </c>
      <c r="K11" s="911">
        <v>13.8</v>
      </c>
      <c r="L11" s="291">
        <f>IF(K11&gt;0,1/K11*34.6*67.1,"")</f>
        <v>168.23623188405796</v>
      </c>
      <c r="M11" s="903">
        <v>18.7</v>
      </c>
      <c r="N11" s="289">
        <v>21.8</v>
      </c>
      <c r="O11" s="65" t="s">
        <v>1895</v>
      </c>
      <c r="P11" s="62" t="s">
        <v>1217</v>
      </c>
      <c r="Q11" s="65" t="s">
        <v>54</v>
      </c>
      <c r="R11" s="71"/>
      <c r="S11" s="925" t="s">
        <v>1912</v>
      </c>
      <c r="T11" s="73" t="str">
        <f>IF(K11&lt;&gt;0, IF(K11&gt;=M11,ROUNDDOWN(K11/M11*100,0),""),"")</f>
        <v/>
      </c>
      <c r="U11" s="74" t="str">
        <f>IF(K11&lt;&gt;0, IF(K11&gt;=N11,ROUNDDOWN(K11/N11*100,0),""),"")</f>
        <v/>
      </c>
    </row>
    <row r="12" spans="1:21" s="907" customFormat="1" ht="30" customHeight="1">
      <c r="A12" s="916"/>
      <c r="B12" s="924" t="s">
        <v>1911</v>
      </c>
      <c r="C12" s="923"/>
      <c r="D12" s="913" t="s">
        <v>1910</v>
      </c>
      <c r="E12" s="300" t="s">
        <v>1909</v>
      </c>
      <c r="F12" s="909" t="s">
        <v>1908</v>
      </c>
      <c r="G12" s="301">
        <v>1.3680000000000001</v>
      </c>
      <c r="H12" s="64" t="s">
        <v>1907</v>
      </c>
      <c r="I12" s="124" t="s">
        <v>1900</v>
      </c>
      <c r="J12" s="105">
        <v>4</v>
      </c>
      <c r="K12" s="911">
        <v>13.4</v>
      </c>
      <c r="L12" s="291">
        <f>IF(K12&gt;0,1/K12*34.6*67.1,"")</f>
        <v>173.25820895522384</v>
      </c>
      <c r="M12" s="903">
        <v>18.7</v>
      </c>
      <c r="N12" s="289">
        <v>21.8</v>
      </c>
      <c r="O12" s="910" t="s">
        <v>1906</v>
      </c>
      <c r="P12" s="909" t="s">
        <v>1217</v>
      </c>
      <c r="Q12" s="124" t="s">
        <v>7</v>
      </c>
      <c r="R12" s="908"/>
      <c r="S12" s="72"/>
      <c r="T12" s="73" t="str">
        <f>IF(K12&lt;&gt;0, IF(K12&gt;=M12,ROUNDDOWN(K12/M12*100,0),""),"")</f>
        <v/>
      </c>
      <c r="U12" s="74" t="str">
        <f>IF(K12&lt;&gt;0, IF(K12&gt;=N12,ROUNDDOWN(K12/N12*100,0),""),"")</f>
        <v/>
      </c>
    </row>
    <row r="13" spans="1:21" s="907" customFormat="1" ht="30" customHeight="1">
      <c r="A13" s="916"/>
      <c r="B13" s="919"/>
      <c r="C13" s="918"/>
      <c r="D13" s="913"/>
      <c r="E13" s="912"/>
      <c r="F13" s="909"/>
      <c r="G13" s="917"/>
      <c r="H13" s="64" t="s">
        <v>1801</v>
      </c>
      <c r="I13" s="306"/>
      <c r="J13" s="383"/>
      <c r="K13" s="911">
        <v>13.1</v>
      </c>
      <c r="L13" s="291">
        <f>IF(K13&gt;0,1/K13*34.6*67.1,"")</f>
        <v>177.22595419847329</v>
      </c>
      <c r="M13" s="903">
        <v>18.7</v>
      </c>
      <c r="N13" s="289">
        <v>21.8</v>
      </c>
      <c r="O13" s="910"/>
      <c r="P13" s="909"/>
      <c r="Q13" s="125"/>
      <c r="R13" s="908"/>
      <c r="S13" s="72"/>
      <c r="T13" s="73" t="str">
        <f>IF(K13&lt;&gt;0, IF(K13&gt;=M13,ROUNDDOWN(K13/M13*100,0),""),"")</f>
        <v/>
      </c>
      <c r="U13" s="74" t="str">
        <f>IF(K13&lt;&gt;0, IF(K13&gt;=N13,ROUNDDOWN(K13/N13*100,0),""),"")</f>
        <v/>
      </c>
    </row>
    <row r="14" spans="1:21" s="907" customFormat="1" ht="30" customHeight="1">
      <c r="A14" s="916"/>
      <c r="B14" s="919"/>
      <c r="C14" s="918"/>
      <c r="D14" s="913"/>
      <c r="E14" s="300" t="s">
        <v>1905</v>
      </c>
      <c r="F14" s="124" t="s">
        <v>1904</v>
      </c>
      <c r="G14" s="917"/>
      <c r="H14" s="300" t="s">
        <v>1801</v>
      </c>
      <c r="I14" s="124" t="s">
        <v>1903</v>
      </c>
      <c r="J14" s="383"/>
      <c r="K14" s="911">
        <v>13.1</v>
      </c>
      <c r="L14" s="291">
        <f>IF(K14&gt;0,1/K14*34.6*67.1,"")</f>
        <v>177.22595419847329</v>
      </c>
      <c r="M14" s="903">
        <v>18.7</v>
      </c>
      <c r="N14" s="289">
        <v>21.8</v>
      </c>
      <c r="O14" s="910"/>
      <c r="P14" s="909"/>
      <c r="Q14" s="125"/>
      <c r="R14" s="908" t="str">
        <f>IF(K14&lt;&gt;0, IF(K14&gt;=M14,ROUNDDOWN(K14/M14*100,0),""),"")</f>
        <v/>
      </c>
      <c r="S14" s="72"/>
      <c r="T14" s="73" t="str">
        <f>IF(K14&lt;&gt;0, IF(K14&gt;=M14,ROUNDDOWN(K14/M14*100,0),""),"")</f>
        <v/>
      </c>
      <c r="U14" s="74" t="str">
        <f>IF(K14&lt;&gt;0, IF(K14&gt;=N14,ROUNDDOWN(K14/N14*100,0),""),"")</f>
        <v/>
      </c>
    </row>
    <row r="15" spans="1:21" s="907" customFormat="1" ht="30" customHeight="1">
      <c r="A15" s="916"/>
      <c r="B15" s="919"/>
      <c r="C15" s="918"/>
      <c r="D15" s="913"/>
      <c r="E15" s="922"/>
      <c r="F15" s="125"/>
      <c r="G15" s="917"/>
      <c r="H15" s="920"/>
      <c r="I15" s="125"/>
      <c r="J15" s="383"/>
      <c r="K15" s="911">
        <v>13</v>
      </c>
      <c r="L15" s="291">
        <f>IF(K15&gt;0,1/K15*34.6*67.1,"")</f>
        <v>178.58923076923077</v>
      </c>
      <c r="M15" s="903">
        <v>18.7</v>
      </c>
      <c r="N15" s="289">
        <v>21.8</v>
      </c>
      <c r="O15" s="910"/>
      <c r="P15" s="909"/>
      <c r="Q15" s="125"/>
      <c r="R15" s="908"/>
      <c r="S15" s="72"/>
      <c r="T15" s="73"/>
      <c r="U15" s="74"/>
    </row>
    <row r="16" spans="1:21" s="907" customFormat="1" ht="30" customHeight="1">
      <c r="A16" s="916"/>
      <c r="B16" s="919"/>
      <c r="C16" s="918"/>
      <c r="D16" s="913"/>
      <c r="E16" s="922"/>
      <c r="F16" s="125"/>
      <c r="G16" s="917"/>
      <c r="H16" s="300" t="s">
        <v>1794</v>
      </c>
      <c r="I16" s="125"/>
      <c r="J16" s="383"/>
      <c r="K16" s="911">
        <v>12.6</v>
      </c>
      <c r="L16" s="291">
        <f>IF(K16&gt;0,1/K16*34.6*67.1,"")</f>
        <v>184.25873015873015</v>
      </c>
      <c r="M16" s="903">
        <v>18.7</v>
      </c>
      <c r="N16" s="289">
        <v>21.8</v>
      </c>
      <c r="O16" s="910"/>
      <c r="P16" s="909"/>
      <c r="Q16" s="125"/>
      <c r="R16" s="908" t="str">
        <f>IF(K16&lt;&gt;0, IF(K16&gt;=M16,ROUNDDOWN(K16/M16*100,0),""),"")</f>
        <v/>
      </c>
      <c r="S16" s="72"/>
      <c r="T16" s="73" t="str">
        <f>IF(K16&lt;&gt;0, IF(K16&gt;=M16,ROUNDDOWN(K16/M16*100,0),""),"")</f>
        <v/>
      </c>
      <c r="U16" s="74" t="str">
        <f>IF(K16&lt;&gt;0, IF(K16&gt;=N16,ROUNDDOWN(K16/N16*100,0),""),"")</f>
        <v/>
      </c>
    </row>
    <row r="17" spans="1:21" s="907" customFormat="1" ht="30" customHeight="1">
      <c r="A17" s="916"/>
      <c r="B17" s="919"/>
      <c r="C17" s="918"/>
      <c r="D17" s="913"/>
      <c r="E17" s="921"/>
      <c r="F17" s="306"/>
      <c r="G17" s="917"/>
      <c r="H17" s="920"/>
      <c r="I17" s="306"/>
      <c r="J17" s="383"/>
      <c r="K17" s="911">
        <v>12.5</v>
      </c>
      <c r="L17" s="291">
        <f>IF(K17&gt;0,1/K17*34.6*67.1,"")</f>
        <v>185.7328</v>
      </c>
      <c r="M17" s="903">
        <v>18.7</v>
      </c>
      <c r="N17" s="289">
        <v>21.8</v>
      </c>
      <c r="O17" s="910"/>
      <c r="P17" s="909"/>
      <c r="Q17" s="125"/>
      <c r="R17" s="908"/>
      <c r="S17" s="72"/>
      <c r="T17" s="73"/>
      <c r="U17" s="74"/>
    </row>
    <row r="18" spans="1:21" s="907" customFormat="1" ht="30" customHeight="1">
      <c r="A18" s="916"/>
      <c r="B18" s="919"/>
      <c r="C18" s="918"/>
      <c r="D18" s="913"/>
      <c r="E18" s="124" t="s">
        <v>1902</v>
      </c>
      <c r="F18" s="909" t="s">
        <v>1901</v>
      </c>
      <c r="G18" s="917"/>
      <c r="H18" s="64" t="s">
        <v>1801</v>
      </c>
      <c r="I18" s="124" t="s">
        <v>1900</v>
      </c>
      <c r="J18" s="383"/>
      <c r="K18" s="911">
        <v>13</v>
      </c>
      <c r="L18" s="291">
        <f>IF(K18&gt;0,1/K18*34.6*67.1,"")</f>
        <v>178.58923076923077</v>
      </c>
      <c r="M18" s="903">
        <v>18.7</v>
      </c>
      <c r="N18" s="289">
        <v>21.8</v>
      </c>
      <c r="O18" s="910"/>
      <c r="P18" s="909"/>
      <c r="Q18" s="125"/>
      <c r="R18" s="908" t="str">
        <f>IF(K18&lt;&gt;0, IF(K18&gt;=M18,ROUNDDOWN(K18/M18*100,0),""),"")</f>
        <v/>
      </c>
      <c r="S18" s="72"/>
      <c r="T18" s="73" t="str">
        <f>IF(K18&lt;&gt;0, IF(K18&gt;=M18,ROUNDDOWN(K18/M18*100,0),""),"")</f>
        <v/>
      </c>
      <c r="U18" s="74" t="str">
        <f>IF(K18&lt;&gt;0, IF(K18&gt;=N18,ROUNDDOWN(K18/N18*100,0),""),"")</f>
        <v/>
      </c>
    </row>
    <row r="19" spans="1:21" s="907" customFormat="1" ht="30" customHeight="1">
      <c r="A19" s="916"/>
      <c r="B19" s="915"/>
      <c r="C19" s="914"/>
      <c r="D19" s="913"/>
      <c r="E19" s="912"/>
      <c r="F19" s="909"/>
      <c r="G19" s="305"/>
      <c r="H19" s="64" t="s">
        <v>1794</v>
      </c>
      <c r="I19" s="306"/>
      <c r="J19" s="107"/>
      <c r="K19" s="911">
        <v>12.9</v>
      </c>
      <c r="L19" s="291">
        <f>IF(K19&gt;0,1/K19*34.6*67.1,"")</f>
        <v>179.9736434108527</v>
      </c>
      <c r="M19" s="903">
        <v>18.7</v>
      </c>
      <c r="N19" s="289">
        <v>21.8</v>
      </c>
      <c r="O19" s="910"/>
      <c r="P19" s="909"/>
      <c r="Q19" s="306"/>
      <c r="R19" s="908"/>
      <c r="S19" s="72"/>
      <c r="T19" s="73" t="str">
        <f>IF(K19&lt;&gt;0, IF(K19&gt;=M19,ROUNDDOWN(K19/M19*100,0),""),"")</f>
        <v/>
      </c>
      <c r="U19" s="74" t="str">
        <f>IF(K19&lt;&gt;0, IF(K19&gt;=N19,ROUNDDOWN(K19/N19*100,0),""),"")</f>
        <v/>
      </c>
    </row>
    <row r="20" spans="1:21" s="1" customFormat="1" ht="24" customHeight="1" thickBot="1">
      <c r="A20" s="906"/>
      <c r="B20" s="80" t="s">
        <v>1899</v>
      </c>
      <c r="C20" s="416" t="s">
        <v>1898</v>
      </c>
      <c r="D20" s="65" t="s">
        <v>1897</v>
      </c>
      <c r="E20" s="61" t="s">
        <v>37</v>
      </c>
      <c r="F20" s="62">
        <v>3268</v>
      </c>
      <c r="G20" s="63">
        <v>1.3680000000000001</v>
      </c>
      <c r="H20" s="62" t="s">
        <v>1896</v>
      </c>
      <c r="I20" s="65">
        <v>1150</v>
      </c>
      <c r="J20" s="681">
        <v>2</v>
      </c>
      <c r="K20" s="905">
        <v>12</v>
      </c>
      <c r="L20" s="904">
        <f>IF(K20&gt;0,1/K20*34.6*67.1,"")</f>
        <v>193.47166666666664</v>
      </c>
      <c r="M20" s="903">
        <v>18.7</v>
      </c>
      <c r="N20" s="289">
        <v>21.8</v>
      </c>
      <c r="O20" s="65" t="s">
        <v>1895</v>
      </c>
      <c r="P20" s="62" t="s">
        <v>1217</v>
      </c>
      <c r="Q20" s="65" t="s">
        <v>54</v>
      </c>
      <c r="R20" s="71"/>
      <c r="S20" s="72"/>
      <c r="T20" s="73" t="str">
        <f>IF(K20&lt;&gt;0, IF(K20&gt;=M20,ROUNDDOWN(K20/M20*100,0),""),"")</f>
        <v/>
      </c>
      <c r="U20" s="74" t="str">
        <f>IF(K20&lt;&gt;0, IF(K20&gt;=N20,ROUNDDOWN(K20/N20*100,0),""),"")</f>
        <v/>
      </c>
    </row>
    <row r="22" spans="1:21">
      <c r="B22" s="126" t="s">
        <v>1894</v>
      </c>
      <c r="C22" s="902" t="s">
        <v>1893</v>
      </c>
    </row>
    <row r="23" spans="1:21">
      <c r="B23" s="1"/>
      <c r="C23" s="1"/>
    </row>
    <row r="24" spans="1:21">
      <c r="C24" s="1"/>
    </row>
  </sheetData>
  <sheetProtection selectLockedCells="1"/>
  <autoFilter ref="A8:U20">
    <filterColumn colId="1" showButton="0"/>
  </autoFilter>
  <mergeCells count="50">
    <mergeCell ref="O12:O19"/>
    <mergeCell ref="P12:P19"/>
    <mergeCell ref="Q12:Q19"/>
    <mergeCell ref="E14:E17"/>
    <mergeCell ref="F14:F17"/>
    <mergeCell ref="H14:H15"/>
    <mergeCell ref="I14:I17"/>
    <mergeCell ref="H16:H17"/>
    <mergeCell ref="E18:E19"/>
    <mergeCell ref="F18:F19"/>
    <mergeCell ref="I9:I10"/>
    <mergeCell ref="J9:J10"/>
    <mergeCell ref="B12:C19"/>
    <mergeCell ref="D12:D19"/>
    <mergeCell ref="E12:E13"/>
    <mergeCell ref="F12:F13"/>
    <mergeCell ref="G12:G19"/>
    <mergeCell ref="I12:I13"/>
    <mergeCell ref="J12:J19"/>
    <mergeCell ref="I18:I19"/>
    <mergeCell ref="D6:D8"/>
    <mergeCell ref="E6:E8"/>
    <mergeCell ref="F6:F8"/>
    <mergeCell ref="G6:G8"/>
    <mergeCell ref="A9:A20"/>
    <mergeCell ref="B9:C10"/>
    <mergeCell ref="D9:D10"/>
    <mergeCell ref="E9:E10"/>
    <mergeCell ref="F9:F10"/>
    <mergeCell ref="G9:G10"/>
    <mergeCell ref="J4:J8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8" fitToHeight="0" orientation="landscape" r:id="rId1"/>
  <headerFooter alignWithMargins="0">
    <oddHeader>&amp;R様式1-1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view="pageBreakPreview" zoomScaleNormal="55" zoomScaleSheetLayoutView="100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15.875" style="128" customWidth="1"/>
    <col min="2" max="2" width="3.875" style="126" bestFit="1" customWidth="1"/>
    <col min="3" max="3" width="38.25" style="126" customWidth="1"/>
    <col min="4" max="4" width="13.875" style="126" bestFit="1" customWidth="1"/>
    <col min="5" max="5" width="13.875" style="775" customWidth="1"/>
    <col min="6" max="6" width="13.125" style="126" bestFit="1" customWidth="1"/>
    <col min="7" max="7" width="5.875" style="126" bestFit="1" customWidth="1"/>
    <col min="8" max="8" width="12.125" style="126" bestFit="1" customWidth="1"/>
    <col min="9" max="9" width="10.5" style="126" bestFit="1" customWidth="1"/>
    <col min="10" max="10" width="7" style="126" bestFit="1" customWidth="1"/>
    <col min="11" max="11" width="5.875" style="126" bestFit="1" customWidth="1"/>
    <col min="12" max="12" width="8.75" style="126" bestFit="1" customWidth="1"/>
    <col min="13" max="13" width="8.5" style="126" bestFit="1" customWidth="1"/>
    <col min="14" max="14" width="8.625" style="126" bestFit="1" customWidth="1"/>
    <col min="15" max="15" width="14.375" style="126" bestFit="1" customWidth="1"/>
    <col min="16" max="16" width="10" style="126" bestFit="1" customWidth="1"/>
    <col min="17" max="17" width="6" style="126" customWidth="1"/>
    <col min="18" max="18" width="25.25" style="126" bestFit="1" customWidth="1"/>
    <col min="19" max="19" width="11" style="126" bestFit="1" customWidth="1"/>
    <col min="20" max="21" width="8.25" style="126" bestFit="1" customWidth="1"/>
    <col min="22" max="16384" width="9" style="126"/>
  </cols>
  <sheetData>
    <row r="1" spans="1:21" ht="21.75" customHeight="1">
      <c r="A1" s="279"/>
      <c r="B1" s="279"/>
      <c r="Q1" s="278"/>
    </row>
    <row r="2" spans="1:21" s="1" customFormat="1" ht="15">
      <c r="A2" s="126"/>
      <c r="B2" s="126"/>
      <c r="C2" s="126"/>
      <c r="F2" s="277"/>
      <c r="I2" s="126"/>
      <c r="J2" s="276" t="s">
        <v>940</v>
      </c>
      <c r="K2" s="276"/>
      <c r="L2" s="276"/>
      <c r="M2" s="276"/>
      <c r="N2" s="276"/>
      <c r="O2" s="276"/>
      <c r="P2" s="272"/>
      <c r="Q2" s="275" t="s">
        <v>1781</v>
      </c>
      <c r="R2" s="274"/>
      <c r="S2" s="274"/>
      <c r="T2" s="274"/>
      <c r="U2" s="274"/>
    </row>
    <row r="3" spans="1:21" s="1" customFormat="1" ht="23.25" customHeight="1">
      <c r="A3" s="273" t="s">
        <v>1780</v>
      </c>
      <c r="B3" s="273"/>
      <c r="C3" s="126"/>
      <c r="F3" s="126"/>
      <c r="G3" s="126"/>
      <c r="H3" s="126"/>
      <c r="I3" s="126"/>
      <c r="J3" s="272"/>
      <c r="K3" s="126"/>
      <c r="L3" s="126"/>
      <c r="M3" s="126"/>
      <c r="N3" s="126"/>
      <c r="O3" s="126"/>
      <c r="Q3" s="271"/>
      <c r="R3" s="270" t="s">
        <v>1779</v>
      </c>
      <c r="S3" s="270"/>
      <c r="T3" s="270"/>
      <c r="U3" s="270"/>
    </row>
    <row r="4" spans="1:21" s="1" customFormat="1" ht="14.25" customHeight="1" thickBot="1">
      <c r="A4" s="243" t="s">
        <v>936</v>
      </c>
      <c r="B4" s="267" t="s">
        <v>935</v>
      </c>
      <c r="C4" s="269"/>
      <c r="D4" s="268"/>
      <c r="E4" s="261"/>
      <c r="F4" s="267" t="s">
        <v>934</v>
      </c>
      <c r="G4" s="266"/>
      <c r="H4" s="242" t="s">
        <v>933</v>
      </c>
      <c r="I4" s="242" t="s">
        <v>932</v>
      </c>
      <c r="J4" s="265" t="s">
        <v>931</v>
      </c>
      <c r="K4" s="551" t="s">
        <v>702</v>
      </c>
      <c r="L4" s="550"/>
      <c r="M4" s="550"/>
      <c r="N4" s="549"/>
      <c r="O4" s="261"/>
      <c r="P4" s="260"/>
      <c r="Q4" s="259"/>
      <c r="R4" s="258"/>
      <c r="S4" s="257"/>
      <c r="T4" s="256" t="s">
        <v>0</v>
      </c>
      <c r="U4" s="255" t="s">
        <v>136</v>
      </c>
    </row>
    <row r="5" spans="1:21" s="1" customFormat="1" ht="11.25" customHeight="1">
      <c r="A5" s="232"/>
      <c r="B5" s="241"/>
      <c r="C5" s="240"/>
      <c r="D5" s="254"/>
      <c r="E5" s="225"/>
      <c r="F5" s="229"/>
      <c r="G5" s="226"/>
      <c r="H5" s="232"/>
      <c r="I5" s="232"/>
      <c r="J5" s="239"/>
      <c r="K5" s="253" t="s">
        <v>929</v>
      </c>
      <c r="L5" s="252" t="s">
        <v>699</v>
      </c>
      <c r="M5" s="251" t="s">
        <v>1778</v>
      </c>
      <c r="N5" s="250" t="s">
        <v>1777</v>
      </c>
      <c r="O5" s="249" t="s">
        <v>927</v>
      </c>
      <c r="P5" s="248" t="s">
        <v>926</v>
      </c>
      <c r="Q5" s="247"/>
      <c r="R5" s="246"/>
      <c r="S5" s="245" t="s">
        <v>925</v>
      </c>
      <c r="T5" s="233"/>
      <c r="U5" s="232"/>
    </row>
    <row r="6" spans="1:21" s="1" customFormat="1" ht="11.25" customHeight="1">
      <c r="A6" s="232"/>
      <c r="B6" s="241"/>
      <c r="C6" s="240"/>
      <c r="D6" s="243" t="s">
        <v>924</v>
      </c>
      <c r="E6" s="244" t="s">
        <v>693</v>
      </c>
      <c r="F6" s="243" t="s">
        <v>924</v>
      </c>
      <c r="G6" s="242" t="s">
        <v>923</v>
      </c>
      <c r="H6" s="232"/>
      <c r="I6" s="232"/>
      <c r="J6" s="239"/>
      <c r="K6" s="237"/>
      <c r="L6" s="238"/>
      <c r="M6" s="237"/>
      <c r="N6" s="236"/>
      <c r="O6" s="235" t="s">
        <v>922</v>
      </c>
      <c r="P6" s="235" t="s">
        <v>921</v>
      </c>
      <c r="Q6" s="235"/>
      <c r="R6" s="235"/>
      <c r="S6" s="234" t="s">
        <v>920</v>
      </c>
      <c r="T6" s="233"/>
      <c r="U6" s="232"/>
    </row>
    <row r="7" spans="1:21" s="1" customFormat="1" ht="12" customHeight="1">
      <c r="A7" s="232"/>
      <c r="B7" s="241"/>
      <c r="C7" s="240"/>
      <c r="D7" s="232"/>
      <c r="E7" s="232"/>
      <c r="F7" s="232"/>
      <c r="G7" s="232"/>
      <c r="H7" s="232"/>
      <c r="I7" s="232"/>
      <c r="J7" s="239"/>
      <c r="K7" s="237"/>
      <c r="L7" s="238"/>
      <c r="M7" s="237"/>
      <c r="N7" s="236"/>
      <c r="O7" s="235" t="s">
        <v>919</v>
      </c>
      <c r="P7" s="235" t="s">
        <v>918</v>
      </c>
      <c r="Q7" s="235" t="s">
        <v>917</v>
      </c>
      <c r="R7" s="235" t="s">
        <v>916</v>
      </c>
      <c r="S7" s="234" t="s">
        <v>915</v>
      </c>
      <c r="T7" s="233"/>
      <c r="U7" s="232"/>
    </row>
    <row r="8" spans="1:21" s="1" customFormat="1" ht="11.25" customHeight="1">
      <c r="A8" s="221"/>
      <c r="B8" s="231"/>
      <c r="C8" s="230"/>
      <c r="D8" s="221"/>
      <c r="E8" s="221"/>
      <c r="F8" s="221"/>
      <c r="G8" s="221"/>
      <c r="H8" s="221"/>
      <c r="I8" s="221"/>
      <c r="J8" s="229"/>
      <c r="K8" s="227"/>
      <c r="L8" s="228"/>
      <c r="M8" s="227"/>
      <c r="N8" s="226"/>
      <c r="O8" s="225" t="s">
        <v>914</v>
      </c>
      <c r="P8" s="225" t="s">
        <v>913</v>
      </c>
      <c r="Q8" s="225" t="s">
        <v>912</v>
      </c>
      <c r="R8" s="224"/>
      <c r="S8" s="223" t="s">
        <v>911</v>
      </c>
      <c r="T8" s="222"/>
      <c r="U8" s="221"/>
    </row>
    <row r="9" spans="1:21" s="1" customFormat="1" ht="35.1" customHeight="1">
      <c r="A9" s="836"/>
      <c r="B9" s="808" t="s">
        <v>1776</v>
      </c>
      <c r="C9" s="835"/>
      <c r="D9" s="796" t="s">
        <v>1775</v>
      </c>
      <c r="E9" s="834" t="s">
        <v>1774</v>
      </c>
      <c r="F9" s="796" t="s">
        <v>1773</v>
      </c>
      <c r="G9" s="829">
        <v>1.3680000000000001</v>
      </c>
      <c r="H9" s="828" t="s">
        <v>795</v>
      </c>
      <c r="I9" s="821">
        <v>1260</v>
      </c>
      <c r="J9" s="827">
        <v>5</v>
      </c>
      <c r="K9" s="826">
        <v>14.6</v>
      </c>
      <c r="L9" s="799">
        <f>IF(K9&gt;0,1/K9*34.6*67.1,"")</f>
        <v>159.01780821917808</v>
      </c>
      <c r="M9" s="784">
        <v>17.2</v>
      </c>
      <c r="N9" s="783">
        <v>20.3</v>
      </c>
      <c r="O9" s="825" t="s">
        <v>1756</v>
      </c>
      <c r="P9" s="821" t="s">
        <v>1217</v>
      </c>
      <c r="Q9" s="821" t="s">
        <v>7</v>
      </c>
      <c r="R9" s="185"/>
      <c r="S9" s="169"/>
      <c r="T9" s="130" t="str">
        <f>IF(K9&lt;&gt;0, IF(K9&gt;=M9,ROUNDDOWN(K9/M9*100,0),""),"")</f>
        <v/>
      </c>
      <c r="U9" s="129" t="str">
        <f>IF(K9&lt;&gt;0, IF(K9&gt;=N9,ROUNDDOWN(K9/N9*100,0),""),"")</f>
        <v/>
      </c>
    </row>
    <row r="10" spans="1:21" s="1" customFormat="1" ht="24" customHeight="1">
      <c r="A10" s="809" t="s">
        <v>1772</v>
      </c>
      <c r="B10" s="833"/>
      <c r="C10" s="832"/>
      <c r="D10" s="830"/>
      <c r="E10" s="831" t="s">
        <v>1771</v>
      </c>
      <c r="F10" s="830"/>
      <c r="G10" s="829">
        <v>1.3680000000000001</v>
      </c>
      <c r="H10" s="828" t="s">
        <v>795</v>
      </c>
      <c r="I10" s="821">
        <v>1280</v>
      </c>
      <c r="J10" s="827">
        <v>5</v>
      </c>
      <c r="K10" s="826">
        <v>14.2</v>
      </c>
      <c r="L10" s="799">
        <f>IF(K10&gt;0,1/K10*34.6*67.1,"")</f>
        <v>163.49718309859156</v>
      </c>
      <c r="M10" s="784">
        <v>17.2</v>
      </c>
      <c r="N10" s="783">
        <v>20.3</v>
      </c>
      <c r="O10" s="825" t="s">
        <v>1756</v>
      </c>
      <c r="P10" s="821" t="s">
        <v>1217</v>
      </c>
      <c r="Q10" s="821" t="s">
        <v>7</v>
      </c>
      <c r="R10" s="185"/>
      <c r="S10" s="169"/>
      <c r="T10" s="130" t="str">
        <f>IF(K10&lt;&gt;0, IF(K10&gt;=M10,ROUNDDOWN(K10/M10*100,0),""),"")</f>
        <v/>
      </c>
      <c r="U10" s="129" t="str">
        <f>IF(K10&lt;&gt;0, IF(K10&gt;=N10,ROUNDDOWN(K10/N10*100,0),""),"")</f>
        <v/>
      </c>
    </row>
    <row r="11" spans="1:21" s="1" customFormat="1" ht="24" customHeight="1">
      <c r="A11" s="809"/>
      <c r="B11" s="808" t="s">
        <v>1770</v>
      </c>
      <c r="C11" s="824"/>
      <c r="D11" s="822" t="s">
        <v>1769</v>
      </c>
      <c r="E11" s="823" t="s">
        <v>141</v>
      </c>
      <c r="F11" s="822">
        <v>55273835</v>
      </c>
      <c r="G11" s="822">
        <v>1.9950000000000001</v>
      </c>
      <c r="H11" s="822" t="s">
        <v>1757</v>
      </c>
      <c r="I11" s="802" t="s">
        <v>1767</v>
      </c>
      <c r="J11" s="812">
        <v>5</v>
      </c>
      <c r="K11" s="820">
        <v>14.1</v>
      </c>
      <c r="L11" s="799">
        <f>IF(K11&gt;0,1/K11*34.6*67.1,"")</f>
        <v>164.65673758865248</v>
      </c>
      <c r="M11" s="798">
        <v>13.2</v>
      </c>
      <c r="N11" s="783">
        <v>16.5</v>
      </c>
      <c r="O11" s="244" t="s">
        <v>1768</v>
      </c>
      <c r="P11" s="821" t="s">
        <v>1217</v>
      </c>
      <c r="Q11" s="695" t="s">
        <v>1764</v>
      </c>
      <c r="R11" s="170"/>
      <c r="S11" s="169"/>
      <c r="T11" s="130">
        <f>IF(K11&lt;&gt;0, IF(K11&gt;=M11,ROUNDDOWN(K11/M11*100,0),""),"")</f>
        <v>106</v>
      </c>
      <c r="U11" s="129" t="str">
        <f>IF(K11&lt;&gt;0, IF(K11&gt;=N11,ROUNDDOWN(K11/N11*100,0),""),"")</f>
        <v/>
      </c>
    </row>
    <row r="12" spans="1:21" s="1" customFormat="1" ht="24" customHeight="1">
      <c r="A12" s="809"/>
      <c r="B12" s="239"/>
      <c r="C12" s="815"/>
      <c r="D12" s="818"/>
      <c r="E12" s="819" t="s">
        <v>36</v>
      </c>
      <c r="F12" s="818"/>
      <c r="G12" s="818"/>
      <c r="H12" s="818"/>
      <c r="I12" s="802" t="s">
        <v>1767</v>
      </c>
      <c r="J12" s="812">
        <v>5</v>
      </c>
      <c r="K12" s="820">
        <v>13.6</v>
      </c>
      <c r="L12" s="799">
        <f>IF(K12&gt;0,1/K12*34.6*67.1,"")</f>
        <v>170.71029411764707</v>
      </c>
      <c r="M12" s="798">
        <v>13.2</v>
      </c>
      <c r="N12" s="783">
        <v>16.5</v>
      </c>
      <c r="O12" s="817"/>
      <c r="P12" s="816" t="s">
        <v>1766</v>
      </c>
      <c r="Q12" s="695" t="s">
        <v>1764</v>
      </c>
      <c r="R12" s="170"/>
      <c r="S12" s="169"/>
      <c r="T12" s="130">
        <f>IF(K12&lt;&gt;0, IF(K12&gt;=M12,ROUNDDOWN(K12/M12*100,0),""),"")</f>
        <v>103</v>
      </c>
      <c r="U12" s="129" t="str">
        <f>IF(K12&lt;&gt;0, IF(K12&gt;=N12,ROUNDDOWN(K12/N12*100,0),""),"")</f>
        <v/>
      </c>
    </row>
    <row r="13" spans="1:21" s="1" customFormat="1" ht="24" customHeight="1">
      <c r="A13" s="809"/>
      <c r="B13" s="239"/>
      <c r="C13" s="815"/>
      <c r="D13" s="818"/>
      <c r="E13" s="819" t="s">
        <v>1765</v>
      </c>
      <c r="F13" s="818"/>
      <c r="G13" s="818"/>
      <c r="H13" s="818"/>
      <c r="I13" s="802">
        <v>1630</v>
      </c>
      <c r="J13" s="812">
        <v>5</v>
      </c>
      <c r="K13" s="820">
        <v>13.2</v>
      </c>
      <c r="L13" s="799">
        <f>IF(K13&gt;0,1/K13*34.6*67.1,"")</f>
        <v>175.88333333333335</v>
      </c>
      <c r="M13" s="798">
        <v>13.2</v>
      </c>
      <c r="N13" s="783">
        <v>16.5</v>
      </c>
      <c r="O13" s="817"/>
      <c r="P13" s="816"/>
      <c r="Q13" s="695" t="s">
        <v>1764</v>
      </c>
      <c r="R13" s="170"/>
      <c r="S13" s="169"/>
      <c r="T13" s="130">
        <f>IF(K13&lt;&gt;0, IF(K13&gt;=M13,ROUNDDOWN(K13/M13*100,0),""),"")</f>
        <v>100</v>
      </c>
      <c r="U13" s="129" t="str">
        <f>IF(K13&lt;&gt;0, IF(K13&gt;=N13,ROUNDDOWN(K13/N13*100,0),""),"")</f>
        <v/>
      </c>
    </row>
    <row r="14" spans="1:21" s="1" customFormat="1" ht="24" customHeight="1">
      <c r="A14" s="809"/>
      <c r="B14" s="239"/>
      <c r="C14" s="815"/>
      <c r="D14" s="818"/>
      <c r="E14" s="819" t="s">
        <v>37</v>
      </c>
      <c r="F14" s="818"/>
      <c r="G14" s="818"/>
      <c r="H14" s="818"/>
      <c r="I14" s="802" t="s">
        <v>1763</v>
      </c>
      <c r="J14" s="812">
        <v>5</v>
      </c>
      <c r="K14" s="800">
        <v>12.5</v>
      </c>
      <c r="L14" s="799">
        <f>IF(K14&gt;0,1/K14*34.6*67.1,"")</f>
        <v>185.7328</v>
      </c>
      <c r="M14" s="798">
        <v>12.2</v>
      </c>
      <c r="N14" s="783">
        <v>15.4</v>
      </c>
      <c r="O14" s="817"/>
      <c r="P14" s="816"/>
      <c r="Q14" s="695" t="s">
        <v>1761</v>
      </c>
      <c r="R14" s="170"/>
      <c r="S14" s="169"/>
      <c r="T14" s="130">
        <f>IF(K14&lt;&gt;0, IF(K14&gt;=M14,ROUNDDOWN(K14/M14*100,0),""),"")</f>
        <v>102</v>
      </c>
      <c r="U14" s="129" t="str">
        <f>IF(K14&lt;&gt;0, IF(K14&gt;=N14,ROUNDDOWN(K14/N14*100,0),""),"")</f>
        <v/>
      </c>
    </row>
    <row r="15" spans="1:21" s="1" customFormat="1" ht="24" customHeight="1">
      <c r="A15" s="809"/>
      <c r="B15" s="239"/>
      <c r="C15" s="815"/>
      <c r="D15" s="813"/>
      <c r="E15" s="814" t="s">
        <v>152</v>
      </c>
      <c r="F15" s="813"/>
      <c r="G15" s="813"/>
      <c r="H15" s="813"/>
      <c r="I15" s="802" t="s">
        <v>1762</v>
      </c>
      <c r="J15" s="812">
        <v>5</v>
      </c>
      <c r="K15" s="800">
        <v>12</v>
      </c>
      <c r="L15" s="799">
        <f>IF(K15&gt;0,1/K15*34.6*67.1,"")</f>
        <v>193.47166666666664</v>
      </c>
      <c r="M15" s="798">
        <v>12.2</v>
      </c>
      <c r="N15" s="783">
        <v>15.4</v>
      </c>
      <c r="O15" s="811"/>
      <c r="P15" s="810"/>
      <c r="Q15" s="695" t="s">
        <v>1761</v>
      </c>
      <c r="R15" s="170"/>
      <c r="S15" s="169"/>
      <c r="T15" s="130" t="str">
        <f>IF(K15&lt;&gt;0, IF(K15&gt;=M15,ROUNDDOWN(K15/M15*100,0),""),"")</f>
        <v/>
      </c>
      <c r="U15" s="129" t="str">
        <f>IF(K15&lt;&gt;0, IF(K15&gt;=N15,ROUNDDOWN(K15/N15*100,0),""),"")</f>
        <v/>
      </c>
    </row>
    <row r="16" spans="1:21" s="1" customFormat="1" ht="24" customHeight="1">
      <c r="A16" s="809"/>
      <c r="B16" s="808" t="s">
        <v>1760</v>
      </c>
      <c r="C16" s="807"/>
      <c r="D16" s="796" t="s">
        <v>1759</v>
      </c>
      <c r="E16" s="806" t="s">
        <v>1758</v>
      </c>
      <c r="F16" s="805">
        <v>55273835</v>
      </c>
      <c r="G16" s="804">
        <v>1.9950000000000001</v>
      </c>
      <c r="H16" s="803" t="s">
        <v>1757</v>
      </c>
      <c r="I16" s="802">
        <v>1810</v>
      </c>
      <c r="J16" s="801">
        <v>5</v>
      </c>
      <c r="K16" s="800">
        <v>11.8</v>
      </c>
      <c r="L16" s="799">
        <f>IF(K16&gt;0,1/K16*34.6*67.1,"")</f>
        <v>196.75084745762712</v>
      </c>
      <c r="M16" s="798">
        <v>11.1</v>
      </c>
      <c r="N16" s="783">
        <v>14.4</v>
      </c>
      <c r="O16" s="797" t="s">
        <v>1756</v>
      </c>
      <c r="P16" s="796" t="s">
        <v>1217</v>
      </c>
      <c r="Q16" s="796" t="s">
        <v>9</v>
      </c>
      <c r="R16" s="170"/>
      <c r="S16" s="169"/>
      <c r="T16" s="130">
        <f>IF(K16&lt;&gt;0, IF(K16&gt;=M16,ROUNDDOWN(K16/M16*100,0),""),"")</f>
        <v>106</v>
      </c>
      <c r="U16" s="129" t="str">
        <f>IF(K16&lt;&gt;0, IF(K16&gt;=N16,ROUNDDOWN(K16/N16*100,0),""),"")</f>
        <v/>
      </c>
    </row>
    <row r="17" spans="1:21" s="1" customFormat="1" ht="24" customHeight="1" thickBot="1">
      <c r="A17" s="795"/>
      <c r="B17" s="794"/>
      <c r="C17" s="793"/>
      <c r="D17" s="781"/>
      <c r="E17" s="792" t="s">
        <v>37</v>
      </c>
      <c r="F17" s="791"/>
      <c r="G17" s="790"/>
      <c r="H17" s="789"/>
      <c r="I17" s="788">
        <v>1880</v>
      </c>
      <c r="J17" s="787"/>
      <c r="K17" s="786">
        <v>11.8</v>
      </c>
      <c r="L17" s="785">
        <f>IF(K17&gt;0,1/K17*34.6*67.1,"")</f>
        <v>196.75084745762712</v>
      </c>
      <c r="M17" s="784">
        <v>10.199999999999999</v>
      </c>
      <c r="N17" s="783">
        <v>13.5</v>
      </c>
      <c r="O17" s="782"/>
      <c r="P17" s="781"/>
      <c r="Q17" s="781"/>
      <c r="R17" s="170"/>
      <c r="S17" s="169"/>
      <c r="T17" s="130">
        <f>IF(K17&lt;&gt;0, IF(K17&gt;=M17,ROUNDDOWN(K17/M17*100,0),""),"")</f>
        <v>115</v>
      </c>
      <c r="U17" s="129" t="str">
        <f>IF(K17&lt;&gt;0, IF(K17&gt;=N17,ROUNDDOWN(K17/N17*100,0),""),"")</f>
        <v/>
      </c>
    </row>
    <row r="18" spans="1:21" s="1" customFormat="1" ht="24" hidden="1" customHeight="1">
      <c r="A18" s="146"/>
      <c r="B18" s="217"/>
      <c r="C18" s="542"/>
      <c r="D18" s="780"/>
      <c r="E18" s="170"/>
      <c r="F18" s="171"/>
      <c r="G18" s="175"/>
      <c r="H18" s="171"/>
      <c r="I18" s="171"/>
      <c r="J18" s="174"/>
      <c r="K18" s="155"/>
      <c r="L18" s="154" t="str">
        <f>IF(K18&gt;0,1/K18*34.6*67.1,"")</f>
        <v/>
      </c>
      <c r="M18" s="137"/>
      <c r="N18" s="172"/>
      <c r="O18" s="171"/>
      <c r="P18" s="133"/>
      <c r="Q18" s="171"/>
      <c r="R18" s="170"/>
      <c r="S18" s="169"/>
      <c r="T18" s="130" t="str">
        <f>IF(K18&lt;&gt;0, IF(K18&gt;=M18,ROUNDDOWN(K18/M18*100,0),""),"")</f>
        <v/>
      </c>
      <c r="U18" s="129" t="str">
        <f>IF(K18&lt;&gt;0, IF(K18&gt;=N18,ROUNDDOWN(K18/N18*100,0),""),"")</f>
        <v/>
      </c>
    </row>
    <row r="19" spans="1:21" s="1" customFormat="1" ht="24" hidden="1" customHeight="1">
      <c r="A19" s="146"/>
      <c r="B19" s="217"/>
      <c r="C19" s="542"/>
      <c r="D19" s="170"/>
      <c r="E19" s="170"/>
      <c r="F19" s="171"/>
      <c r="G19" s="175"/>
      <c r="H19" s="171"/>
      <c r="I19" s="171"/>
      <c r="J19" s="174"/>
      <c r="K19" s="137"/>
      <c r="L19" s="136" t="str">
        <f>IF(K19&gt;0,1/K19*34.6*67.1,"")</f>
        <v/>
      </c>
      <c r="M19" s="137"/>
      <c r="N19" s="172"/>
      <c r="O19" s="171"/>
      <c r="P19" s="133"/>
      <c r="Q19" s="171"/>
      <c r="R19" s="170"/>
      <c r="S19" s="169"/>
      <c r="T19" s="130" t="str">
        <f>IF(K19&lt;&gt;0, IF(K19&gt;=M19,ROUNDDOWN(K19/M19*100,0),""),"")</f>
        <v/>
      </c>
      <c r="U19" s="129" t="str">
        <f>IF(K19&lt;&gt;0, IF(K19&gt;=N19,ROUNDDOWN(K19/N19*100,0),""),"")</f>
        <v/>
      </c>
    </row>
    <row r="20" spans="1:21" s="1" customFormat="1" ht="24" hidden="1" customHeight="1">
      <c r="A20" s="146"/>
      <c r="B20" s="199"/>
      <c r="C20" s="713"/>
      <c r="D20" s="170"/>
      <c r="E20" s="170"/>
      <c r="F20" s="171"/>
      <c r="G20" s="175"/>
      <c r="H20" s="171"/>
      <c r="I20" s="171"/>
      <c r="J20" s="174"/>
      <c r="K20" s="137"/>
      <c r="L20" s="136" t="str">
        <f>IF(K20&gt;0,1/K20*34.6*67.1,"")</f>
        <v/>
      </c>
      <c r="M20" s="137"/>
      <c r="N20" s="172"/>
      <c r="O20" s="171"/>
      <c r="P20" s="133"/>
      <c r="Q20" s="171"/>
      <c r="R20" s="170"/>
      <c r="S20" s="169"/>
      <c r="T20" s="130" t="str">
        <f>IF(K20&lt;&gt;0, IF(K20&gt;=M20,ROUNDDOWN(K20/M20*100,0),""),"")</f>
        <v/>
      </c>
      <c r="U20" s="129" t="str">
        <f>IF(K20&lt;&gt;0, IF(K20&gt;=N20,ROUNDDOWN(K20/N20*100,0),""),"")</f>
        <v/>
      </c>
    </row>
    <row r="21" spans="1:21" s="1" customFormat="1" ht="24" hidden="1" customHeight="1">
      <c r="A21" s="146"/>
      <c r="B21" s="194"/>
      <c r="C21" s="779"/>
      <c r="D21" s="170"/>
      <c r="E21" s="170"/>
      <c r="F21" s="171"/>
      <c r="G21" s="175"/>
      <c r="H21" s="171"/>
      <c r="I21" s="171"/>
      <c r="J21" s="174"/>
      <c r="K21" s="137"/>
      <c r="L21" s="136" t="str">
        <f>IF(K21&gt;0,1/K21*34.6*67.1,"")</f>
        <v/>
      </c>
      <c r="M21" s="137"/>
      <c r="N21" s="172"/>
      <c r="O21" s="171"/>
      <c r="P21" s="133"/>
      <c r="Q21" s="171"/>
      <c r="R21" s="170"/>
      <c r="S21" s="169"/>
      <c r="T21" s="130" t="str">
        <f>IF(K21&lt;&gt;0, IF(K21&gt;=M21,ROUNDDOWN(K21/M21*100,0),""),"")</f>
        <v/>
      </c>
      <c r="U21" s="129" t="str">
        <f>IF(K21&lt;&gt;0, IF(K21&gt;=N21,ROUNDDOWN(K21/N21*100,0),""),"")</f>
        <v/>
      </c>
    </row>
    <row r="22" spans="1:21" s="1" customFormat="1" ht="24" hidden="1" customHeight="1">
      <c r="A22" s="146"/>
      <c r="B22" s="217"/>
      <c r="C22" s="542"/>
      <c r="D22" s="170"/>
      <c r="E22" s="170"/>
      <c r="F22" s="171"/>
      <c r="G22" s="175"/>
      <c r="H22" s="171"/>
      <c r="I22" s="171"/>
      <c r="J22" s="174"/>
      <c r="K22" s="137"/>
      <c r="L22" s="136" t="str">
        <f>IF(K22&gt;0,1/K22*34.6*67.1,"")</f>
        <v/>
      </c>
      <c r="M22" s="137"/>
      <c r="N22" s="172"/>
      <c r="O22" s="171"/>
      <c r="P22" s="133"/>
      <c r="Q22" s="171"/>
      <c r="R22" s="170"/>
      <c r="S22" s="169"/>
      <c r="T22" s="130" t="str">
        <f>IF(K22&lt;&gt;0, IF(K22&gt;=M22,ROUNDDOWN(K22/M22*100,0),""),"")</f>
        <v/>
      </c>
      <c r="U22" s="129" t="str">
        <f>IF(K22&lt;&gt;0, IF(K22&gt;=N22,ROUNDDOWN(K22/N22*100,0),""),"")</f>
        <v/>
      </c>
    </row>
    <row r="23" spans="1:21" s="1" customFormat="1" ht="24" hidden="1" customHeight="1">
      <c r="A23" s="146"/>
      <c r="B23" s="199"/>
      <c r="C23" s="713"/>
      <c r="D23" s="170"/>
      <c r="E23" s="170"/>
      <c r="F23" s="171"/>
      <c r="G23" s="175"/>
      <c r="H23" s="171"/>
      <c r="I23" s="171"/>
      <c r="J23" s="174"/>
      <c r="K23" s="137"/>
      <c r="L23" s="136" t="str">
        <f>IF(K23&gt;0,1/K23*34.6*67.1,"")</f>
        <v/>
      </c>
      <c r="M23" s="137"/>
      <c r="N23" s="172"/>
      <c r="O23" s="171"/>
      <c r="P23" s="133"/>
      <c r="Q23" s="171"/>
      <c r="R23" s="170"/>
      <c r="S23" s="169"/>
      <c r="T23" s="130" t="str">
        <f>IF(K23&lt;&gt;0, IF(K23&gt;=M23,ROUNDDOWN(K23/M23*100,0),""),"")</f>
        <v/>
      </c>
      <c r="U23" s="129" t="str">
        <f>IF(K23&lt;&gt;0, IF(K23&gt;=N23,ROUNDDOWN(K23/N23*100,0),""),"")</f>
        <v/>
      </c>
    </row>
    <row r="24" spans="1:21" s="1" customFormat="1" ht="24" hidden="1" customHeight="1">
      <c r="A24" s="146"/>
      <c r="B24" s="165"/>
      <c r="C24" s="177"/>
      <c r="D24" s="170"/>
      <c r="E24" s="170"/>
      <c r="F24" s="133"/>
      <c r="G24" s="175"/>
      <c r="H24" s="133"/>
      <c r="I24" s="171"/>
      <c r="J24" s="174"/>
      <c r="K24" s="137"/>
      <c r="L24" s="136" t="str">
        <f>IF(K24&gt;0,1/K24*34.6*67.1,"")</f>
        <v/>
      </c>
      <c r="M24" s="137"/>
      <c r="N24" s="172"/>
      <c r="O24" s="171"/>
      <c r="P24" s="133"/>
      <c r="Q24" s="171"/>
      <c r="R24" s="170"/>
      <c r="S24" s="169"/>
      <c r="T24" s="130" t="str">
        <f>IF(K24&lt;&gt;0, IF(K24&gt;=M24,ROUNDDOWN(K24/M24*100,0),""),"")</f>
        <v/>
      </c>
      <c r="U24" s="129" t="str">
        <f>IF(K24&lt;&gt;0, IF(K24&gt;=N24,ROUNDDOWN(K24/N24*100,0),""),"")</f>
        <v/>
      </c>
    </row>
    <row r="25" spans="1:21" s="1" customFormat="1" ht="24" hidden="1" customHeight="1">
      <c r="A25" s="146"/>
      <c r="B25" s="165"/>
      <c r="C25" s="177"/>
      <c r="D25" s="170"/>
      <c r="E25" s="170"/>
      <c r="F25" s="171"/>
      <c r="G25" s="175"/>
      <c r="H25" s="171"/>
      <c r="I25" s="171"/>
      <c r="J25" s="174"/>
      <c r="K25" s="137"/>
      <c r="L25" s="136" t="str">
        <f>IF(K25&gt;0,1/K25*34.6*67.1,"")</f>
        <v/>
      </c>
      <c r="M25" s="137"/>
      <c r="N25" s="172"/>
      <c r="O25" s="171"/>
      <c r="P25" s="133"/>
      <c r="Q25" s="171"/>
      <c r="R25" s="170"/>
      <c r="S25" s="169"/>
      <c r="T25" s="130" t="str">
        <f>IF(K25&lt;&gt;0, IF(K25&gt;=M25,ROUNDDOWN(K25/M25*100,0),""),"")</f>
        <v/>
      </c>
      <c r="U25" s="129" t="str">
        <f>IF(K25&lt;&gt;0, IF(K25&gt;=N25,ROUNDDOWN(K25/N25*100,0),""),"")</f>
        <v/>
      </c>
    </row>
    <row r="26" spans="1:21" s="1" customFormat="1" ht="24" hidden="1" customHeight="1">
      <c r="A26" s="146"/>
      <c r="B26" s="194"/>
      <c r="C26" s="779"/>
      <c r="D26" s="170"/>
      <c r="E26" s="170"/>
      <c r="F26" s="171"/>
      <c r="G26" s="175"/>
      <c r="H26" s="171"/>
      <c r="I26" s="171"/>
      <c r="J26" s="174"/>
      <c r="K26" s="137"/>
      <c r="L26" s="136" t="str">
        <f>IF(K26&gt;0,1/K26*34.6*67.1,"")</f>
        <v/>
      </c>
      <c r="M26" s="137"/>
      <c r="N26" s="172"/>
      <c r="O26" s="171"/>
      <c r="P26" s="133"/>
      <c r="Q26" s="171"/>
      <c r="R26" s="170"/>
      <c r="S26" s="169"/>
      <c r="T26" s="130" t="str">
        <f>IF(K26&lt;&gt;0, IF(K26&gt;=M26,ROUNDDOWN(K26/M26*100,0),""),"")</f>
        <v/>
      </c>
      <c r="U26" s="129" t="str">
        <f>IF(K26&lt;&gt;0, IF(K26&gt;=N26,ROUNDDOWN(K26/N26*100,0),""),"")</f>
        <v/>
      </c>
    </row>
    <row r="27" spans="1:21" s="1" customFormat="1" ht="24" hidden="1" customHeight="1">
      <c r="A27" s="146"/>
      <c r="B27" s="217"/>
      <c r="C27" s="542"/>
      <c r="D27" s="170"/>
      <c r="E27" s="170"/>
      <c r="F27" s="171"/>
      <c r="G27" s="175"/>
      <c r="H27" s="171"/>
      <c r="I27" s="171"/>
      <c r="J27" s="778"/>
      <c r="K27" s="777"/>
      <c r="L27" s="776" t="str">
        <f>IF(K27&gt;0,1/K27*34.6*67.1,"")</f>
        <v/>
      </c>
      <c r="M27" s="137"/>
      <c r="N27" s="172"/>
      <c r="O27" s="171"/>
      <c r="P27" s="133"/>
      <c r="Q27" s="171"/>
      <c r="R27" s="170"/>
      <c r="S27" s="169"/>
      <c r="T27" s="130" t="str">
        <f>IF(K27&lt;&gt;0, IF(K27&gt;=M27,ROUNDDOWN(K27/M27*100,0),""),"")</f>
        <v/>
      </c>
      <c r="U27" s="129" t="str">
        <f>IF(K27&lt;&gt;0, IF(K27&gt;=N27,ROUNDDOWN(K27/N27*100,0),""),"")</f>
        <v/>
      </c>
    </row>
    <row r="28" spans="1:21" s="1" customFormat="1" ht="24" hidden="1" customHeight="1">
      <c r="A28" s="144"/>
      <c r="B28" s="199"/>
      <c r="C28" s="713"/>
      <c r="D28" s="170"/>
      <c r="E28" s="170"/>
      <c r="F28" s="171"/>
      <c r="G28" s="175"/>
      <c r="H28" s="171"/>
      <c r="I28" s="171"/>
      <c r="J28" s="174"/>
      <c r="K28" s="137"/>
      <c r="L28" s="136" t="str">
        <f>IF(K28&gt;0,1/K28*34.6*67.1,"")</f>
        <v/>
      </c>
      <c r="M28" s="137"/>
      <c r="N28" s="172"/>
      <c r="O28" s="171"/>
      <c r="P28" s="133"/>
      <c r="Q28" s="171"/>
      <c r="R28" s="170"/>
      <c r="S28" s="169"/>
      <c r="T28" s="130" t="str">
        <f>IF(K28&lt;&gt;0, IF(K28&gt;=M28,ROUNDDOWN(K28/M28*100,0),""),"")</f>
        <v/>
      </c>
      <c r="U28" s="129" t="str">
        <f>IF(K28&lt;&gt;0, IF(K28&gt;=N28,ROUNDDOWN(K28/N28*100,0),""),"")</f>
        <v/>
      </c>
    </row>
    <row r="29" spans="1:21">
      <c r="E29" s="126"/>
    </row>
    <row r="30" spans="1:21">
      <c r="B30" s="1"/>
      <c r="C30" s="1"/>
      <c r="E30" s="126"/>
    </row>
    <row r="31" spans="1:21">
      <c r="B31" s="1"/>
      <c r="C31" s="1"/>
      <c r="E31" s="126"/>
    </row>
    <row r="32" spans="1:21">
      <c r="C32" s="1"/>
      <c r="E32" s="126"/>
    </row>
    <row r="33" spans="5:5">
      <c r="E33" s="126"/>
    </row>
    <row r="34" spans="5:5">
      <c r="E34" s="126"/>
    </row>
    <row r="35" spans="5:5">
      <c r="E35" s="126"/>
    </row>
    <row r="36" spans="5:5">
      <c r="E36" s="126"/>
    </row>
    <row r="37" spans="5:5">
      <c r="E37" s="126"/>
    </row>
  </sheetData>
  <sheetProtection selectLockedCells="1"/>
  <autoFilter ref="A8:U28">
    <filterColumn colId="1" showButton="0"/>
  </autoFilter>
  <mergeCells count="43">
    <mergeCell ref="Q16:Q17"/>
    <mergeCell ref="O11:O15"/>
    <mergeCell ref="P12:P15"/>
    <mergeCell ref="B16:C17"/>
    <mergeCell ref="D16:D17"/>
    <mergeCell ref="F16:F17"/>
    <mergeCell ref="G16:G17"/>
    <mergeCell ref="H16:H17"/>
    <mergeCell ref="J16:J17"/>
    <mergeCell ref="O16:O17"/>
    <mergeCell ref="P16:P17"/>
    <mergeCell ref="A10:A17"/>
    <mergeCell ref="B11:C15"/>
    <mergeCell ref="D11:D15"/>
    <mergeCell ref="F11:F15"/>
    <mergeCell ref="G11:G15"/>
    <mergeCell ref="H11:H15"/>
    <mergeCell ref="D6:D8"/>
    <mergeCell ref="E6:E8"/>
    <mergeCell ref="F6:F8"/>
    <mergeCell ref="G6:G8"/>
    <mergeCell ref="B9:C10"/>
    <mergeCell ref="D9:D10"/>
    <mergeCell ref="F9:F10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6" fitToHeight="0" orientation="landscape" r:id="rId1"/>
  <headerFooter alignWithMargins="0">
    <oddHeader>&amp;R様式1-6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view="pageBreakPreview" zoomScaleNormal="55" zoomScaleSheetLayoutView="100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15.875" style="282" customWidth="1"/>
    <col min="2" max="2" width="3.875" style="280" bestFit="1" customWidth="1"/>
    <col min="3" max="3" width="36.625" style="280" customWidth="1"/>
    <col min="4" max="4" width="13.875" style="280" bestFit="1" customWidth="1"/>
    <col min="5" max="5" width="15.25" style="281" customWidth="1"/>
    <col min="6" max="6" width="13.125" style="280" bestFit="1" customWidth="1"/>
    <col min="7" max="7" width="5.875" style="280" bestFit="1" customWidth="1"/>
    <col min="8" max="8" width="4.25" style="280" customWidth="1"/>
    <col min="9" max="9" width="11" style="280" customWidth="1"/>
    <col min="10" max="10" width="7" style="280" bestFit="1" customWidth="1"/>
    <col min="11" max="11" width="5.875" style="280" bestFit="1" customWidth="1"/>
    <col min="12" max="12" width="8.75" style="280" bestFit="1" customWidth="1"/>
    <col min="13" max="13" width="8.5" style="280" bestFit="1" customWidth="1"/>
    <col min="14" max="14" width="8.625" style="280" bestFit="1" customWidth="1"/>
    <col min="15" max="15" width="14.375" style="280" bestFit="1" customWidth="1"/>
    <col min="16" max="16" width="10" style="280" bestFit="1" customWidth="1"/>
    <col min="17" max="17" width="6" style="280" customWidth="1"/>
    <col min="18" max="18" width="25.25" style="280" bestFit="1" customWidth="1"/>
    <col min="19" max="19" width="11" style="280" bestFit="1" customWidth="1"/>
    <col min="20" max="21" width="8.25" style="280" bestFit="1" customWidth="1"/>
    <col min="22" max="16384" width="9" style="280"/>
  </cols>
  <sheetData>
    <row r="1" spans="1:21" ht="21.75" customHeight="1">
      <c r="A1" s="408"/>
      <c r="B1" s="408"/>
      <c r="Q1" s="407"/>
    </row>
    <row r="2" spans="1:21" s="25" customFormat="1" ht="15">
      <c r="A2" s="280"/>
      <c r="B2" s="280"/>
      <c r="C2" s="280"/>
      <c r="E2" s="402"/>
      <c r="F2" s="406"/>
      <c r="I2" s="280"/>
      <c r="J2" s="405" t="s">
        <v>792</v>
      </c>
      <c r="K2" s="405"/>
      <c r="L2" s="405"/>
      <c r="M2" s="405"/>
      <c r="N2" s="405"/>
      <c r="O2" s="405"/>
      <c r="P2" s="30"/>
      <c r="Q2" s="101" t="s">
        <v>791</v>
      </c>
      <c r="R2" s="404"/>
      <c r="S2" s="404"/>
      <c r="T2" s="404"/>
      <c r="U2" s="404"/>
    </row>
    <row r="3" spans="1:21" s="25" customFormat="1" ht="23.25" customHeight="1">
      <c r="A3" s="403" t="s">
        <v>790</v>
      </c>
      <c r="B3" s="403"/>
      <c r="C3" s="280"/>
      <c r="E3" s="402"/>
      <c r="F3" s="280"/>
      <c r="G3" s="280"/>
      <c r="H3" s="280"/>
      <c r="I3" s="280"/>
      <c r="J3" s="30"/>
      <c r="K3" s="280"/>
      <c r="L3" s="280"/>
      <c r="M3" s="280"/>
      <c r="N3" s="280"/>
      <c r="O3" s="280"/>
      <c r="Q3" s="31"/>
      <c r="R3" s="102" t="s">
        <v>789</v>
      </c>
      <c r="S3" s="102"/>
      <c r="T3" s="102"/>
      <c r="U3" s="102"/>
    </row>
    <row r="4" spans="1:21" s="25" customFormat="1" ht="14.25" customHeight="1" thickBot="1">
      <c r="A4" s="124" t="s">
        <v>788</v>
      </c>
      <c r="B4" s="105" t="s">
        <v>787</v>
      </c>
      <c r="C4" s="401"/>
      <c r="D4" s="400"/>
      <c r="E4" s="399"/>
      <c r="F4" s="105" t="s">
        <v>786</v>
      </c>
      <c r="G4" s="106"/>
      <c r="H4" s="300" t="s">
        <v>785</v>
      </c>
      <c r="I4" s="300" t="s">
        <v>784</v>
      </c>
      <c r="J4" s="398" t="s">
        <v>783</v>
      </c>
      <c r="K4" s="397" t="s">
        <v>782</v>
      </c>
      <c r="L4" s="396"/>
      <c r="M4" s="396"/>
      <c r="N4" s="395"/>
      <c r="O4" s="34"/>
      <c r="P4" s="109"/>
      <c r="Q4" s="110"/>
      <c r="R4" s="111"/>
      <c r="S4" s="35"/>
      <c r="T4" s="394" t="s">
        <v>0</v>
      </c>
      <c r="U4" s="393" t="s">
        <v>136</v>
      </c>
    </row>
    <row r="5" spans="1:21" s="25" customFormat="1" ht="11.25" customHeight="1">
      <c r="A5" s="125"/>
      <c r="B5" s="386"/>
      <c r="C5" s="385"/>
      <c r="D5" s="392"/>
      <c r="E5" s="391"/>
      <c r="F5" s="107"/>
      <c r="G5" s="108"/>
      <c r="H5" s="125"/>
      <c r="I5" s="125"/>
      <c r="J5" s="383"/>
      <c r="K5" s="390" t="s">
        <v>781</v>
      </c>
      <c r="L5" s="389" t="s">
        <v>780</v>
      </c>
      <c r="M5" s="388" t="s">
        <v>779</v>
      </c>
      <c r="N5" s="388" t="s">
        <v>778</v>
      </c>
      <c r="O5" s="38" t="s">
        <v>777</v>
      </c>
      <c r="P5" s="115" t="s">
        <v>776</v>
      </c>
      <c r="Q5" s="116"/>
      <c r="R5" s="117"/>
      <c r="S5" s="39" t="s">
        <v>775</v>
      </c>
      <c r="T5" s="378"/>
      <c r="U5" s="125"/>
    </row>
    <row r="6" spans="1:21" s="25" customFormat="1" ht="11.25" customHeight="1">
      <c r="A6" s="125"/>
      <c r="B6" s="386"/>
      <c r="C6" s="385"/>
      <c r="D6" s="124" t="s">
        <v>774</v>
      </c>
      <c r="E6" s="387" t="s">
        <v>693</v>
      </c>
      <c r="F6" s="124" t="s">
        <v>774</v>
      </c>
      <c r="G6" s="300" t="s">
        <v>773</v>
      </c>
      <c r="H6" s="125"/>
      <c r="I6" s="125"/>
      <c r="J6" s="383"/>
      <c r="K6" s="382"/>
      <c r="L6" s="381"/>
      <c r="M6" s="380"/>
      <c r="N6" s="380"/>
      <c r="O6" s="41" t="s">
        <v>772</v>
      </c>
      <c r="P6" s="41" t="s">
        <v>771</v>
      </c>
      <c r="Q6" s="41"/>
      <c r="R6" s="41"/>
      <c r="S6" s="379" t="s">
        <v>770</v>
      </c>
      <c r="T6" s="378"/>
      <c r="U6" s="125"/>
    </row>
    <row r="7" spans="1:21" s="25" customFormat="1" ht="12" customHeight="1">
      <c r="A7" s="125"/>
      <c r="B7" s="386"/>
      <c r="C7" s="385"/>
      <c r="D7" s="125"/>
      <c r="E7" s="384"/>
      <c r="F7" s="125"/>
      <c r="G7" s="125"/>
      <c r="H7" s="125"/>
      <c r="I7" s="125"/>
      <c r="J7" s="383"/>
      <c r="K7" s="382"/>
      <c r="L7" s="381"/>
      <c r="M7" s="380"/>
      <c r="N7" s="380"/>
      <c r="O7" s="41" t="s">
        <v>769</v>
      </c>
      <c r="P7" s="41" t="s">
        <v>768</v>
      </c>
      <c r="Q7" s="41" t="s">
        <v>767</v>
      </c>
      <c r="R7" s="41" t="s">
        <v>766</v>
      </c>
      <c r="S7" s="379" t="s">
        <v>765</v>
      </c>
      <c r="T7" s="378"/>
      <c r="U7" s="125"/>
    </row>
    <row r="8" spans="1:21" s="25" customFormat="1" ht="11.25" customHeight="1">
      <c r="A8" s="306"/>
      <c r="B8" s="377"/>
      <c r="C8" s="376"/>
      <c r="D8" s="306"/>
      <c r="E8" s="375"/>
      <c r="F8" s="306"/>
      <c r="G8" s="306"/>
      <c r="H8" s="306"/>
      <c r="I8" s="306"/>
      <c r="J8" s="107"/>
      <c r="K8" s="374"/>
      <c r="L8" s="373"/>
      <c r="M8" s="108"/>
      <c r="N8" s="108"/>
      <c r="O8" s="54" t="s">
        <v>764</v>
      </c>
      <c r="P8" s="54" t="s">
        <v>764</v>
      </c>
      <c r="Q8" s="54" t="s">
        <v>763</v>
      </c>
      <c r="R8" s="55"/>
      <c r="S8" s="56" t="s">
        <v>762</v>
      </c>
      <c r="T8" s="372"/>
      <c r="U8" s="306"/>
    </row>
    <row r="9" spans="1:21" s="283" customFormat="1" ht="26.1" customHeight="1">
      <c r="A9" s="369" t="s">
        <v>716</v>
      </c>
      <c r="B9" s="371" t="s">
        <v>742</v>
      </c>
      <c r="C9" s="370"/>
      <c r="D9" s="315" t="s">
        <v>741</v>
      </c>
      <c r="E9" s="356" t="s">
        <v>757</v>
      </c>
      <c r="F9" s="315" t="s">
        <v>739</v>
      </c>
      <c r="G9" s="366">
        <v>2.359</v>
      </c>
      <c r="H9" s="64" t="s">
        <v>761</v>
      </c>
      <c r="I9" s="315" t="s">
        <v>760</v>
      </c>
      <c r="J9" s="365">
        <v>5</v>
      </c>
      <c r="K9" s="364">
        <v>11.9</v>
      </c>
      <c r="L9" s="291">
        <f>IF(K9&gt;0,1/K9*34.6*67.1,"")</f>
        <v>195.0974789915966</v>
      </c>
      <c r="M9" s="363">
        <v>14.4</v>
      </c>
      <c r="N9" s="289">
        <v>17.600000000000001</v>
      </c>
      <c r="O9" s="362" t="s">
        <v>736</v>
      </c>
      <c r="P9" s="362" t="s">
        <v>743</v>
      </c>
      <c r="Q9" s="360" t="s">
        <v>7</v>
      </c>
      <c r="R9" s="287"/>
      <c r="S9" s="359"/>
      <c r="T9" s="285"/>
      <c r="U9" s="284"/>
    </row>
    <row r="10" spans="1:21" s="283" customFormat="1" ht="26.1" customHeight="1">
      <c r="A10" s="369" t="s">
        <v>716</v>
      </c>
      <c r="B10" s="371" t="s">
        <v>742</v>
      </c>
      <c r="C10" s="370"/>
      <c r="D10" s="315" t="s">
        <v>741</v>
      </c>
      <c r="E10" s="356" t="s">
        <v>759</v>
      </c>
      <c r="F10" s="315" t="s">
        <v>739</v>
      </c>
      <c r="G10" s="366">
        <v>2.359</v>
      </c>
      <c r="H10" s="64" t="s">
        <v>738</v>
      </c>
      <c r="I10" s="315" t="s">
        <v>737</v>
      </c>
      <c r="J10" s="365">
        <v>5</v>
      </c>
      <c r="K10" s="364">
        <v>11.8</v>
      </c>
      <c r="L10" s="291">
        <f>IF(K10&gt;0,1/K10*34.6*67.1,"")</f>
        <v>196.75084745762712</v>
      </c>
      <c r="M10" s="363">
        <v>13.2</v>
      </c>
      <c r="N10" s="289">
        <v>16.5</v>
      </c>
      <c r="O10" s="362" t="s">
        <v>736</v>
      </c>
      <c r="P10" s="362" t="s">
        <v>743</v>
      </c>
      <c r="Q10" s="360" t="s">
        <v>9</v>
      </c>
      <c r="R10" s="287"/>
      <c r="S10" s="359"/>
      <c r="T10" s="285"/>
      <c r="U10" s="284"/>
    </row>
    <row r="11" spans="1:21" s="283" customFormat="1" ht="26.1" customHeight="1">
      <c r="A11" s="369" t="s">
        <v>716</v>
      </c>
      <c r="B11" s="368" t="s">
        <v>715</v>
      </c>
      <c r="C11" s="367"/>
      <c r="D11" s="315" t="s">
        <v>758</v>
      </c>
      <c r="E11" s="356" t="s">
        <v>757</v>
      </c>
      <c r="F11" s="315" t="s">
        <v>751</v>
      </c>
      <c r="G11" s="366">
        <v>1.9950000000000001</v>
      </c>
      <c r="H11" s="64" t="s">
        <v>718</v>
      </c>
      <c r="I11" s="315" t="s">
        <v>756</v>
      </c>
      <c r="J11" s="365">
        <v>5</v>
      </c>
      <c r="K11" s="364">
        <v>11.5</v>
      </c>
      <c r="L11" s="291">
        <f>IF(K11&gt;0,1/K11*34.6*67.1,"")</f>
        <v>201.88347826086954</v>
      </c>
      <c r="M11" s="363">
        <v>10.199999999999999</v>
      </c>
      <c r="N11" s="289">
        <v>13.5</v>
      </c>
      <c r="O11" s="362" t="s">
        <v>749</v>
      </c>
      <c r="P11" s="361" t="s">
        <v>748</v>
      </c>
      <c r="Q11" s="360" t="s">
        <v>9</v>
      </c>
      <c r="R11" s="287"/>
      <c r="S11" s="359"/>
      <c r="T11" s="285">
        <v>112</v>
      </c>
      <c r="U11" s="284"/>
    </row>
    <row r="12" spans="1:21" s="283" customFormat="1" ht="26.1" customHeight="1">
      <c r="A12" s="345" t="s">
        <v>716</v>
      </c>
      <c r="B12" s="334" t="s">
        <v>745</v>
      </c>
      <c r="C12" s="351"/>
      <c r="D12" s="358" t="s">
        <v>755</v>
      </c>
      <c r="E12" s="356" t="s">
        <v>754</v>
      </c>
      <c r="F12" s="332" t="s">
        <v>751</v>
      </c>
      <c r="G12" s="341">
        <v>1.9950000000000001</v>
      </c>
      <c r="H12" s="330" t="s">
        <v>738</v>
      </c>
      <c r="I12" s="332" t="s">
        <v>753</v>
      </c>
      <c r="J12" s="328">
        <v>5</v>
      </c>
      <c r="K12" s="339">
        <v>10.4</v>
      </c>
      <c r="L12" s="326">
        <f>IF(K12&gt;0,1/K12*34.6*67.1,"")</f>
        <v>223.23653846153843</v>
      </c>
      <c r="M12" s="338">
        <v>11.1</v>
      </c>
      <c r="N12" s="324">
        <v>14.4</v>
      </c>
      <c r="O12" s="348" t="s">
        <v>749</v>
      </c>
      <c r="P12" s="355" t="s">
        <v>748</v>
      </c>
      <c r="Q12" s="347" t="s">
        <v>9</v>
      </c>
      <c r="R12" s="320"/>
      <c r="S12" s="336"/>
      <c r="T12" s="318"/>
      <c r="U12" s="317"/>
    </row>
    <row r="13" spans="1:21" s="283" customFormat="1" ht="26.1" customHeight="1">
      <c r="A13" s="345" t="s">
        <v>716</v>
      </c>
      <c r="B13" s="334" t="s">
        <v>745</v>
      </c>
      <c r="C13" s="351"/>
      <c r="D13" s="357"/>
      <c r="E13" s="356" t="s">
        <v>752</v>
      </c>
      <c r="F13" s="332" t="s">
        <v>751</v>
      </c>
      <c r="G13" s="341">
        <v>1.9950000000000001</v>
      </c>
      <c r="H13" s="330" t="s">
        <v>738</v>
      </c>
      <c r="I13" s="332" t="s">
        <v>750</v>
      </c>
      <c r="J13" s="328">
        <v>5</v>
      </c>
      <c r="K13" s="339">
        <v>10.4</v>
      </c>
      <c r="L13" s="326">
        <f>IF(K13&gt;0,1/K13*34.6*67.1,"")</f>
        <v>223.23653846153843</v>
      </c>
      <c r="M13" s="338">
        <v>10.199999999999999</v>
      </c>
      <c r="N13" s="324">
        <v>13.5</v>
      </c>
      <c r="O13" s="348" t="s">
        <v>749</v>
      </c>
      <c r="P13" s="355" t="s">
        <v>748</v>
      </c>
      <c r="Q13" s="347" t="s">
        <v>9</v>
      </c>
      <c r="R13" s="320"/>
      <c r="S13" s="336"/>
      <c r="T13" s="354">
        <v>101</v>
      </c>
      <c r="U13" s="317"/>
    </row>
    <row r="14" spans="1:21" s="283" customFormat="1" ht="26.1" customHeight="1">
      <c r="A14" s="345" t="s">
        <v>716</v>
      </c>
      <c r="B14" s="334" t="s">
        <v>745</v>
      </c>
      <c r="C14" s="351"/>
      <c r="D14" s="353" t="s">
        <v>747</v>
      </c>
      <c r="E14" s="349" t="s">
        <v>746</v>
      </c>
      <c r="F14" s="329" t="s">
        <v>739</v>
      </c>
      <c r="G14" s="341">
        <v>2.359</v>
      </c>
      <c r="H14" s="330" t="s">
        <v>738</v>
      </c>
      <c r="I14" s="329">
        <v>1760</v>
      </c>
      <c r="J14" s="328">
        <v>5</v>
      </c>
      <c r="K14" s="327">
        <v>10.199999999999999</v>
      </c>
      <c r="L14" s="326">
        <f>IF(K14&gt;0,1/K14*34.6*67.1,"")</f>
        <v>227.61372549019609</v>
      </c>
      <c r="M14" s="352">
        <v>12.2</v>
      </c>
      <c r="N14" s="324">
        <v>15.4</v>
      </c>
      <c r="O14" s="348" t="s">
        <v>713</v>
      </c>
      <c r="P14" s="348" t="s">
        <v>743</v>
      </c>
      <c r="Q14" s="347" t="s">
        <v>9</v>
      </c>
      <c r="R14" s="346"/>
      <c r="S14" s="336"/>
      <c r="T14" s="318"/>
      <c r="U14" s="317"/>
    </row>
    <row r="15" spans="1:21" s="283" customFormat="1" ht="26.1" customHeight="1">
      <c r="A15" s="345" t="s">
        <v>716</v>
      </c>
      <c r="B15" s="334" t="s">
        <v>745</v>
      </c>
      <c r="C15" s="351"/>
      <c r="D15" s="350"/>
      <c r="E15" s="349" t="s">
        <v>744</v>
      </c>
      <c r="F15" s="329" t="s">
        <v>739</v>
      </c>
      <c r="G15" s="341">
        <v>2.359</v>
      </c>
      <c r="H15" s="330" t="s">
        <v>738</v>
      </c>
      <c r="I15" s="329">
        <v>1780</v>
      </c>
      <c r="J15" s="328">
        <v>5</v>
      </c>
      <c r="K15" s="327">
        <v>10.199999999999999</v>
      </c>
      <c r="L15" s="326">
        <f>IF(K15&gt;0,1/K15*34.6*67.1,"")</f>
        <v>227.61372549019609</v>
      </c>
      <c r="M15" s="325">
        <v>11.1</v>
      </c>
      <c r="N15" s="324">
        <v>14.4</v>
      </c>
      <c r="O15" s="348" t="s">
        <v>713</v>
      </c>
      <c r="P15" s="348" t="s">
        <v>743</v>
      </c>
      <c r="Q15" s="347" t="s">
        <v>9</v>
      </c>
      <c r="R15" s="346"/>
      <c r="S15" s="336"/>
      <c r="T15" s="318"/>
      <c r="U15" s="317"/>
    </row>
    <row r="16" spans="1:21" s="283" customFormat="1" ht="26.1" customHeight="1">
      <c r="A16" s="345" t="s">
        <v>716</v>
      </c>
      <c r="B16" s="344" t="s">
        <v>742</v>
      </c>
      <c r="C16" s="343"/>
      <c r="D16" s="332" t="s">
        <v>741</v>
      </c>
      <c r="E16" s="342" t="s">
        <v>740</v>
      </c>
      <c r="F16" s="332" t="s">
        <v>739</v>
      </c>
      <c r="G16" s="341">
        <v>2.359</v>
      </c>
      <c r="H16" s="330" t="s">
        <v>738</v>
      </c>
      <c r="I16" s="332" t="s">
        <v>737</v>
      </c>
      <c r="J16" s="340">
        <v>5</v>
      </c>
      <c r="K16" s="339">
        <v>9.6</v>
      </c>
      <c r="L16" s="326">
        <f>IF(K16&gt;0,1/K16*34.6*67.1,"")</f>
        <v>241.83958333333334</v>
      </c>
      <c r="M16" s="338">
        <v>13.2</v>
      </c>
      <c r="N16" s="324">
        <v>16.5</v>
      </c>
      <c r="O16" s="323" t="s">
        <v>736</v>
      </c>
      <c r="P16" s="323" t="s">
        <v>735</v>
      </c>
      <c r="Q16" s="337" t="s">
        <v>9</v>
      </c>
      <c r="R16" s="320"/>
      <c r="S16" s="336"/>
      <c r="T16" s="318"/>
      <c r="U16" s="317"/>
    </row>
    <row r="17" spans="1:21" s="283" customFormat="1" ht="26.1" customHeight="1">
      <c r="A17" s="335" t="s">
        <v>716</v>
      </c>
      <c r="B17" s="334" t="s">
        <v>731</v>
      </c>
      <c r="C17" s="333"/>
      <c r="D17" s="332" t="s">
        <v>734</v>
      </c>
      <c r="E17" s="316" t="s">
        <v>733</v>
      </c>
      <c r="F17" s="332" t="s">
        <v>719</v>
      </c>
      <c r="G17" s="331">
        <v>3.6040000000000001</v>
      </c>
      <c r="H17" s="330" t="s">
        <v>718</v>
      </c>
      <c r="I17" s="329" t="s">
        <v>732</v>
      </c>
      <c r="J17" s="328">
        <v>5</v>
      </c>
      <c r="K17" s="327">
        <v>9.6</v>
      </c>
      <c r="L17" s="326">
        <f>IF(K17&gt;0,1/K17*34.6*67.1,"")</f>
        <v>241.83958333333334</v>
      </c>
      <c r="M17" s="325">
        <v>8.6999999999999993</v>
      </c>
      <c r="N17" s="324">
        <v>11.9</v>
      </c>
      <c r="O17" s="323" t="s">
        <v>713</v>
      </c>
      <c r="P17" s="322" t="s">
        <v>712</v>
      </c>
      <c r="Q17" s="321" t="s">
        <v>9</v>
      </c>
      <c r="R17" s="320"/>
      <c r="S17" s="319" t="s">
        <v>727</v>
      </c>
      <c r="T17" s="318">
        <f>IF(K17&lt;&gt;0, IF(K17&gt;=M17,ROUNDDOWN(K17/M17*100,0),""),"")</f>
        <v>110</v>
      </c>
      <c r="U17" s="317" t="str">
        <f>IF(K17&lt;&gt;0, IF(K17&gt;=N17,ROUNDDOWN(K17/N17*100,0),""),"")</f>
        <v/>
      </c>
    </row>
    <row r="18" spans="1:21" s="283" customFormat="1" ht="26.1" customHeight="1">
      <c r="A18" s="304" t="s">
        <v>716</v>
      </c>
      <c r="B18" s="298" t="s">
        <v>731</v>
      </c>
      <c r="C18" s="297"/>
      <c r="D18" s="315" t="s">
        <v>730</v>
      </c>
      <c r="E18" s="316" t="s">
        <v>729</v>
      </c>
      <c r="F18" s="315" t="s">
        <v>719</v>
      </c>
      <c r="G18" s="314">
        <v>3.6040000000000001</v>
      </c>
      <c r="H18" s="64" t="s">
        <v>718</v>
      </c>
      <c r="I18" s="70" t="s">
        <v>728</v>
      </c>
      <c r="J18" s="293">
        <v>5</v>
      </c>
      <c r="K18" s="292">
        <v>9.6</v>
      </c>
      <c r="L18" s="291">
        <f>IF(K18&gt;0,1/K18*34.6*67.1,"")</f>
        <v>241.83958333333334</v>
      </c>
      <c r="M18" s="290">
        <v>8.6999999999999993</v>
      </c>
      <c r="N18" s="289">
        <v>11.9</v>
      </c>
      <c r="O18" s="62" t="s">
        <v>713</v>
      </c>
      <c r="P18" s="288" t="s">
        <v>712</v>
      </c>
      <c r="Q18" s="65" t="s">
        <v>9</v>
      </c>
      <c r="R18" s="287"/>
      <c r="S18" s="286" t="s">
        <v>727</v>
      </c>
      <c r="T18" s="285">
        <f>IF(K18&lt;&gt;0, IF(K18&gt;=M18,ROUNDDOWN(K18/M18*100,0),""),"")</f>
        <v>110</v>
      </c>
      <c r="U18" s="284" t="str">
        <f>IF(K18&lt;&gt;0, IF(K18&gt;=N18,ROUNDDOWN(K18/N18*100,0),""),"")</f>
        <v/>
      </c>
    </row>
    <row r="19" spans="1:21" s="283" customFormat="1" ht="26.1" customHeight="1">
      <c r="A19" s="313" t="s">
        <v>716</v>
      </c>
      <c r="B19" s="303" t="s">
        <v>726</v>
      </c>
      <c r="C19" s="312"/>
      <c r="D19" s="124" t="s">
        <v>725</v>
      </c>
      <c r="E19" s="311" t="s">
        <v>724</v>
      </c>
      <c r="F19" s="124" t="s">
        <v>719</v>
      </c>
      <c r="G19" s="301">
        <v>3.6040000000000001</v>
      </c>
      <c r="H19" s="64" t="s">
        <v>718</v>
      </c>
      <c r="I19" s="70" t="s">
        <v>723</v>
      </c>
      <c r="J19" s="293">
        <v>4</v>
      </c>
      <c r="K19" s="292">
        <v>9.6</v>
      </c>
      <c r="L19" s="291">
        <f>IF(K19&gt;0,1/K19*34.6*67.1,"")</f>
        <v>241.83958333333334</v>
      </c>
      <c r="M19" s="290">
        <v>11.1</v>
      </c>
      <c r="N19" s="289">
        <v>14.4</v>
      </c>
      <c r="O19" s="62" t="s">
        <v>713</v>
      </c>
      <c r="P19" s="288" t="s">
        <v>712</v>
      </c>
      <c r="Q19" s="65" t="s">
        <v>9</v>
      </c>
      <c r="R19" s="287"/>
      <c r="S19" s="286"/>
      <c r="T19" s="285" t="str">
        <f>IF(K19&lt;&gt;0, IF(K19&gt;=M19,ROUNDDOWN(K19/M19*100,0),""),"")</f>
        <v/>
      </c>
      <c r="U19" s="284" t="str">
        <f>IF(K19&lt;&gt;0, IF(K19&gt;=N19,ROUNDDOWN(K19/N19*100,0),""),"")</f>
        <v/>
      </c>
    </row>
    <row r="20" spans="1:21" s="283" customFormat="1" ht="26.1" customHeight="1">
      <c r="A20" s="310"/>
      <c r="B20" s="309"/>
      <c r="C20" s="308"/>
      <c r="D20" s="306"/>
      <c r="E20" s="307" t="s">
        <v>722</v>
      </c>
      <c r="F20" s="306"/>
      <c r="G20" s="305"/>
      <c r="H20" s="64" t="s">
        <v>718</v>
      </c>
      <c r="I20" s="70">
        <v>1920</v>
      </c>
      <c r="J20" s="293">
        <v>4</v>
      </c>
      <c r="K20" s="292">
        <v>9</v>
      </c>
      <c r="L20" s="291">
        <f>IF(K20&gt;0,1/K20*34.6*67.1,"")</f>
        <v>257.96222222222218</v>
      </c>
      <c r="M20" s="290">
        <v>10.199999999999999</v>
      </c>
      <c r="N20" s="289">
        <v>13.5</v>
      </c>
      <c r="O20" s="62" t="s">
        <v>713</v>
      </c>
      <c r="P20" s="288" t="s">
        <v>712</v>
      </c>
      <c r="Q20" s="65" t="s">
        <v>9</v>
      </c>
      <c r="R20" s="287"/>
      <c r="S20" s="286"/>
      <c r="T20" s="285" t="str">
        <f>IF(K20&lt;&gt;0, IF(K20&gt;=M20,ROUNDDOWN(K20/M20*100,0),""),"")</f>
        <v/>
      </c>
      <c r="U20" s="284" t="str">
        <f>IF(K20&lt;&gt;0, IF(K20&gt;=N20,ROUNDDOWN(K20/N20*100,0),""),"")</f>
        <v/>
      </c>
    </row>
    <row r="21" spans="1:21" s="283" customFormat="1" ht="26.1" customHeight="1">
      <c r="A21" s="304" t="s">
        <v>716</v>
      </c>
      <c r="B21" s="303" t="s">
        <v>715</v>
      </c>
      <c r="C21" s="302"/>
      <c r="D21" s="124" t="s">
        <v>721</v>
      </c>
      <c r="E21" s="296" t="s">
        <v>720</v>
      </c>
      <c r="F21" s="124" t="s">
        <v>719</v>
      </c>
      <c r="G21" s="301">
        <v>3.6040000000000001</v>
      </c>
      <c r="H21" s="300" t="s">
        <v>718</v>
      </c>
      <c r="I21" s="70" t="s">
        <v>717</v>
      </c>
      <c r="J21" s="293">
        <v>5</v>
      </c>
      <c r="K21" s="292">
        <v>9.1999999999999993</v>
      </c>
      <c r="L21" s="291">
        <f>IF(K21&gt;0,1/K21*34.6*67.1,"")</f>
        <v>252.35434782608698</v>
      </c>
      <c r="M21" s="290">
        <v>10.199999999999999</v>
      </c>
      <c r="N21" s="289">
        <v>13.5</v>
      </c>
      <c r="O21" s="62" t="s">
        <v>713</v>
      </c>
      <c r="P21" s="288" t="s">
        <v>712</v>
      </c>
      <c r="Q21" s="65" t="s">
        <v>9</v>
      </c>
      <c r="R21" s="287"/>
      <c r="S21" s="286"/>
      <c r="T21" s="285" t="str">
        <f>IF(K21&lt;&gt;0, IF(K21&gt;=M21,ROUNDDOWN(K21/M21*100,0),""),"")</f>
        <v/>
      </c>
      <c r="U21" s="284" t="str">
        <f>IF(K21&lt;&gt;0, IF(K21&gt;=N21,ROUNDDOWN(K21/N21*100,0),""),"")</f>
        <v/>
      </c>
    </row>
    <row r="22" spans="1:21" s="283" customFormat="1" ht="26.1" customHeight="1">
      <c r="A22" s="299" t="s">
        <v>716</v>
      </c>
      <c r="B22" s="298" t="s">
        <v>715</v>
      </c>
      <c r="C22" s="297"/>
      <c r="D22" s="295"/>
      <c r="E22" s="296" t="s">
        <v>714</v>
      </c>
      <c r="F22" s="295"/>
      <c r="G22" s="295"/>
      <c r="H22" s="294"/>
      <c r="I22" s="70">
        <v>2050</v>
      </c>
      <c r="J22" s="293">
        <v>5</v>
      </c>
      <c r="K22" s="292">
        <v>9</v>
      </c>
      <c r="L22" s="291">
        <f>IF(K22&gt;0,1/K22*34.6*67.1,"")</f>
        <v>257.96222222222218</v>
      </c>
      <c r="M22" s="290">
        <v>9.4</v>
      </c>
      <c r="N22" s="289">
        <v>12.7</v>
      </c>
      <c r="O22" s="62" t="s">
        <v>713</v>
      </c>
      <c r="P22" s="288" t="s">
        <v>712</v>
      </c>
      <c r="Q22" s="65" t="s">
        <v>9</v>
      </c>
      <c r="R22" s="287"/>
      <c r="S22" s="286"/>
      <c r="T22" s="285" t="str">
        <f>IF(K22&lt;&gt;0, IF(K22&gt;=M22,ROUNDDOWN(K22/M22*100,0),""),"")</f>
        <v/>
      </c>
      <c r="U22" s="284" t="str">
        <f>IF(K22&lt;&gt;0, IF(K22&gt;=N22,ROUNDDOWN(K22/N22*100,0),""),"")</f>
        <v/>
      </c>
    </row>
    <row r="24" spans="1:21">
      <c r="B24" s="25"/>
      <c r="C24" s="25"/>
    </row>
    <row r="25" spans="1:21">
      <c r="B25" s="25"/>
      <c r="C25" s="25"/>
    </row>
    <row r="26" spans="1:21">
      <c r="C26" s="25"/>
    </row>
  </sheetData>
  <sheetProtection selectLockedCells="1"/>
  <autoFilter ref="A8:U22">
    <filterColumn colId="1" showButton="0"/>
  </autoFilter>
  <mergeCells count="45">
    <mergeCell ref="H21:H22"/>
    <mergeCell ref="B22:C22"/>
    <mergeCell ref="F19:F20"/>
    <mergeCell ref="G19:G20"/>
    <mergeCell ref="B21:C21"/>
    <mergeCell ref="D21:D22"/>
    <mergeCell ref="F21:F22"/>
    <mergeCell ref="G21:G22"/>
    <mergeCell ref="B16:C16"/>
    <mergeCell ref="B17:C17"/>
    <mergeCell ref="B18:C18"/>
    <mergeCell ref="A19:A20"/>
    <mergeCell ref="B19:C20"/>
    <mergeCell ref="D19:D20"/>
    <mergeCell ref="B12:C12"/>
    <mergeCell ref="D12:D13"/>
    <mergeCell ref="B13:C13"/>
    <mergeCell ref="B14:C14"/>
    <mergeCell ref="D14:D15"/>
    <mergeCell ref="B15:C15"/>
    <mergeCell ref="D6:D8"/>
    <mergeCell ref="E6:E8"/>
    <mergeCell ref="F6:F8"/>
    <mergeCell ref="G6:G8"/>
    <mergeCell ref="B9:C9"/>
    <mergeCell ref="B10:C10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8" fitToHeight="0" orientation="landscape" r:id="rId1"/>
  <headerFooter alignWithMargins="0">
    <oddHeader>&amp;R様式1-1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E29" sqref="E29"/>
    </sheetView>
  </sheetViews>
  <sheetFormatPr defaultRowHeight="11.25"/>
  <cols>
    <col min="1" max="1" width="15.875" style="282" customWidth="1"/>
    <col min="2" max="2" width="3.875" style="280" bestFit="1" customWidth="1"/>
    <col min="3" max="3" width="15" style="280" bestFit="1" customWidth="1"/>
    <col min="4" max="4" width="13.875" style="280" bestFit="1" customWidth="1"/>
    <col min="5" max="5" width="17" style="280" customWidth="1"/>
    <col min="6" max="6" width="13.125" style="280" bestFit="1" customWidth="1"/>
    <col min="7" max="7" width="5.875" style="280" bestFit="1" customWidth="1"/>
    <col min="8" max="8" width="12.125" style="280" bestFit="1" customWidth="1"/>
    <col min="9" max="9" width="10.5" style="280" bestFit="1" customWidth="1"/>
    <col min="10" max="10" width="7" style="280" bestFit="1" customWidth="1"/>
    <col min="11" max="11" width="5.875" style="280" bestFit="1" customWidth="1"/>
    <col min="12" max="12" width="8.75" style="280" bestFit="1" customWidth="1"/>
    <col min="13" max="13" width="8.5" style="280" bestFit="1" customWidth="1"/>
    <col min="14" max="14" width="8.625" style="280" bestFit="1" customWidth="1"/>
    <col min="15" max="15" width="16" style="280" customWidth="1"/>
    <col min="16" max="16" width="10" style="280" bestFit="1" customWidth="1"/>
    <col min="17" max="17" width="6" style="280" customWidth="1"/>
    <col min="18" max="18" width="13.25" style="280" customWidth="1"/>
    <col min="19" max="19" width="11" style="280" bestFit="1" customWidth="1"/>
    <col min="20" max="21" width="8.25" style="280" bestFit="1" customWidth="1"/>
    <col min="22" max="16384" width="9" style="280"/>
  </cols>
  <sheetData>
    <row r="1" spans="1:21" ht="15.75">
      <c r="A1" s="408"/>
      <c r="B1" s="408"/>
      <c r="Q1" s="407"/>
    </row>
    <row r="2" spans="1:21" s="25" customFormat="1" ht="15">
      <c r="A2" s="280"/>
      <c r="B2" s="280"/>
      <c r="C2" s="280"/>
      <c r="F2" s="406"/>
      <c r="I2" s="280"/>
      <c r="J2" s="426" t="s">
        <v>1809</v>
      </c>
      <c r="K2" s="426"/>
      <c r="L2" s="426"/>
      <c r="M2" s="426"/>
      <c r="N2" s="426"/>
      <c r="O2" s="426"/>
      <c r="P2" s="30"/>
      <c r="Q2" s="425" t="s">
        <v>1052</v>
      </c>
      <c r="R2" s="424"/>
      <c r="S2" s="424"/>
      <c r="T2" s="424"/>
      <c r="U2" s="424"/>
    </row>
    <row r="3" spans="1:21" s="25" customFormat="1" ht="15.75">
      <c r="A3" s="403" t="s">
        <v>1810</v>
      </c>
      <c r="B3" s="403"/>
      <c r="C3" s="280"/>
      <c r="F3" s="280"/>
      <c r="G3" s="280"/>
      <c r="H3" s="280"/>
      <c r="I3" s="280"/>
      <c r="J3" s="30"/>
      <c r="K3" s="280"/>
      <c r="L3" s="280"/>
      <c r="M3" s="280"/>
      <c r="N3" s="280"/>
      <c r="O3" s="280"/>
      <c r="Q3" s="31"/>
      <c r="R3" s="102" t="s">
        <v>1811</v>
      </c>
      <c r="S3" s="102"/>
      <c r="T3" s="102"/>
      <c r="U3" s="102"/>
    </row>
    <row r="4" spans="1:21" s="25" customFormat="1" ht="12" thickBot="1">
      <c r="A4" s="124" t="s">
        <v>1812</v>
      </c>
      <c r="B4" s="105" t="s">
        <v>1813</v>
      </c>
      <c r="C4" s="401"/>
      <c r="D4" s="400"/>
      <c r="E4" s="34"/>
      <c r="F4" s="105" t="s">
        <v>1814</v>
      </c>
      <c r="G4" s="106"/>
      <c r="H4" s="300" t="s">
        <v>1815</v>
      </c>
      <c r="I4" s="300" t="s">
        <v>1816</v>
      </c>
      <c r="J4" s="398" t="s">
        <v>1817</v>
      </c>
      <c r="K4" s="422" t="s">
        <v>293</v>
      </c>
      <c r="L4" s="421"/>
      <c r="M4" s="421"/>
      <c r="N4" s="420"/>
      <c r="O4" s="34"/>
      <c r="P4" s="109"/>
      <c r="Q4" s="110"/>
      <c r="R4" s="111"/>
      <c r="S4" s="35"/>
      <c r="T4" s="394" t="s">
        <v>0</v>
      </c>
      <c r="U4" s="393" t="s">
        <v>701</v>
      </c>
    </row>
    <row r="5" spans="1:21" s="25" customFormat="1">
      <c r="A5" s="125"/>
      <c r="B5" s="386"/>
      <c r="C5" s="385"/>
      <c r="D5" s="392"/>
      <c r="E5" s="54"/>
      <c r="F5" s="107"/>
      <c r="G5" s="108"/>
      <c r="H5" s="125"/>
      <c r="I5" s="125"/>
      <c r="J5" s="383"/>
      <c r="K5" s="390" t="s">
        <v>1818</v>
      </c>
      <c r="L5" s="389" t="s">
        <v>1045</v>
      </c>
      <c r="M5" s="419" t="s">
        <v>1819</v>
      </c>
      <c r="N5" s="388" t="s">
        <v>1820</v>
      </c>
      <c r="O5" s="38" t="s">
        <v>1821</v>
      </c>
      <c r="P5" s="115" t="s">
        <v>1822</v>
      </c>
      <c r="Q5" s="116"/>
      <c r="R5" s="117"/>
      <c r="S5" s="39" t="s">
        <v>1823</v>
      </c>
      <c r="T5" s="378"/>
      <c r="U5" s="125"/>
    </row>
    <row r="6" spans="1:21" s="25" customFormat="1">
      <c r="A6" s="125"/>
      <c r="B6" s="386"/>
      <c r="C6" s="385"/>
      <c r="D6" s="124" t="s">
        <v>1824</v>
      </c>
      <c r="E6" s="418" t="s">
        <v>693</v>
      </c>
      <c r="F6" s="124" t="s">
        <v>1824</v>
      </c>
      <c r="G6" s="300" t="s">
        <v>1825</v>
      </c>
      <c r="H6" s="125"/>
      <c r="I6" s="125"/>
      <c r="J6" s="383"/>
      <c r="K6" s="382"/>
      <c r="L6" s="381"/>
      <c r="M6" s="382"/>
      <c r="N6" s="380"/>
      <c r="O6" s="41" t="s">
        <v>1826</v>
      </c>
      <c r="P6" s="41" t="s">
        <v>1827</v>
      </c>
      <c r="Q6" s="41"/>
      <c r="R6" s="41"/>
      <c r="S6" s="379" t="s">
        <v>1828</v>
      </c>
      <c r="T6" s="378"/>
      <c r="U6" s="125"/>
    </row>
    <row r="7" spans="1:21" s="25" customFormat="1">
      <c r="A7" s="125"/>
      <c r="B7" s="386"/>
      <c r="C7" s="385"/>
      <c r="D7" s="125"/>
      <c r="E7" s="125"/>
      <c r="F7" s="125"/>
      <c r="G7" s="125"/>
      <c r="H7" s="125"/>
      <c r="I7" s="125"/>
      <c r="J7" s="383"/>
      <c r="K7" s="382"/>
      <c r="L7" s="381"/>
      <c r="M7" s="382"/>
      <c r="N7" s="380"/>
      <c r="O7" s="41" t="s">
        <v>1829</v>
      </c>
      <c r="P7" s="41" t="s">
        <v>1830</v>
      </c>
      <c r="Q7" s="41" t="s">
        <v>1831</v>
      </c>
      <c r="R7" s="41" t="s">
        <v>1832</v>
      </c>
      <c r="S7" s="379" t="s">
        <v>1833</v>
      </c>
      <c r="T7" s="378"/>
      <c r="U7" s="125"/>
    </row>
    <row r="8" spans="1:21" s="25" customFormat="1">
      <c r="A8" s="306"/>
      <c r="B8" s="377"/>
      <c r="C8" s="376"/>
      <c r="D8" s="306"/>
      <c r="E8" s="306"/>
      <c r="F8" s="306"/>
      <c r="G8" s="306"/>
      <c r="H8" s="306"/>
      <c r="I8" s="306"/>
      <c r="J8" s="107"/>
      <c r="K8" s="374"/>
      <c r="L8" s="373"/>
      <c r="M8" s="374"/>
      <c r="N8" s="108"/>
      <c r="O8" s="54" t="s">
        <v>1834</v>
      </c>
      <c r="P8" s="54" t="s">
        <v>1835</v>
      </c>
      <c r="Q8" s="54" t="s">
        <v>1836</v>
      </c>
      <c r="R8" s="55"/>
      <c r="S8" s="56" t="s">
        <v>1837</v>
      </c>
      <c r="T8" s="372"/>
      <c r="U8" s="306"/>
    </row>
    <row r="9" spans="1:21" s="25" customFormat="1" ht="12.75">
      <c r="A9" s="630" t="s">
        <v>1838</v>
      </c>
      <c r="B9" s="626"/>
      <c r="C9" s="859" t="s">
        <v>1839</v>
      </c>
      <c r="D9" s="595" t="s">
        <v>1840</v>
      </c>
      <c r="E9" s="865" t="s">
        <v>1841</v>
      </c>
      <c r="F9" s="323" t="s">
        <v>1842</v>
      </c>
      <c r="G9" s="600">
        <v>1.1990000000000001</v>
      </c>
      <c r="H9" s="323" t="s">
        <v>1843</v>
      </c>
      <c r="I9" s="321">
        <v>1160</v>
      </c>
      <c r="J9" s="599">
        <v>5</v>
      </c>
      <c r="K9" s="860">
        <v>21</v>
      </c>
      <c r="L9" s="598">
        <f t="shared" ref="L9:L16" si="0">IF(K9&gt;0,1/K9*34.6*67.1,"")</f>
        <v>110.55523809523808</v>
      </c>
      <c r="M9" s="597">
        <v>18.7</v>
      </c>
      <c r="N9" s="596">
        <v>21.8</v>
      </c>
      <c r="O9" s="65" t="s">
        <v>1012</v>
      </c>
      <c r="P9" s="323" t="s">
        <v>6</v>
      </c>
      <c r="Q9" s="321" t="s">
        <v>162</v>
      </c>
      <c r="R9" s="595"/>
      <c r="S9" s="594" t="str">
        <f t="shared" ref="S9:S14" si="1">IF((LEFT(D9,1)="6"),"☆☆☆☆☆",IF((LEFT(D9,1)="5"),"☆☆☆☆",IF((LEFT(D9,1)="4"),"☆☆☆"," ")))</f>
        <v>☆☆☆☆</v>
      </c>
      <c r="T9" s="593">
        <f t="shared" ref="T9:T16" si="2">IF(K9&lt;&gt;0, IF(K9&gt;=M9,ROUNDDOWN(K9/M9*100,0),""),"")</f>
        <v>112</v>
      </c>
      <c r="U9" s="592" t="str">
        <f t="shared" ref="U9:U16" si="3">IF(K9&lt;&gt;0, IF(K9&gt;=N9,ROUNDDOWN(K9/N9*100,0),""),"")</f>
        <v/>
      </c>
    </row>
    <row r="10" spans="1:21" s="25" customFormat="1" ht="12.75">
      <c r="A10" s="861"/>
      <c r="B10" s="626"/>
      <c r="C10" s="859"/>
      <c r="D10" s="595" t="s">
        <v>1840</v>
      </c>
      <c r="E10" s="865" t="s">
        <v>1844</v>
      </c>
      <c r="F10" s="323" t="s">
        <v>1842</v>
      </c>
      <c r="G10" s="600">
        <v>1.1990000000000001</v>
      </c>
      <c r="H10" s="323" t="s">
        <v>1843</v>
      </c>
      <c r="I10" s="321">
        <v>1200</v>
      </c>
      <c r="J10" s="599">
        <v>5</v>
      </c>
      <c r="K10" s="860">
        <v>21</v>
      </c>
      <c r="L10" s="598">
        <f t="shared" si="0"/>
        <v>110.55523809523808</v>
      </c>
      <c r="M10" s="597">
        <v>17.2</v>
      </c>
      <c r="N10" s="596">
        <v>20.3</v>
      </c>
      <c r="O10" s="65" t="s">
        <v>1012</v>
      </c>
      <c r="P10" s="323" t="s">
        <v>6</v>
      </c>
      <c r="Q10" s="321" t="s">
        <v>162</v>
      </c>
      <c r="R10" s="595"/>
      <c r="S10" s="594" t="str">
        <f t="shared" si="1"/>
        <v>☆☆☆☆</v>
      </c>
      <c r="T10" s="593">
        <f t="shared" si="2"/>
        <v>122</v>
      </c>
      <c r="U10" s="592">
        <f t="shared" si="3"/>
        <v>103</v>
      </c>
    </row>
    <row r="11" spans="1:21" s="25" customFormat="1" ht="12.75">
      <c r="A11" s="862"/>
      <c r="B11" s="612"/>
      <c r="C11" s="611" t="s">
        <v>1845</v>
      </c>
      <c r="D11" s="595" t="s">
        <v>1846</v>
      </c>
      <c r="E11" s="865" t="s">
        <v>757</v>
      </c>
      <c r="F11" s="323" t="s">
        <v>1025</v>
      </c>
      <c r="G11" s="600">
        <v>1.1990000000000001</v>
      </c>
      <c r="H11" s="323" t="s">
        <v>1843</v>
      </c>
      <c r="I11" s="321" t="s">
        <v>1847</v>
      </c>
      <c r="J11" s="599">
        <v>5</v>
      </c>
      <c r="K11" s="860">
        <v>19.899999999999999</v>
      </c>
      <c r="L11" s="598">
        <f t="shared" si="0"/>
        <v>116.66633165829145</v>
      </c>
      <c r="M11" s="597">
        <v>17.2</v>
      </c>
      <c r="N11" s="596">
        <v>20.3</v>
      </c>
      <c r="O11" s="65" t="s">
        <v>1012</v>
      </c>
      <c r="P11" s="323" t="s">
        <v>6</v>
      </c>
      <c r="Q11" s="321" t="s">
        <v>162</v>
      </c>
      <c r="R11" s="595"/>
      <c r="S11" s="594" t="str">
        <f t="shared" si="1"/>
        <v>☆☆☆☆</v>
      </c>
      <c r="T11" s="593">
        <f t="shared" si="2"/>
        <v>115</v>
      </c>
      <c r="U11" s="592" t="str">
        <f t="shared" si="3"/>
        <v/>
      </c>
    </row>
    <row r="12" spans="1:21" s="25" customFormat="1" ht="12.75">
      <c r="A12" s="862"/>
      <c r="B12" s="609"/>
      <c r="C12" s="608"/>
      <c r="D12" s="595" t="s">
        <v>1846</v>
      </c>
      <c r="E12" s="865" t="s">
        <v>740</v>
      </c>
      <c r="F12" s="323" t="s">
        <v>1025</v>
      </c>
      <c r="G12" s="600">
        <v>1.1990000000000001</v>
      </c>
      <c r="H12" s="323" t="s">
        <v>1843</v>
      </c>
      <c r="I12" s="321" t="s">
        <v>1848</v>
      </c>
      <c r="J12" s="599">
        <v>5</v>
      </c>
      <c r="K12" s="860">
        <v>19.899999999999999</v>
      </c>
      <c r="L12" s="598">
        <f t="shared" si="0"/>
        <v>116.66633165829145</v>
      </c>
      <c r="M12" s="597">
        <v>15.8</v>
      </c>
      <c r="N12" s="596">
        <v>19</v>
      </c>
      <c r="O12" s="65" t="s">
        <v>1012</v>
      </c>
      <c r="P12" s="323" t="s">
        <v>6</v>
      </c>
      <c r="Q12" s="321" t="s">
        <v>162</v>
      </c>
      <c r="R12" s="595"/>
      <c r="S12" s="594" t="str">
        <f t="shared" si="1"/>
        <v>☆☆☆☆</v>
      </c>
      <c r="T12" s="593">
        <f t="shared" si="2"/>
        <v>125</v>
      </c>
      <c r="U12" s="592">
        <f t="shared" si="3"/>
        <v>104</v>
      </c>
    </row>
    <row r="13" spans="1:21" s="25" customFormat="1" ht="12.75">
      <c r="A13" s="862"/>
      <c r="B13" s="612"/>
      <c r="C13" s="611" t="s">
        <v>1849</v>
      </c>
      <c r="D13" s="595" t="s">
        <v>1850</v>
      </c>
      <c r="E13" s="865" t="s">
        <v>36</v>
      </c>
      <c r="F13" s="323" t="s">
        <v>1025</v>
      </c>
      <c r="G13" s="600">
        <v>1.1990000000000001</v>
      </c>
      <c r="H13" s="323" t="s">
        <v>318</v>
      </c>
      <c r="I13" s="321">
        <v>1320</v>
      </c>
      <c r="J13" s="863">
        <v>5</v>
      </c>
      <c r="K13" s="860">
        <v>19.899999999999999</v>
      </c>
      <c r="L13" s="598">
        <f t="shared" si="0"/>
        <v>116.66633165829145</v>
      </c>
      <c r="M13" s="597">
        <v>15.8</v>
      </c>
      <c r="N13" s="596">
        <v>19</v>
      </c>
      <c r="O13" s="65" t="s">
        <v>1012</v>
      </c>
      <c r="P13" s="323" t="s">
        <v>6</v>
      </c>
      <c r="Q13" s="321" t="s">
        <v>162</v>
      </c>
      <c r="R13" s="595"/>
      <c r="S13" s="594" t="str">
        <f t="shared" si="1"/>
        <v xml:space="preserve"> </v>
      </c>
      <c r="T13" s="593">
        <f t="shared" si="2"/>
        <v>125</v>
      </c>
      <c r="U13" s="592">
        <f t="shared" si="3"/>
        <v>104</v>
      </c>
    </row>
    <row r="14" spans="1:21" s="25" customFormat="1" ht="12.75">
      <c r="A14" s="862"/>
      <c r="B14" s="609"/>
      <c r="C14" s="608"/>
      <c r="D14" s="595" t="s">
        <v>1850</v>
      </c>
      <c r="E14" s="865" t="s">
        <v>37</v>
      </c>
      <c r="F14" s="323" t="s">
        <v>1025</v>
      </c>
      <c r="G14" s="600">
        <v>1.1990000000000001</v>
      </c>
      <c r="H14" s="323" t="s">
        <v>318</v>
      </c>
      <c r="I14" s="321">
        <v>1340</v>
      </c>
      <c r="J14" s="863">
        <v>5</v>
      </c>
      <c r="K14" s="860">
        <v>19.899999999999999</v>
      </c>
      <c r="L14" s="598">
        <f t="shared" si="0"/>
        <v>116.66633165829145</v>
      </c>
      <c r="M14" s="597">
        <v>15.8</v>
      </c>
      <c r="N14" s="596">
        <v>19</v>
      </c>
      <c r="O14" s="65" t="s">
        <v>1012</v>
      </c>
      <c r="P14" s="323" t="s">
        <v>6</v>
      </c>
      <c r="Q14" s="321" t="s">
        <v>162</v>
      </c>
      <c r="R14" s="595"/>
      <c r="S14" s="594" t="str">
        <f t="shared" si="1"/>
        <v xml:space="preserve"> </v>
      </c>
      <c r="T14" s="593">
        <f t="shared" si="2"/>
        <v>125</v>
      </c>
      <c r="U14" s="592">
        <f t="shared" si="3"/>
        <v>104</v>
      </c>
    </row>
    <row r="15" spans="1:21" s="25" customFormat="1" ht="12.75">
      <c r="A15" s="610"/>
      <c r="B15" s="626"/>
      <c r="C15" s="611" t="s">
        <v>1851</v>
      </c>
      <c r="D15" s="595" t="s">
        <v>1852</v>
      </c>
      <c r="E15" s="865" t="s">
        <v>1853</v>
      </c>
      <c r="F15" s="323" t="s">
        <v>1014</v>
      </c>
      <c r="G15" s="600">
        <v>1.5980000000000001</v>
      </c>
      <c r="H15" s="323" t="s">
        <v>318</v>
      </c>
      <c r="I15" s="321" t="s">
        <v>1020</v>
      </c>
      <c r="J15" s="599">
        <v>5</v>
      </c>
      <c r="K15" s="860">
        <v>15.1</v>
      </c>
      <c r="L15" s="598">
        <f t="shared" si="0"/>
        <v>153.75231788079469</v>
      </c>
      <c r="M15" s="597">
        <v>14.4</v>
      </c>
      <c r="N15" s="596">
        <v>17.600000000000001</v>
      </c>
      <c r="O15" s="65" t="s">
        <v>1012</v>
      </c>
      <c r="P15" s="323" t="s">
        <v>6</v>
      </c>
      <c r="Q15" s="321" t="s">
        <v>162</v>
      </c>
      <c r="R15" s="595"/>
      <c r="S15" s="594" t="str">
        <f>IF((LEFT(D15,1)="6"),"☆☆☆☆☆",IF((LEFT(D15,1)="5"),"☆☆☆☆",IF((LEFT(D15,1)="4"),"☆☆☆"," ")))</f>
        <v xml:space="preserve"> </v>
      </c>
      <c r="T15" s="593">
        <f t="shared" si="2"/>
        <v>104</v>
      </c>
      <c r="U15" s="592" t="str">
        <f t="shared" si="3"/>
        <v/>
      </c>
    </row>
    <row r="16" spans="1:21" s="25" customFormat="1" ht="12.75">
      <c r="A16" s="864"/>
      <c r="B16" s="609"/>
      <c r="C16" s="608"/>
      <c r="D16" s="595" t="s">
        <v>1852</v>
      </c>
      <c r="E16" s="865" t="s">
        <v>139</v>
      </c>
      <c r="F16" s="323" t="s">
        <v>1014</v>
      </c>
      <c r="G16" s="600">
        <v>1.5980000000000001</v>
      </c>
      <c r="H16" s="323" t="s">
        <v>318</v>
      </c>
      <c r="I16" s="321">
        <v>1550</v>
      </c>
      <c r="J16" s="599">
        <v>5</v>
      </c>
      <c r="K16" s="597">
        <v>15.1</v>
      </c>
      <c r="L16" s="598">
        <f t="shared" si="0"/>
        <v>153.75231788079469</v>
      </c>
      <c r="M16" s="597">
        <v>13.2</v>
      </c>
      <c r="N16" s="596">
        <v>16.5</v>
      </c>
      <c r="O16" s="65" t="s">
        <v>1012</v>
      </c>
      <c r="P16" s="323" t="s">
        <v>6</v>
      </c>
      <c r="Q16" s="321" t="s">
        <v>162</v>
      </c>
      <c r="R16" s="595"/>
      <c r="S16" s="594" t="str">
        <f>IF((LEFT(D16,1)="6"),"☆☆☆☆☆",IF((LEFT(D16,1)="5"),"☆☆☆☆",IF((LEFT(D16,1)="4"),"☆☆☆"," ")))</f>
        <v xml:space="preserve"> </v>
      </c>
      <c r="T16" s="593">
        <f t="shared" si="2"/>
        <v>114</v>
      </c>
      <c r="U16" s="592" t="str">
        <f t="shared" si="3"/>
        <v/>
      </c>
    </row>
    <row r="18" spans="1:3">
      <c r="B18" s="25"/>
      <c r="C18" s="25"/>
    </row>
    <row r="19" spans="1:3">
      <c r="B19" s="25"/>
      <c r="C19" s="25"/>
    </row>
    <row r="20" spans="1:3">
      <c r="C20" s="25"/>
    </row>
    <row r="25" spans="1:3">
      <c r="A25" s="280"/>
    </row>
  </sheetData>
  <mergeCells count="23">
    <mergeCell ref="D6:D8"/>
    <mergeCell ref="E6:E8"/>
    <mergeCell ref="F6:F8"/>
    <mergeCell ref="G6:G8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1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view="pageBreakPreview" zoomScaleNormal="55" zoomScaleSheetLayoutView="100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1.25"/>
  <cols>
    <col min="1" max="1" width="10.625" style="128" customWidth="1"/>
    <col min="2" max="2" width="3.875" style="126" bestFit="1" customWidth="1"/>
    <col min="3" max="3" width="13.5" style="126" customWidth="1"/>
    <col min="4" max="4" width="10" style="126" customWidth="1"/>
    <col min="5" max="5" width="11.625" style="127" customWidth="1"/>
    <col min="6" max="6" width="7.25" style="126" customWidth="1"/>
    <col min="7" max="7" width="5.875" style="126" bestFit="1" customWidth="1"/>
    <col min="8" max="8" width="12.125" style="126" bestFit="1" customWidth="1"/>
    <col min="9" max="9" width="10.5" style="126" bestFit="1" customWidth="1"/>
    <col min="10" max="10" width="7" style="126" bestFit="1" customWidth="1"/>
    <col min="11" max="11" width="5.875" style="126" bestFit="1" customWidth="1"/>
    <col min="12" max="12" width="9.625" style="126" customWidth="1"/>
    <col min="13" max="13" width="8.5" style="126" bestFit="1" customWidth="1"/>
    <col min="14" max="14" width="8.625" style="126" bestFit="1" customWidth="1"/>
    <col min="15" max="15" width="13.375" style="126" customWidth="1"/>
    <col min="16" max="16" width="8.125" style="126" customWidth="1"/>
    <col min="17" max="17" width="6" style="126" customWidth="1"/>
    <col min="18" max="18" width="12.625" style="126" customWidth="1"/>
    <col min="19" max="19" width="11" style="126" bestFit="1" customWidth="1"/>
    <col min="20" max="21" width="8.25" style="126" bestFit="1" customWidth="1"/>
    <col min="22" max="16384" width="9" style="126"/>
  </cols>
  <sheetData>
    <row r="1" spans="1:21" ht="21.75" customHeight="1">
      <c r="A1" s="279"/>
      <c r="B1" s="279"/>
      <c r="Q1" s="278"/>
    </row>
    <row r="2" spans="1:21" s="1" customFormat="1" ht="15">
      <c r="A2" s="280"/>
      <c r="B2" s="280"/>
      <c r="C2" s="280"/>
      <c r="D2" s="25"/>
      <c r="E2" s="25"/>
      <c r="F2" s="406"/>
      <c r="G2" s="25"/>
      <c r="H2" s="25"/>
      <c r="I2" s="280"/>
      <c r="J2" s="427" t="s">
        <v>834</v>
      </c>
      <c r="K2" s="426"/>
      <c r="L2" s="426"/>
      <c r="M2" s="426"/>
      <c r="N2" s="426"/>
      <c r="O2" s="426"/>
      <c r="P2" s="30"/>
      <c r="Q2" s="425"/>
      <c r="R2" s="424"/>
      <c r="S2" s="424"/>
      <c r="T2" s="424"/>
      <c r="U2" s="424"/>
    </row>
    <row r="3" spans="1:21" s="1" customFormat="1" ht="23.25" customHeight="1">
      <c r="A3" s="423" t="s">
        <v>833</v>
      </c>
      <c r="B3" s="403"/>
      <c r="C3" s="280"/>
      <c r="D3" s="25"/>
      <c r="E3" s="25"/>
      <c r="F3" s="280"/>
      <c r="G3" s="280"/>
      <c r="H3" s="280"/>
      <c r="I3" s="280"/>
      <c r="J3" s="30"/>
      <c r="K3" s="280"/>
      <c r="L3" s="280"/>
      <c r="M3" s="280"/>
      <c r="N3" s="280"/>
      <c r="O3" s="280"/>
      <c r="P3" s="25"/>
      <c r="Q3" s="31"/>
      <c r="R3" s="102" t="s">
        <v>832</v>
      </c>
      <c r="S3" s="102"/>
      <c r="T3" s="102"/>
      <c r="U3" s="102"/>
    </row>
    <row r="4" spans="1:21" s="1" customFormat="1" ht="14.25" customHeight="1" thickBot="1">
      <c r="A4" s="124" t="s">
        <v>831</v>
      </c>
      <c r="B4" s="105" t="s">
        <v>830</v>
      </c>
      <c r="C4" s="401"/>
      <c r="D4" s="400"/>
      <c r="E4" s="34"/>
      <c r="F4" s="105" t="s">
        <v>829</v>
      </c>
      <c r="G4" s="106"/>
      <c r="H4" s="300" t="s">
        <v>828</v>
      </c>
      <c r="I4" s="300" t="s">
        <v>827</v>
      </c>
      <c r="J4" s="398" t="s">
        <v>826</v>
      </c>
      <c r="K4" s="422" t="s">
        <v>825</v>
      </c>
      <c r="L4" s="421"/>
      <c r="M4" s="421"/>
      <c r="N4" s="420"/>
      <c r="O4" s="34"/>
      <c r="P4" s="109"/>
      <c r="Q4" s="110"/>
      <c r="R4" s="111"/>
      <c r="S4" s="35"/>
      <c r="T4" s="394" t="s">
        <v>824</v>
      </c>
      <c r="U4" s="393" t="s">
        <v>823</v>
      </c>
    </row>
    <row r="5" spans="1:21" s="1" customFormat="1" ht="11.25" customHeight="1">
      <c r="A5" s="125"/>
      <c r="B5" s="386"/>
      <c r="C5" s="385"/>
      <c r="D5" s="392"/>
      <c r="E5" s="54"/>
      <c r="F5" s="107"/>
      <c r="G5" s="108"/>
      <c r="H5" s="125"/>
      <c r="I5" s="125"/>
      <c r="J5" s="383"/>
      <c r="K5" s="390" t="s">
        <v>822</v>
      </c>
      <c r="L5" s="389" t="s">
        <v>821</v>
      </c>
      <c r="M5" s="419" t="s">
        <v>820</v>
      </c>
      <c r="N5" s="388" t="s">
        <v>819</v>
      </c>
      <c r="O5" s="38" t="s">
        <v>818</v>
      </c>
      <c r="P5" s="115" t="s">
        <v>817</v>
      </c>
      <c r="Q5" s="116"/>
      <c r="R5" s="117"/>
      <c r="S5" s="39" t="s">
        <v>816</v>
      </c>
      <c r="T5" s="378"/>
      <c r="U5" s="125"/>
    </row>
    <row r="6" spans="1:21" s="1" customFormat="1" ht="11.25" customHeight="1">
      <c r="A6" s="125"/>
      <c r="B6" s="386"/>
      <c r="C6" s="385"/>
      <c r="D6" s="124" t="s">
        <v>814</v>
      </c>
      <c r="E6" s="418" t="s">
        <v>815</v>
      </c>
      <c r="F6" s="124" t="s">
        <v>814</v>
      </c>
      <c r="G6" s="300" t="s">
        <v>813</v>
      </c>
      <c r="H6" s="125"/>
      <c r="I6" s="125"/>
      <c r="J6" s="383"/>
      <c r="K6" s="382"/>
      <c r="L6" s="381"/>
      <c r="M6" s="382"/>
      <c r="N6" s="380"/>
      <c r="O6" s="41" t="s">
        <v>812</v>
      </c>
      <c r="P6" s="41" t="s">
        <v>811</v>
      </c>
      <c r="Q6" s="41"/>
      <c r="R6" s="41"/>
      <c r="S6" s="379" t="s">
        <v>810</v>
      </c>
      <c r="T6" s="378"/>
      <c r="U6" s="125"/>
    </row>
    <row r="7" spans="1:21" s="1" customFormat="1" ht="12" customHeight="1">
      <c r="A7" s="125"/>
      <c r="B7" s="386"/>
      <c r="C7" s="385"/>
      <c r="D7" s="125"/>
      <c r="E7" s="125"/>
      <c r="F7" s="125"/>
      <c r="G7" s="125"/>
      <c r="H7" s="125"/>
      <c r="I7" s="125"/>
      <c r="J7" s="383"/>
      <c r="K7" s="382"/>
      <c r="L7" s="381"/>
      <c r="M7" s="382"/>
      <c r="N7" s="380"/>
      <c r="O7" s="41" t="s">
        <v>809</v>
      </c>
      <c r="P7" s="41" t="s">
        <v>808</v>
      </c>
      <c r="Q7" s="41" t="s">
        <v>807</v>
      </c>
      <c r="R7" s="41" t="s">
        <v>806</v>
      </c>
      <c r="S7" s="379" t="s">
        <v>805</v>
      </c>
      <c r="T7" s="378"/>
      <c r="U7" s="125"/>
    </row>
    <row r="8" spans="1:21" s="1" customFormat="1" ht="11.25" customHeight="1">
      <c r="A8" s="306"/>
      <c r="B8" s="377"/>
      <c r="C8" s="376"/>
      <c r="D8" s="306"/>
      <c r="E8" s="306"/>
      <c r="F8" s="306"/>
      <c r="G8" s="306"/>
      <c r="H8" s="306"/>
      <c r="I8" s="306"/>
      <c r="J8" s="107"/>
      <c r="K8" s="374"/>
      <c r="L8" s="373"/>
      <c r="M8" s="374"/>
      <c r="N8" s="108"/>
      <c r="O8" s="54" t="s">
        <v>804</v>
      </c>
      <c r="P8" s="54" t="s">
        <v>803</v>
      </c>
      <c r="Q8" s="54" t="s">
        <v>802</v>
      </c>
      <c r="R8" s="55"/>
      <c r="S8" s="56" t="s">
        <v>801</v>
      </c>
      <c r="T8" s="372"/>
      <c r="U8" s="306"/>
    </row>
    <row r="9" spans="1:21" s="1" customFormat="1" ht="24" customHeight="1" thickBot="1">
      <c r="A9" s="417" t="s">
        <v>800</v>
      </c>
      <c r="B9" s="80"/>
      <c r="C9" s="416" t="s">
        <v>799</v>
      </c>
      <c r="D9" s="71" t="s">
        <v>798</v>
      </c>
      <c r="E9" s="415" t="s">
        <v>797</v>
      </c>
      <c r="F9" s="62" t="s">
        <v>796</v>
      </c>
      <c r="G9" s="63">
        <v>1.46</v>
      </c>
      <c r="H9" s="62" t="s">
        <v>795</v>
      </c>
      <c r="I9" s="65">
        <v>1320</v>
      </c>
      <c r="J9" s="66">
        <v>5</v>
      </c>
      <c r="K9" s="414">
        <v>23.5</v>
      </c>
      <c r="L9" s="413">
        <f>IF(K9&gt;0,1/K9*34.6*67.1,"")</f>
        <v>98.794042553191488</v>
      </c>
      <c r="M9" s="412">
        <v>15.8</v>
      </c>
      <c r="N9" s="411">
        <v>19</v>
      </c>
      <c r="O9" s="65" t="s">
        <v>794</v>
      </c>
      <c r="P9" s="62" t="s">
        <v>793</v>
      </c>
      <c r="Q9" s="65" t="s">
        <v>83</v>
      </c>
      <c r="R9" s="85"/>
      <c r="S9" s="410" t="s">
        <v>727</v>
      </c>
      <c r="T9" s="73">
        <v>148</v>
      </c>
      <c r="U9" s="74">
        <v>123</v>
      </c>
    </row>
    <row r="10" spans="1:21">
      <c r="E10" s="126"/>
    </row>
    <row r="11" spans="1:21">
      <c r="B11" s="409"/>
      <c r="E11" s="126"/>
    </row>
    <row r="12" spans="1:21">
      <c r="B12" s="1"/>
      <c r="C12" s="1"/>
      <c r="E12" s="126"/>
    </row>
    <row r="13" spans="1:21">
      <c r="B13" s="1"/>
      <c r="C13" s="1"/>
      <c r="E13" s="126"/>
    </row>
    <row r="14" spans="1:21">
      <c r="C14" s="1"/>
      <c r="E14" s="126"/>
    </row>
    <row r="15" spans="1:21">
      <c r="E15" s="126"/>
    </row>
    <row r="16" spans="1:21">
      <c r="E16" s="126"/>
    </row>
    <row r="17" spans="5:5">
      <c r="E17" s="126"/>
    </row>
    <row r="18" spans="5:5">
      <c r="E18" s="126"/>
    </row>
    <row r="19" spans="5:5">
      <c r="E19" s="126"/>
    </row>
  </sheetData>
  <sheetProtection selectLockedCells="1"/>
  <autoFilter ref="A8:U9">
    <filterColumn colId="1" showButton="0"/>
  </autoFilter>
  <mergeCells count="23">
    <mergeCell ref="D6:D8"/>
    <mergeCell ref="E6:E8"/>
    <mergeCell ref="F6:F8"/>
    <mergeCell ref="G6:G8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73" firstPageNumber="0" fitToHeight="0" orientation="landscape" r:id="rId1"/>
  <headerFooter alignWithMargins="0">
    <oddHeader>&amp;R様式1-6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view="pageBreakPreview" zoomScale="86" zoomScaleNormal="55" zoomScaleSheetLayoutView="86" workbookViewId="0">
      <pane xSplit="3" ySplit="8" topLeftCell="D9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0.5"/>
  <cols>
    <col min="1" max="1" width="15.875" style="431" customWidth="1"/>
    <col min="2" max="2" width="3.875" style="428" bestFit="1" customWidth="1"/>
    <col min="3" max="3" width="38.25" style="428" customWidth="1"/>
    <col min="4" max="4" width="13.875" style="428" bestFit="1" customWidth="1"/>
    <col min="5" max="5" width="13.875" style="430" customWidth="1"/>
    <col min="6" max="6" width="13.125" style="428" bestFit="1" customWidth="1"/>
    <col min="7" max="7" width="5.875" style="428" bestFit="1" customWidth="1"/>
    <col min="8" max="8" width="12.125" style="428" bestFit="1" customWidth="1"/>
    <col min="9" max="9" width="10.5" style="429" bestFit="1" customWidth="1"/>
    <col min="10" max="10" width="7" style="428" bestFit="1" customWidth="1"/>
    <col min="11" max="11" width="5.875" style="428" bestFit="1" customWidth="1"/>
    <col min="12" max="12" width="8.75" style="428" bestFit="1" customWidth="1"/>
    <col min="13" max="13" width="8.5" style="428" bestFit="1" customWidth="1"/>
    <col min="14" max="14" width="8.625" style="428" bestFit="1" customWidth="1"/>
    <col min="15" max="15" width="14.375" style="428" bestFit="1" customWidth="1"/>
    <col min="16" max="16" width="10" style="428" bestFit="1" customWidth="1"/>
    <col min="17" max="17" width="6" style="428" customWidth="1"/>
    <col min="18" max="18" width="25.25" style="428" bestFit="1" customWidth="1"/>
    <col min="19" max="19" width="11" style="428" bestFit="1" customWidth="1"/>
    <col min="20" max="21" width="8.25" style="428" bestFit="1" customWidth="1"/>
    <col min="22" max="16384" width="9" style="428"/>
  </cols>
  <sheetData>
    <row r="1" spans="1:21" ht="21.75" customHeight="1">
      <c r="A1" s="534"/>
      <c r="B1" s="534"/>
      <c r="Q1" s="533"/>
    </row>
    <row r="2" spans="1:21" s="432" customFormat="1" ht="14.25">
      <c r="A2" s="428"/>
      <c r="B2" s="428"/>
      <c r="C2" s="428"/>
      <c r="E2" s="528"/>
      <c r="F2" s="532"/>
      <c r="I2" s="429"/>
      <c r="J2" s="531" t="s">
        <v>901</v>
      </c>
      <c r="K2" s="531"/>
      <c r="L2" s="531"/>
      <c r="M2" s="531"/>
      <c r="N2" s="531"/>
      <c r="O2" s="531"/>
      <c r="P2" s="456"/>
      <c r="Q2" s="530"/>
      <c r="R2" s="530"/>
      <c r="S2" s="530"/>
      <c r="T2" s="530"/>
      <c r="U2" s="530"/>
    </row>
    <row r="3" spans="1:21" s="432" customFormat="1" ht="23.25" customHeight="1">
      <c r="A3" s="529" t="s">
        <v>900</v>
      </c>
      <c r="B3" s="529"/>
      <c r="C3" s="428"/>
      <c r="E3" s="528"/>
      <c r="F3" s="428"/>
      <c r="G3" s="428"/>
      <c r="H3" s="428"/>
      <c r="I3" s="429"/>
      <c r="J3" s="456"/>
      <c r="K3" s="428"/>
      <c r="L3" s="428"/>
      <c r="M3" s="428"/>
      <c r="N3" s="428"/>
      <c r="O3" s="428"/>
      <c r="Q3" s="527"/>
      <c r="R3" s="526" t="s">
        <v>899</v>
      </c>
      <c r="S3" s="526"/>
      <c r="T3" s="526"/>
      <c r="U3" s="526"/>
    </row>
    <row r="4" spans="1:21" s="432" customFormat="1" ht="14.25" customHeight="1" thickBot="1">
      <c r="A4" s="500" t="s">
        <v>252</v>
      </c>
      <c r="B4" s="523" t="s">
        <v>155</v>
      </c>
      <c r="C4" s="525"/>
      <c r="D4" s="519"/>
      <c r="E4" s="524"/>
      <c r="F4" s="523" t="s">
        <v>898</v>
      </c>
      <c r="G4" s="522"/>
      <c r="H4" s="499" t="s">
        <v>255</v>
      </c>
      <c r="I4" s="499" t="s">
        <v>256</v>
      </c>
      <c r="J4" s="521" t="s">
        <v>257</v>
      </c>
      <c r="K4" s="520" t="s">
        <v>897</v>
      </c>
      <c r="L4" s="519"/>
      <c r="M4" s="519"/>
      <c r="N4" s="518"/>
      <c r="O4" s="517"/>
      <c r="P4" s="516"/>
      <c r="Q4" s="515"/>
      <c r="R4" s="514"/>
      <c r="S4" s="513"/>
      <c r="T4" s="512" t="s">
        <v>0</v>
      </c>
      <c r="U4" s="499" t="s">
        <v>136</v>
      </c>
    </row>
    <row r="5" spans="1:21" s="432" customFormat="1" ht="11.25" customHeight="1">
      <c r="A5" s="490"/>
      <c r="B5" s="498"/>
      <c r="C5" s="497"/>
      <c r="D5" s="511"/>
      <c r="E5" s="510"/>
      <c r="F5" s="487"/>
      <c r="G5" s="484"/>
      <c r="H5" s="490"/>
      <c r="I5" s="490"/>
      <c r="J5" s="496"/>
      <c r="K5" s="509" t="s">
        <v>258</v>
      </c>
      <c r="L5" s="508" t="s">
        <v>896</v>
      </c>
      <c r="M5" s="507" t="s">
        <v>260</v>
      </c>
      <c r="N5" s="506" t="s">
        <v>895</v>
      </c>
      <c r="O5" s="505" t="s">
        <v>894</v>
      </c>
      <c r="P5" s="504" t="s">
        <v>893</v>
      </c>
      <c r="Q5" s="503"/>
      <c r="R5" s="502"/>
      <c r="S5" s="501" t="s">
        <v>892</v>
      </c>
      <c r="T5" s="491"/>
      <c r="U5" s="490"/>
    </row>
    <row r="6" spans="1:21" s="432" customFormat="1" ht="11.25" customHeight="1">
      <c r="A6" s="490"/>
      <c r="B6" s="498"/>
      <c r="C6" s="497"/>
      <c r="D6" s="500" t="s">
        <v>253</v>
      </c>
      <c r="E6" s="500" t="s">
        <v>693</v>
      </c>
      <c r="F6" s="500" t="s">
        <v>253</v>
      </c>
      <c r="G6" s="499" t="s">
        <v>891</v>
      </c>
      <c r="H6" s="490"/>
      <c r="I6" s="490"/>
      <c r="J6" s="496"/>
      <c r="K6" s="494"/>
      <c r="L6" s="495"/>
      <c r="M6" s="494"/>
      <c r="N6" s="493"/>
      <c r="O6" s="492" t="s">
        <v>890</v>
      </c>
      <c r="P6" s="492" t="s">
        <v>889</v>
      </c>
      <c r="Q6" s="492"/>
      <c r="R6" s="492"/>
      <c r="S6" s="429" t="s">
        <v>888</v>
      </c>
      <c r="T6" s="491"/>
      <c r="U6" s="490"/>
    </row>
    <row r="7" spans="1:21" s="432" customFormat="1" ht="12" customHeight="1">
      <c r="A7" s="490"/>
      <c r="B7" s="498"/>
      <c r="C7" s="497"/>
      <c r="D7" s="490"/>
      <c r="E7" s="490"/>
      <c r="F7" s="490"/>
      <c r="G7" s="490"/>
      <c r="H7" s="490"/>
      <c r="I7" s="490"/>
      <c r="J7" s="496"/>
      <c r="K7" s="494"/>
      <c r="L7" s="495"/>
      <c r="M7" s="494"/>
      <c r="N7" s="493"/>
      <c r="O7" s="492" t="s">
        <v>887</v>
      </c>
      <c r="P7" s="492" t="s">
        <v>886</v>
      </c>
      <c r="Q7" s="492" t="s">
        <v>250</v>
      </c>
      <c r="R7" s="492" t="s">
        <v>885</v>
      </c>
      <c r="S7" s="429" t="s">
        <v>884</v>
      </c>
      <c r="T7" s="491"/>
      <c r="U7" s="490"/>
    </row>
    <row r="8" spans="1:21" s="432" customFormat="1" ht="11.25" customHeight="1">
      <c r="A8" s="479"/>
      <c r="B8" s="489"/>
      <c r="C8" s="488"/>
      <c r="D8" s="479"/>
      <c r="E8" s="479"/>
      <c r="F8" s="479"/>
      <c r="G8" s="479"/>
      <c r="H8" s="479"/>
      <c r="I8" s="479"/>
      <c r="J8" s="487"/>
      <c r="K8" s="485"/>
      <c r="L8" s="486"/>
      <c r="M8" s="485"/>
      <c r="N8" s="484"/>
      <c r="O8" s="483" t="s">
        <v>883</v>
      </c>
      <c r="P8" s="483" t="s">
        <v>882</v>
      </c>
      <c r="Q8" s="483" t="s">
        <v>251</v>
      </c>
      <c r="R8" s="482"/>
      <c r="S8" s="481" t="s">
        <v>881</v>
      </c>
      <c r="T8" s="480"/>
      <c r="U8" s="479"/>
    </row>
    <row r="9" spans="1:21" s="432" customFormat="1" ht="24" customHeight="1">
      <c r="A9" s="478" t="s">
        <v>902</v>
      </c>
      <c r="B9" s="454"/>
      <c r="C9" s="476" t="s">
        <v>880</v>
      </c>
      <c r="D9" s="436" t="s">
        <v>879</v>
      </c>
      <c r="E9" s="438"/>
      <c r="F9" s="438" t="s">
        <v>862</v>
      </c>
      <c r="G9" s="445">
        <v>0.999</v>
      </c>
      <c r="H9" s="438" t="s">
        <v>861</v>
      </c>
      <c r="I9" s="444">
        <v>840</v>
      </c>
      <c r="J9" s="477">
        <v>2</v>
      </c>
      <c r="K9" s="465">
        <v>22</v>
      </c>
      <c r="L9" s="441">
        <f>IF(K9&gt;0,1/K9*34.6*67.1,"")</f>
        <v>105.52999999999999</v>
      </c>
      <c r="M9" s="472">
        <v>21</v>
      </c>
      <c r="N9" s="439">
        <v>24.5</v>
      </c>
      <c r="O9" s="438" t="s">
        <v>860</v>
      </c>
      <c r="P9" s="438" t="s">
        <v>6</v>
      </c>
      <c r="Q9" s="438" t="s">
        <v>45</v>
      </c>
      <c r="R9" s="436"/>
      <c r="S9" s="438" t="str">
        <f>IF(AND(LEFT(D9,1)="D"),"☆☆☆☆",IF(AND(LEFT(D9,1)="R"),"☆☆☆☆",IF(AND(LEFT(D9,1)="C"),"☆☆☆",IF(AND(LEFT(D9,1)="M"),"☆☆☆"," "))))</f>
        <v xml:space="preserve"> </v>
      </c>
      <c r="T9" s="469">
        <f>IF(K9&lt;&gt;0, IF(K9&gt;=M9,ROUNDDOWN(K9/M9*100,0),""),"")</f>
        <v>104</v>
      </c>
      <c r="U9" s="433" t="str">
        <f>IF(K9&lt;&gt;0, IF(K9&gt;=N9,ROUNDDOWN(K9/N9*100,0),""),"")</f>
        <v/>
      </c>
    </row>
    <row r="10" spans="1:21" s="432" customFormat="1" ht="24" customHeight="1">
      <c r="A10" s="458"/>
      <c r="B10" s="454"/>
      <c r="C10" s="476" t="s">
        <v>878</v>
      </c>
      <c r="D10" s="447" t="s">
        <v>877</v>
      </c>
      <c r="E10" s="446"/>
      <c r="F10" s="475" t="s">
        <v>862</v>
      </c>
      <c r="G10" s="474">
        <v>0.999</v>
      </c>
      <c r="H10" s="446" t="s">
        <v>861</v>
      </c>
      <c r="I10" s="444">
        <v>860</v>
      </c>
      <c r="J10" s="443">
        <v>2</v>
      </c>
      <c r="K10" s="442">
        <v>22</v>
      </c>
      <c r="L10" s="441">
        <f>IF(K10&gt;0,1/K10*34.6*67.1,"")</f>
        <v>105.52999999999999</v>
      </c>
      <c r="M10" s="472">
        <v>20.8</v>
      </c>
      <c r="N10" s="439">
        <v>23.7</v>
      </c>
      <c r="O10" s="438" t="s">
        <v>860</v>
      </c>
      <c r="P10" s="438" t="s">
        <v>6</v>
      </c>
      <c r="Q10" s="437" t="s">
        <v>45</v>
      </c>
      <c r="R10" s="436"/>
      <c r="S10" s="438" t="str">
        <f>IF(AND(LEFT(D10,1)="D"),"☆☆☆☆",IF(AND(LEFT(D10,1)="R"),"☆☆☆☆",IF(AND(LEFT(D10,1)="C"),"☆☆☆",IF(AND(LEFT(D10,1)="M"),"☆☆☆"," "))))</f>
        <v xml:space="preserve"> </v>
      </c>
      <c r="T10" s="469">
        <f>IF(K10&lt;&gt;0, IF(K10&gt;=M10,ROUNDDOWN(K10/M10*100,0),""),"")</f>
        <v>105</v>
      </c>
      <c r="U10" s="433" t="str">
        <f>IF(K10&lt;&gt;0, IF(K10&gt;=N10,ROUNDDOWN(K10/N10*100,0),""),"")</f>
        <v/>
      </c>
    </row>
    <row r="11" spans="1:21" s="432" customFormat="1" ht="24" customHeight="1">
      <c r="A11" s="458"/>
      <c r="B11" s="454"/>
      <c r="C11" s="476" t="s">
        <v>876</v>
      </c>
      <c r="D11" s="436" t="s">
        <v>875</v>
      </c>
      <c r="E11" s="446"/>
      <c r="F11" s="475" t="s">
        <v>862</v>
      </c>
      <c r="G11" s="474">
        <v>0.999</v>
      </c>
      <c r="H11" s="446" t="s">
        <v>861</v>
      </c>
      <c r="I11" s="444">
        <v>850</v>
      </c>
      <c r="J11" s="443">
        <v>2</v>
      </c>
      <c r="K11" s="442">
        <v>18</v>
      </c>
      <c r="L11" s="441">
        <f>IF(K11&gt;0,1/K11*34.6*67.1,"")</f>
        <v>128.98111111111109</v>
      </c>
      <c r="M11" s="472">
        <v>21</v>
      </c>
      <c r="N11" s="439">
        <v>24.5</v>
      </c>
      <c r="O11" s="438" t="s">
        <v>860</v>
      </c>
      <c r="P11" s="438" t="s">
        <v>6</v>
      </c>
      <c r="Q11" s="437" t="s">
        <v>45</v>
      </c>
      <c r="R11" s="436"/>
      <c r="S11" s="438" t="str">
        <f>IF(AND(LEFT(D11,1)="D"),"☆☆☆☆",IF(AND(LEFT(D11,1)="R"),"☆☆☆☆",IF(AND(LEFT(D11,1)="C"),"☆☆☆",IF(AND(LEFT(D11,1)="M"),"☆☆☆"," "))))</f>
        <v>☆☆☆</v>
      </c>
      <c r="T11" s="469" t="str">
        <f>IF(K11&lt;&gt;0, IF(K11&gt;=M11,ROUNDDOWN(K11/M11*100,0),""),"")</f>
        <v/>
      </c>
      <c r="U11" s="433" t="str">
        <f>IF(K11&lt;&gt;0, IF(K11&gt;=N11,ROUNDDOWN(K11/N11*100,0),""),"")</f>
        <v/>
      </c>
    </row>
    <row r="12" spans="1:21" s="432" customFormat="1" ht="24" customHeight="1">
      <c r="A12" s="458"/>
      <c r="B12" s="461"/>
      <c r="C12" s="473" t="s">
        <v>874</v>
      </c>
      <c r="D12" s="447" t="s">
        <v>873</v>
      </c>
      <c r="E12" s="446" t="s">
        <v>164</v>
      </c>
      <c r="F12" s="475" t="s">
        <v>837</v>
      </c>
      <c r="G12" s="474">
        <v>0.89700000000000002</v>
      </c>
      <c r="H12" s="446" t="s">
        <v>836</v>
      </c>
      <c r="I12" s="444">
        <v>940</v>
      </c>
      <c r="J12" s="443">
        <v>2</v>
      </c>
      <c r="K12" s="442">
        <v>23.1</v>
      </c>
      <c r="L12" s="441">
        <f>IF(K12&gt;0,1/K12*34.6*67.1,"")</f>
        <v>100.50476190476189</v>
      </c>
      <c r="M12" s="472">
        <v>20.8</v>
      </c>
      <c r="N12" s="439">
        <v>23.7</v>
      </c>
      <c r="O12" s="438" t="s">
        <v>853</v>
      </c>
      <c r="P12" s="438" t="s">
        <v>6</v>
      </c>
      <c r="Q12" s="437" t="s">
        <v>45</v>
      </c>
      <c r="R12" s="436"/>
      <c r="S12" s="438" t="str">
        <f>IF(AND(LEFT(D12,1)="D"),"☆☆☆☆",IF(AND(LEFT(D12,1)="R"),"☆☆☆☆",IF(AND(LEFT(D12,1)="C"),"☆☆☆",IF(AND(LEFT(D12,1)="M"),"☆☆☆"," "))))</f>
        <v>☆☆☆☆</v>
      </c>
      <c r="T12" s="469">
        <f>IF(K12&lt;&gt;0, IF(K12&gt;=M12,ROUNDDOWN(K12/M12*100,0),""),"")</f>
        <v>111</v>
      </c>
      <c r="U12" s="433" t="str">
        <f>IF(K12&lt;&gt;0, IF(K12&gt;=N12,ROUNDDOWN(K12/N12*100,0),""),"")</f>
        <v/>
      </c>
    </row>
    <row r="13" spans="1:21" s="432" customFormat="1" ht="24" customHeight="1">
      <c r="A13" s="458"/>
      <c r="B13" s="468"/>
      <c r="C13" s="471"/>
      <c r="D13" s="447" t="s">
        <v>867</v>
      </c>
      <c r="E13" s="446" t="s">
        <v>166</v>
      </c>
      <c r="F13" s="475" t="s">
        <v>837</v>
      </c>
      <c r="G13" s="474">
        <v>0.89700000000000002</v>
      </c>
      <c r="H13" s="446" t="s">
        <v>836</v>
      </c>
      <c r="I13" s="444">
        <v>950</v>
      </c>
      <c r="J13" s="443">
        <v>2</v>
      </c>
      <c r="K13" s="442">
        <v>23.1</v>
      </c>
      <c r="L13" s="441">
        <f>IF(K13&gt;0,1/K13*34.6*67.1,"")</f>
        <v>100.50476190476189</v>
      </c>
      <c r="M13" s="472">
        <v>20.8</v>
      </c>
      <c r="N13" s="439">
        <v>23.7</v>
      </c>
      <c r="O13" s="438" t="s">
        <v>853</v>
      </c>
      <c r="P13" s="438" t="s">
        <v>6</v>
      </c>
      <c r="Q13" s="437" t="s">
        <v>45</v>
      </c>
      <c r="R13" s="436"/>
      <c r="S13" s="438" t="str">
        <f>IF(AND(LEFT(D13,1)="D"),"☆☆☆☆",IF(AND(LEFT(D13,1)="R"),"☆☆☆☆",IF(AND(LEFT(D13,1)="C"),"☆☆☆",IF(AND(LEFT(D13,1)="M"),"☆☆☆"," "))))</f>
        <v>☆☆☆☆</v>
      </c>
      <c r="T13" s="469">
        <f>IF(K13&lt;&gt;0, IF(K13&gt;=M13,ROUNDDOWN(K13/M13*100,0),""),"")</f>
        <v>111</v>
      </c>
      <c r="U13" s="433" t="str">
        <f>IF(K13&lt;&gt;0, IF(K13&gt;=N13,ROUNDDOWN(K13/N13*100,0),""),"")</f>
        <v/>
      </c>
    </row>
    <row r="14" spans="1:21" s="432" customFormat="1" ht="24" customHeight="1">
      <c r="A14" s="458"/>
      <c r="B14" s="468"/>
      <c r="C14" s="471"/>
      <c r="D14" s="447" t="s">
        <v>867</v>
      </c>
      <c r="E14" s="446" t="s">
        <v>843</v>
      </c>
      <c r="F14" s="475" t="s">
        <v>837</v>
      </c>
      <c r="G14" s="474">
        <v>0.89700000000000002</v>
      </c>
      <c r="H14" s="446" t="s">
        <v>836</v>
      </c>
      <c r="I14" s="444">
        <v>950</v>
      </c>
      <c r="J14" s="443">
        <v>2</v>
      </c>
      <c r="K14" s="442">
        <v>23.1</v>
      </c>
      <c r="L14" s="441">
        <f>IF(K14&gt;0,1/K14*34.6*67.1,"")</f>
        <v>100.50476190476189</v>
      </c>
      <c r="M14" s="472">
        <v>20.8</v>
      </c>
      <c r="N14" s="439">
        <v>23.7</v>
      </c>
      <c r="O14" s="438" t="s">
        <v>853</v>
      </c>
      <c r="P14" s="438" t="s">
        <v>6</v>
      </c>
      <c r="Q14" s="437" t="s">
        <v>45</v>
      </c>
      <c r="R14" s="436"/>
      <c r="S14" s="438" t="str">
        <f>IF(AND(LEFT(D14,1)="D"),"☆☆☆☆",IF(AND(LEFT(D14,1)="R"),"☆☆☆☆",IF(AND(LEFT(D14,1)="C"),"☆☆☆",IF(AND(LEFT(D14,1)="M"),"☆☆☆"," "))))</f>
        <v>☆☆☆☆</v>
      </c>
      <c r="T14" s="469">
        <f>IF(K14&lt;&gt;0, IF(K14&gt;=M14,ROUNDDOWN(K14/M14*100,0),""),"")</f>
        <v>111</v>
      </c>
      <c r="U14" s="433" t="str">
        <f>IF(K14&lt;&gt;0, IF(K14&gt;=N14,ROUNDDOWN(K14/N14*100,0),""),"")</f>
        <v/>
      </c>
    </row>
    <row r="15" spans="1:21" s="432" customFormat="1" ht="24" customHeight="1">
      <c r="A15" s="458"/>
      <c r="B15" s="468"/>
      <c r="C15" s="471"/>
      <c r="D15" s="447" t="s">
        <v>867</v>
      </c>
      <c r="E15" s="446" t="s">
        <v>842</v>
      </c>
      <c r="F15" s="475" t="s">
        <v>837</v>
      </c>
      <c r="G15" s="474">
        <v>0.89700000000000002</v>
      </c>
      <c r="H15" s="446" t="s">
        <v>836</v>
      </c>
      <c r="I15" s="444">
        <v>960</v>
      </c>
      <c r="J15" s="443">
        <v>2</v>
      </c>
      <c r="K15" s="442">
        <v>23.1</v>
      </c>
      <c r="L15" s="441">
        <f>IF(K15&gt;0,1/K15*34.6*67.1,"")</f>
        <v>100.50476190476189</v>
      </c>
      <c r="M15" s="472">
        <v>20.8</v>
      </c>
      <c r="N15" s="439">
        <v>23.7</v>
      </c>
      <c r="O15" s="438" t="s">
        <v>853</v>
      </c>
      <c r="P15" s="438" t="s">
        <v>6</v>
      </c>
      <c r="Q15" s="437" t="s">
        <v>45</v>
      </c>
      <c r="R15" s="436"/>
      <c r="S15" s="438" t="str">
        <f>IF(AND(LEFT(D15,1)="D"),"☆☆☆☆",IF(AND(LEFT(D15,1)="R"),"☆☆☆☆",IF(AND(LEFT(D15,1)="C"),"☆☆☆",IF(AND(LEFT(D15,1)="M"),"☆☆☆"," "))))</f>
        <v>☆☆☆☆</v>
      </c>
      <c r="T15" s="469">
        <f>IF(K15&lt;&gt;0, IF(K15&gt;=M15,ROUNDDOWN(K15/M15*100,0),""),"")</f>
        <v>111</v>
      </c>
      <c r="U15" s="433" t="str">
        <f>IF(K15&lt;&gt;0, IF(K15&gt;=N15,ROUNDDOWN(K15/N15*100,0),""),"")</f>
        <v/>
      </c>
    </row>
    <row r="16" spans="1:21" s="432" customFormat="1" ht="24" customHeight="1">
      <c r="A16" s="458"/>
      <c r="B16" s="468"/>
      <c r="C16" s="471"/>
      <c r="D16" s="447" t="s">
        <v>867</v>
      </c>
      <c r="E16" s="446" t="s">
        <v>840</v>
      </c>
      <c r="F16" s="475" t="s">
        <v>837</v>
      </c>
      <c r="G16" s="474">
        <v>0.89700000000000002</v>
      </c>
      <c r="H16" s="446" t="s">
        <v>836</v>
      </c>
      <c r="I16" s="444">
        <v>950</v>
      </c>
      <c r="J16" s="443">
        <v>2</v>
      </c>
      <c r="K16" s="442">
        <v>23.1</v>
      </c>
      <c r="L16" s="441">
        <f>IF(K16&gt;0,1/K16*34.6*67.1,"")</f>
        <v>100.50476190476189</v>
      </c>
      <c r="M16" s="472">
        <v>20.8</v>
      </c>
      <c r="N16" s="439">
        <v>23.7</v>
      </c>
      <c r="O16" s="438" t="s">
        <v>853</v>
      </c>
      <c r="P16" s="438" t="s">
        <v>6</v>
      </c>
      <c r="Q16" s="437" t="s">
        <v>45</v>
      </c>
      <c r="R16" s="436"/>
      <c r="S16" s="438" t="str">
        <f>IF(AND(LEFT(D16,1)="D"),"☆☆☆☆",IF(AND(LEFT(D16,1)="R"),"☆☆☆☆",IF(AND(LEFT(D16,1)="C"),"☆☆☆",IF(AND(LEFT(D16,1)="M"),"☆☆☆"," "))))</f>
        <v>☆☆☆☆</v>
      </c>
      <c r="T16" s="469">
        <f>IF(K16&lt;&gt;0, IF(K16&gt;=M16,ROUNDDOWN(K16/M16*100,0),""),"")</f>
        <v>111</v>
      </c>
      <c r="U16" s="433" t="str">
        <f>IF(K16&lt;&gt;0, IF(K16&gt;=N16,ROUNDDOWN(K16/N16*100,0),""),"")</f>
        <v/>
      </c>
    </row>
    <row r="17" spans="1:21" s="432" customFormat="1" ht="24" customHeight="1">
      <c r="A17" s="458"/>
      <c r="B17" s="468"/>
      <c r="C17" s="471"/>
      <c r="D17" s="447" t="s">
        <v>867</v>
      </c>
      <c r="E17" s="446" t="s">
        <v>872</v>
      </c>
      <c r="F17" s="475" t="s">
        <v>837</v>
      </c>
      <c r="G17" s="474">
        <v>0.89700000000000002</v>
      </c>
      <c r="H17" s="446" t="s">
        <v>836</v>
      </c>
      <c r="I17" s="444">
        <v>960</v>
      </c>
      <c r="J17" s="443">
        <v>2</v>
      </c>
      <c r="K17" s="442">
        <v>23.1</v>
      </c>
      <c r="L17" s="441">
        <f>IF(K17&gt;0,1/K17*34.6*67.1,"")</f>
        <v>100.50476190476189</v>
      </c>
      <c r="M17" s="472">
        <v>20.8</v>
      </c>
      <c r="N17" s="439">
        <v>23.7</v>
      </c>
      <c r="O17" s="438" t="s">
        <v>853</v>
      </c>
      <c r="P17" s="438" t="s">
        <v>6</v>
      </c>
      <c r="Q17" s="437" t="s">
        <v>45</v>
      </c>
      <c r="R17" s="436"/>
      <c r="S17" s="438" t="str">
        <f>IF(AND(LEFT(D17,1)="D"),"☆☆☆☆",IF(AND(LEFT(D17,1)="R"),"☆☆☆☆",IF(AND(LEFT(D17,1)="C"),"☆☆☆",IF(AND(LEFT(D17,1)="M"),"☆☆☆"," "))))</f>
        <v>☆☆☆☆</v>
      </c>
      <c r="T17" s="469">
        <f>IF(K17&lt;&gt;0, IF(K17&gt;=M17,ROUNDDOWN(K17/M17*100,0),""),"")</f>
        <v>111</v>
      </c>
      <c r="U17" s="433" t="str">
        <f>IF(K17&lt;&gt;0, IF(K17&gt;=N17,ROUNDDOWN(K17/N17*100,0),""),"")</f>
        <v/>
      </c>
    </row>
    <row r="18" spans="1:21" s="470" customFormat="1" ht="24" customHeight="1">
      <c r="A18" s="458"/>
      <c r="B18" s="468"/>
      <c r="C18" s="471"/>
      <c r="D18" s="447" t="s">
        <v>867</v>
      </c>
      <c r="E18" s="446" t="s">
        <v>858</v>
      </c>
      <c r="F18" s="475" t="s">
        <v>837</v>
      </c>
      <c r="G18" s="474">
        <v>0.89700000000000002</v>
      </c>
      <c r="H18" s="446" t="s">
        <v>836</v>
      </c>
      <c r="I18" s="444">
        <v>950</v>
      </c>
      <c r="J18" s="443">
        <v>2</v>
      </c>
      <c r="K18" s="442">
        <v>23.1</v>
      </c>
      <c r="L18" s="441">
        <f>IF(K18&gt;0,1/K18*34.6*67.1,"")</f>
        <v>100.50476190476189</v>
      </c>
      <c r="M18" s="472">
        <v>20.8</v>
      </c>
      <c r="N18" s="439">
        <v>23.7</v>
      </c>
      <c r="O18" s="438" t="s">
        <v>853</v>
      </c>
      <c r="P18" s="438" t="s">
        <v>871</v>
      </c>
      <c r="Q18" s="437" t="s">
        <v>45</v>
      </c>
      <c r="R18" s="436"/>
      <c r="S18" s="438" t="str">
        <f>IF(AND(LEFT(D18,1)="D"),"☆☆☆☆",IF(AND(LEFT(D18,1)="R"),"☆☆☆☆",IF(AND(LEFT(D18,1)="C"),"☆☆☆",IF(AND(LEFT(D18,1)="M"),"☆☆☆"," "))))</f>
        <v>☆☆☆☆</v>
      </c>
      <c r="T18" s="469">
        <f>IF(K18&lt;&gt;0, IF(K18&gt;=M18,ROUNDDOWN(K18/M18*100,0),""),"")</f>
        <v>111</v>
      </c>
      <c r="U18" s="433" t="str">
        <f>IF(K18&lt;&gt;0, IF(K18&gt;=N18,ROUNDDOWN(K18/N18*100,0),""),"")</f>
        <v/>
      </c>
    </row>
    <row r="19" spans="1:21" s="470" customFormat="1" ht="24" customHeight="1">
      <c r="A19" s="458"/>
      <c r="B19" s="468"/>
      <c r="C19" s="471"/>
      <c r="D19" s="447" t="s">
        <v>867</v>
      </c>
      <c r="E19" s="446" t="s">
        <v>870</v>
      </c>
      <c r="F19" s="475" t="s">
        <v>837</v>
      </c>
      <c r="G19" s="474">
        <v>0.89700000000000002</v>
      </c>
      <c r="H19" s="446" t="s">
        <v>836</v>
      </c>
      <c r="I19" s="444">
        <v>960</v>
      </c>
      <c r="J19" s="443">
        <v>2</v>
      </c>
      <c r="K19" s="442">
        <v>23.1</v>
      </c>
      <c r="L19" s="441">
        <f>IF(K19&gt;0,1/K19*34.6*67.1,"")</f>
        <v>100.50476190476189</v>
      </c>
      <c r="M19" s="472">
        <v>20.8</v>
      </c>
      <c r="N19" s="439">
        <v>23.7</v>
      </c>
      <c r="O19" s="438" t="s">
        <v>853</v>
      </c>
      <c r="P19" s="438" t="s">
        <v>869</v>
      </c>
      <c r="Q19" s="437" t="s">
        <v>45</v>
      </c>
      <c r="R19" s="436"/>
      <c r="S19" s="438" t="str">
        <f>IF(AND(LEFT(D19,1)="D"),"☆☆☆☆",IF(AND(LEFT(D19,1)="R"),"☆☆☆☆",IF(AND(LEFT(D19,1)="C"),"☆☆☆",IF(AND(LEFT(D19,1)="M"),"☆☆☆"," "))))</f>
        <v>☆☆☆☆</v>
      </c>
      <c r="T19" s="469">
        <f>IF(K19&lt;&gt;0, IF(K19&gt;=M19,ROUNDDOWN(K19/M19*100,0),""),"")</f>
        <v>111</v>
      </c>
      <c r="U19" s="433" t="str">
        <f>IF(K19&lt;&gt;0, IF(K19&gt;=N19,ROUNDDOWN(K19/N19*100,0),""),"")</f>
        <v/>
      </c>
    </row>
    <row r="20" spans="1:21" s="470" customFormat="1" ht="24" customHeight="1">
      <c r="A20" s="458"/>
      <c r="B20" s="468"/>
      <c r="C20" s="471"/>
      <c r="D20" s="447" t="s">
        <v>867</v>
      </c>
      <c r="E20" s="446" t="s">
        <v>856</v>
      </c>
      <c r="F20" s="475" t="s">
        <v>837</v>
      </c>
      <c r="G20" s="474">
        <v>0.89700000000000002</v>
      </c>
      <c r="H20" s="446" t="s">
        <v>836</v>
      </c>
      <c r="I20" s="444">
        <v>950</v>
      </c>
      <c r="J20" s="443">
        <v>2</v>
      </c>
      <c r="K20" s="442">
        <v>23.1</v>
      </c>
      <c r="L20" s="441">
        <f>IF(K20&gt;0,1/K20*34.6*67.1,"")</f>
        <v>100.50476190476189</v>
      </c>
      <c r="M20" s="472">
        <v>20.8</v>
      </c>
      <c r="N20" s="439">
        <v>23.7</v>
      </c>
      <c r="O20" s="438" t="s">
        <v>853</v>
      </c>
      <c r="P20" s="438" t="s">
        <v>868</v>
      </c>
      <c r="Q20" s="437" t="s">
        <v>45</v>
      </c>
      <c r="R20" s="436"/>
      <c r="S20" s="438" t="str">
        <f>IF(AND(LEFT(D20,1)="D"),"☆☆☆☆",IF(AND(LEFT(D20,1)="R"),"☆☆☆☆",IF(AND(LEFT(D20,1)="C"),"☆☆☆",IF(AND(LEFT(D20,1)="M"),"☆☆☆"," "))))</f>
        <v>☆☆☆☆</v>
      </c>
      <c r="T20" s="469">
        <f>IF(K20&lt;&gt;0, IF(K20&gt;=M20,ROUNDDOWN(K20/M20*100,0),""),"")</f>
        <v>111</v>
      </c>
      <c r="U20" s="433" t="str">
        <f>IF(K20&lt;&gt;0, IF(K20&gt;=N20,ROUNDDOWN(K20/N20*100,0),""),"")</f>
        <v/>
      </c>
    </row>
    <row r="21" spans="1:21" s="470" customFormat="1" ht="24" customHeight="1">
      <c r="A21" s="458"/>
      <c r="B21" s="468"/>
      <c r="C21" s="471"/>
      <c r="D21" s="447" t="s">
        <v>867</v>
      </c>
      <c r="E21" s="446" t="s">
        <v>866</v>
      </c>
      <c r="F21" s="475" t="s">
        <v>837</v>
      </c>
      <c r="G21" s="474">
        <v>0.89700000000000002</v>
      </c>
      <c r="H21" s="446" t="s">
        <v>836</v>
      </c>
      <c r="I21" s="444">
        <v>960</v>
      </c>
      <c r="J21" s="443">
        <v>2</v>
      </c>
      <c r="K21" s="442">
        <v>23.1</v>
      </c>
      <c r="L21" s="441">
        <f>IF(K21&gt;0,1/K21*34.6*67.1,"")</f>
        <v>100.50476190476189</v>
      </c>
      <c r="M21" s="472">
        <v>20.8</v>
      </c>
      <c r="N21" s="439">
        <v>23.7</v>
      </c>
      <c r="O21" s="438" t="s">
        <v>853</v>
      </c>
      <c r="P21" s="438" t="s">
        <v>865</v>
      </c>
      <c r="Q21" s="437" t="s">
        <v>45</v>
      </c>
      <c r="R21" s="436"/>
      <c r="S21" s="438" t="str">
        <f>IF(AND(LEFT(D21,1)="D"),"☆☆☆☆",IF(AND(LEFT(D21,1)="R"),"☆☆☆☆",IF(AND(LEFT(D21,1)="C"),"☆☆☆",IF(AND(LEFT(D21,1)="M"),"☆☆☆"," "))))</f>
        <v>☆☆☆☆</v>
      </c>
      <c r="T21" s="469">
        <f>IF(K21&lt;&gt;0, IF(K21&gt;=M21,ROUNDDOWN(K21/M21*100,0),""),"")</f>
        <v>111</v>
      </c>
      <c r="U21" s="433" t="str">
        <f>IF(K21&lt;&gt;0, IF(K21&gt;=N21,ROUNDDOWN(K21/N21*100,0),""),"")</f>
        <v/>
      </c>
    </row>
    <row r="22" spans="1:21" s="432" customFormat="1" ht="24" customHeight="1">
      <c r="A22" s="458"/>
      <c r="B22" s="461"/>
      <c r="C22" s="473" t="s">
        <v>864</v>
      </c>
      <c r="D22" s="447" t="s">
        <v>863</v>
      </c>
      <c r="E22" s="446"/>
      <c r="F22" s="438" t="s">
        <v>862</v>
      </c>
      <c r="G22" s="445">
        <v>0.999</v>
      </c>
      <c r="H22" s="446" t="s">
        <v>861</v>
      </c>
      <c r="I22" s="444">
        <v>870</v>
      </c>
      <c r="J22" s="443">
        <v>2</v>
      </c>
      <c r="K22" s="442">
        <v>18</v>
      </c>
      <c r="L22" s="441">
        <f>IF(K22&gt;0,1/K22*34.6*67.1,"")</f>
        <v>128.98111111111109</v>
      </c>
      <c r="M22" s="472">
        <v>20.8</v>
      </c>
      <c r="N22" s="439">
        <v>23.7</v>
      </c>
      <c r="O22" s="438" t="s">
        <v>860</v>
      </c>
      <c r="P22" s="438" t="s">
        <v>6</v>
      </c>
      <c r="Q22" s="437" t="s">
        <v>45</v>
      </c>
      <c r="R22" s="436"/>
      <c r="S22" s="438" t="str">
        <f>IF(AND(LEFT(D22,1)="D"),"☆☆☆☆",IF(AND(LEFT(D22,1)="R"),"☆☆☆☆",IF(AND(LEFT(D22,1)="C"),"☆☆☆",IF(AND(LEFT(D22,1)="M"),"☆☆☆"," "))))</f>
        <v>☆☆☆</v>
      </c>
      <c r="T22" s="469" t="str">
        <f>IF(K22&lt;&gt;0, IF(K22&gt;=M22,ROUNDDOWN(K22/M22*100,0),""),"")</f>
        <v/>
      </c>
      <c r="U22" s="433" t="str">
        <f>IF(K22&lt;&gt;0, IF(K22&gt;=N22,ROUNDDOWN(K22/N22*100,0),""),"")</f>
        <v/>
      </c>
    </row>
    <row r="23" spans="1:21" s="432" customFormat="1" ht="24" customHeight="1">
      <c r="A23" s="458"/>
      <c r="B23" s="468"/>
      <c r="C23" s="471"/>
      <c r="D23" s="447" t="s">
        <v>859</v>
      </c>
      <c r="E23" s="446" t="s">
        <v>164</v>
      </c>
      <c r="F23" s="438" t="s">
        <v>837</v>
      </c>
      <c r="G23" s="445">
        <v>0.89700000000000002</v>
      </c>
      <c r="H23" s="438" t="s">
        <v>836</v>
      </c>
      <c r="I23" s="444">
        <v>980</v>
      </c>
      <c r="J23" s="443">
        <v>2</v>
      </c>
      <c r="K23" s="442">
        <v>22</v>
      </c>
      <c r="L23" s="441">
        <f>IF(K23&gt;0,1/K23*34.6*67.1,"")</f>
        <v>105.52999999999999</v>
      </c>
      <c r="M23" s="440">
        <v>20.5</v>
      </c>
      <c r="N23" s="439">
        <v>23.4</v>
      </c>
      <c r="O23" s="438" t="s">
        <v>853</v>
      </c>
      <c r="P23" s="438" t="s">
        <v>6</v>
      </c>
      <c r="Q23" s="437" t="s">
        <v>45</v>
      </c>
      <c r="R23" s="436"/>
      <c r="S23" s="438" t="str">
        <f>IF(AND(LEFT(D23,1)="D"),"☆☆☆☆",IF(AND(LEFT(D23,1)="R"),"☆☆☆☆",IF(AND(LEFT(D23,1)="C"),"☆☆☆",IF(AND(LEFT(D23,1)="M"),"☆☆☆"," "))))</f>
        <v>☆☆☆☆</v>
      </c>
      <c r="T23" s="469">
        <f>IF(K23&lt;&gt;0, IF(K23&gt;=M23,ROUNDDOWN(K23/M23*100,0),""),"")</f>
        <v>107</v>
      </c>
      <c r="U23" s="433" t="str">
        <f>IF(K23&lt;&gt;0, IF(K23&gt;=N23,ROUNDDOWN(K23/N23*100,0),""),"")</f>
        <v/>
      </c>
    </row>
    <row r="24" spans="1:21" s="432" customFormat="1" ht="24" customHeight="1">
      <c r="A24" s="458"/>
      <c r="B24" s="468"/>
      <c r="C24" s="471"/>
      <c r="D24" s="447" t="s">
        <v>857</v>
      </c>
      <c r="E24" s="446" t="s">
        <v>843</v>
      </c>
      <c r="F24" s="438" t="s">
        <v>837</v>
      </c>
      <c r="G24" s="445">
        <v>0.89700000000000002</v>
      </c>
      <c r="H24" s="438" t="s">
        <v>836</v>
      </c>
      <c r="I24" s="444">
        <v>990</v>
      </c>
      <c r="J24" s="443">
        <v>2</v>
      </c>
      <c r="K24" s="442">
        <v>22</v>
      </c>
      <c r="L24" s="441">
        <f>IF(K24&gt;0,1/K24*34.6*67.1,"")</f>
        <v>105.52999999999999</v>
      </c>
      <c r="M24" s="440">
        <v>20.5</v>
      </c>
      <c r="N24" s="439">
        <v>23.4</v>
      </c>
      <c r="O24" s="438" t="s">
        <v>853</v>
      </c>
      <c r="P24" s="438" t="s">
        <v>6</v>
      </c>
      <c r="Q24" s="437" t="s">
        <v>45</v>
      </c>
      <c r="R24" s="436"/>
      <c r="S24" s="438" t="str">
        <f>IF(AND(LEFT(D24,1)="D"),"☆☆☆☆",IF(AND(LEFT(D24,1)="R"),"☆☆☆☆",IF(AND(LEFT(D24,1)="C"),"☆☆☆",IF(AND(LEFT(D24,1)="M"),"☆☆☆"," "))))</f>
        <v>☆☆☆☆</v>
      </c>
      <c r="T24" s="469">
        <f>IF(K24&lt;&gt;0, IF(K24&gt;=M24,ROUNDDOWN(K24/M24*100,0),""),"")</f>
        <v>107</v>
      </c>
      <c r="U24" s="433" t="str">
        <f>IF(K24&lt;&gt;0, IF(K24&gt;=N24,ROUNDDOWN(K24/N24*100,0),""),"")</f>
        <v/>
      </c>
    </row>
    <row r="25" spans="1:21" s="432" customFormat="1" ht="24" customHeight="1">
      <c r="A25" s="458"/>
      <c r="B25" s="468"/>
      <c r="C25" s="471"/>
      <c r="D25" s="447" t="s">
        <v>857</v>
      </c>
      <c r="E25" s="446" t="s">
        <v>840</v>
      </c>
      <c r="F25" s="438" t="s">
        <v>837</v>
      </c>
      <c r="G25" s="445">
        <v>0.89700000000000002</v>
      </c>
      <c r="H25" s="438" t="s">
        <v>836</v>
      </c>
      <c r="I25" s="444">
        <v>1000</v>
      </c>
      <c r="J25" s="443">
        <v>2</v>
      </c>
      <c r="K25" s="442">
        <v>22</v>
      </c>
      <c r="L25" s="441">
        <f>IF(K25&gt;0,1/K25*34.6*67.1,"")</f>
        <v>105.52999999999999</v>
      </c>
      <c r="M25" s="440">
        <v>20.5</v>
      </c>
      <c r="N25" s="439">
        <v>23.4</v>
      </c>
      <c r="O25" s="438" t="s">
        <v>853</v>
      </c>
      <c r="P25" s="438" t="s">
        <v>6</v>
      </c>
      <c r="Q25" s="437" t="s">
        <v>45</v>
      </c>
      <c r="R25" s="436"/>
      <c r="S25" s="438" t="str">
        <f>IF(AND(LEFT(D25,1)="D"),"☆☆☆☆",IF(AND(LEFT(D25,1)="R"),"☆☆☆☆",IF(AND(LEFT(D25,1)="C"),"☆☆☆",IF(AND(LEFT(D25,1)="M"),"☆☆☆"," "))))</f>
        <v>☆☆☆☆</v>
      </c>
      <c r="T25" s="469">
        <f>IF(K25&lt;&gt;0, IF(K25&gt;=M25,ROUNDDOWN(K25/M25*100,0),""),"")</f>
        <v>107</v>
      </c>
      <c r="U25" s="433" t="str">
        <f>IF(K25&lt;&gt;0, IF(K25&gt;=N25,ROUNDDOWN(K25/N25*100,0),""),"")</f>
        <v/>
      </c>
    </row>
    <row r="26" spans="1:21" s="470" customFormat="1" ht="24" customHeight="1">
      <c r="A26" s="458"/>
      <c r="B26" s="468"/>
      <c r="C26" s="467"/>
      <c r="D26" s="447" t="s">
        <v>857</v>
      </c>
      <c r="E26" s="446" t="s">
        <v>858</v>
      </c>
      <c r="F26" s="438" t="s">
        <v>837</v>
      </c>
      <c r="G26" s="445">
        <v>0.89700000000000002</v>
      </c>
      <c r="H26" s="438" t="s">
        <v>836</v>
      </c>
      <c r="I26" s="444">
        <v>1000</v>
      </c>
      <c r="J26" s="443">
        <v>2</v>
      </c>
      <c r="K26" s="442">
        <v>22</v>
      </c>
      <c r="L26" s="441">
        <f>IF(K26&gt;0,1/K26*34.6*67.1,"")</f>
        <v>105.52999999999999</v>
      </c>
      <c r="M26" s="440">
        <v>20.5</v>
      </c>
      <c r="N26" s="439">
        <v>23.4</v>
      </c>
      <c r="O26" s="438" t="s">
        <v>853</v>
      </c>
      <c r="P26" s="438" t="s">
        <v>6</v>
      </c>
      <c r="Q26" s="437" t="s">
        <v>45</v>
      </c>
      <c r="R26" s="436"/>
      <c r="S26" s="438" t="str">
        <f>IF(AND(LEFT(D26,1)="D"),"☆☆☆☆",IF(AND(LEFT(D26,1)="R"),"☆☆☆☆",IF(AND(LEFT(D26,1)="C"),"☆☆☆",IF(AND(LEFT(D26,1)="M"),"☆☆☆"," "))))</f>
        <v>☆☆☆☆</v>
      </c>
      <c r="T26" s="469">
        <f>IF(K26&lt;&gt;0, IF(K26&gt;=M26,ROUNDDOWN(K26/M26*100,0),""),"")</f>
        <v>107</v>
      </c>
      <c r="U26" s="433" t="str">
        <f>IF(K26&lt;&gt;0, IF(K26&gt;=N26,ROUNDDOWN(K26/N26*100,0),""),"")</f>
        <v/>
      </c>
    </row>
    <row r="27" spans="1:21" s="470" customFormat="1" ht="24" customHeight="1">
      <c r="A27" s="458"/>
      <c r="B27" s="449"/>
      <c r="C27" s="448"/>
      <c r="D27" s="447" t="s">
        <v>857</v>
      </c>
      <c r="E27" s="446" t="s">
        <v>856</v>
      </c>
      <c r="F27" s="438" t="s">
        <v>837</v>
      </c>
      <c r="G27" s="445">
        <v>0.89700000000000002</v>
      </c>
      <c r="H27" s="438" t="s">
        <v>836</v>
      </c>
      <c r="I27" s="444">
        <v>1000</v>
      </c>
      <c r="J27" s="443">
        <v>2</v>
      </c>
      <c r="K27" s="442">
        <v>22</v>
      </c>
      <c r="L27" s="441">
        <f>IF(K27&gt;0,1/K27*34.6*67.1,"")</f>
        <v>105.52999999999999</v>
      </c>
      <c r="M27" s="440">
        <v>20.5</v>
      </c>
      <c r="N27" s="439">
        <v>23.4</v>
      </c>
      <c r="O27" s="438" t="s">
        <v>853</v>
      </c>
      <c r="P27" s="438" t="s">
        <v>6</v>
      </c>
      <c r="Q27" s="437" t="s">
        <v>45</v>
      </c>
      <c r="R27" s="436"/>
      <c r="S27" s="438" t="str">
        <f>IF(AND(LEFT(D27,1)="D"),"☆☆☆☆",IF(AND(LEFT(D27,1)="R"),"☆☆☆☆",IF(AND(LEFT(D27,1)="C"),"☆☆☆",IF(AND(LEFT(D27,1)="M"),"☆☆☆"," "))))</f>
        <v>☆☆☆☆</v>
      </c>
      <c r="T27" s="469">
        <f>IF(K27&lt;&gt;0, IF(K27&gt;=M27,ROUNDDOWN(K27/M27*100,0),""),"")</f>
        <v>107</v>
      </c>
      <c r="U27" s="433" t="str">
        <f>IF(K27&lt;&gt;0, IF(K27&gt;=N27,ROUNDDOWN(K27/N27*100,0),""),"")</f>
        <v/>
      </c>
    </row>
    <row r="28" spans="1:21" s="432" customFormat="1" ht="24" customHeight="1">
      <c r="A28" s="458"/>
      <c r="B28" s="468"/>
      <c r="C28" s="467" t="s">
        <v>855</v>
      </c>
      <c r="D28" s="447" t="s">
        <v>854</v>
      </c>
      <c r="E28" s="446" t="s">
        <v>164</v>
      </c>
      <c r="F28" s="438" t="s">
        <v>837</v>
      </c>
      <c r="G28" s="445">
        <v>0.89700000000000002</v>
      </c>
      <c r="H28" s="438" t="s">
        <v>836</v>
      </c>
      <c r="I28" s="444">
        <v>1020</v>
      </c>
      <c r="J28" s="443">
        <v>2</v>
      </c>
      <c r="K28" s="442">
        <v>20.6</v>
      </c>
      <c r="L28" s="441">
        <f>IF(K28&gt;0,1/K28*34.6*67.1,"")</f>
        <v>112.70194174757282</v>
      </c>
      <c r="M28" s="440">
        <v>20.5</v>
      </c>
      <c r="N28" s="439">
        <v>23.4</v>
      </c>
      <c r="O28" s="438" t="s">
        <v>853</v>
      </c>
      <c r="P28" s="438" t="s">
        <v>6</v>
      </c>
      <c r="Q28" s="437" t="s">
        <v>45</v>
      </c>
      <c r="R28" s="436"/>
      <c r="S28" s="438" t="str">
        <f>IF(AND(LEFT(D28,1)="D"),"☆☆☆☆",IF(AND(LEFT(D28,1)="R"),"☆☆☆☆",IF(AND(LEFT(D28,1)="C"),"☆☆☆",IF(AND(LEFT(D28,1)="M"),"☆☆☆"," "))))</f>
        <v xml:space="preserve"> </v>
      </c>
      <c r="T28" s="469">
        <f>IF(K28&lt;&gt;0, IF(K28&gt;=M28,ROUNDDOWN(K28/M28*100,0),""),"")</f>
        <v>100</v>
      </c>
      <c r="U28" s="433" t="s">
        <v>156</v>
      </c>
    </row>
    <row r="29" spans="1:21" s="432" customFormat="1" ht="24" customHeight="1">
      <c r="A29" s="458"/>
      <c r="B29" s="461"/>
      <c r="C29" s="460" t="s">
        <v>852</v>
      </c>
      <c r="D29" s="447" t="s">
        <v>851</v>
      </c>
      <c r="E29" s="446" t="s">
        <v>164</v>
      </c>
      <c r="F29" s="438" t="s">
        <v>847</v>
      </c>
      <c r="G29" s="445">
        <v>0.998</v>
      </c>
      <c r="H29" s="438" t="s">
        <v>836</v>
      </c>
      <c r="I29" s="444">
        <v>930</v>
      </c>
      <c r="J29" s="443">
        <v>2</v>
      </c>
      <c r="K29" s="442">
        <v>21.9</v>
      </c>
      <c r="L29" s="441">
        <f>IF(K29&gt;0,1/K29*34.6*67.1,"")</f>
        <v>106.01187214611873</v>
      </c>
      <c r="M29" s="440">
        <v>20.8</v>
      </c>
      <c r="N29" s="439">
        <v>23.7</v>
      </c>
      <c r="O29" s="438" t="s">
        <v>835</v>
      </c>
      <c r="P29" s="438" t="s">
        <v>6</v>
      </c>
      <c r="Q29" s="437" t="s">
        <v>54</v>
      </c>
      <c r="R29" s="436"/>
      <c r="S29" s="438" t="str">
        <f>IF(AND(LEFT(D29,1)="D"),"☆☆☆☆",IF(AND(LEFT(D29,1)="R"),"☆☆☆☆",IF(AND(LEFT(D29,1)="C"),"☆☆☆",IF(AND(LEFT(D29,1)="M"),"☆☆☆"," "))))</f>
        <v>☆☆☆☆</v>
      </c>
      <c r="T29" s="469">
        <f>IF(K29&lt;&gt;0, IF(K29&gt;=M29,ROUNDDOWN(K29/M29*100,0),""),"")</f>
        <v>105</v>
      </c>
      <c r="U29" s="433" t="str">
        <f>IF(K29&lt;&gt;0, IF(K29&gt;=N29,ROUNDDOWN(K29/N29*100,0),""),"")</f>
        <v/>
      </c>
    </row>
    <row r="30" spans="1:21" s="432" customFormat="1" ht="24" customHeight="1">
      <c r="A30" s="458"/>
      <c r="B30" s="468"/>
      <c r="C30" s="467"/>
      <c r="D30" s="447" t="s">
        <v>851</v>
      </c>
      <c r="E30" s="446" t="s">
        <v>166</v>
      </c>
      <c r="F30" s="438" t="s">
        <v>847</v>
      </c>
      <c r="G30" s="445">
        <v>0.998</v>
      </c>
      <c r="H30" s="438" t="s">
        <v>836</v>
      </c>
      <c r="I30" s="444">
        <v>940</v>
      </c>
      <c r="J30" s="443">
        <v>2</v>
      </c>
      <c r="K30" s="442">
        <v>21.9</v>
      </c>
      <c r="L30" s="441">
        <f>IF(K30&gt;0,1/K30*34.6*67.1,"")</f>
        <v>106.01187214611873</v>
      </c>
      <c r="M30" s="440">
        <v>20.8</v>
      </c>
      <c r="N30" s="439">
        <v>23.7</v>
      </c>
      <c r="O30" s="438" t="s">
        <v>835</v>
      </c>
      <c r="P30" s="438" t="s">
        <v>6</v>
      </c>
      <c r="Q30" s="437" t="s">
        <v>54</v>
      </c>
      <c r="R30" s="436"/>
      <c r="S30" s="438" t="str">
        <f>IF(AND(LEFT(D30,1)="D"),"☆☆☆☆",IF(AND(LEFT(D30,1)="R"),"☆☆☆☆",IF(AND(LEFT(D30,1)="C"),"☆☆☆",IF(AND(LEFT(D30,1)="M"),"☆☆☆"," "))))</f>
        <v>☆☆☆☆</v>
      </c>
      <c r="T30" s="469">
        <f>IF(K30&lt;&gt;0, IF(K30&gt;=M30,ROUNDDOWN(K30/M30*100,0),""),"")</f>
        <v>105</v>
      </c>
      <c r="U30" s="433" t="str">
        <f>IF(K30&lt;&gt;0, IF(K30&gt;=N30,ROUNDDOWN(K30/N30*100,0),""),"")</f>
        <v/>
      </c>
    </row>
    <row r="31" spans="1:21" s="432" customFormat="1" ht="24" customHeight="1">
      <c r="A31" s="458"/>
      <c r="B31" s="468"/>
      <c r="C31" s="467"/>
      <c r="D31" s="447" t="s">
        <v>851</v>
      </c>
      <c r="E31" s="446" t="s">
        <v>843</v>
      </c>
      <c r="F31" s="438" t="s">
        <v>847</v>
      </c>
      <c r="G31" s="445">
        <v>0.998</v>
      </c>
      <c r="H31" s="438" t="s">
        <v>836</v>
      </c>
      <c r="I31" s="444">
        <v>940</v>
      </c>
      <c r="J31" s="443">
        <v>2</v>
      </c>
      <c r="K31" s="442">
        <v>21.9</v>
      </c>
      <c r="L31" s="441">
        <f>IF(K31&gt;0,1/K31*34.6*67.1,"")</f>
        <v>106.01187214611873</v>
      </c>
      <c r="M31" s="440">
        <v>20.8</v>
      </c>
      <c r="N31" s="439">
        <v>23.7</v>
      </c>
      <c r="O31" s="438" t="s">
        <v>835</v>
      </c>
      <c r="P31" s="438" t="s">
        <v>6</v>
      </c>
      <c r="Q31" s="437" t="s">
        <v>54</v>
      </c>
      <c r="R31" s="436"/>
      <c r="S31" s="438" t="str">
        <f>IF(AND(LEFT(D31,1)="D"),"☆☆☆☆",IF(AND(LEFT(D31,1)="R"),"☆☆☆☆",IF(AND(LEFT(D31,1)="C"),"☆☆☆",IF(AND(LEFT(D31,1)="M"),"☆☆☆"," "))))</f>
        <v>☆☆☆☆</v>
      </c>
      <c r="T31" s="469">
        <f>IF(K31&lt;&gt;0, IF(K31&gt;=M31,ROUNDDOWN(K31/M31*100,0),""),"")</f>
        <v>105</v>
      </c>
      <c r="U31" s="433" t="str">
        <f>IF(K31&lt;&gt;0, IF(K31&gt;=N31,ROUNDDOWN(K31/N31*100,0),""),"")</f>
        <v/>
      </c>
    </row>
    <row r="32" spans="1:21" s="432" customFormat="1" ht="24" customHeight="1">
      <c r="A32" s="458"/>
      <c r="B32" s="449"/>
      <c r="C32" s="448"/>
      <c r="D32" s="447" t="s">
        <v>851</v>
      </c>
      <c r="E32" s="446" t="s">
        <v>842</v>
      </c>
      <c r="F32" s="438" t="s">
        <v>847</v>
      </c>
      <c r="G32" s="445">
        <v>0.998</v>
      </c>
      <c r="H32" s="438" t="s">
        <v>836</v>
      </c>
      <c r="I32" s="444">
        <v>950</v>
      </c>
      <c r="J32" s="443">
        <v>2</v>
      </c>
      <c r="K32" s="442">
        <v>21.9</v>
      </c>
      <c r="L32" s="441">
        <f>IF(K32&gt;0,1/K32*34.6*67.1,"")</f>
        <v>106.01187214611873</v>
      </c>
      <c r="M32" s="440">
        <v>20.8</v>
      </c>
      <c r="N32" s="439">
        <v>23.7</v>
      </c>
      <c r="O32" s="438" t="s">
        <v>835</v>
      </c>
      <c r="P32" s="438" t="s">
        <v>6</v>
      </c>
      <c r="Q32" s="437" t="s">
        <v>54</v>
      </c>
      <c r="R32" s="436"/>
      <c r="S32" s="438" t="str">
        <f>IF(AND(LEFT(D32,1)="D"),"☆☆☆☆",IF(AND(LEFT(D32,1)="R"),"☆☆☆☆",IF(AND(LEFT(D32,1)="C"),"☆☆☆",IF(AND(LEFT(D32,1)="M"),"☆☆☆"," "))))</f>
        <v>☆☆☆☆</v>
      </c>
      <c r="T32" s="469">
        <f>IF(K32&lt;&gt;0, IF(K32&gt;=M32,ROUNDDOWN(K32/M32*100,0),""),"")</f>
        <v>105</v>
      </c>
      <c r="U32" s="433" t="str">
        <f>IF(K32&lt;&gt;0, IF(K32&gt;=N32,ROUNDDOWN(K32/N32*100,0),""),"")</f>
        <v/>
      </c>
    </row>
    <row r="33" spans="1:21" s="432" customFormat="1" ht="24" customHeight="1">
      <c r="A33" s="458"/>
      <c r="B33" s="468"/>
      <c r="C33" s="467" t="s">
        <v>839</v>
      </c>
      <c r="D33" s="447" t="s">
        <v>850</v>
      </c>
      <c r="E33" s="446" t="s">
        <v>164</v>
      </c>
      <c r="F33" s="438" t="s">
        <v>837</v>
      </c>
      <c r="G33" s="445">
        <v>0.89700000000000002</v>
      </c>
      <c r="H33" s="438" t="s">
        <v>836</v>
      </c>
      <c r="I33" s="444">
        <v>980</v>
      </c>
      <c r="J33" s="443">
        <v>2</v>
      </c>
      <c r="K33" s="442">
        <v>20.6</v>
      </c>
      <c r="L33" s="441">
        <f>IF(K33&gt;0,1/K33*34.6*67.1,"")</f>
        <v>112.70194174757282</v>
      </c>
      <c r="M33" s="440">
        <v>20.5</v>
      </c>
      <c r="N33" s="439">
        <v>23.4</v>
      </c>
      <c r="O33" s="438" t="s">
        <v>835</v>
      </c>
      <c r="P33" s="438" t="s">
        <v>6</v>
      </c>
      <c r="Q33" s="437" t="s">
        <v>45</v>
      </c>
      <c r="R33" s="436"/>
      <c r="S33" s="435" t="str">
        <f>IF(AND(LEFT(D33,1)="D"),"☆☆☆☆",IF(AND(LEFT(D33,1)="R"),"☆☆☆☆",IF(AND(LEFT(D33,1)="C"),"☆☆☆",IF(AND(LEFT(D33,1)="M"),"☆☆☆"," "))))</f>
        <v xml:space="preserve"> </v>
      </c>
      <c r="T33" s="434">
        <f>IF(K33&lt;&gt;0, IF(K33&gt;=M33,ROUNDDOWN(K33/M33*100,0),""),"")</f>
        <v>100</v>
      </c>
      <c r="U33" s="433" t="str">
        <f>IF(K33&lt;&gt;0, IF(K33&gt;=N33,ROUNDDOWN(K33/N33*100,0),""),"")</f>
        <v/>
      </c>
    </row>
    <row r="34" spans="1:21" s="432" customFormat="1" ht="24" customHeight="1">
      <c r="A34" s="458"/>
      <c r="B34" s="461"/>
      <c r="C34" s="460" t="s">
        <v>849</v>
      </c>
      <c r="D34" s="436" t="s">
        <v>848</v>
      </c>
      <c r="E34" s="438" t="s">
        <v>164</v>
      </c>
      <c r="F34" s="438" t="s">
        <v>847</v>
      </c>
      <c r="G34" s="445">
        <v>0.998</v>
      </c>
      <c r="H34" s="438" t="s">
        <v>836</v>
      </c>
      <c r="I34" s="444">
        <v>1010</v>
      </c>
      <c r="J34" s="466">
        <v>4</v>
      </c>
      <c r="K34" s="465">
        <v>22.3</v>
      </c>
      <c r="L34" s="441">
        <f>IF(K34&gt;0,1/K34*34.6*67.1,"")</f>
        <v>104.11031390134528</v>
      </c>
      <c r="M34" s="452">
        <v>20.5</v>
      </c>
      <c r="N34" s="439">
        <v>23.4</v>
      </c>
      <c r="O34" s="438" t="s">
        <v>835</v>
      </c>
      <c r="P34" s="438" t="s">
        <v>6</v>
      </c>
      <c r="Q34" s="437" t="s">
        <v>45</v>
      </c>
      <c r="R34" s="436"/>
      <c r="S34" s="435" t="str">
        <f>IF(AND(LEFT(D34,1)="D"),"☆☆☆☆",IF(AND(LEFT(D34,1)="R"),"☆☆☆☆",IF(AND(LEFT(D34,1)="C"),"☆☆☆",IF(AND(LEFT(D34,1)="M"),"☆☆☆"," "))))</f>
        <v>☆☆☆☆</v>
      </c>
      <c r="T34" s="434">
        <f>IF(K34&lt;&gt;0, IF(K34&gt;=M34,ROUNDDOWN(K34/M34*100,0),""),"")</f>
        <v>108</v>
      </c>
      <c r="U34" s="433" t="str">
        <f>IF(K34&lt;&gt;0, IF(K34&gt;=N34,ROUNDDOWN(K34/N34*100,0),""),"")</f>
        <v/>
      </c>
    </row>
    <row r="35" spans="1:21" ht="24.75" customHeight="1">
      <c r="A35" s="458"/>
      <c r="B35" s="459"/>
      <c r="D35" s="436" t="s">
        <v>848</v>
      </c>
      <c r="E35" s="438" t="s">
        <v>166</v>
      </c>
      <c r="F35" s="438" t="s">
        <v>847</v>
      </c>
      <c r="G35" s="445">
        <v>0.998</v>
      </c>
      <c r="H35" s="438" t="s">
        <v>836</v>
      </c>
      <c r="I35" s="438">
        <v>1040</v>
      </c>
      <c r="J35" s="454">
        <v>4</v>
      </c>
      <c r="K35" s="463">
        <v>22.3</v>
      </c>
      <c r="L35" s="441">
        <f>IF(K35&gt;0,1/K35*34.6*67.1,"")</f>
        <v>104.11031390134528</v>
      </c>
      <c r="M35" s="452">
        <v>20.5</v>
      </c>
      <c r="N35" s="451">
        <v>23.4</v>
      </c>
      <c r="O35" s="438" t="s">
        <v>835</v>
      </c>
      <c r="P35" s="438" t="s">
        <v>6</v>
      </c>
      <c r="Q35" s="437" t="s">
        <v>45</v>
      </c>
      <c r="R35" s="462"/>
      <c r="S35" s="435" t="str">
        <f>IF(AND(LEFT(D35,1)="D"),"☆☆☆☆",IF(AND(LEFT(D35,1)="R"),"☆☆☆☆",IF(AND(LEFT(D35,1)="C"),"☆☆☆",IF(AND(LEFT(D35,1)="M"),"☆☆☆"," "))))</f>
        <v>☆☆☆☆</v>
      </c>
      <c r="T35" s="434">
        <f>IF(K35&lt;&gt;0, IF(K35&gt;=M35,ROUNDDOWN(K35/M35*100,0),""),"")</f>
        <v>108</v>
      </c>
      <c r="U35" s="433" t="str">
        <f>IF(K35&lt;&gt;0, IF(K35&gt;=N35,ROUNDDOWN(K35/N35*100,0),""),"")</f>
        <v/>
      </c>
    </row>
    <row r="36" spans="1:21" ht="24.75" customHeight="1">
      <c r="A36" s="458"/>
      <c r="B36" s="459"/>
      <c r="D36" s="436" t="s">
        <v>848</v>
      </c>
      <c r="E36" s="438" t="s">
        <v>843</v>
      </c>
      <c r="F36" s="438" t="s">
        <v>847</v>
      </c>
      <c r="G36" s="445">
        <v>0.998</v>
      </c>
      <c r="H36" s="438" t="s">
        <v>836</v>
      </c>
      <c r="I36" s="438">
        <v>1010</v>
      </c>
      <c r="J36" s="454">
        <v>4</v>
      </c>
      <c r="K36" s="463">
        <v>22.3</v>
      </c>
      <c r="L36" s="441">
        <f>IF(K36&gt;0,1/K36*34.6*67.1,"")</f>
        <v>104.11031390134528</v>
      </c>
      <c r="M36" s="452">
        <v>20.5</v>
      </c>
      <c r="N36" s="451">
        <v>23.4</v>
      </c>
      <c r="O36" s="438" t="s">
        <v>835</v>
      </c>
      <c r="P36" s="438" t="s">
        <v>6</v>
      </c>
      <c r="Q36" s="437" t="s">
        <v>45</v>
      </c>
      <c r="R36" s="462"/>
      <c r="S36" s="435" t="str">
        <f>IF(AND(LEFT(D36,1)="D"),"☆☆☆☆",IF(AND(LEFT(D36,1)="R"),"☆☆☆☆",IF(AND(LEFT(D36,1)="C"),"☆☆☆",IF(AND(LEFT(D36,1)="M"),"☆☆☆"," "))))</f>
        <v>☆☆☆☆</v>
      </c>
      <c r="T36" s="434">
        <f>IF(K36&lt;&gt;0, IF(K36&gt;=M36,ROUNDDOWN(K36/M36*100,0),""),"")</f>
        <v>108</v>
      </c>
      <c r="U36" s="433" t="str">
        <f>IF(K36&lt;&gt;0, IF(K36&gt;=N36,ROUNDDOWN(K36/N36*100,0),""),"")</f>
        <v/>
      </c>
    </row>
    <row r="37" spans="1:21" ht="24.75" customHeight="1">
      <c r="A37" s="458"/>
      <c r="B37" s="459"/>
      <c r="C37" s="464"/>
      <c r="D37" s="436" t="s">
        <v>848</v>
      </c>
      <c r="E37" s="438" t="s">
        <v>842</v>
      </c>
      <c r="F37" s="438" t="s">
        <v>847</v>
      </c>
      <c r="G37" s="445">
        <v>0.998</v>
      </c>
      <c r="H37" s="438" t="s">
        <v>836</v>
      </c>
      <c r="I37" s="438">
        <v>1040</v>
      </c>
      <c r="J37" s="454">
        <v>4</v>
      </c>
      <c r="K37" s="463">
        <v>22.3</v>
      </c>
      <c r="L37" s="441">
        <f>IF(K37&gt;0,1/K37*34.6*67.1,"")</f>
        <v>104.11031390134528</v>
      </c>
      <c r="M37" s="452">
        <v>20.5</v>
      </c>
      <c r="N37" s="451">
        <v>23.4</v>
      </c>
      <c r="O37" s="438" t="s">
        <v>835</v>
      </c>
      <c r="P37" s="438" t="s">
        <v>6</v>
      </c>
      <c r="Q37" s="437" t="s">
        <v>45</v>
      </c>
      <c r="R37" s="462"/>
      <c r="S37" s="435" t="str">
        <f>IF(AND(LEFT(D37,1)="D"),"☆☆☆☆",IF(AND(LEFT(D37,1)="R"),"☆☆☆☆",IF(AND(LEFT(D37,1)="C"),"☆☆☆",IF(AND(LEFT(D37,1)="M"),"☆☆☆"," "))))</f>
        <v>☆☆☆☆</v>
      </c>
      <c r="T37" s="434">
        <f>IF(K37&lt;&gt;0, IF(K37&gt;=M37,ROUNDDOWN(K37/M37*100,0),""),"")</f>
        <v>108</v>
      </c>
      <c r="U37" s="433" t="str">
        <f>IF(K37&lt;&gt;0, IF(K37&gt;=N37,ROUNDDOWN(K37/N37*100,0),""),"")</f>
        <v/>
      </c>
    </row>
    <row r="38" spans="1:21" ht="24" customHeight="1">
      <c r="A38" s="458"/>
      <c r="B38" s="461"/>
      <c r="C38" s="460" t="s">
        <v>846</v>
      </c>
      <c r="D38" s="455" t="s">
        <v>845</v>
      </c>
      <c r="E38" s="438" t="s">
        <v>164</v>
      </c>
      <c r="F38" s="438" t="s">
        <v>837</v>
      </c>
      <c r="G38" s="438">
        <v>0.89700000000000002</v>
      </c>
      <c r="H38" s="438" t="s">
        <v>836</v>
      </c>
      <c r="I38" s="438">
        <v>1030</v>
      </c>
      <c r="J38" s="454">
        <v>4</v>
      </c>
      <c r="K38" s="453">
        <v>22</v>
      </c>
      <c r="L38" s="441">
        <f>IF(K38&gt;0,1/K38*34.6*67.1,"")</f>
        <v>105.52999999999999</v>
      </c>
      <c r="M38" s="452">
        <v>20.5</v>
      </c>
      <c r="N38" s="451">
        <v>23.4</v>
      </c>
      <c r="O38" s="438" t="s">
        <v>835</v>
      </c>
      <c r="P38" s="438" t="s">
        <v>6</v>
      </c>
      <c r="Q38" s="438" t="s">
        <v>45</v>
      </c>
      <c r="R38" s="438"/>
      <c r="S38" s="435" t="str">
        <f>IF(AND(LEFT(D38,1)="D"),"☆☆☆☆",IF(AND(LEFT(D38,1)="R"),"☆☆☆☆",IF(AND(LEFT(D38,1)="C"),"☆☆☆",IF(AND(LEFT(D38,1)="M"),"☆☆☆"," "))))</f>
        <v>☆☆☆☆</v>
      </c>
      <c r="T38" s="450">
        <f>IF(K38&lt;&gt;0, IF(K38&gt;=M38,ROUNDDOWN(K38/M38*100,0),""),"")</f>
        <v>107</v>
      </c>
      <c r="U38" s="433" t="str">
        <f>IF(K38&lt;&gt;0, IF(K38&gt;=N38,ROUNDDOWN(K38/N38*100,0),""),"")</f>
        <v/>
      </c>
    </row>
    <row r="39" spans="1:21" ht="24" customHeight="1">
      <c r="A39" s="458"/>
      <c r="B39" s="459"/>
      <c r="D39" s="455" t="s">
        <v>841</v>
      </c>
      <c r="E39" s="438" t="s">
        <v>166</v>
      </c>
      <c r="F39" s="438" t="s">
        <v>837</v>
      </c>
      <c r="G39" s="438">
        <v>0.89700000000000002</v>
      </c>
      <c r="H39" s="438" t="s">
        <v>836</v>
      </c>
      <c r="I39" s="438">
        <v>1060</v>
      </c>
      <c r="J39" s="454">
        <v>4</v>
      </c>
      <c r="K39" s="453">
        <v>22</v>
      </c>
      <c r="L39" s="441">
        <f>IF(K39&gt;0,1/K39*34.6*67.1,"")</f>
        <v>105.52999999999999</v>
      </c>
      <c r="M39" s="452">
        <v>20.5</v>
      </c>
      <c r="N39" s="451">
        <v>23.4</v>
      </c>
      <c r="O39" s="438" t="s">
        <v>835</v>
      </c>
      <c r="P39" s="438" t="s">
        <v>6</v>
      </c>
      <c r="Q39" s="438" t="s">
        <v>45</v>
      </c>
      <c r="R39" s="438"/>
      <c r="S39" s="435" t="str">
        <f>IF(AND(LEFT(D39,1)="D"),"☆☆☆☆",IF(AND(LEFT(D39,1)="R"),"☆☆☆☆",IF(AND(LEFT(D39,1)="C"),"☆☆☆",IF(AND(LEFT(D39,1)="M"),"☆☆☆"," "))))</f>
        <v>☆☆☆☆</v>
      </c>
      <c r="T39" s="450">
        <f>IF(K39&lt;&gt;0, IF(K39&gt;=M39,ROUNDDOWN(K39/M39*100,0),""),"")</f>
        <v>107</v>
      </c>
      <c r="U39" s="433" t="str">
        <f>IF(K39&lt;&gt;0, IF(K39&gt;=N39,ROUNDDOWN(K39/N39*100,0),""),"")</f>
        <v/>
      </c>
    </row>
    <row r="40" spans="1:21" ht="24" customHeight="1">
      <c r="A40" s="458"/>
      <c r="B40" s="459"/>
      <c r="D40" s="455" t="s">
        <v>841</v>
      </c>
      <c r="E40" s="438" t="s">
        <v>844</v>
      </c>
      <c r="F40" s="438" t="s">
        <v>837</v>
      </c>
      <c r="G40" s="438">
        <v>0.89700000000000002</v>
      </c>
      <c r="H40" s="438" t="s">
        <v>836</v>
      </c>
      <c r="I40" s="438">
        <v>1060</v>
      </c>
      <c r="J40" s="454">
        <v>4</v>
      </c>
      <c r="K40" s="453">
        <v>22</v>
      </c>
      <c r="L40" s="441">
        <f>IF(K40&gt;0,1/K40*34.6*67.1,"")</f>
        <v>105.52999999999999</v>
      </c>
      <c r="M40" s="452">
        <v>20.5</v>
      </c>
      <c r="N40" s="451">
        <v>23.4</v>
      </c>
      <c r="O40" s="438" t="s">
        <v>835</v>
      </c>
      <c r="P40" s="438" t="s">
        <v>6</v>
      </c>
      <c r="Q40" s="438" t="s">
        <v>45</v>
      </c>
      <c r="R40" s="438"/>
      <c r="S40" s="435" t="str">
        <f>IF(AND(LEFT(D40,1)="D"),"☆☆☆☆",IF(AND(LEFT(D40,1)="R"),"☆☆☆☆",IF(AND(LEFT(D40,1)="C"),"☆☆☆",IF(AND(LEFT(D40,1)="M"),"☆☆☆"," "))))</f>
        <v>☆☆☆☆</v>
      </c>
      <c r="T40" s="450">
        <f>IF(K40&lt;&gt;0, IF(K40&gt;=M40,ROUNDDOWN(K40/M40*100,0),""),"")</f>
        <v>107</v>
      </c>
      <c r="U40" s="433" t="str">
        <f>IF(K40&lt;&gt;0, IF(K40&gt;=N40,ROUNDDOWN(K40/N40*100,0),""),"")</f>
        <v/>
      </c>
    </row>
    <row r="41" spans="1:21" ht="24" customHeight="1">
      <c r="A41" s="458"/>
      <c r="B41" s="459"/>
      <c r="D41" s="455" t="s">
        <v>841</v>
      </c>
      <c r="E41" s="438" t="s">
        <v>843</v>
      </c>
      <c r="F41" s="438" t="s">
        <v>837</v>
      </c>
      <c r="G41" s="438">
        <v>0.89700000000000002</v>
      </c>
      <c r="H41" s="438" t="s">
        <v>836</v>
      </c>
      <c r="I41" s="438">
        <v>1030</v>
      </c>
      <c r="J41" s="454">
        <v>4</v>
      </c>
      <c r="K41" s="453">
        <v>22</v>
      </c>
      <c r="L41" s="441">
        <f>IF(K41&gt;0,1/K41*34.6*67.1,"")</f>
        <v>105.52999999999999</v>
      </c>
      <c r="M41" s="452">
        <v>20.5</v>
      </c>
      <c r="N41" s="451">
        <v>23.4</v>
      </c>
      <c r="O41" s="438" t="s">
        <v>835</v>
      </c>
      <c r="P41" s="438" t="s">
        <v>6</v>
      </c>
      <c r="Q41" s="438" t="s">
        <v>45</v>
      </c>
      <c r="R41" s="438"/>
      <c r="S41" s="435" t="str">
        <f>IF(AND(LEFT(D41,1)="D"),"☆☆☆☆",IF(AND(LEFT(D41,1)="R"),"☆☆☆☆",IF(AND(LEFT(D41,1)="C"),"☆☆☆",IF(AND(LEFT(D41,1)="M"),"☆☆☆"," "))))</f>
        <v>☆☆☆☆</v>
      </c>
      <c r="T41" s="450">
        <f>IF(K41&lt;&gt;0, IF(K41&gt;=M41,ROUNDDOWN(K41/M41*100,0),""),"")</f>
        <v>107</v>
      </c>
      <c r="U41" s="433" t="str">
        <f>IF(K41&lt;&gt;0, IF(K41&gt;=N41,ROUNDDOWN(K41/N41*100,0),""),"")</f>
        <v/>
      </c>
    </row>
    <row r="42" spans="1:21" ht="24" customHeight="1">
      <c r="A42" s="458"/>
      <c r="B42" s="459"/>
      <c r="D42" s="455" t="s">
        <v>841</v>
      </c>
      <c r="E42" s="438" t="s">
        <v>842</v>
      </c>
      <c r="F42" s="438" t="s">
        <v>837</v>
      </c>
      <c r="G42" s="438">
        <v>0.89700000000000002</v>
      </c>
      <c r="H42" s="438" t="s">
        <v>836</v>
      </c>
      <c r="I42" s="438">
        <v>1060</v>
      </c>
      <c r="J42" s="454">
        <v>4</v>
      </c>
      <c r="K42" s="453">
        <v>22</v>
      </c>
      <c r="L42" s="441">
        <f>IF(K42&gt;0,1/K42*34.6*67.1,"")</f>
        <v>105.52999999999999</v>
      </c>
      <c r="M42" s="452">
        <v>20.5</v>
      </c>
      <c r="N42" s="451">
        <v>23.4</v>
      </c>
      <c r="O42" s="438" t="s">
        <v>835</v>
      </c>
      <c r="P42" s="438" t="s">
        <v>6</v>
      </c>
      <c r="Q42" s="438" t="s">
        <v>45</v>
      </c>
      <c r="R42" s="438"/>
      <c r="S42" s="435" t="str">
        <f>IF(AND(LEFT(D42,1)="D"),"☆☆☆☆",IF(AND(LEFT(D42,1)="R"),"☆☆☆☆",IF(AND(LEFT(D42,1)="C"),"☆☆☆",IF(AND(LEFT(D42,1)="M"),"☆☆☆"," "))))</f>
        <v>☆☆☆☆</v>
      </c>
      <c r="T42" s="450">
        <f>IF(K42&lt;&gt;0, IF(K42&gt;=M42,ROUNDDOWN(K42/M42*100,0),""),"")</f>
        <v>107</v>
      </c>
      <c r="U42" s="433" t="str">
        <f>IF(K42&lt;&gt;0, IF(K42&gt;=N42,ROUNDDOWN(K42/N42*100,0),""),"")</f>
        <v/>
      </c>
    </row>
    <row r="43" spans="1:21" ht="24" customHeight="1">
      <c r="A43" s="458"/>
      <c r="B43" s="457"/>
      <c r="C43" s="456"/>
      <c r="D43" s="455" t="s">
        <v>841</v>
      </c>
      <c r="E43" s="438" t="s">
        <v>840</v>
      </c>
      <c r="F43" s="438" t="s">
        <v>837</v>
      </c>
      <c r="G43" s="438">
        <v>0.89700000000000002</v>
      </c>
      <c r="H43" s="438" t="s">
        <v>836</v>
      </c>
      <c r="I43" s="438">
        <v>1060</v>
      </c>
      <c r="J43" s="454">
        <v>4</v>
      </c>
      <c r="K43" s="453">
        <v>22</v>
      </c>
      <c r="L43" s="441">
        <f>IF(K43&gt;0,1/K43*34.6*67.1,"")</f>
        <v>105.52999999999999</v>
      </c>
      <c r="M43" s="452">
        <v>20.5</v>
      </c>
      <c r="N43" s="451">
        <v>23.4</v>
      </c>
      <c r="O43" s="438" t="s">
        <v>835</v>
      </c>
      <c r="P43" s="438" t="s">
        <v>6</v>
      </c>
      <c r="Q43" s="438" t="s">
        <v>45</v>
      </c>
      <c r="R43" s="438"/>
      <c r="S43" s="435" t="str">
        <f>IF(AND(LEFT(D43,1)="D"),"☆☆☆☆",IF(AND(LEFT(D43,1)="R"),"☆☆☆☆",IF(AND(LEFT(D43,1)="C"),"☆☆☆",IF(AND(LEFT(D43,1)="M"),"☆☆☆"," "))))</f>
        <v>☆☆☆☆</v>
      </c>
      <c r="T43" s="450">
        <f>IF(K43&lt;&gt;0, IF(K43&gt;=M43,ROUNDDOWN(K43/M43*100,0),""),"")</f>
        <v>107</v>
      </c>
      <c r="U43" s="433" t="str">
        <f>IF(K43&lt;&gt;0, IF(K43&gt;=N43,ROUNDDOWN(K43/N43*100,0),""),"")</f>
        <v/>
      </c>
    </row>
    <row r="44" spans="1:21" s="432" customFormat="1" ht="24" customHeight="1">
      <c r="A44" s="447"/>
      <c r="B44" s="449"/>
      <c r="C44" s="448" t="s">
        <v>839</v>
      </c>
      <c r="D44" s="447" t="s">
        <v>838</v>
      </c>
      <c r="E44" s="446" t="s">
        <v>164</v>
      </c>
      <c r="F44" s="438" t="s">
        <v>837</v>
      </c>
      <c r="G44" s="445">
        <v>0.89700000000000002</v>
      </c>
      <c r="H44" s="438" t="s">
        <v>836</v>
      </c>
      <c r="I44" s="444">
        <v>1080</v>
      </c>
      <c r="J44" s="443">
        <v>4</v>
      </c>
      <c r="K44" s="442">
        <v>20.6</v>
      </c>
      <c r="L44" s="441">
        <f>IF(K44&gt;0,1/K44*34.6*67.1,"")</f>
        <v>112.70194174757282</v>
      </c>
      <c r="M44" s="440">
        <v>20.5</v>
      </c>
      <c r="N44" s="439">
        <v>23.4</v>
      </c>
      <c r="O44" s="438" t="s">
        <v>835</v>
      </c>
      <c r="P44" s="438" t="s">
        <v>6</v>
      </c>
      <c r="Q44" s="437" t="s">
        <v>45</v>
      </c>
      <c r="R44" s="436"/>
      <c r="S44" s="435" t="str">
        <f>IF(AND(LEFT(D44,1)="D"),"☆☆☆☆",IF(AND(LEFT(D44,1)="R"),"☆☆☆☆",IF(AND(LEFT(D44,1)="C"),"☆☆☆",IF(AND(LEFT(D44,1)="M"),"☆☆☆"," "))))</f>
        <v xml:space="preserve"> </v>
      </c>
      <c r="T44" s="434">
        <f>IF(K44&lt;&gt;0, IF(K44&gt;=M44,ROUNDDOWN(K44/M44*100,0),""),"")</f>
        <v>100</v>
      </c>
      <c r="U44" s="433" t="str">
        <f>IF(K44&lt;&gt;0, IF(K44&gt;=N44,ROUNDDOWN(K44/N44*100,0),""),"")</f>
        <v/>
      </c>
    </row>
  </sheetData>
  <sheetProtection selectLockedCells="1"/>
  <autoFilter ref="A8:U22">
    <filterColumn colId="1" showButton="0"/>
  </autoFilter>
  <mergeCells count="23">
    <mergeCell ref="D6:D8"/>
    <mergeCell ref="E6:E8"/>
    <mergeCell ref="F6:F8"/>
    <mergeCell ref="G6:G8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19"/>
  <printOptions horizontalCentered="1"/>
  <pageMargins left="0.39370078740157483" right="0.39370078740157483" top="0.39370078740157483" bottom="0.39370078740157483" header="0.19685039370078741" footer="0.39370078740157483"/>
  <pageSetup paperSize="9" scale="56" fitToHeight="0" orientation="landscape" r:id="rId1"/>
  <headerFooter alignWithMargins="0">
    <oddHeader>&amp;R様式1-1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34</vt:i4>
      </vt:variant>
    </vt:vector>
  </HeadingPairs>
  <TitlesOfParts>
    <vt:vector size="53" baseType="lpstr">
      <vt:lpstr>BMW</vt:lpstr>
      <vt:lpstr>DS</vt:lpstr>
      <vt:lpstr>ｱｳﾃﾞｨ</vt:lpstr>
      <vt:lpstr>アバルト</vt:lpstr>
      <vt:lpstr>アルファロメオ</vt:lpstr>
      <vt:lpstr>ジープ</vt:lpstr>
      <vt:lpstr>シトロエン</vt:lpstr>
      <vt:lpstr>スズキ</vt:lpstr>
      <vt:lpstr>スマート</vt:lpstr>
      <vt:lpstr>ダッジ</vt:lpstr>
      <vt:lpstr>ニッサンＭＴ</vt:lpstr>
      <vt:lpstr>フィアット</vt:lpstr>
      <vt:lpstr>ﾌｫﾙｸｽﾜｰｹﾞﾝ</vt:lpstr>
      <vt:lpstr>プジョー</vt:lpstr>
      <vt:lpstr>ﾎﾞﾙﾎﾞ</vt:lpstr>
      <vt:lpstr>ホンダ（タイ）</vt:lpstr>
      <vt:lpstr>三菱</vt:lpstr>
      <vt:lpstr>メルセデス・ベンツ</vt:lpstr>
      <vt:lpstr>ルノー</vt:lpstr>
      <vt:lpstr>BMW!Print_Area</vt:lpstr>
      <vt:lpstr>DS!Print_Area</vt:lpstr>
      <vt:lpstr>ｱｳﾃﾞｨ!Print_Area</vt:lpstr>
      <vt:lpstr>アバルト!Print_Area</vt:lpstr>
      <vt:lpstr>アルファロメオ!Print_Area</vt:lpstr>
      <vt:lpstr>ジープ!Print_Area</vt:lpstr>
      <vt:lpstr>スズキ!Print_Area</vt:lpstr>
      <vt:lpstr>スマート!Print_Area</vt:lpstr>
      <vt:lpstr>ダッジ!Print_Area</vt:lpstr>
      <vt:lpstr>フィアット!Print_Area</vt:lpstr>
      <vt:lpstr>ﾌｫﾙｸｽﾜｰｹﾞﾝ!Print_Area</vt:lpstr>
      <vt:lpstr>プジョー!Print_Area</vt:lpstr>
      <vt:lpstr>ﾎﾞﾙﾎﾞ!Print_Area</vt:lpstr>
      <vt:lpstr>'ホンダ（タイ）'!Print_Area</vt:lpstr>
      <vt:lpstr>メルセデス・ベンツ!Print_Area</vt:lpstr>
      <vt:lpstr>ルノー!Print_Area</vt:lpstr>
      <vt:lpstr>三菱!Print_Area</vt:lpstr>
      <vt:lpstr>BMW!Print_Titles</vt:lpstr>
      <vt:lpstr>DS!Print_Titles</vt:lpstr>
      <vt:lpstr>ｱｳﾃﾞｨ!Print_Titles</vt:lpstr>
      <vt:lpstr>アバルト!Print_Titles</vt:lpstr>
      <vt:lpstr>アルファロメオ!Print_Titles</vt:lpstr>
      <vt:lpstr>ジープ!Print_Titles</vt:lpstr>
      <vt:lpstr>スズキ!Print_Titles</vt:lpstr>
      <vt:lpstr>スマート!Print_Titles</vt:lpstr>
      <vt:lpstr>ダッジ!Print_Titles</vt:lpstr>
      <vt:lpstr>フィアット!Print_Titles</vt:lpstr>
      <vt:lpstr>ﾌｫﾙｸｽﾜｰｹﾞﾝ!Print_Titles</vt:lpstr>
      <vt:lpstr>プジョー!Print_Titles</vt:lpstr>
      <vt:lpstr>ﾎﾞﾙﾎﾞ!Print_Titles</vt:lpstr>
      <vt:lpstr>'ホンダ（タイ）'!Print_Titles</vt:lpstr>
      <vt:lpstr>メルセデス・ベンツ!Print_Titles</vt:lpstr>
      <vt:lpstr>ルノー!Print_Titles</vt:lpstr>
      <vt:lpstr>三菱!Print_Titles</vt:lpstr>
    </vt:vector>
  </TitlesOfParts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基準課</cp:lastModifiedBy>
  <cp:lastPrinted>2021-01-27T05:32:35Z</cp:lastPrinted>
  <dcterms:created xsi:type="dcterms:W3CDTF">2012-03-24T05:35:17Z</dcterms:created>
  <dcterms:modified xsi:type="dcterms:W3CDTF">2022-12-09T05:59:31Z</dcterms:modified>
</cp:coreProperties>
</file>