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35" yWindow="0" windowWidth="22260" windowHeight="12645"/>
  </bookViews>
  <sheets>
    <sheet name="いすゞ" sheetId="14" r:id="rId1"/>
    <sheet name="ダイハツ" sheetId="11" r:id="rId2"/>
    <sheet name="トヨタ" sheetId="10" r:id="rId3"/>
    <sheet name="ニッサン" sheetId="13" r:id="rId4"/>
    <sheet name="マツダ" sheetId="12" r:id="rId5"/>
  </sheets>
  <externalReferences>
    <externalReference r:id="rId6"/>
    <externalReference r:id="rId7"/>
    <externalReference r:id="rId8"/>
  </externalReferences>
  <definedNames>
    <definedName name="_xlnm._FilterDatabase" localSheetId="0" hidden="1">いすゞ!$A$10:$T$12</definedName>
    <definedName name="_xlnm._FilterDatabase" localSheetId="1" hidden="1">ダイハツ!$A$8:$T$16</definedName>
    <definedName name="_xlnm._FilterDatabase" localSheetId="2" hidden="1">トヨタ!$A$8:$U$9</definedName>
    <definedName name="_xlnm._FilterDatabase" localSheetId="4" hidden="1">マツダ!$A$8:$U$12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いすゞ!$A$2:$T$12</definedName>
    <definedName name="_xlnm.Print_Area" localSheetId="1">ダイハツ!$A$2:$T$17</definedName>
    <definedName name="_xlnm.Print_Area" localSheetId="2">トヨタ!$A$2:$U$40</definedName>
    <definedName name="_xlnm.Print_Area" localSheetId="4">マツダ!$A$2:$U$15</definedName>
    <definedName name="_xlnm.Print_Titles" localSheetId="1">ダイハツ!$3:$8</definedName>
    <definedName name="_xlnm.Print_Titles" localSheetId="2">トヨタ!$3:$8</definedName>
    <definedName name="_xlnm.Print_Titles" localSheetId="4">マツダ!$3:$8</definedName>
    <definedName name="_xlnm.Print_Titles">[2]乗用・ＲＶ車!$A$1:$IV$7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4">[3]!社内配布用印刷</definedName>
    <definedName name="社内配布用印刷">[3]!社内配布用印刷</definedName>
    <definedName name="乗用115_以上">#REF!</definedName>
    <definedName name="新型構変選択" localSheetId="1">[1]!新型構変選択</definedName>
    <definedName name="新型構変選択" localSheetId="2">[1]!新型構変選択</definedName>
    <definedName name="新型構変選択" localSheetId="4">[1]!新型構変選択</definedName>
    <definedName name="新型構変選択">[1]!新型構変選択</definedName>
    <definedName name="製作者選択" localSheetId="1">[1]!製作者選択</definedName>
    <definedName name="製作者選択" localSheetId="2">[1]!製作者選択</definedName>
    <definedName name="製作者選択" localSheetId="4">[1]!製作者選択</definedName>
    <definedName name="製作者選択">[1]!製作者選択</definedName>
    <definedName name="提出用印刷" localSheetId="1">[3]!提出用印刷</definedName>
    <definedName name="提出用印刷" localSheetId="2">[3]!提出用印刷</definedName>
    <definedName name="提出用印刷" localSheetId="4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2" l="1"/>
  <c r="U9" i="12"/>
  <c r="N10" i="12"/>
  <c r="U10" i="12"/>
  <c r="N11" i="12"/>
  <c r="U11" i="12"/>
  <c r="N12" i="12"/>
  <c r="U12" i="12"/>
  <c r="M9" i="11"/>
  <c r="T9" i="11"/>
  <c r="M10" i="11"/>
  <c r="T10" i="11"/>
  <c r="M11" i="11"/>
  <c r="T11" i="11"/>
  <c r="M12" i="11"/>
  <c r="T12" i="11"/>
  <c r="M13" i="11"/>
  <c r="T13" i="11"/>
  <c r="M14" i="11"/>
  <c r="T14" i="11"/>
  <c r="M15" i="11"/>
  <c r="T15" i="11"/>
  <c r="M16" i="11"/>
  <c r="T16" i="11"/>
  <c r="N33" i="10" l="1"/>
  <c r="N32" i="10"/>
  <c r="N31" i="10"/>
  <c r="N30" i="10"/>
  <c r="N29" i="10"/>
  <c r="N25" i="10"/>
  <c r="N24" i="10"/>
  <c r="N23" i="10"/>
  <c r="N22" i="10"/>
  <c r="N21" i="10"/>
  <c r="N28" i="10"/>
  <c r="N27" i="10"/>
  <c r="N26" i="10"/>
  <c r="N12" i="10" l="1"/>
  <c r="N11" i="10"/>
  <c r="N10" i="10"/>
  <c r="N9" i="10"/>
  <c r="U38" i="10" l="1"/>
  <c r="N38" i="10"/>
  <c r="U37" i="10"/>
  <c r="N37" i="10"/>
  <c r="U36" i="10"/>
  <c r="N36" i="10"/>
  <c r="U35" i="10"/>
  <c r="N35" i="10"/>
  <c r="U34" i="10"/>
  <c r="N34" i="10"/>
  <c r="N20" i="10" l="1"/>
  <c r="N19" i="10"/>
  <c r="N18" i="10"/>
  <c r="N17" i="10"/>
  <c r="N16" i="10"/>
  <c r="N15" i="10"/>
  <c r="N14" i="10"/>
  <c r="N13" i="10"/>
</calcChain>
</file>

<file path=xl/sharedStrings.xml><?xml version="1.0" encoding="utf-8"?>
<sst xmlns="http://schemas.openxmlformats.org/spreadsheetml/2006/main" count="866" uniqueCount="372">
  <si>
    <t>類別区分番号</t>
    <rPh sb="0" eb="2">
      <t>ルイベツ</t>
    </rPh>
    <rPh sb="2" eb="4">
      <t>クブン</t>
    </rPh>
    <rPh sb="4" eb="6">
      <t>バンゴウ</t>
    </rPh>
    <phoneticPr fontId="11"/>
  </si>
  <si>
    <t>CVT
(E)</t>
    <phoneticPr fontId="12"/>
  </si>
  <si>
    <t>F</t>
  </si>
  <si>
    <t>0003,0004</t>
    <phoneticPr fontId="12"/>
  </si>
  <si>
    <t>A</t>
    <phoneticPr fontId="12"/>
  </si>
  <si>
    <t>CVT
(E･LTC)</t>
    <phoneticPr fontId="12"/>
  </si>
  <si>
    <t>☆☆☆☆</t>
    <phoneticPr fontId="11"/>
  </si>
  <si>
    <t>EGR
3W</t>
    <phoneticPr fontId="12"/>
  </si>
  <si>
    <t>1NZ
（内燃機関）
1LM
（電動機）</t>
    <phoneticPr fontId="12"/>
  </si>
  <si>
    <t>2NR</t>
  </si>
  <si>
    <t>1NZ</t>
  </si>
  <si>
    <t>5MT</t>
  </si>
  <si>
    <t>1640～1650</t>
    <phoneticPr fontId="12"/>
  </si>
  <si>
    <t>R</t>
  </si>
  <si>
    <t>ハイエース</t>
  </si>
  <si>
    <t>2TR</t>
  </si>
  <si>
    <t>6AT
(E･LTC)</t>
    <phoneticPr fontId="12"/>
  </si>
  <si>
    <t>3W
AI</t>
    <phoneticPr fontId="12"/>
  </si>
  <si>
    <t>トヨタ自動車株式会社</t>
    <phoneticPr fontId="11"/>
  </si>
  <si>
    <t>☆☆☆☆</t>
  </si>
  <si>
    <t>A</t>
  </si>
  <si>
    <t>3W</t>
    <phoneticPr fontId="12"/>
  </si>
  <si>
    <t>ガソリン貨物車（普通・小型）</t>
    <rPh sb="4" eb="7">
      <t>カモツシャ</t>
    </rPh>
    <rPh sb="8" eb="10">
      <t>フツウ</t>
    </rPh>
    <rPh sb="11" eb="13">
      <t>コガタ</t>
    </rPh>
    <phoneticPr fontId="11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</si>
  <si>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1"/>
  </si>
  <si>
    <t>最大積載量
(kg)</t>
    <rPh sb="0" eb="2">
      <t>サイダイ</t>
    </rPh>
    <rPh sb="2" eb="5">
      <t>セキサイリョウ</t>
    </rPh>
    <phoneticPr fontId="11"/>
  </si>
  <si>
    <t>自動車の
構造</t>
    <rPh sb="0" eb="3">
      <t>ジドウシャ</t>
    </rPh>
    <rPh sb="5" eb="7">
      <t>コウゾウ</t>
    </rPh>
    <phoneticPr fontId="11"/>
  </si>
  <si>
    <t>燃費値
(km/L)</t>
    <rPh sb="0" eb="2">
      <t>ネンピ</t>
    </rPh>
    <rPh sb="2" eb="3">
      <t>チ</t>
    </rPh>
    <phoneticPr fontId="11"/>
  </si>
  <si>
    <t>総排
気量
(L)</t>
    <rPh sb="3" eb="4">
      <t>キ</t>
    </rPh>
    <rPh sb="4" eb="5">
      <t>リョウ</t>
    </rPh>
    <phoneticPr fontId="11"/>
  </si>
  <si>
    <t>6AE-NHP160V</t>
  </si>
  <si>
    <t>☆☆☆☆☆</t>
  </si>
  <si>
    <t>5BE-NCP160V</t>
  </si>
  <si>
    <t>Ｖ
FI
EP
B
C</t>
    <phoneticPr fontId="12"/>
  </si>
  <si>
    <t>5BE-NSP160V</t>
  </si>
  <si>
    <t>1NR</t>
  </si>
  <si>
    <t>3BE-NCP165V</t>
  </si>
  <si>
    <t>5BF-S403U</t>
  </si>
  <si>
    <t>0001,0002,0005</t>
    <phoneticPr fontId="11"/>
  </si>
  <si>
    <t>5BF-S403M</t>
  </si>
  <si>
    <t>500～750</t>
    <phoneticPr fontId="11"/>
  </si>
  <si>
    <t>2045～2130</t>
    <phoneticPr fontId="11"/>
  </si>
  <si>
    <t>0002,0004</t>
    <phoneticPr fontId="11"/>
  </si>
  <si>
    <t>構造B1</t>
    <rPh sb="0" eb="2">
      <t>コウゾウ</t>
    </rPh>
    <phoneticPr fontId="4"/>
  </si>
  <si>
    <t>5BF-S413U</t>
  </si>
  <si>
    <t>5BF-S413M</t>
  </si>
  <si>
    <t>3BF-TRH200V</t>
  </si>
  <si>
    <t>1TR</t>
  </si>
  <si>
    <t>構造Ｂ１</t>
  </si>
  <si>
    <t>Ｖ
FI
B</t>
    <phoneticPr fontId="12"/>
  </si>
  <si>
    <t>850～1000</t>
  </si>
  <si>
    <t>1630～1640</t>
  </si>
  <si>
    <t>3045～3055</t>
  </si>
  <si>
    <t>1770～1790</t>
  </si>
  <si>
    <t>3BF-TRH200K</t>
  </si>
  <si>
    <t>2925～2940</t>
  </si>
  <si>
    <t>1770～1780</t>
  </si>
  <si>
    <t>3BF-TRH211K</t>
  </si>
  <si>
    <t>1890～1910</t>
  </si>
  <si>
    <t>3BF-TRH221K</t>
  </si>
  <si>
    <t>3045～3060</t>
  </si>
  <si>
    <t>3BF-TRH216K</t>
  </si>
  <si>
    <t>2000～2020</t>
  </si>
  <si>
    <t>3BF-TRH226K</t>
  </si>
  <si>
    <t>車両総重量
(kg)</t>
    <phoneticPr fontId="11"/>
  </si>
  <si>
    <t>プロボックス</t>
    <phoneticPr fontId="11"/>
  </si>
  <si>
    <t>Ｖ
FI
Ｉ
EP
B
C</t>
    <phoneticPr fontId="12"/>
  </si>
  <si>
    <t>※</t>
    <phoneticPr fontId="11"/>
  </si>
  <si>
    <t>タウンエース</t>
    <phoneticPr fontId="11"/>
  </si>
  <si>
    <t>0003,0004,0006</t>
    <phoneticPr fontId="11"/>
  </si>
  <si>
    <t>0001,0003</t>
    <phoneticPr fontId="11"/>
  </si>
  <si>
    <t>0002,0004</t>
    <phoneticPr fontId="11"/>
  </si>
  <si>
    <t>500～750</t>
    <phoneticPr fontId="11"/>
  </si>
  <si>
    <t>2055～2140</t>
    <phoneticPr fontId="11"/>
  </si>
  <si>
    <t>0001,0002,0005</t>
    <phoneticPr fontId="11"/>
  </si>
  <si>
    <t>0003,0004,0006</t>
    <phoneticPr fontId="11"/>
  </si>
  <si>
    <t>0001,0003</t>
    <phoneticPr fontId="11"/>
  </si>
  <si>
    <t>500～700</t>
    <phoneticPr fontId="11"/>
  </si>
  <si>
    <t>2115～2150</t>
    <phoneticPr fontId="11"/>
  </si>
  <si>
    <t>2125～2160</t>
    <phoneticPr fontId="11"/>
  </si>
  <si>
    <t>0008</t>
  </si>
  <si>
    <t>850～1000</t>
    <phoneticPr fontId="12"/>
  </si>
  <si>
    <t>1970～1990</t>
    <phoneticPr fontId="12"/>
  </si>
  <si>
    <t>3135～3170</t>
    <phoneticPr fontId="12"/>
  </si>
  <si>
    <t>ダイナ</t>
  </si>
  <si>
    <t>3BF-TRY230</t>
  </si>
  <si>
    <t>5MT</t>
    <phoneticPr fontId="11"/>
  </si>
  <si>
    <t>構造B2</t>
    <rPh sb="0" eb="2">
      <t>コウゾウ</t>
    </rPh>
    <phoneticPr fontId="10"/>
  </si>
  <si>
    <t>3W,AI</t>
    <phoneticPr fontId="11"/>
  </si>
  <si>
    <t>3W,AI</t>
  </si>
  <si>
    <t>0017, 0025</t>
  </si>
  <si>
    <t>6AT</t>
  </si>
  <si>
    <t>1660～1790</t>
  </si>
  <si>
    <t>1000～1250</t>
  </si>
  <si>
    <t>3075～3120</t>
  </si>
  <si>
    <t>Ｖ,FI</t>
  </si>
  <si>
    <t>0005～0008</t>
    <phoneticPr fontId="12"/>
  </si>
  <si>
    <t>200～350</t>
    <phoneticPr fontId="12"/>
  </si>
  <si>
    <t>1620～1635</t>
    <phoneticPr fontId="12"/>
  </si>
  <si>
    <t>Ｖ
FI
Ｉ
EP
Ｈ
B
C</t>
    <phoneticPr fontId="12"/>
  </si>
  <si>
    <t>250～400</t>
    <phoneticPr fontId="12"/>
  </si>
  <si>
    <t>1600～1615</t>
    <phoneticPr fontId="12"/>
  </si>
  <si>
    <t>1680～1695</t>
    <phoneticPr fontId="12"/>
  </si>
  <si>
    <t>0009～0012</t>
    <phoneticPr fontId="11"/>
  </si>
  <si>
    <t>0004～0006</t>
    <phoneticPr fontId="11"/>
  </si>
  <si>
    <t>0005～0008</t>
    <phoneticPr fontId="11"/>
  </si>
  <si>
    <t>5MT</t>
    <phoneticPr fontId="12"/>
  </si>
  <si>
    <t>V
I
FI
B
EP</t>
    <phoneticPr fontId="12"/>
  </si>
  <si>
    <t>4AT
(E・LTC)</t>
    <phoneticPr fontId="12"/>
  </si>
  <si>
    <t>1660～1710</t>
    <phoneticPr fontId="12"/>
  </si>
  <si>
    <t>0025～0028,0033～0036</t>
    <phoneticPr fontId="12"/>
  </si>
  <si>
    <t>1680～1720</t>
    <phoneticPr fontId="12"/>
  </si>
  <si>
    <t>1050～1250</t>
    <phoneticPr fontId="12"/>
  </si>
  <si>
    <t>3060～3135</t>
    <phoneticPr fontId="12"/>
  </si>
  <si>
    <t>0029</t>
  </si>
  <si>
    <t>0030～0032</t>
    <phoneticPr fontId="12"/>
  </si>
  <si>
    <t>2935～2960</t>
    <phoneticPr fontId="12"/>
  </si>
  <si>
    <t>0055,0056</t>
    <phoneticPr fontId="12"/>
  </si>
  <si>
    <t>0057～0059</t>
    <phoneticPr fontId="12"/>
  </si>
  <si>
    <t>3055～3065</t>
    <phoneticPr fontId="12"/>
  </si>
  <si>
    <t>0060～0072,0077～0080</t>
    <phoneticPr fontId="12"/>
  </si>
  <si>
    <t>850～1250</t>
    <phoneticPr fontId="12"/>
  </si>
  <si>
    <t>3025～3125</t>
    <phoneticPr fontId="12"/>
  </si>
  <si>
    <t>0081,0082</t>
    <phoneticPr fontId="12"/>
  </si>
  <si>
    <t>2880～2915</t>
    <phoneticPr fontId="12"/>
  </si>
  <si>
    <t>0073～0076</t>
    <phoneticPr fontId="12"/>
  </si>
  <si>
    <t>1740～1760</t>
    <phoneticPr fontId="12"/>
  </si>
  <si>
    <t>2905～2940</t>
    <phoneticPr fontId="12"/>
  </si>
  <si>
    <t>3000～3035</t>
    <phoneticPr fontId="12"/>
  </si>
  <si>
    <t>0005～0007</t>
    <phoneticPr fontId="12"/>
  </si>
  <si>
    <t>1860～1870</t>
    <phoneticPr fontId="12"/>
  </si>
  <si>
    <t>3025～3050</t>
    <phoneticPr fontId="12"/>
  </si>
  <si>
    <t>3110～3145</t>
    <phoneticPr fontId="12"/>
  </si>
  <si>
    <r>
      <t>WLTC</t>
    </r>
    <r>
      <rPr>
        <sz val="8"/>
        <color theme="1"/>
        <rFont val="ＭＳ Ｐゴシック"/>
        <family val="3"/>
        <charset val="128"/>
      </rPr>
      <t>モード</t>
    </r>
    <phoneticPr fontId="11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</si>
  <si>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1"/>
  </si>
  <si>
    <r>
      <rPr>
        <sz val="8"/>
        <color theme="1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</si>
  <si>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color theme="1"/>
        <rFont val="ＭＳ Ｐゴシック"/>
        <family val="3"/>
        <charset val="128"/>
      </rPr>
      <t>目標年度（平成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年度）</t>
    </r>
    <phoneticPr fontId="11"/>
  </si>
  <si>
    <r>
      <rPr>
        <sz val="8"/>
        <color theme="1"/>
        <rFont val="ＭＳ Ｐゴシック"/>
        <family val="3"/>
        <charset val="128"/>
      </rPr>
      <t>車名</t>
    </r>
    <rPh sb="0" eb="2">
      <t>シャメイ</t>
    </rPh>
    <phoneticPr fontId="11"/>
  </si>
  <si>
    <r>
      <rPr>
        <sz val="8"/>
        <color theme="1"/>
        <rFont val="ＭＳ Ｐゴシック"/>
        <family val="3"/>
        <charset val="128"/>
      </rPr>
      <t>通称名</t>
    </r>
  </si>
  <si>
    <r>
      <rPr>
        <sz val="8"/>
        <color theme="1"/>
        <rFont val="ＭＳ Ｐゴシック"/>
        <family val="3"/>
        <charset val="128"/>
      </rPr>
      <t>原動機</t>
    </r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</si>
  <si>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11"/>
  </si>
  <si>
    <r>
      <rPr>
        <sz val="8"/>
        <color theme="1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1"/>
  </si>
  <si>
    <r>
      <rPr>
        <sz val="8"/>
        <color theme="1"/>
        <rFont val="ＭＳ Ｐゴシック"/>
        <family val="3"/>
        <charset val="128"/>
      </rPr>
      <t>燃費
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3" eb="5">
      <t>キジュン</t>
    </rPh>
    <rPh sb="5" eb="6">
      <t>チ</t>
    </rPh>
    <phoneticPr fontId="11"/>
  </si>
  <si>
    <r>
      <rPr>
        <sz val="8"/>
        <color theme="1"/>
        <rFont val="ＭＳ Ｐゴシック"/>
        <family val="3"/>
        <charset val="128"/>
      </rPr>
      <t>主要</t>
    </r>
    <rPh sb="0" eb="2">
      <t>シュヨウ</t>
    </rPh>
    <phoneticPr fontId="11"/>
  </si>
  <si>
    <r>
      <rPr>
        <sz val="8"/>
        <color theme="1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1"/>
  </si>
  <si>
    <r>
      <rPr>
        <sz val="8"/>
        <color theme="1"/>
        <rFont val="ＭＳ Ｐゴシック"/>
        <family val="3"/>
        <charset val="128"/>
      </rPr>
      <t>（参考）</t>
    </r>
    <rPh sb="1" eb="3">
      <t>サンコウ</t>
    </rPh>
    <phoneticPr fontId="11"/>
  </si>
  <si>
    <r>
      <rPr>
        <sz val="8"/>
        <color theme="1"/>
        <rFont val="ＭＳ Ｐゴシック"/>
        <family val="3"/>
        <charset val="128"/>
      </rPr>
      <t>型式</t>
    </r>
  </si>
  <si>
    <r>
      <rPr>
        <sz val="8"/>
        <color theme="1"/>
        <rFont val="ＭＳ Ｐゴシック"/>
        <family val="3"/>
        <charset val="128"/>
      </rPr>
      <t>燃費</t>
    </r>
  </si>
  <si>
    <r>
      <rPr>
        <sz val="8"/>
        <color theme="1"/>
        <rFont val="ＭＳ Ｐゴシック"/>
        <family val="3"/>
        <charset val="128"/>
      </rPr>
      <t>主要排</t>
    </r>
  </si>
  <si>
    <r>
      <rPr>
        <sz val="8"/>
        <color theme="1"/>
        <rFont val="ＭＳ Ｐゴシック"/>
        <family val="3"/>
        <charset val="128"/>
      </rPr>
      <t>低排出</t>
    </r>
  </si>
  <si>
    <r>
      <rPr>
        <sz val="8"/>
        <color theme="1"/>
        <rFont val="ＭＳ Ｐゴシック"/>
        <family val="3"/>
        <charset val="128"/>
      </rPr>
      <t>改善</t>
    </r>
    <rPh sb="0" eb="2">
      <t>カイゼン</t>
    </rPh>
    <phoneticPr fontId="11"/>
  </si>
  <si>
    <r>
      <rPr>
        <sz val="8"/>
        <color theme="1"/>
        <rFont val="ＭＳ Ｐゴシック"/>
        <family val="3"/>
        <charset val="128"/>
      </rPr>
      <t>出ガス</t>
    </r>
  </si>
  <si>
    <r>
      <rPr>
        <sz val="8"/>
        <color theme="1"/>
        <rFont val="ＭＳ Ｐゴシック"/>
        <family val="3"/>
        <charset val="128"/>
      </rPr>
      <t>駆動</t>
    </r>
    <phoneticPr fontId="11"/>
  </si>
  <si>
    <r>
      <rPr>
        <sz val="8"/>
        <color theme="1"/>
        <rFont val="ＭＳ Ｐゴシック"/>
        <family val="3"/>
        <charset val="128"/>
      </rPr>
      <t>その他</t>
    </r>
  </si>
  <si>
    <r>
      <rPr>
        <sz val="8"/>
        <color theme="1"/>
        <rFont val="ＭＳ Ｐゴシック"/>
        <family val="3"/>
        <charset val="128"/>
      </rPr>
      <t>ガス認定</t>
    </r>
  </si>
  <si>
    <r>
      <rPr>
        <sz val="8"/>
        <color theme="1"/>
        <rFont val="ＭＳ Ｐゴシック"/>
        <family val="3"/>
        <charset val="128"/>
      </rPr>
      <t>対策</t>
    </r>
    <rPh sb="0" eb="2">
      <t>タイサク</t>
    </rPh>
    <phoneticPr fontId="11"/>
  </si>
  <si>
    <r>
      <rPr>
        <sz val="8"/>
        <color theme="1"/>
        <rFont val="ＭＳ Ｐゴシック"/>
        <family val="3"/>
        <charset val="128"/>
      </rPr>
      <t>対策</t>
    </r>
  </si>
  <si>
    <r>
      <rPr>
        <sz val="8"/>
        <color theme="1"/>
        <rFont val="ＭＳ Ｐゴシック"/>
        <family val="3"/>
        <charset val="128"/>
      </rPr>
      <t>形式</t>
    </r>
    <phoneticPr fontId="11"/>
  </si>
  <si>
    <r>
      <rPr>
        <sz val="8"/>
        <color theme="1"/>
        <rFont val="ＭＳ Ｐゴシック"/>
        <family val="3"/>
        <charset val="128"/>
      </rPr>
      <t>レベル</t>
    </r>
  </si>
  <si>
    <r>
      <t>構造</t>
    </r>
    <r>
      <rPr>
        <sz val="8"/>
        <color theme="1"/>
        <rFont val="Arial"/>
        <family val="2"/>
      </rPr>
      <t>B2</t>
    </r>
    <rPh sb="0" eb="2">
      <t>コウゾウ</t>
    </rPh>
    <phoneticPr fontId="4"/>
  </si>
  <si>
    <r>
      <t>構造</t>
    </r>
    <r>
      <rPr>
        <sz val="8"/>
        <color theme="1"/>
        <rFont val="Arial"/>
        <family val="2"/>
      </rPr>
      <t>B1</t>
    </r>
    <rPh sb="0" eb="2">
      <t>コウゾウ</t>
    </rPh>
    <phoneticPr fontId="4"/>
  </si>
  <si>
    <r>
      <rPr>
        <sz val="8"/>
        <color theme="1"/>
        <rFont val="ＭＳ Ｐゴシック"/>
        <family val="3"/>
        <charset val="128"/>
      </rPr>
      <t>※</t>
    </r>
    <r>
      <rPr>
        <sz val="8"/>
        <color theme="1"/>
        <rFont val="Arial"/>
        <family val="2"/>
      </rPr>
      <t>2</t>
    </r>
    <phoneticPr fontId="6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</si>
  <si>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0003, 0005, 0009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0011, 0013</t>
    </r>
    <phoneticPr fontId="11"/>
  </si>
  <si>
    <r>
      <t>1640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1650</t>
    </r>
    <phoneticPr fontId="11"/>
  </si>
  <si>
    <r>
      <t>3055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3065</t>
    </r>
    <phoneticPr fontId="11"/>
  </si>
  <si>
    <r>
      <rPr>
        <sz val="8"/>
        <color theme="1"/>
        <rFont val="ＭＳ Ｐゴシック"/>
        <family val="3"/>
        <charset val="128"/>
      </rPr>
      <t>Ｖ,</t>
    </r>
    <r>
      <rPr>
        <sz val="8"/>
        <color theme="1"/>
        <rFont val="Arial"/>
        <family val="2"/>
      </rPr>
      <t>FI</t>
    </r>
    <phoneticPr fontId="11"/>
  </si>
  <si>
    <r>
      <t>0004, 0006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0008, 0012, 0014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0016, 0033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0039, 
0041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0043, 0045</t>
    </r>
    <phoneticPr fontId="11"/>
  </si>
  <si>
    <r>
      <t>1660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1760</t>
    </r>
    <phoneticPr fontId="11"/>
  </si>
  <si>
    <r>
      <t>1000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1250</t>
    </r>
    <phoneticPr fontId="11"/>
  </si>
  <si>
    <r>
      <t>3070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3090</t>
    </r>
    <phoneticPr fontId="11"/>
  </si>
  <si>
    <r>
      <rPr>
        <sz val="8"/>
        <color theme="1"/>
        <rFont val="ＭＳ Ｐゴシック"/>
        <family val="3"/>
        <charset val="128"/>
      </rPr>
      <t>Ｖ</t>
    </r>
    <r>
      <rPr>
        <sz val="8"/>
        <color theme="1"/>
        <rFont val="Arial"/>
        <family val="2"/>
      </rPr>
      <t>,FI</t>
    </r>
    <phoneticPr fontId="11"/>
  </si>
  <si>
    <r>
      <t>0040, 0044, 
0046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0048</t>
    </r>
    <phoneticPr fontId="11"/>
  </si>
  <si>
    <r>
      <t>1770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1780</t>
    </r>
    <phoneticPr fontId="11"/>
  </si>
  <si>
    <r>
      <t>3100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3110</t>
    </r>
    <phoneticPr fontId="11"/>
  </si>
  <si>
    <r>
      <t>0018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0024, 
0026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0032, 
0049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0064</t>
    </r>
    <phoneticPr fontId="11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</si>
  <si>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phoneticPr fontId="11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</si>
  <si>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</t>
    </r>
    <r>
      <rPr>
        <sz val="8"/>
        <color theme="1"/>
        <rFont val="Arial"/>
        <family val="2"/>
      </rPr>
      <t>2</t>
    </r>
    <r>
      <rPr>
        <sz val="8"/>
        <color theme="1"/>
        <rFont val="ＭＳ Ｐゴシック"/>
        <family val="3"/>
        <charset val="128"/>
      </rPr>
      <t>印の付いている通称名については、日野自動車株式会社が製造事業者です。</t>
    </r>
    <phoneticPr fontId="11"/>
  </si>
  <si>
    <t>トヨタ</t>
    <phoneticPr fontId="4"/>
  </si>
  <si>
    <t>(注)＊印の付いている通称名については、ダイハツ工業株式会社が製造事業者です。</t>
    <rPh sb="1" eb="2">
      <t>チュウ</t>
    </rPh>
    <rPh sb="4" eb="5">
      <t>シルシ</t>
    </rPh>
    <rPh sb="6" eb="7">
      <t>ツ</t>
    </rPh>
    <rPh sb="11" eb="13">
      <t>ツウショウ</t>
    </rPh>
    <rPh sb="13" eb="14">
      <t>メイ</t>
    </rPh>
    <rPh sb="24" eb="26">
      <t>コウギョウ</t>
    </rPh>
    <rPh sb="26" eb="30">
      <t>カブシキガイシャ</t>
    </rPh>
    <rPh sb="31" eb="33">
      <t>セイゾウ</t>
    </rPh>
    <rPh sb="33" eb="35">
      <t>ジギョウ</t>
    </rPh>
    <rPh sb="35" eb="36">
      <t>シャ</t>
    </rPh>
    <phoneticPr fontId="11"/>
  </si>
  <si>
    <t>☆☆☆☆</t>
    <phoneticPr fontId="11"/>
  </si>
  <si>
    <t>A</t>
    <phoneticPr fontId="11"/>
  </si>
  <si>
    <t>3W</t>
  </si>
  <si>
    <t>I,V,FI,EP,B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</si>
  <si>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11"/>
  </si>
  <si>
    <r>
      <t>4AT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11"/>
  </si>
  <si>
    <t>5BF-S413P</t>
    <phoneticPr fontId="11"/>
  </si>
  <si>
    <t>R</t>
    <phoneticPr fontId="11"/>
  </si>
  <si>
    <t>5BF-S403P</t>
    <phoneticPr fontId="11"/>
  </si>
  <si>
    <t>構造B1</t>
    <rPh sb="0" eb="2">
      <t>コウゾウ</t>
    </rPh>
    <phoneticPr fontId="11"/>
  </si>
  <si>
    <t>2125~2160</t>
    <phoneticPr fontId="11"/>
  </si>
  <si>
    <t>500~700</t>
    <phoneticPr fontId="11"/>
  </si>
  <si>
    <t>5BF-S413V</t>
    <phoneticPr fontId="11"/>
  </si>
  <si>
    <t>2115~2150</t>
    <phoneticPr fontId="11"/>
  </si>
  <si>
    <t>2055~2140</t>
    <phoneticPr fontId="11"/>
  </si>
  <si>
    <t>500~750</t>
    <phoneticPr fontId="11"/>
  </si>
  <si>
    <t>5BF-S403V</t>
    <phoneticPr fontId="11"/>
  </si>
  <si>
    <t>I,V,FI,EP,B</t>
    <phoneticPr fontId="11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</si>
  <si>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1"/>
  </si>
  <si>
    <t>2045~2130</t>
    <phoneticPr fontId="11"/>
  </si>
  <si>
    <t>Gran Max</t>
    <phoneticPr fontId="11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</si>
  <si>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</si>
  <si>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11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</si>
  <si>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</si>
  <si>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11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</si>
  <si>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</si>
  <si>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</si>
  <si>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11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</si>
  <si>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</si>
  <si>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11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</si>
  <si>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</si>
  <si>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</si>
  <si>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</si>
  <si>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</si>
  <si>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11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</si>
  <si>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1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</si>
  <si>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11"/>
  </si>
  <si>
    <r>
      <rPr>
        <sz val="8"/>
        <rFont val="ＭＳ Ｐゴシック"/>
        <family val="3"/>
        <charset val="128"/>
      </rPr>
      <t>燃費
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3" eb="5">
      <t>キジュン</t>
    </rPh>
    <rPh sb="5" eb="6">
      <t>チ</t>
    </rPh>
    <phoneticPr fontId="11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</si>
  <si>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1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</si>
  <si>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1"/>
  </si>
  <si>
    <r>
      <t>WLTC</t>
    </r>
    <r>
      <rPr>
        <sz val="8"/>
        <rFont val="ＭＳ Ｐゴシック"/>
        <family val="3"/>
        <charset val="128"/>
      </rPr>
      <t>モード</t>
    </r>
    <phoneticPr fontId="11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</si>
  <si>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1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</si>
  <si>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</si>
  <si>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</si>
  <si>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1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</si>
  <si>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phoneticPr fontId="11"/>
  </si>
  <si>
    <t>ダイハツ工業株式会社</t>
    <phoneticPr fontId="11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</si>
  <si>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</si>
  <si>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ダイハツ</t>
    <phoneticPr fontId="6"/>
  </si>
  <si>
    <t>(注) ※1 印の付いている通称名については､トヨタ自動車株式会社が製造事業者である｡</t>
    <phoneticPr fontId="11"/>
  </si>
  <si>
    <t>3W,AI</t>
    <phoneticPr fontId="11"/>
  </si>
  <si>
    <r>
      <rPr>
        <sz val="8"/>
        <rFont val="ＭＳ Ｐゴシック"/>
        <family val="3"/>
        <charset val="128"/>
      </rPr>
      <t>Ｖ</t>
    </r>
    <r>
      <rPr>
        <sz val="8"/>
        <rFont val="Arial"/>
        <family val="2"/>
      </rPr>
      <t>,FI,B</t>
    </r>
    <phoneticPr fontId="11"/>
  </si>
  <si>
    <t>3070～3125</t>
  </si>
  <si>
    <t>1050～1250</t>
  </si>
  <si>
    <t>1690～1710</t>
  </si>
  <si>
    <t>6AT
(E･LTC)</t>
  </si>
  <si>
    <t>0001～0004</t>
  </si>
  <si>
    <t>3BF-TRH200M</t>
  </si>
  <si>
    <t>ボンゴブローニイバン</t>
    <phoneticPr fontId="11"/>
  </si>
  <si>
    <t>※1</t>
  </si>
  <si>
    <t>EGR,3W</t>
    <phoneticPr fontId="11"/>
  </si>
  <si>
    <r>
      <rPr>
        <sz val="8"/>
        <rFont val="ＭＳ Ｐゴシック"/>
        <family val="3"/>
        <charset val="128"/>
      </rPr>
      <t>Ｖ</t>
    </r>
    <r>
      <rPr>
        <sz val="8"/>
        <rFont val="Arial"/>
        <family val="2"/>
      </rPr>
      <t>,FI,EP,B,C</t>
    </r>
    <phoneticPr fontId="11"/>
  </si>
  <si>
    <t>1680～1695</t>
  </si>
  <si>
    <t>250～400</t>
  </si>
  <si>
    <t>CVT
(E･LTC)</t>
  </si>
  <si>
    <t>0004～0006</t>
  </si>
  <si>
    <t>3BE-NCP165M</t>
  </si>
  <si>
    <r>
      <rPr>
        <sz val="8"/>
        <rFont val="ＭＳ Ｐゴシック"/>
        <family val="3"/>
        <charset val="128"/>
      </rPr>
      <t>Ｖ</t>
    </r>
    <r>
      <rPr>
        <sz val="8"/>
        <rFont val="Arial"/>
        <family val="2"/>
      </rPr>
      <t>,FI,</t>
    </r>
    <r>
      <rPr>
        <sz val="8"/>
        <rFont val="ＭＳ Ｐゴシック"/>
        <family val="3"/>
        <charset val="128"/>
      </rPr>
      <t>Ｉ</t>
    </r>
    <r>
      <rPr>
        <sz val="8"/>
        <rFont val="Arial"/>
        <family val="2"/>
      </rPr>
      <t>,EP,B,C</t>
    </r>
    <phoneticPr fontId="11"/>
  </si>
  <si>
    <t>1600～1615</t>
  </si>
  <si>
    <t>5BE-NCP160M</t>
  </si>
  <si>
    <t>V,FI,I,EPH,B,C</t>
    <phoneticPr fontId="11"/>
  </si>
  <si>
    <t>1620～1635</t>
  </si>
  <si>
    <t>200～350</t>
  </si>
  <si>
    <t>CVT
(E)</t>
  </si>
  <si>
    <t>1NZ
（内燃機関）
1LM
（電動機）</t>
  </si>
  <si>
    <t>0001～0003</t>
  </si>
  <si>
    <t>6AE-NHP160M</t>
  </si>
  <si>
    <t>ファミリア　バン</t>
    <phoneticPr fontId="11"/>
  </si>
  <si>
    <t>マツダ株式会社</t>
    <rPh sb="3" eb="7">
      <t>カブシキカイシャ</t>
    </rPh>
    <phoneticPr fontId="11"/>
  </si>
  <si>
    <t>マツダ</t>
    <phoneticPr fontId="6"/>
  </si>
  <si>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</si>
  <si>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color indexed="8"/>
        <rFont val="ＭＳ Ｐゴシック"/>
        <family val="3"/>
        <charset val="128"/>
      </rPr>
      <t>日産自動車株式会社</t>
    </r>
    <phoneticPr fontId="11"/>
  </si>
  <si>
    <r>
      <rPr>
        <b/>
        <sz val="12"/>
        <color indexed="8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11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</si>
  <si>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年度）</t>
    </r>
    <phoneticPr fontId="11"/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</si>
  <si>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11"/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</si>
  <si>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</si>
  <si>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</si>
  <si>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1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</si>
  <si>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11"/>
  </si>
  <si>
    <r>
      <rPr>
        <sz val="8"/>
        <color indexed="8"/>
        <rFont val="ＭＳ Ｐゴシック"/>
        <family val="3"/>
        <charset val="128"/>
      </rPr>
      <t xml:space="preserve">最大積載量
</t>
    </r>
    <r>
      <rPr>
        <sz val="8"/>
        <color indexed="8"/>
        <rFont val="Arial"/>
        <family val="2"/>
      </rPr>
      <t>(kg)</t>
    </r>
    <rPh sb="0" eb="2">
      <t>サイダイ</t>
    </rPh>
    <rPh sb="2" eb="5">
      <t>セキサイリョウ</t>
    </rPh>
    <phoneticPr fontId="11"/>
  </si>
  <si>
    <r>
      <rPr>
        <sz val="8"/>
        <color indexed="8"/>
        <rFont val="ＭＳ Ｐゴシック"/>
        <family val="3"/>
        <charset val="128"/>
      </rPr>
      <t xml:space="preserve">車両総重量
</t>
    </r>
    <r>
      <rPr>
        <sz val="8"/>
        <color indexed="8"/>
        <rFont val="Arial"/>
        <family val="2"/>
      </rPr>
      <t>(kg)</t>
    </r>
    <phoneticPr fontId="11"/>
  </si>
  <si>
    <r>
      <rPr>
        <sz val="8"/>
        <color indexed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11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</si>
  <si>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11"/>
  </si>
  <si>
    <r>
      <rPr>
        <sz val="8"/>
        <color indexed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1"/>
  </si>
  <si>
    <r>
      <rPr>
        <sz val="8"/>
        <color indexed="8"/>
        <rFont val="ＭＳ Ｐゴシック"/>
        <family val="3"/>
        <charset val="128"/>
      </rPr>
      <t xml:space="preserve">燃費値
</t>
    </r>
    <r>
      <rPr>
        <sz val="8"/>
        <color indexed="8"/>
        <rFont val="Arial"/>
        <family val="2"/>
      </rPr>
      <t>(km/L)</t>
    </r>
    <rPh sb="0" eb="2">
      <t>ネンピ</t>
    </rPh>
    <rPh sb="2" eb="3">
      <t>チ</t>
    </rPh>
    <phoneticPr fontId="11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</si>
  <si>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1"/>
  </si>
  <si>
    <r>
      <rPr>
        <sz val="8"/>
        <color indexed="8"/>
        <rFont val="ＭＳ Ｐゴシック"/>
        <family val="3"/>
        <charset val="128"/>
      </rPr>
      <t>燃費
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3" eb="5">
      <t>キジュン</t>
    </rPh>
    <rPh sb="5" eb="6">
      <t>チ</t>
    </rPh>
    <phoneticPr fontId="31"/>
  </si>
  <si>
    <r>
      <rPr>
        <sz val="8"/>
        <color indexed="8"/>
        <rFont val="ＭＳ Ｐゴシック"/>
        <family val="3"/>
        <charset val="128"/>
      </rPr>
      <t>主要</t>
    </r>
    <rPh sb="0" eb="2">
      <t>シュヨウ</t>
    </rPh>
    <phoneticPr fontId="11"/>
  </si>
  <si>
    <r>
      <rPr>
        <sz val="8"/>
        <color indexed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1"/>
  </si>
  <si>
    <r>
      <rPr>
        <sz val="8"/>
        <color indexed="8"/>
        <rFont val="ＭＳ Ｐゴシック"/>
        <family val="3"/>
        <charset val="128"/>
      </rPr>
      <t>（参考）</t>
    </r>
    <rPh sb="1" eb="3">
      <t>サンコウ</t>
    </rPh>
    <phoneticPr fontId="11"/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</si>
  <si>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</si>
  <si>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color indexed="8"/>
        <rFont val="ＭＳ Ｐゴシック"/>
        <family val="3"/>
        <charset val="128"/>
      </rPr>
      <t xml:space="preserve">総排
気量
</t>
    </r>
    <r>
      <rPr>
        <sz val="8"/>
        <color indexed="8"/>
        <rFont val="Arial"/>
        <family val="2"/>
      </rPr>
      <t>(L)</t>
    </r>
    <rPh sb="3" eb="4">
      <t>キ</t>
    </rPh>
    <rPh sb="4" eb="5">
      <t>リョウ</t>
    </rPh>
    <phoneticPr fontId="11"/>
  </si>
  <si>
    <r>
      <rPr>
        <sz val="8"/>
        <color indexed="8"/>
        <rFont val="ＭＳ Ｐゴシック"/>
        <family val="3"/>
        <charset val="128"/>
      </rPr>
      <t>燃費</t>
    </r>
  </si>
  <si>
    <r>
      <rPr>
        <sz val="8"/>
        <color indexed="8"/>
        <rFont val="ＭＳ Ｐゴシック"/>
        <family val="3"/>
        <charset val="128"/>
      </rPr>
      <t>主要排</t>
    </r>
  </si>
  <si>
    <r>
      <rPr>
        <sz val="8"/>
        <color indexed="8"/>
        <rFont val="ＭＳ Ｐゴシック"/>
        <family val="3"/>
        <charset val="128"/>
      </rPr>
      <t>低排出</t>
    </r>
  </si>
  <si>
    <r>
      <rPr>
        <sz val="8"/>
        <color indexed="8"/>
        <rFont val="ＭＳ Ｐゴシック"/>
        <family val="3"/>
        <charset val="128"/>
      </rPr>
      <t>改善</t>
    </r>
    <rPh sb="0" eb="2">
      <t>カイゼン</t>
    </rPh>
    <phoneticPr fontId="11"/>
  </si>
  <si>
    <r>
      <rPr>
        <sz val="8"/>
        <color indexed="8"/>
        <rFont val="ＭＳ Ｐゴシック"/>
        <family val="3"/>
        <charset val="128"/>
      </rPr>
      <t>出ガス</t>
    </r>
  </si>
  <si>
    <r>
      <rPr>
        <sz val="8"/>
        <color indexed="8"/>
        <rFont val="ＭＳ Ｐゴシック"/>
        <family val="3"/>
        <charset val="128"/>
      </rPr>
      <t>駆動</t>
    </r>
    <phoneticPr fontId="11"/>
  </si>
  <si>
    <r>
      <rPr>
        <sz val="8"/>
        <color indexed="8"/>
        <rFont val="ＭＳ Ｐゴシック"/>
        <family val="3"/>
        <charset val="128"/>
      </rPr>
      <t>その他</t>
    </r>
  </si>
  <si>
    <r>
      <rPr>
        <sz val="8"/>
        <color indexed="8"/>
        <rFont val="ＭＳ Ｐゴシック"/>
        <family val="3"/>
        <charset val="128"/>
      </rPr>
      <t>ガス認定</t>
    </r>
  </si>
  <si>
    <r>
      <rPr>
        <sz val="8"/>
        <color indexed="8"/>
        <rFont val="ＭＳ Ｐゴシック"/>
        <family val="3"/>
        <charset val="128"/>
      </rPr>
      <t>対策</t>
    </r>
    <rPh sb="0" eb="2">
      <t>タイサク</t>
    </rPh>
    <phoneticPr fontId="11"/>
  </si>
  <si>
    <r>
      <rPr>
        <sz val="8"/>
        <color indexed="8"/>
        <rFont val="ＭＳ Ｐゴシック"/>
        <family val="3"/>
        <charset val="128"/>
      </rPr>
      <t>対策</t>
    </r>
  </si>
  <si>
    <r>
      <rPr>
        <sz val="8"/>
        <color indexed="8"/>
        <rFont val="ＭＳ Ｐゴシック"/>
        <family val="3"/>
        <charset val="128"/>
      </rPr>
      <t>形式</t>
    </r>
    <phoneticPr fontId="11"/>
  </si>
  <si>
    <r>
      <rPr>
        <sz val="8"/>
        <color indexed="8"/>
        <rFont val="ＭＳ Ｐゴシック"/>
        <family val="3"/>
        <charset val="128"/>
      </rPr>
      <t>レベル</t>
    </r>
  </si>
  <si>
    <t>ＡＤ</t>
  </si>
  <si>
    <t>5BF-VY12</t>
  </si>
  <si>
    <t>HR15</t>
  </si>
  <si>
    <t>1.498</t>
  </si>
  <si>
    <t>CVT(E･LTC)</t>
  </si>
  <si>
    <t>1140～1150</t>
  </si>
  <si>
    <t>1700～1725</t>
  </si>
  <si>
    <t>構造A</t>
  </si>
  <si>
    <t>I,V,FI,EP,B,C</t>
  </si>
  <si>
    <t>3BF-VZNY12</t>
  </si>
  <si>
    <t>HR16</t>
  </si>
  <si>
    <t>1.597</t>
  </si>
  <si>
    <t>4AT(E･LTC)</t>
  </si>
  <si>
    <r>
      <t>1230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1240</t>
    </r>
    <phoneticPr fontId="11"/>
  </si>
  <si>
    <r>
      <t>1740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1765</t>
    </r>
    <phoneticPr fontId="11"/>
  </si>
  <si>
    <t>V,FI,EP,B</t>
  </si>
  <si>
    <r>
      <t xml:space="preserve">NV200 </t>
    </r>
    <r>
      <rPr>
        <sz val="8"/>
        <color indexed="8"/>
        <rFont val="ＭＳ ゴシック"/>
        <family val="3"/>
        <charset val="128"/>
      </rPr>
      <t>バネット</t>
    </r>
    <phoneticPr fontId="11"/>
  </si>
  <si>
    <t>5BF-VM20</t>
  </si>
  <si>
    <t>CVT</t>
  </si>
  <si>
    <r>
      <t>2045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2080</t>
    </r>
    <phoneticPr fontId="11"/>
  </si>
  <si>
    <t>構造B1</t>
  </si>
  <si>
    <t>V,EP,I,FI,B,C</t>
    <phoneticPr fontId="11"/>
  </si>
  <si>
    <r>
      <rPr>
        <u/>
        <sz val="8"/>
        <color indexed="8"/>
        <rFont val="ＭＳ Ｐゴシック"/>
        <family val="3"/>
        <charset val="128"/>
      </rPr>
      <t>☆☆☆☆</t>
    </r>
  </si>
  <si>
    <r>
      <t>1260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1310</t>
    </r>
    <phoneticPr fontId="11"/>
  </si>
  <si>
    <r>
      <t>2015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2070</t>
    </r>
    <phoneticPr fontId="11"/>
  </si>
  <si>
    <t>3BF-VNM20</t>
  </si>
  <si>
    <r>
      <t>1350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1430</t>
    </r>
    <phoneticPr fontId="11"/>
  </si>
  <si>
    <r>
      <t>1955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2040</t>
    </r>
    <phoneticPr fontId="11"/>
  </si>
  <si>
    <t>V,EP</t>
  </si>
  <si>
    <t/>
  </si>
  <si>
    <t>1350～1400</t>
  </si>
  <si>
    <r>
      <t>2055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2160</t>
    </r>
  </si>
  <si>
    <r>
      <t>2105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2190</t>
    </r>
  </si>
  <si>
    <r>
      <rPr>
        <sz val="8"/>
        <color indexed="8"/>
        <rFont val="ＭＳ ゴシック"/>
        <family val="3"/>
        <charset val="128"/>
      </rPr>
      <t>キャラバン</t>
    </r>
    <phoneticPr fontId="11"/>
  </si>
  <si>
    <t>3BF-VR2E26</t>
  </si>
  <si>
    <t>QR20</t>
  </si>
  <si>
    <t>1.998</t>
  </si>
  <si>
    <t>7AT(E･LTC)</t>
  </si>
  <si>
    <t>1770～1840</t>
  </si>
  <si>
    <t>1000～1200</t>
  </si>
  <si>
    <t>2900～3165</t>
  </si>
  <si>
    <t>V,B</t>
  </si>
  <si>
    <t>1680～1750</t>
  </si>
  <si>
    <t>1200～1250</t>
  </si>
  <si>
    <t>3000～3145</t>
  </si>
  <si>
    <t>3BF-CS4E26</t>
  </si>
  <si>
    <t>QR25</t>
  </si>
  <si>
    <t>2.488</t>
  </si>
  <si>
    <t>1880～1940</t>
  </si>
  <si>
    <t>1000～1150</t>
  </si>
  <si>
    <t>3010～3205</t>
  </si>
  <si>
    <t>標準幅</t>
    <rPh sb="0" eb="2">
      <t>ヒョウジュン</t>
    </rPh>
    <rPh sb="2" eb="3">
      <t>ハバ</t>
    </rPh>
    <phoneticPr fontId="38"/>
  </si>
  <si>
    <t>1780～1870</t>
  </si>
  <si>
    <t>1150～1250</t>
  </si>
  <si>
    <t>3100～3235</t>
  </si>
  <si>
    <t>1900～1920</t>
  </si>
  <si>
    <t>3065～3100</t>
  </si>
  <si>
    <r>
      <rPr>
        <sz val="8"/>
        <color indexed="8"/>
        <rFont val="ＭＳ Ｐゴシック"/>
        <family val="3"/>
        <charset val="128"/>
      </rPr>
      <t>広幅</t>
    </r>
    <rPh sb="0" eb="2">
      <t>ヒロハバ</t>
    </rPh>
    <phoneticPr fontId="38"/>
  </si>
  <si>
    <t>3BF-CS8E26</t>
    <phoneticPr fontId="11"/>
  </si>
  <si>
    <t>1880～2000</t>
  </si>
  <si>
    <t>3045～3165</t>
  </si>
  <si>
    <r>
      <rPr>
        <sz val="8"/>
        <color indexed="8"/>
        <rFont val="ＭＳ Ｐゴシック"/>
        <family val="3"/>
        <charset val="128"/>
      </rPr>
      <t>標準幅</t>
    </r>
  </si>
  <si>
    <t>3BF-CS8E26</t>
  </si>
  <si>
    <t>2010～2040</t>
  </si>
  <si>
    <t>3175～3220</t>
  </si>
  <si>
    <r>
      <rPr>
        <sz val="8"/>
        <color indexed="8"/>
        <rFont val="ＭＳ Ｐゴシック"/>
        <family val="3"/>
        <charset val="128"/>
      </rPr>
      <t>広幅</t>
    </r>
    <r>
      <rPr>
        <sz val="8"/>
        <color indexed="8"/>
        <rFont val="Arial"/>
        <family val="2"/>
      </rPr>
      <t>3/6</t>
    </r>
    <r>
      <rPr>
        <sz val="8"/>
        <color indexed="8"/>
        <rFont val="ＭＳ Ｐゴシック"/>
        <family val="3"/>
        <charset val="128"/>
      </rPr>
      <t>人乗</t>
    </r>
  </si>
  <si>
    <t>2040～2050</t>
  </si>
  <si>
    <t>3150～3160</t>
  </si>
  <si>
    <r>
      <rPr>
        <sz val="8"/>
        <color indexed="8"/>
        <rFont val="ＭＳ Ｐゴシック"/>
        <family val="3"/>
        <charset val="128"/>
      </rPr>
      <t>広幅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人乗</t>
    </r>
  </si>
  <si>
    <t>ニッサン</t>
    <phoneticPr fontId="6"/>
  </si>
  <si>
    <r>
      <rPr>
        <sz val="8"/>
        <rFont val="ＭＳ Ｐゴシック"/>
        <family val="3"/>
        <charset val="128"/>
      </rPr>
      <t>※印の付いている通称名については、日産自動車株式会社が製造事業者である。</t>
    </r>
    <rPh sb="17" eb="19">
      <t>ニッサン</t>
    </rPh>
    <rPh sb="19" eb="22">
      <t>ジドウシャ</t>
    </rPh>
    <phoneticPr fontId="11"/>
  </si>
  <si>
    <t>3BF-JCS8E26</t>
  </si>
  <si>
    <t>3BF-JCS4E26</t>
  </si>
  <si>
    <t>3BF-JVR2E26</t>
  </si>
  <si>
    <t>コモ</t>
  </si>
  <si>
    <r>
      <rPr>
        <sz val="8"/>
        <color indexed="8"/>
        <rFont val="ＭＳ Ｐゴシック"/>
        <family val="3"/>
        <charset val="128"/>
      </rPr>
      <t>※</t>
    </r>
    <phoneticPr fontId="11"/>
  </si>
  <si>
    <r>
      <rPr>
        <sz val="8"/>
        <color indexed="8"/>
        <rFont val="ＭＳ Ｐゴシック"/>
        <family val="3"/>
        <charset val="128"/>
      </rPr>
      <t>燃費
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3" eb="5">
      <t>キジュン</t>
    </rPh>
    <rPh sb="5" eb="6">
      <t>チ</t>
    </rPh>
    <phoneticPr fontId="11"/>
  </si>
  <si>
    <r>
      <rPr>
        <sz val="8"/>
        <color indexed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1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</si>
  <si>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11"/>
  </si>
  <si>
    <t>当該自動車の製造又は輸入の事業を行う者の氏名又は名称　　　　いすゞ自動車株式会社　</t>
    <phoneticPr fontId="11"/>
  </si>
  <si>
    <t>いすゞ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</si>
</sst>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.0"/>
    <numFmt numFmtId="177" formatCode="0.0"/>
    <numFmt numFmtId="178" formatCode="0.000"/>
    <numFmt numFmtId="179" formatCode="0_);[Red]\(0\)"/>
    <numFmt numFmtId="180" formatCode="0.0_);[Red]\(0.0\)"/>
  </numFmts>
  <fonts count="3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FF0000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u/>
      <sz val="8"/>
      <name val="Arial"/>
      <family val="2"/>
    </font>
    <font>
      <b/>
      <sz val="11"/>
      <name val="Arial"/>
      <family val="2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11"/>
      <color indexed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ＭＳ ゴシック"/>
      <family val="3"/>
      <charset val="128"/>
    </font>
    <font>
      <u/>
      <sz val="8"/>
      <color indexed="8"/>
      <name val="ＭＳ Ｐゴシック"/>
      <family val="3"/>
      <charset val="128"/>
    </font>
    <font>
      <b/>
      <sz val="8"/>
      <color theme="1"/>
      <name val="Arial"/>
      <family val="2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>
      <alignment vertical="center"/>
    </xf>
    <xf numFmtId="0" fontId="7" fillId="0" borderId="0"/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32" fillId="0" borderId="0">
      <alignment vertical="center"/>
    </xf>
  </cellStyleXfs>
  <cellXfs count="326">
    <xf numFmtId="0" fontId="0" fillId="0" borderId="0" xfId="0"/>
    <xf numFmtId="0" fontId="8" fillId="0" borderId="0" xfId="1" applyFont="1" applyFill="1" applyBorder="1"/>
    <xf numFmtId="0" fontId="9" fillId="0" borderId="0" xfId="1" applyFont="1" applyFill="1" applyBorder="1"/>
    <xf numFmtId="0" fontId="10" fillId="0" borderId="0" xfId="1" applyFont="1" applyFill="1" applyBorder="1" applyAlignment="1">
      <alignment horizontal="right"/>
    </xf>
    <xf numFmtId="0" fontId="9" fillId="0" borderId="0" xfId="1" applyFont="1" applyFill="1"/>
    <xf numFmtId="56" fontId="9" fillId="0" borderId="0" xfId="1" applyNumberFormat="1" applyFont="1" applyFill="1"/>
    <xf numFmtId="56" fontId="9" fillId="0" borderId="0" xfId="1" applyNumberFormat="1" applyFont="1" applyFill="1" applyBorder="1"/>
    <xf numFmtId="56" fontId="13" fillId="0" borderId="0" xfId="1" applyNumberFormat="1" applyFont="1" applyFill="1" applyBorder="1"/>
    <xf numFmtId="0" fontId="14" fillId="0" borderId="24" xfId="5" applyFont="1" applyFill="1" applyBorder="1" applyAlignment="1">
      <alignment horizontal="center" vertical="center" wrapText="1"/>
    </xf>
    <xf numFmtId="0" fontId="14" fillId="0" borderId="28" xfId="5" applyFont="1" applyFill="1" applyBorder="1" applyAlignment="1">
      <alignment horizontal="center" vertical="center" wrapText="1"/>
    </xf>
    <xf numFmtId="0" fontId="16" fillId="0" borderId="0" xfId="1" applyFont="1" applyFill="1" applyBorder="1" applyAlignment="1"/>
    <xf numFmtId="0" fontId="14" fillId="0" borderId="0" xfId="3" applyFont="1" applyFill="1" applyBorder="1" applyAlignment="1">
      <alignment horizontal="left" vertical="center" wrapText="1"/>
    </xf>
    <xf numFmtId="0" fontId="14" fillId="0" borderId="24" xfId="5" applyFont="1" applyFill="1" applyBorder="1" applyAlignment="1">
      <alignment horizontal="left" vertical="center" wrapText="1"/>
    </xf>
    <xf numFmtId="49" fontId="14" fillId="0" borderId="24" xfId="5" applyNumberFormat="1" applyFont="1" applyFill="1" applyBorder="1" applyAlignment="1">
      <alignment horizontal="center" vertical="center" wrapText="1"/>
    </xf>
    <xf numFmtId="0" fontId="14" fillId="0" borderId="25" xfId="5" applyFont="1" applyFill="1" applyBorder="1" applyAlignment="1">
      <alignment horizontal="center" vertical="center" wrapText="1"/>
    </xf>
    <xf numFmtId="1" fontId="15" fillId="0" borderId="27" xfId="5" applyNumberFormat="1" applyFont="1" applyFill="1" applyBorder="1" applyAlignment="1">
      <alignment horizontal="center" vertical="center" wrapText="1"/>
    </xf>
    <xf numFmtId="176" fontId="15" fillId="0" borderId="28" xfId="5" applyNumberFormat="1" applyFont="1" applyFill="1" applyBorder="1" applyAlignment="1">
      <alignment horizontal="center" vertical="center" wrapText="1"/>
    </xf>
    <xf numFmtId="1" fontId="15" fillId="0" borderId="32" xfId="5" applyNumberFormat="1" applyFont="1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left" vertical="center" wrapText="1"/>
    </xf>
    <xf numFmtId="0" fontId="14" fillId="0" borderId="24" xfId="3" applyFont="1" applyFill="1" applyBorder="1" applyAlignment="1">
      <alignment horizontal="left" vertical="center" wrapText="1"/>
    </xf>
    <xf numFmtId="49" fontId="14" fillId="0" borderId="24" xfId="3" applyNumberFormat="1" applyFont="1" applyFill="1" applyBorder="1" applyAlignment="1">
      <alignment horizontal="center" vertical="center" wrapText="1"/>
    </xf>
    <xf numFmtId="0" fontId="14" fillId="0" borderId="24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176" fontId="15" fillId="0" borderId="31" xfId="3" applyNumberFormat="1" applyFont="1" applyFill="1" applyBorder="1" applyAlignment="1">
      <alignment horizontal="center" vertical="center" wrapText="1"/>
    </xf>
    <xf numFmtId="1" fontId="15" fillId="0" borderId="32" xfId="3" applyNumberFormat="1" applyFont="1" applyFill="1" applyBorder="1" applyAlignment="1">
      <alignment horizontal="center" vertical="center" wrapText="1"/>
    </xf>
    <xf numFmtId="176" fontId="15" fillId="0" borderId="28" xfId="3" applyNumberFormat="1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horizontal="left" vertical="center" wrapText="1"/>
    </xf>
    <xf numFmtId="0" fontId="17" fillId="0" borderId="49" xfId="0" applyFont="1" applyFill="1" applyBorder="1" applyAlignment="1" applyProtection="1">
      <alignment vertical="center"/>
      <protection locked="0"/>
    </xf>
    <xf numFmtId="0" fontId="14" fillId="0" borderId="29" xfId="5" applyFont="1" applyFill="1" applyBorder="1" applyAlignment="1">
      <alignment horizontal="center" vertical="center" wrapText="1"/>
    </xf>
    <xf numFmtId="0" fontId="14" fillId="0" borderId="33" xfId="5" applyFont="1" applyFill="1" applyBorder="1" applyAlignment="1">
      <alignment horizontal="center" vertical="center" wrapText="1"/>
    </xf>
    <xf numFmtId="0" fontId="17" fillId="0" borderId="0" xfId="1" applyFont="1" applyFill="1" applyBorder="1"/>
    <xf numFmtId="0" fontId="17" fillId="0" borderId="0" xfId="1" applyFont="1" applyFill="1"/>
    <xf numFmtId="0" fontId="19" fillId="0" borderId="0" xfId="1" applyFont="1" applyFill="1" applyBorder="1"/>
    <xf numFmtId="0" fontId="17" fillId="0" borderId="1" xfId="1" applyFont="1" applyFill="1" applyBorder="1"/>
    <xf numFmtId="0" fontId="20" fillId="0" borderId="1" xfId="1" applyFont="1" applyFill="1" applyBorder="1" applyAlignment="1"/>
    <xf numFmtId="0" fontId="17" fillId="0" borderId="0" xfId="1" applyFont="1" applyFill="1" applyAlignment="1">
      <alignment horizontal="right"/>
    </xf>
    <xf numFmtId="0" fontId="17" fillId="0" borderId="3" xfId="1" applyFont="1" applyFill="1" applyBorder="1" applyAlignment="1">
      <alignment horizontal="center"/>
    </xf>
    <xf numFmtId="0" fontId="17" fillId="0" borderId="7" xfId="1" applyFont="1" applyFill="1" applyBorder="1" applyAlignment="1">
      <alignment horizontal="center"/>
    </xf>
    <xf numFmtId="0" fontId="17" fillId="0" borderId="18" xfId="1" applyFont="1" applyFill="1" applyBorder="1" applyAlignment="1">
      <alignment horizontal="center"/>
    </xf>
    <xf numFmtId="0" fontId="17" fillId="0" borderId="15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/>
    </xf>
    <xf numFmtId="0" fontId="17" fillId="0" borderId="10" xfId="1" applyFont="1" applyFill="1" applyBorder="1"/>
    <xf numFmtId="0" fontId="17" fillId="0" borderId="1" xfId="1" applyFont="1" applyFill="1" applyBorder="1" applyAlignment="1">
      <alignment horizontal="center"/>
    </xf>
    <xf numFmtId="0" fontId="14" fillId="0" borderId="50" xfId="3" applyFont="1" applyFill="1" applyBorder="1" applyAlignment="1">
      <alignment horizontal="left" vertical="center" wrapText="1"/>
    </xf>
    <xf numFmtId="0" fontId="17" fillId="0" borderId="51" xfId="1" applyFont="1" applyFill="1" applyBorder="1" applyAlignment="1" applyProtection="1">
      <alignment vertical="center"/>
      <protection locked="0"/>
    </xf>
    <xf numFmtId="0" fontId="14" fillId="0" borderId="46" xfId="3" applyFont="1" applyFill="1" applyBorder="1" applyAlignment="1">
      <alignment horizontal="left" vertical="center" wrapText="1"/>
    </xf>
    <xf numFmtId="0" fontId="15" fillId="0" borderId="24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48" xfId="3" applyFont="1" applyFill="1" applyBorder="1" applyAlignment="1">
      <alignment horizontal="left" vertical="center" wrapText="1"/>
    </xf>
    <xf numFmtId="0" fontId="17" fillId="0" borderId="0" xfId="1" applyFont="1" applyFill="1" applyBorder="1" applyAlignment="1" applyProtection="1">
      <alignment vertical="center"/>
      <protection locked="0"/>
    </xf>
    <xf numFmtId="0" fontId="17" fillId="0" borderId="36" xfId="1" applyFont="1" applyFill="1" applyBorder="1" applyAlignment="1" applyProtection="1">
      <alignment vertical="center"/>
      <protection locked="0"/>
    </xf>
    <xf numFmtId="0" fontId="14" fillId="0" borderId="37" xfId="3" applyFont="1" applyFill="1" applyBorder="1" applyAlignment="1">
      <alignment horizontal="left" vertical="center" wrapText="1"/>
    </xf>
    <xf numFmtId="0" fontId="14" fillId="0" borderId="0" xfId="1" applyFont="1" applyFill="1" applyBorder="1" applyAlignment="1" applyProtection="1">
      <alignment vertical="center"/>
      <protection locked="0"/>
    </xf>
    <xf numFmtId="0" fontId="14" fillId="0" borderId="18" xfId="1" applyFont="1" applyFill="1" applyBorder="1" applyAlignment="1" applyProtection="1">
      <alignment horizontal="left" vertical="center"/>
      <protection locked="0"/>
    </xf>
    <xf numFmtId="0" fontId="14" fillId="0" borderId="18" xfId="3" applyFont="1" applyFill="1" applyBorder="1" applyAlignment="1">
      <alignment horizontal="left" vertical="center" wrapText="1"/>
    </xf>
    <xf numFmtId="0" fontId="17" fillId="0" borderId="48" xfId="1" applyFont="1" applyFill="1" applyBorder="1"/>
    <xf numFmtId="0" fontId="14" fillId="0" borderId="22" xfId="3" applyFont="1" applyFill="1" applyBorder="1" applyAlignment="1">
      <alignment horizontal="left" vertical="center" wrapText="1"/>
    </xf>
    <xf numFmtId="176" fontId="15" fillId="0" borderId="31" xfId="6" applyNumberFormat="1" applyFont="1" applyFill="1" applyBorder="1" applyAlignment="1">
      <alignment horizontal="center" vertical="center" wrapText="1"/>
    </xf>
    <xf numFmtId="0" fontId="15" fillId="0" borderId="24" xfId="5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left" vertical="center" wrapText="1"/>
    </xf>
    <xf numFmtId="0" fontId="14" fillId="0" borderId="30" xfId="3" applyFont="1" applyFill="1" applyBorder="1" applyAlignment="1">
      <alignment horizontal="left" vertical="center" wrapText="1"/>
    </xf>
    <xf numFmtId="176" fontId="15" fillId="0" borderId="26" xfId="6" applyNumberFormat="1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left" vertical="center" wrapText="1"/>
    </xf>
    <xf numFmtId="0" fontId="17" fillId="0" borderId="57" xfId="1" applyFont="1" applyFill="1" applyBorder="1"/>
    <xf numFmtId="0" fontId="17" fillId="0" borderId="53" xfId="0" applyFont="1" applyFill="1" applyBorder="1" applyAlignment="1" applyProtection="1">
      <alignment vertical="center"/>
      <protection locked="0"/>
    </xf>
    <xf numFmtId="0" fontId="17" fillId="0" borderId="54" xfId="0" applyFont="1" applyFill="1" applyBorder="1" applyAlignment="1" applyProtection="1">
      <alignment horizontal="left" vertical="center"/>
      <protection locked="0"/>
    </xf>
    <xf numFmtId="0" fontId="17" fillId="0" borderId="41" xfId="0" applyFont="1" applyFill="1" applyBorder="1" applyAlignment="1" applyProtection="1">
      <alignment horizontal="left" vertical="center"/>
      <protection locked="0"/>
    </xf>
    <xf numFmtId="0" fontId="17" fillId="0" borderId="41" xfId="0" applyFont="1" applyFill="1" applyBorder="1" applyAlignment="1" applyProtection="1">
      <alignment horizontal="left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178" fontId="17" fillId="0" borderId="41" xfId="0" applyNumberFormat="1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177" fontId="18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179" fontId="18" fillId="0" borderId="43" xfId="0" applyNumberFormat="1" applyFont="1" applyFill="1" applyBorder="1" applyAlignment="1">
      <alignment horizontal="center" vertical="center" wrapText="1"/>
    </xf>
    <xf numFmtId="177" fontId="18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>
      <alignment horizontal="center" vertical="center"/>
    </xf>
    <xf numFmtId="0" fontId="17" fillId="0" borderId="47" xfId="1" applyFont="1" applyFill="1" applyBorder="1"/>
    <xf numFmtId="0" fontId="17" fillId="0" borderId="18" xfId="0" applyFont="1" applyFill="1" applyBorder="1" applyAlignment="1" applyProtection="1">
      <alignment vertical="center"/>
      <protection locked="0"/>
    </xf>
    <xf numFmtId="177" fontId="18" fillId="0" borderId="42" xfId="0" applyNumberFormat="1" applyFont="1" applyFill="1" applyBorder="1" applyAlignment="1" applyProtection="1">
      <alignment horizontal="center" vertical="center" wrapText="1"/>
      <protection locked="0"/>
    </xf>
    <xf numFmtId="177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left" vertical="center"/>
      <protection locked="0"/>
    </xf>
    <xf numFmtId="0" fontId="17" fillId="0" borderId="34" xfId="1" applyFont="1" applyFill="1" applyBorder="1"/>
    <xf numFmtId="0" fontId="17" fillId="0" borderId="55" xfId="0" applyFont="1" applyFill="1" applyBorder="1" applyAlignment="1" applyProtection="1">
      <alignment vertical="center"/>
      <protection locked="0"/>
    </xf>
    <xf numFmtId="0" fontId="17" fillId="0" borderId="56" xfId="0" applyFont="1" applyFill="1" applyBorder="1" applyAlignment="1" applyProtection="1">
      <alignment vertical="center"/>
      <protection locked="0"/>
    </xf>
    <xf numFmtId="177" fontId="18" fillId="0" borderId="44" xfId="0" applyNumberFormat="1" applyFont="1" applyFill="1" applyBorder="1" applyAlignment="1" applyProtection="1">
      <alignment horizontal="center" vertical="center" wrapText="1"/>
      <protection locked="0"/>
    </xf>
    <xf numFmtId="179" fontId="18" fillId="0" borderId="45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protection locked="0"/>
    </xf>
    <xf numFmtId="0" fontId="17" fillId="0" borderId="1" xfId="1" applyFont="1" applyFill="1" applyBorder="1" applyAlignment="1" applyProtection="1">
      <protection locked="0"/>
    </xf>
    <xf numFmtId="0" fontId="17" fillId="0" borderId="3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 shrinkToFit="1"/>
    </xf>
    <xf numFmtId="0" fontId="17" fillId="0" borderId="5" xfId="1" applyFont="1" applyFill="1" applyBorder="1" applyAlignment="1">
      <alignment horizontal="center" shrinkToFit="1"/>
    </xf>
    <xf numFmtId="0" fontId="17" fillId="0" borderId="6" xfId="1" applyFont="1" applyFill="1" applyBorder="1" applyAlignment="1">
      <alignment horizontal="center" shrinkToFit="1"/>
    </xf>
    <xf numFmtId="0" fontId="17" fillId="0" borderId="38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shrinkToFit="1"/>
    </xf>
    <xf numFmtId="0" fontId="17" fillId="0" borderId="1" xfId="1" applyFont="1" applyFill="1" applyBorder="1" applyAlignment="1">
      <alignment horizontal="center" shrinkToFit="1"/>
    </xf>
    <xf numFmtId="0" fontId="17" fillId="0" borderId="10" xfId="1" applyFont="1" applyFill="1" applyBorder="1" applyAlignment="1">
      <alignment horizontal="center" shrinkToFit="1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7" fillId="3" borderId="0" xfId="1" applyFont="1" applyFill="1" applyBorder="1"/>
    <xf numFmtId="0" fontId="14" fillId="3" borderId="0" xfId="1" applyFont="1" applyFill="1" applyBorder="1"/>
    <xf numFmtId="0" fontId="9" fillId="0" borderId="52" xfId="1" applyFont="1" applyFill="1" applyBorder="1" applyAlignment="1">
      <alignment horizontal="center" vertical="center"/>
    </xf>
    <xf numFmtId="0" fontId="22" fillId="0" borderId="8" xfId="1" applyFont="1" applyFill="1" applyBorder="1" applyAlignment="1" applyProtection="1">
      <alignment horizontal="center" vertical="center"/>
      <protection locked="0"/>
    </xf>
    <xf numFmtId="0" fontId="9" fillId="0" borderId="41" xfId="1" applyFont="1" applyFill="1" applyBorder="1" applyAlignment="1" applyProtection="1">
      <alignment horizontal="center" vertical="center"/>
      <protection locked="0"/>
    </xf>
    <xf numFmtId="0" fontId="9" fillId="0" borderId="41" xfId="1" applyFont="1" applyFill="1" applyBorder="1" applyAlignment="1" applyProtection="1">
      <alignment horizontal="center" vertical="center" wrapText="1"/>
      <protection locked="0"/>
    </xf>
    <xf numFmtId="177" fontId="23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3" xfId="1" applyNumberFormat="1" applyFont="1" applyFill="1" applyBorder="1" applyAlignment="1">
      <alignment horizontal="center" vertical="center" wrapText="1"/>
    </xf>
    <xf numFmtId="177" fontId="23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41" xfId="1" applyFont="1" applyFill="1" applyBorder="1" applyAlignment="1" applyProtection="1">
      <alignment horizontal="left" vertical="center"/>
      <protection locked="0"/>
    </xf>
    <xf numFmtId="0" fontId="9" fillId="0" borderId="10" xfId="1" applyFont="1" applyFill="1" applyBorder="1" applyAlignment="1" applyProtection="1">
      <alignment horizontal="left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19" xfId="1" applyFont="1" applyFill="1" applyBorder="1" applyAlignment="1" applyProtection="1">
      <alignment vertical="center"/>
      <protection locked="0"/>
    </xf>
    <xf numFmtId="0" fontId="9" fillId="0" borderId="18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9" xfId="1" applyFont="1" applyFill="1" applyBorder="1" applyAlignment="1" applyProtection="1">
      <alignment vertical="center"/>
      <protection locked="0"/>
    </xf>
    <xf numFmtId="177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177" fontId="2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vertical="center"/>
      <protection locked="0"/>
    </xf>
    <xf numFmtId="0" fontId="21" fillId="0" borderId="18" xfId="1" applyFont="1" applyFill="1" applyBorder="1" applyAlignment="1" applyProtection="1">
      <alignment horizontal="left"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21" fillId="0" borderId="3" xfId="1" applyFont="1" applyFill="1" applyBorder="1" applyAlignment="1" applyProtection="1">
      <alignment vertical="center"/>
      <protection locked="0"/>
    </xf>
    <xf numFmtId="0" fontId="9" fillId="0" borderId="4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/>
    </xf>
    <xf numFmtId="0" fontId="9" fillId="0" borderId="10" xfId="1" applyFont="1" applyFill="1" applyBorder="1"/>
    <xf numFmtId="0" fontId="9" fillId="0" borderId="10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 shrinkToFit="1"/>
    </xf>
    <xf numFmtId="0" fontId="9" fillId="0" borderId="1" xfId="1" applyFont="1" applyFill="1" applyBorder="1" applyAlignment="1">
      <alignment horizontal="center" shrinkToFit="1"/>
    </xf>
    <xf numFmtId="0" fontId="9" fillId="0" borderId="11" xfId="1" applyFont="1" applyFill="1" applyBorder="1" applyAlignment="1">
      <alignment horizontal="center" shrinkToFi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shrinkToFit="1"/>
    </xf>
    <xf numFmtId="0" fontId="9" fillId="0" borderId="5" xfId="1" applyFont="1" applyFill="1" applyBorder="1" applyAlignment="1">
      <alignment horizontal="center" shrinkToFit="1"/>
    </xf>
    <xf numFmtId="0" fontId="9" fillId="0" borderId="4" xfId="1" applyFont="1" applyFill="1" applyBorder="1" applyAlignment="1">
      <alignment horizontal="center" shrinkToFit="1"/>
    </xf>
    <xf numFmtId="0" fontId="9" fillId="0" borderId="3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right"/>
    </xf>
    <xf numFmtId="0" fontId="9" fillId="0" borderId="1" xfId="1" applyFont="1" applyFill="1" applyBorder="1"/>
    <xf numFmtId="0" fontId="24" fillId="0" borderId="1" xfId="1" applyFont="1" applyFill="1" applyBorder="1" applyAlignment="1"/>
    <xf numFmtId="0" fontId="25" fillId="0" borderId="0" xfId="1" applyFont="1" applyFill="1" applyBorder="1" applyAlignment="1"/>
    <xf numFmtId="0" fontId="9" fillId="0" borderId="1" xfId="1" applyFont="1" applyFill="1" applyBorder="1" applyAlignment="1" applyProtection="1">
      <alignment horizontal="right"/>
      <protection locked="0"/>
    </xf>
    <xf numFmtId="0" fontId="21" fillId="0" borderId="1" xfId="1" applyFont="1" applyFill="1" applyBorder="1" applyAlignment="1" applyProtection="1">
      <alignment horizontal="right"/>
      <protection locked="0"/>
    </xf>
    <xf numFmtId="0" fontId="21" fillId="0" borderId="1" xfId="1" applyFont="1" applyFill="1" applyBorder="1"/>
    <xf numFmtId="0" fontId="10" fillId="0" borderId="0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 wrapText="1"/>
      <protection locked="0"/>
    </xf>
    <xf numFmtId="179" fontId="23" fillId="0" borderId="0" xfId="1" applyNumberFormat="1" applyFont="1" applyFill="1" applyBorder="1" applyAlignment="1">
      <alignment horizontal="center" vertical="center" wrapText="1"/>
    </xf>
    <xf numFmtId="178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locked="0"/>
    </xf>
    <xf numFmtId="0" fontId="21" fillId="0" borderId="0" xfId="3" applyFont="1" applyFill="1" applyBorder="1" applyAlignment="1">
      <alignment horizontal="left" vertical="center"/>
    </xf>
    <xf numFmtId="179" fontId="23" fillId="0" borderId="45" xfId="1" applyNumberFormat="1" applyFont="1" applyFill="1" applyBorder="1" applyAlignment="1">
      <alignment horizontal="center" vertical="center" wrapText="1"/>
    </xf>
    <xf numFmtId="177" fontId="23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9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10" xfId="1" applyFont="1" applyFill="1" applyBorder="1" applyAlignment="1" applyProtection="1">
      <alignment horizontal="left" vertical="center"/>
      <protection locked="0"/>
    </xf>
    <xf numFmtId="0" fontId="9" fillId="0" borderId="8" xfId="1" applyFont="1" applyFill="1" applyBorder="1" applyAlignment="1" applyProtection="1">
      <alignment vertical="center"/>
      <protection locked="0"/>
    </xf>
    <xf numFmtId="0" fontId="9" fillId="0" borderId="11" xfId="1" applyFont="1" applyFill="1" applyBorder="1" applyAlignment="1" applyProtection="1">
      <alignment vertical="center"/>
      <protection locked="0"/>
    </xf>
    <xf numFmtId="0" fontId="9" fillId="0" borderId="10" xfId="1" applyFont="1" applyFill="1" applyBorder="1" applyAlignment="1" applyProtection="1">
      <alignment vertical="center"/>
      <protection locked="0"/>
    </xf>
    <xf numFmtId="0" fontId="9" fillId="0" borderId="49" xfId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/>
      <protection locked="0"/>
    </xf>
    <xf numFmtId="0" fontId="9" fillId="0" borderId="19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protection locked="0"/>
    </xf>
    <xf numFmtId="0" fontId="21" fillId="0" borderId="1" xfId="1" applyFont="1" applyFill="1" applyBorder="1" applyAlignment="1" applyProtection="1">
      <protection locked="0"/>
    </xf>
    <xf numFmtId="0" fontId="2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7" fillId="0" borderId="0" xfId="0" applyFont="1" applyFill="1"/>
    <xf numFmtId="0" fontId="19" fillId="0" borderId="0" xfId="0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 applyProtection="1">
      <protection locked="0"/>
    </xf>
    <xf numFmtId="0" fontId="9" fillId="0" borderId="0" xfId="0" applyFont="1" applyFill="1"/>
    <xf numFmtId="0" fontId="20" fillId="0" borderId="0" xfId="0" quotePrefix="1" applyFont="1" applyFill="1" applyBorder="1" applyAlignment="1">
      <alignment horizontal="left"/>
    </xf>
    <xf numFmtId="0" fontId="20" fillId="0" borderId="1" xfId="0" applyFont="1" applyFill="1" applyBorder="1" applyAlignment="1"/>
    <xf numFmtId="0" fontId="17" fillId="0" borderId="0" xfId="0" applyFont="1" applyFill="1" applyAlignment="1">
      <alignment horizontal="right"/>
    </xf>
    <xf numFmtId="0" fontId="17" fillId="0" borderId="0" xfId="0" quotePrefix="1" applyFont="1" applyFill="1" applyAlignment="1">
      <alignment horizontal="right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shrinkToFit="1"/>
    </xf>
    <xf numFmtId="0" fontId="17" fillId="0" borderId="5" xfId="0" applyFont="1" applyFill="1" applyBorder="1" applyAlignment="1">
      <alignment horizontal="center" shrinkToFit="1"/>
    </xf>
    <xf numFmtId="0" fontId="17" fillId="0" borderId="6" xfId="0" applyFont="1" applyFill="1" applyBorder="1" applyAlignment="1">
      <alignment horizontal="center" shrinkToFit="1"/>
    </xf>
    <xf numFmtId="0" fontId="17" fillId="0" borderId="7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center" shrinkToFit="1"/>
    </xf>
    <xf numFmtId="0" fontId="17" fillId="0" borderId="10" xfId="0" applyFont="1" applyFill="1" applyBorder="1" applyAlignment="1">
      <alignment horizontal="center" shrinkToFit="1"/>
    </xf>
    <xf numFmtId="0" fontId="17" fillId="0" borderId="15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/>
    </xf>
    <xf numFmtId="0" fontId="17" fillId="0" borderId="10" xfId="0" applyFont="1" applyFill="1" applyBorder="1"/>
    <xf numFmtId="0" fontId="17" fillId="0" borderId="1" xfId="0" applyFont="1" applyFill="1" applyBorder="1" applyAlignment="1">
      <alignment horizontal="center"/>
    </xf>
    <xf numFmtId="0" fontId="17" fillId="4" borderId="40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vertical="center"/>
      <protection locked="0"/>
    </xf>
    <xf numFmtId="0" fontId="17" fillId="0" borderId="6" xfId="3" applyFont="1" applyFill="1" applyBorder="1" applyAlignment="1">
      <alignment vertical="center" wrapText="1"/>
    </xf>
    <xf numFmtId="0" fontId="17" fillId="0" borderId="58" xfId="3" applyFont="1" applyBorder="1" applyAlignment="1">
      <alignment vertical="center" wrapText="1"/>
    </xf>
    <xf numFmtId="0" fontId="17" fillId="0" borderId="41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180" fontId="18" fillId="0" borderId="42" xfId="3" applyNumberFormat="1" applyFont="1" applyFill="1" applyBorder="1" applyAlignment="1">
      <alignment horizontal="center" vertical="center" wrapText="1"/>
    </xf>
    <xf numFmtId="180" fontId="17" fillId="0" borderId="58" xfId="3" applyNumberFormat="1" applyFont="1" applyFill="1" applyBorder="1" applyAlignment="1">
      <alignment horizontal="center" vertical="center" wrapText="1"/>
    </xf>
    <xf numFmtId="0" fontId="33" fillId="0" borderId="8" xfId="3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vertical="center"/>
      <protection locked="0"/>
    </xf>
    <xf numFmtId="0" fontId="17" fillId="0" borderId="58" xfId="3" applyFont="1" applyFill="1" applyBorder="1" applyAlignment="1">
      <alignment vertical="center" wrapText="1"/>
    </xf>
    <xf numFmtId="0" fontId="17" fillId="0" borderId="41" xfId="3" quotePrefix="1" applyFont="1" applyFill="1" applyBorder="1" applyAlignment="1">
      <alignment horizontal="center" vertical="center" wrapText="1"/>
    </xf>
    <xf numFmtId="0" fontId="18" fillId="0" borderId="43" xfId="3" applyNumberFormat="1" applyFont="1" applyFill="1" applyBorder="1" applyAlignment="1">
      <alignment horizontal="center" vertical="center" wrapText="1"/>
    </xf>
    <xf numFmtId="0" fontId="34" fillId="0" borderId="52" xfId="3" applyFont="1" applyFill="1" applyBorder="1" applyAlignment="1">
      <alignment horizontal="center" vertical="center" wrapText="1"/>
    </xf>
    <xf numFmtId="0" fontId="17" fillId="0" borderId="58" xfId="0" applyFont="1" applyFill="1" applyBorder="1" applyAlignment="1" applyProtection="1">
      <alignment horizontal="left" vertical="center"/>
      <protection locked="0"/>
    </xf>
    <xf numFmtId="0" fontId="17" fillId="0" borderId="41" xfId="0" quotePrefix="1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/>
    <xf numFmtId="0" fontId="13" fillId="0" borderId="0" xfId="0" applyFont="1" applyFill="1"/>
    <xf numFmtId="0" fontId="17" fillId="0" borderId="10" xfId="0" applyFont="1" applyFill="1" applyBorder="1" applyAlignment="1" applyProtection="1">
      <alignment vertical="center"/>
      <protection locked="0"/>
    </xf>
    <xf numFmtId="0" fontId="17" fillId="0" borderId="49" xfId="3" applyFont="1" applyFill="1" applyBorder="1" applyAlignment="1">
      <alignment vertical="center" wrapText="1"/>
    </xf>
    <xf numFmtId="0" fontId="17" fillId="0" borderId="18" xfId="3" applyFont="1" applyFill="1" applyBorder="1" applyAlignment="1">
      <alignment vertical="center" wrapText="1"/>
    </xf>
    <xf numFmtId="0" fontId="17" fillId="0" borderId="41" xfId="3" applyFont="1" applyFill="1" applyBorder="1" applyAlignment="1">
      <alignment vertical="center" wrapText="1"/>
    </xf>
    <xf numFmtId="0" fontId="18" fillId="0" borderId="43" xfId="3" applyFont="1" applyFill="1" applyBorder="1" applyAlignment="1">
      <alignment horizontal="center" vertical="center" wrapText="1"/>
    </xf>
    <xf numFmtId="0" fontId="37" fillId="0" borderId="42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41" xfId="3" quotePrefix="1" applyFont="1" applyFill="1" applyBorder="1" applyAlignment="1">
      <alignment horizontal="left" vertical="center" wrapText="1"/>
    </xf>
    <xf numFmtId="0" fontId="17" fillId="0" borderId="11" xfId="3" applyFont="1" applyFill="1" applyBorder="1" applyAlignment="1">
      <alignment vertical="center" wrapText="1"/>
    </xf>
    <xf numFmtId="0" fontId="17" fillId="0" borderId="10" xfId="3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vertical="center"/>
      <protection locked="0"/>
    </xf>
    <xf numFmtId="0" fontId="9" fillId="0" borderId="0" xfId="9" quotePrefix="1" applyFont="1" applyFill="1" applyBorder="1" applyAlignment="1">
      <alignment horizontal="left" vertical="center"/>
    </xf>
    <xf numFmtId="0" fontId="17" fillId="0" borderId="52" xfId="10" applyFont="1" applyFill="1" applyBorder="1" applyAlignment="1">
      <alignment horizontal="center" vertical="center" wrapText="1"/>
    </xf>
    <xf numFmtId="0" fontId="33" fillId="0" borderId="8" xfId="10" applyFont="1" applyFill="1" applyBorder="1" applyAlignment="1">
      <alignment horizontal="center" vertical="center" wrapText="1"/>
    </xf>
    <xf numFmtId="0" fontId="17" fillId="0" borderId="41" xfId="10" applyFont="1" applyFill="1" applyBorder="1" applyAlignment="1">
      <alignment horizontal="center" vertical="center" wrapText="1"/>
    </xf>
    <xf numFmtId="0" fontId="17" fillId="0" borderId="42" xfId="10" applyFont="1" applyFill="1" applyBorder="1" applyAlignment="1">
      <alignment horizontal="center" vertical="center" wrapText="1"/>
    </xf>
    <xf numFmtId="0" fontId="18" fillId="0" borderId="45" xfId="10" applyFont="1" applyFill="1" applyBorder="1" applyAlignment="1">
      <alignment horizontal="center" vertical="center" wrapText="1"/>
    </xf>
    <xf numFmtId="180" fontId="18" fillId="0" borderId="44" xfId="10" applyNumberFormat="1" applyFont="1" applyFill="1" applyBorder="1" applyAlignment="1">
      <alignment horizontal="center" vertical="center" wrapText="1"/>
    </xf>
    <xf numFmtId="0" fontId="17" fillId="0" borderId="8" xfId="10" applyFont="1" applyFill="1" applyBorder="1" applyAlignment="1">
      <alignment horizontal="center" vertical="center" wrapText="1"/>
    </xf>
    <xf numFmtId="0" fontId="17" fillId="0" borderId="41" xfId="10" applyFont="1" applyFill="1" applyBorder="1" applyAlignment="1">
      <alignment vertical="center" wrapText="1"/>
    </xf>
    <xf numFmtId="0" fontId="17" fillId="0" borderId="10" xfId="10" applyFont="1" applyFill="1" applyBorder="1" applyAlignment="1">
      <alignment vertical="center" wrapText="1"/>
    </xf>
    <xf numFmtId="0" fontId="17" fillId="0" borderId="11" xfId="10" applyFont="1" applyFill="1" applyBorder="1" applyAlignment="1">
      <alignment vertical="center" wrapText="1"/>
    </xf>
    <xf numFmtId="0" fontId="17" fillId="0" borderId="19" xfId="10" applyFont="1" applyFill="1" applyBorder="1" applyAlignment="1">
      <alignment vertical="center" wrapText="1"/>
    </xf>
    <xf numFmtId="0" fontId="18" fillId="0" borderId="43" xfId="10" applyFont="1" applyFill="1" applyBorder="1" applyAlignment="1">
      <alignment horizontal="center" vertical="center" wrapText="1"/>
    </xf>
    <xf numFmtId="180" fontId="18" fillId="0" borderId="42" xfId="10" applyNumberFormat="1" applyFont="1" applyFill="1" applyBorder="1" applyAlignment="1">
      <alignment horizontal="center" vertical="center" wrapText="1"/>
    </xf>
    <xf numFmtId="0" fontId="17" fillId="0" borderId="18" xfId="10" applyFont="1" applyFill="1" applyBorder="1" applyAlignment="1">
      <alignment vertical="center" wrapText="1"/>
    </xf>
    <xf numFmtId="0" fontId="17" fillId="0" borderId="49" xfId="10" applyFont="1" applyFill="1" applyBorder="1" applyAlignment="1">
      <alignment vertical="center" wrapText="1"/>
    </xf>
    <xf numFmtId="0" fontId="17" fillId="0" borderId="9" xfId="10" applyFont="1" applyFill="1" applyBorder="1" applyAlignment="1">
      <alignment vertical="center" wrapText="1"/>
    </xf>
    <xf numFmtId="0" fontId="14" fillId="0" borderId="1" xfId="1" applyFont="1" applyFill="1" applyBorder="1"/>
    <xf numFmtId="0" fontId="14" fillId="0" borderId="9" xfId="10" applyFont="1" applyFill="1" applyBorder="1" applyAlignment="1">
      <alignment vertical="center" wrapText="1"/>
    </xf>
  </cellXfs>
  <cellStyles count="11">
    <cellStyle name="標準" xfId="0" builtinId="0"/>
    <cellStyle name="標準 2" xfId="1"/>
    <cellStyle name="標準 2 2" xfId="3"/>
    <cellStyle name="標準 2 2 2" xfId="6"/>
    <cellStyle name="標準 2 3" xfId="5"/>
    <cellStyle name="標準 2 4" xfId="10"/>
    <cellStyle name="標準 3" xfId="2"/>
    <cellStyle name="標準 3 2" xfId="9"/>
    <cellStyle name="標準 64" xfId="4"/>
    <cellStyle name="標準 92" xfId="7"/>
    <cellStyle name="標準 98" xfId="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showZeros="0" tabSelected="1" zoomScaleNormal="100" zoomScaleSheetLayoutView="100" workbookViewId="0">
      <selection activeCell="D31" sqref="D31"/>
    </sheetView>
  </sheetViews>
  <sheetFormatPr defaultRowHeight="11.25" x14ac:dyDescent="0.2"/>
  <cols>
    <col min="1" max="1" width="9.125" style="2" customWidth="1"/>
    <col min="2" max="2" width="3.875" style="2" bestFit="1" customWidth="1"/>
    <col min="3" max="3" width="7.25" style="2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5.87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25" style="2" bestFit="1" customWidth="1"/>
    <col min="19" max="19" width="11" style="2" bestFit="1" customWidth="1"/>
    <col min="20" max="20" width="8.25" style="2" bestFit="1" customWidth="1"/>
    <col min="21" max="16384" width="9" style="2"/>
  </cols>
  <sheetData>
    <row r="1" spans="1:20" ht="21.75" customHeight="1" x14ac:dyDescent="0.25">
      <c r="A1" s="1"/>
      <c r="B1" s="1"/>
      <c r="O1" s="3"/>
    </row>
    <row r="2" spans="1:20" s="4" customFormat="1" ht="15" x14ac:dyDescent="0.2">
      <c r="A2" s="31"/>
      <c r="B2" s="31"/>
      <c r="C2" s="31"/>
      <c r="D2" s="32"/>
      <c r="E2" s="33"/>
      <c r="F2" s="32"/>
      <c r="G2" s="32"/>
      <c r="H2" s="31"/>
      <c r="I2" s="31"/>
      <c r="J2" s="324" t="s">
        <v>370</v>
      </c>
      <c r="K2" s="34"/>
      <c r="L2" s="34"/>
      <c r="M2" s="34"/>
      <c r="N2" s="34"/>
      <c r="O2" s="34"/>
      <c r="P2" s="34"/>
      <c r="Q2" s="90"/>
      <c r="R2" s="90"/>
      <c r="S2" s="90"/>
      <c r="T2" s="90"/>
    </row>
    <row r="3" spans="1:20" s="4" customFormat="1" ht="23.25" customHeight="1" x14ac:dyDescent="0.25">
      <c r="A3" s="10" t="s">
        <v>369</v>
      </c>
      <c r="B3" s="35"/>
      <c r="C3" s="34"/>
      <c r="D3" s="32"/>
      <c r="E3" s="31"/>
      <c r="F3" s="31"/>
      <c r="G3" s="31"/>
      <c r="H3" s="31"/>
      <c r="I3" s="34"/>
      <c r="J3" s="31"/>
      <c r="K3" s="31"/>
      <c r="L3" s="31"/>
      <c r="M3" s="31"/>
      <c r="N3" s="32"/>
      <c r="O3" s="36"/>
      <c r="P3" s="32"/>
      <c r="Q3" s="32"/>
      <c r="R3" s="32"/>
      <c r="S3" s="32"/>
      <c r="T3" s="36" t="s">
        <v>260</v>
      </c>
    </row>
    <row r="4" spans="1:20" s="4" customFormat="1" ht="14.25" customHeight="1" thickBot="1" x14ac:dyDescent="0.25">
      <c r="A4" s="91" t="s">
        <v>261</v>
      </c>
      <c r="B4" s="94" t="s">
        <v>262</v>
      </c>
      <c r="C4" s="95"/>
      <c r="D4" s="100"/>
      <c r="E4" s="94" t="s">
        <v>263</v>
      </c>
      <c r="F4" s="100"/>
      <c r="G4" s="102" t="s">
        <v>23</v>
      </c>
      <c r="H4" s="103" t="s">
        <v>265</v>
      </c>
      <c r="I4" s="102" t="s">
        <v>24</v>
      </c>
      <c r="J4" s="102" t="s">
        <v>62</v>
      </c>
      <c r="K4" s="124" t="s">
        <v>25</v>
      </c>
      <c r="L4" s="104" t="s">
        <v>269</v>
      </c>
      <c r="M4" s="105"/>
      <c r="N4" s="106"/>
      <c r="O4" s="37"/>
      <c r="P4" s="107"/>
      <c r="Q4" s="108"/>
      <c r="R4" s="109"/>
      <c r="S4" s="38"/>
      <c r="T4" s="110" t="s">
        <v>368</v>
      </c>
    </row>
    <row r="5" spans="1:20" s="4" customFormat="1" ht="14.25" customHeight="1" x14ac:dyDescent="0.2">
      <c r="A5" s="92"/>
      <c r="B5" s="96"/>
      <c r="C5" s="97"/>
      <c r="D5" s="101"/>
      <c r="E5" s="98"/>
      <c r="F5" s="101"/>
      <c r="G5" s="92"/>
      <c r="H5" s="92"/>
      <c r="I5" s="92"/>
      <c r="J5" s="92"/>
      <c r="K5" s="96"/>
      <c r="L5" s="113" t="s">
        <v>26</v>
      </c>
      <c r="M5" s="116" t="s">
        <v>272</v>
      </c>
      <c r="N5" s="119" t="s">
        <v>367</v>
      </c>
      <c r="O5" s="39" t="s">
        <v>274</v>
      </c>
      <c r="P5" s="120" t="s">
        <v>275</v>
      </c>
      <c r="Q5" s="121"/>
      <c r="R5" s="122"/>
      <c r="S5" s="40" t="s">
        <v>276</v>
      </c>
      <c r="T5" s="111"/>
    </row>
    <row r="6" spans="1:20" s="4" customFormat="1" ht="14.25" customHeight="1" x14ac:dyDescent="0.2">
      <c r="A6" s="92"/>
      <c r="B6" s="96"/>
      <c r="C6" s="97"/>
      <c r="D6" s="91" t="s">
        <v>277</v>
      </c>
      <c r="E6" s="91" t="s">
        <v>277</v>
      </c>
      <c r="F6" s="102" t="s">
        <v>27</v>
      </c>
      <c r="G6" s="92"/>
      <c r="H6" s="92"/>
      <c r="I6" s="92"/>
      <c r="J6" s="92"/>
      <c r="K6" s="96"/>
      <c r="L6" s="114"/>
      <c r="M6" s="117"/>
      <c r="N6" s="114"/>
      <c r="O6" s="39" t="s">
        <v>279</v>
      </c>
      <c r="P6" s="39" t="s">
        <v>280</v>
      </c>
      <c r="Q6" s="39"/>
      <c r="R6" s="39"/>
      <c r="S6" s="41" t="s">
        <v>281</v>
      </c>
      <c r="T6" s="111"/>
    </row>
    <row r="7" spans="1:20" s="4" customFormat="1" x14ac:dyDescent="0.2">
      <c r="A7" s="92"/>
      <c r="B7" s="96"/>
      <c r="C7" s="97"/>
      <c r="D7" s="92"/>
      <c r="E7" s="92"/>
      <c r="F7" s="92"/>
      <c r="G7" s="92"/>
      <c r="H7" s="92"/>
      <c r="I7" s="92"/>
      <c r="J7" s="92"/>
      <c r="K7" s="96"/>
      <c r="L7" s="114"/>
      <c r="M7" s="117"/>
      <c r="N7" s="114"/>
      <c r="O7" s="39" t="s">
        <v>282</v>
      </c>
      <c r="P7" s="39" t="s">
        <v>283</v>
      </c>
      <c r="Q7" s="39" t="s">
        <v>284</v>
      </c>
      <c r="R7" s="39" t="s">
        <v>285</v>
      </c>
      <c r="S7" s="41" t="s">
        <v>286</v>
      </c>
      <c r="T7" s="111"/>
    </row>
    <row r="8" spans="1:20" s="4" customFormat="1" x14ac:dyDescent="0.2">
      <c r="A8" s="93"/>
      <c r="B8" s="98"/>
      <c r="C8" s="99"/>
      <c r="D8" s="93"/>
      <c r="E8" s="93"/>
      <c r="F8" s="93"/>
      <c r="G8" s="93"/>
      <c r="H8" s="93"/>
      <c r="I8" s="93"/>
      <c r="J8" s="93"/>
      <c r="K8" s="98"/>
      <c r="L8" s="115"/>
      <c r="M8" s="118"/>
      <c r="N8" s="115"/>
      <c r="O8" s="42" t="s">
        <v>287</v>
      </c>
      <c r="P8" s="42" t="s">
        <v>288</v>
      </c>
      <c r="Q8" s="42" t="s">
        <v>289</v>
      </c>
      <c r="R8" s="43"/>
      <c r="S8" s="44" t="s">
        <v>290</v>
      </c>
      <c r="T8" s="112"/>
    </row>
    <row r="9" spans="1:20" s="32" customFormat="1" ht="12.75" x14ac:dyDescent="0.2">
      <c r="A9" s="325" t="s">
        <v>371</v>
      </c>
      <c r="B9" s="322" t="s">
        <v>366</v>
      </c>
      <c r="C9" s="321" t="s">
        <v>365</v>
      </c>
      <c r="D9" s="315" t="s">
        <v>364</v>
      </c>
      <c r="E9" s="310" t="s">
        <v>326</v>
      </c>
      <c r="F9" s="310" t="s">
        <v>327</v>
      </c>
      <c r="G9" s="310" t="s">
        <v>328</v>
      </c>
      <c r="H9" s="310" t="s">
        <v>329</v>
      </c>
      <c r="I9" s="310" t="s">
        <v>330</v>
      </c>
      <c r="J9" s="310" t="s">
        <v>331</v>
      </c>
      <c r="K9" s="314" t="s">
        <v>311</v>
      </c>
      <c r="L9" s="320">
        <v>8.5</v>
      </c>
      <c r="M9" s="319">
        <v>273</v>
      </c>
      <c r="N9" s="311">
        <v>8.8000000000000007</v>
      </c>
      <c r="O9" s="310" t="s">
        <v>332</v>
      </c>
      <c r="P9" s="310" t="s">
        <v>179</v>
      </c>
      <c r="Q9" s="310" t="s">
        <v>13</v>
      </c>
      <c r="R9" s="310"/>
      <c r="S9" s="309" t="s">
        <v>320</v>
      </c>
      <c r="T9" s="308" t="s">
        <v>320</v>
      </c>
    </row>
    <row r="10" spans="1:20" s="32" customFormat="1" ht="12.75" x14ac:dyDescent="0.2">
      <c r="A10" s="323"/>
      <c r="B10" s="322"/>
      <c r="C10" s="321"/>
      <c r="D10" s="315" t="s">
        <v>364</v>
      </c>
      <c r="E10" s="310" t="s">
        <v>326</v>
      </c>
      <c r="F10" s="310" t="s">
        <v>327</v>
      </c>
      <c r="G10" s="310" t="s">
        <v>328</v>
      </c>
      <c r="H10" s="310" t="s">
        <v>333</v>
      </c>
      <c r="I10" s="310" t="s">
        <v>334</v>
      </c>
      <c r="J10" s="310" t="s">
        <v>335</v>
      </c>
      <c r="K10" s="314" t="s">
        <v>311</v>
      </c>
      <c r="L10" s="320">
        <v>8.5</v>
      </c>
      <c r="M10" s="319">
        <v>273</v>
      </c>
      <c r="N10" s="311">
        <v>9.1</v>
      </c>
      <c r="O10" s="310" t="s">
        <v>332</v>
      </c>
      <c r="P10" s="310" t="s">
        <v>179</v>
      </c>
      <c r="Q10" s="310" t="s">
        <v>13</v>
      </c>
      <c r="R10" s="310"/>
      <c r="S10" s="309" t="s">
        <v>320</v>
      </c>
      <c r="T10" s="308" t="s">
        <v>320</v>
      </c>
    </row>
    <row r="11" spans="1:20" s="32" customFormat="1" ht="12.75" x14ac:dyDescent="0.2">
      <c r="A11" s="323"/>
      <c r="B11" s="322"/>
      <c r="C11" s="321"/>
      <c r="D11" s="315" t="s">
        <v>363</v>
      </c>
      <c r="E11" s="310" t="s">
        <v>337</v>
      </c>
      <c r="F11" s="310" t="s">
        <v>338</v>
      </c>
      <c r="G11" s="310" t="s">
        <v>328</v>
      </c>
      <c r="H11" s="310" t="s">
        <v>339</v>
      </c>
      <c r="I11" s="310" t="s">
        <v>340</v>
      </c>
      <c r="J11" s="310" t="s">
        <v>341</v>
      </c>
      <c r="K11" s="314" t="s">
        <v>311</v>
      </c>
      <c r="L11" s="320">
        <v>8.4</v>
      </c>
      <c r="M11" s="319">
        <v>276</v>
      </c>
      <c r="N11" s="311">
        <v>8.5</v>
      </c>
      <c r="O11" s="310" t="s">
        <v>332</v>
      </c>
      <c r="P11" s="310" t="s">
        <v>179</v>
      </c>
      <c r="Q11" s="310" t="s">
        <v>13</v>
      </c>
      <c r="R11" s="310"/>
      <c r="S11" s="309" t="s">
        <v>320</v>
      </c>
      <c r="T11" s="308" t="s">
        <v>320</v>
      </c>
    </row>
    <row r="12" spans="1:20" s="32" customFormat="1" ht="12.75" x14ac:dyDescent="0.2">
      <c r="A12" s="323"/>
      <c r="B12" s="322"/>
      <c r="C12" s="321"/>
      <c r="D12" s="315" t="s">
        <v>363</v>
      </c>
      <c r="E12" s="310" t="s">
        <v>337</v>
      </c>
      <c r="F12" s="310" t="s">
        <v>338</v>
      </c>
      <c r="G12" s="310" t="s">
        <v>328</v>
      </c>
      <c r="H12" s="310" t="s">
        <v>343</v>
      </c>
      <c r="I12" s="310" t="s">
        <v>344</v>
      </c>
      <c r="J12" s="310" t="s">
        <v>345</v>
      </c>
      <c r="K12" s="314" t="s">
        <v>311</v>
      </c>
      <c r="L12" s="320">
        <v>8.4</v>
      </c>
      <c r="M12" s="319">
        <v>276</v>
      </c>
      <c r="N12" s="311">
        <v>8.8000000000000007</v>
      </c>
      <c r="O12" s="310" t="s">
        <v>332</v>
      </c>
      <c r="P12" s="310" t="s">
        <v>179</v>
      </c>
      <c r="Q12" s="310" t="s">
        <v>13</v>
      </c>
      <c r="R12" s="310"/>
      <c r="S12" s="309" t="s">
        <v>320</v>
      </c>
      <c r="T12" s="308" t="s">
        <v>320</v>
      </c>
    </row>
    <row r="13" spans="1:20" s="32" customFormat="1" ht="13.5" thickBot="1" x14ac:dyDescent="0.25">
      <c r="A13" s="318"/>
      <c r="B13" s="317"/>
      <c r="C13" s="316"/>
      <c r="D13" s="315" t="s">
        <v>362</v>
      </c>
      <c r="E13" s="310" t="s">
        <v>337</v>
      </c>
      <c r="F13" s="310" t="s">
        <v>338</v>
      </c>
      <c r="G13" s="310" t="s">
        <v>328</v>
      </c>
      <c r="H13" s="310" t="s">
        <v>350</v>
      </c>
      <c r="I13" s="310">
        <v>1000</v>
      </c>
      <c r="J13" s="310" t="s">
        <v>351</v>
      </c>
      <c r="K13" s="314" t="s">
        <v>311</v>
      </c>
      <c r="L13" s="313">
        <v>7.9</v>
      </c>
      <c r="M13" s="312">
        <v>294</v>
      </c>
      <c r="N13" s="311">
        <v>8.5</v>
      </c>
      <c r="O13" s="310" t="s">
        <v>332</v>
      </c>
      <c r="P13" s="310" t="s">
        <v>179</v>
      </c>
      <c r="Q13" s="310" t="s">
        <v>20</v>
      </c>
      <c r="R13" s="310"/>
      <c r="S13" s="309" t="s">
        <v>320</v>
      </c>
      <c r="T13" s="308" t="s">
        <v>320</v>
      </c>
    </row>
    <row r="17" spans="3:3" x14ac:dyDescent="0.2">
      <c r="C17" s="307" t="s">
        <v>361</v>
      </c>
    </row>
  </sheetData>
  <mergeCells count="20">
    <mergeCell ref="J4:J8"/>
    <mergeCell ref="K4:K8"/>
    <mergeCell ref="L4:N4"/>
    <mergeCell ref="P4:R4"/>
    <mergeCell ref="Q2:T2"/>
    <mergeCell ref="A4:A8"/>
    <mergeCell ref="B4:C8"/>
    <mergeCell ref="D4:D5"/>
    <mergeCell ref="E4:F5"/>
    <mergeCell ref="G4:G8"/>
    <mergeCell ref="T4:T8"/>
    <mergeCell ref="L5:L8"/>
    <mergeCell ref="M5:M8"/>
    <mergeCell ref="N5:N8"/>
    <mergeCell ref="P5:R5"/>
    <mergeCell ref="D6:D8"/>
    <mergeCell ref="E6:E8"/>
    <mergeCell ref="F6:F8"/>
    <mergeCell ref="H4:H8"/>
    <mergeCell ref="I4:I8"/>
  </mergeCells>
  <phoneticPr fontId="6"/>
  <pageMargins left="0.39370078740157483" right="0.39370078740157483" top="0.98425196850393704" bottom="0.98425196850393704" header="0.51181102362204722" footer="0.51181102362204722"/>
  <pageSetup paperSize="9" scale="70" fitToHeight="2" orientation="landscape" blackAndWhite="1" horizontalDpi="4294967293" verticalDpi="1200" r:id="rId1"/>
  <headerFooter alignWithMargins="0">
    <oddHeader>&amp;R様式&amp;A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BreakPreview" zoomScale="85" zoomScaleNormal="100" zoomScaleSheetLayoutView="85" workbookViewId="0">
      <pane xSplit="4" ySplit="8" topLeftCell="E9" activePane="bottomRight" state="frozen"/>
      <selection activeCell="D31" sqref="D31"/>
      <selection pane="topRight" activeCell="D31" sqref="D31"/>
      <selection pane="bottomLeft" activeCell="D31" sqref="D31"/>
      <selection pane="bottomRight" activeCell="D31" sqref="D31"/>
    </sheetView>
  </sheetViews>
  <sheetFormatPr defaultRowHeight="11.25" x14ac:dyDescent="0.2"/>
  <cols>
    <col min="1" max="1" width="9.125" style="2" customWidth="1"/>
    <col min="2" max="2" width="1.625" style="2" customWidth="1"/>
    <col min="3" max="3" width="8.75" style="2" bestFit="1" customWidth="1"/>
    <col min="4" max="4" width="13.875" style="2" bestFit="1" customWidth="1"/>
    <col min="5" max="5" width="4.125" style="2" bestFit="1" customWidth="1"/>
    <col min="6" max="6" width="5.875" style="2" bestFit="1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5.87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5.625" style="2" bestFit="1" customWidth="1"/>
    <col min="19" max="19" width="11" style="2" bestFit="1" customWidth="1"/>
    <col min="20" max="20" width="8.25" style="2" bestFit="1" customWidth="1"/>
    <col min="21" max="16384" width="9" style="2"/>
  </cols>
  <sheetData>
    <row r="1" spans="1:20" ht="21.75" customHeight="1" x14ac:dyDescent="0.25">
      <c r="A1" s="1"/>
      <c r="B1" s="1"/>
      <c r="O1" s="3"/>
    </row>
    <row r="2" spans="1:20" s="4" customFormat="1" ht="15" x14ac:dyDescent="0.2">
      <c r="A2" s="2"/>
      <c r="B2" s="2"/>
      <c r="C2" s="2"/>
      <c r="E2" s="196"/>
      <c r="H2" s="2"/>
      <c r="I2" s="2"/>
      <c r="J2" s="190" t="s">
        <v>224</v>
      </c>
      <c r="K2" s="190"/>
      <c r="L2" s="190"/>
      <c r="M2" s="190"/>
      <c r="N2" s="190"/>
      <c r="O2" s="195"/>
      <c r="P2" s="190"/>
      <c r="Q2" s="194" t="s">
        <v>223</v>
      </c>
      <c r="R2" s="193"/>
      <c r="S2" s="193"/>
      <c r="T2" s="193"/>
    </row>
    <row r="3" spans="1:20" s="4" customFormat="1" ht="23.25" customHeight="1" x14ac:dyDescent="0.25">
      <c r="A3" s="192" t="s">
        <v>22</v>
      </c>
      <c r="B3" s="191"/>
      <c r="C3" s="190"/>
      <c r="E3" s="2"/>
      <c r="F3" s="2"/>
      <c r="G3" s="2"/>
      <c r="H3" s="2"/>
      <c r="I3" s="190"/>
      <c r="J3" s="2"/>
      <c r="K3" s="2"/>
      <c r="L3" s="2"/>
      <c r="M3" s="2"/>
      <c r="O3" s="189"/>
      <c r="T3" s="189" t="s">
        <v>222</v>
      </c>
    </row>
    <row r="4" spans="1:20" s="4" customFormat="1" ht="14.25" customHeight="1" thickBot="1" x14ac:dyDescent="0.25">
      <c r="A4" s="166" t="s">
        <v>221</v>
      </c>
      <c r="B4" s="187" t="s">
        <v>220</v>
      </c>
      <c r="C4" s="188"/>
      <c r="D4" s="186"/>
      <c r="E4" s="187" t="s">
        <v>219</v>
      </c>
      <c r="F4" s="186"/>
      <c r="G4" s="165" t="s">
        <v>23</v>
      </c>
      <c r="H4" s="185" t="s">
        <v>218</v>
      </c>
      <c r="I4" s="165" t="s">
        <v>24</v>
      </c>
      <c r="J4" s="165" t="s">
        <v>62</v>
      </c>
      <c r="K4" s="184" t="s">
        <v>25</v>
      </c>
      <c r="L4" s="183" t="s">
        <v>217</v>
      </c>
      <c r="M4" s="182"/>
      <c r="N4" s="181"/>
      <c r="O4" s="180"/>
      <c r="P4" s="179"/>
      <c r="Q4" s="178"/>
      <c r="R4" s="177"/>
      <c r="S4" s="176"/>
      <c r="T4" s="175" t="s">
        <v>216</v>
      </c>
    </row>
    <row r="5" spans="1:20" s="4" customFormat="1" ht="14.25" customHeight="1" x14ac:dyDescent="0.2">
      <c r="A5" s="163"/>
      <c r="B5" s="162"/>
      <c r="C5" s="164"/>
      <c r="D5" s="174"/>
      <c r="E5" s="154"/>
      <c r="F5" s="174"/>
      <c r="G5" s="163"/>
      <c r="H5" s="163"/>
      <c r="I5" s="163"/>
      <c r="J5" s="163"/>
      <c r="K5" s="162"/>
      <c r="L5" s="173" t="s">
        <v>26</v>
      </c>
      <c r="M5" s="172" t="s">
        <v>215</v>
      </c>
      <c r="N5" s="171" t="s">
        <v>214</v>
      </c>
      <c r="O5" s="159" t="s">
        <v>213</v>
      </c>
      <c r="P5" s="170" t="s">
        <v>212</v>
      </c>
      <c r="Q5" s="169"/>
      <c r="R5" s="168"/>
      <c r="S5" s="167" t="s">
        <v>211</v>
      </c>
      <c r="T5" s="157"/>
    </row>
    <row r="6" spans="1:20" s="4" customFormat="1" ht="14.25" customHeight="1" x14ac:dyDescent="0.2">
      <c r="A6" s="163"/>
      <c r="B6" s="162"/>
      <c r="C6" s="164"/>
      <c r="D6" s="166" t="s">
        <v>210</v>
      </c>
      <c r="E6" s="166" t="s">
        <v>210</v>
      </c>
      <c r="F6" s="165" t="s">
        <v>27</v>
      </c>
      <c r="G6" s="163"/>
      <c r="H6" s="163"/>
      <c r="I6" s="163"/>
      <c r="J6" s="163"/>
      <c r="K6" s="162"/>
      <c r="L6" s="160"/>
      <c r="M6" s="161"/>
      <c r="N6" s="160"/>
      <c r="O6" s="159" t="s">
        <v>209</v>
      </c>
      <c r="P6" s="159" t="s">
        <v>208</v>
      </c>
      <c r="Q6" s="159"/>
      <c r="R6" s="159"/>
      <c r="S6" s="158" t="s">
        <v>207</v>
      </c>
      <c r="T6" s="157"/>
    </row>
    <row r="7" spans="1:20" s="4" customFormat="1" x14ac:dyDescent="0.2">
      <c r="A7" s="163"/>
      <c r="B7" s="162"/>
      <c r="C7" s="164"/>
      <c r="D7" s="163"/>
      <c r="E7" s="163"/>
      <c r="F7" s="163"/>
      <c r="G7" s="163"/>
      <c r="H7" s="163"/>
      <c r="I7" s="163"/>
      <c r="J7" s="163"/>
      <c r="K7" s="162"/>
      <c r="L7" s="160"/>
      <c r="M7" s="161"/>
      <c r="N7" s="160"/>
      <c r="O7" s="159" t="s">
        <v>206</v>
      </c>
      <c r="P7" s="159" t="s">
        <v>205</v>
      </c>
      <c r="Q7" s="159" t="s">
        <v>204</v>
      </c>
      <c r="R7" s="159" t="s">
        <v>203</v>
      </c>
      <c r="S7" s="158" t="s">
        <v>202</v>
      </c>
      <c r="T7" s="157"/>
    </row>
    <row r="8" spans="1:20" s="4" customFormat="1" x14ac:dyDescent="0.2">
      <c r="A8" s="155"/>
      <c r="B8" s="154"/>
      <c r="C8" s="156"/>
      <c r="D8" s="155"/>
      <c r="E8" s="155"/>
      <c r="F8" s="155"/>
      <c r="G8" s="155"/>
      <c r="H8" s="155"/>
      <c r="I8" s="155"/>
      <c r="J8" s="155"/>
      <c r="K8" s="154"/>
      <c r="L8" s="152"/>
      <c r="M8" s="153"/>
      <c r="N8" s="152"/>
      <c r="O8" s="151" t="s">
        <v>201</v>
      </c>
      <c r="P8" s="151" t="s">
        <v>200</v>
      </c>
      <c r="Q8" s="151" t="s">
        <v>199</v>
      </c>
      <c r="R8" s="150"/>
      <c r="S8" s="149" t="s">
        <v>198</v>
      </c>
      <c r="T8" s="148"/>
    </row>
    <row r="9" spans="1:20" s="4" customFormat="1" ht="24" customHeight="1" x14ac:dyDescent="0.2">
      <c r="A9" s="147" t="s">
        <v>225</v>
      </c>
      <c r="B9" s="146"/>
      <c r="C9" s="145" t="s">
        <v>197</v>
      </c>
      <c r="D9" s="135" t="s">
        <v>193</v>
      </c>
      <c r="E9" s="129" t="s">
        <v>9</v>
      </c>
      <c r="F9" s="134">
        <v>1.496</v>
      </c>
      <c r="G9" s="130" t="s">
        <v>11</v>
      </c>
      <c r="H9" s="129">
        <v>1270</v>
      </c>
      <c r="I9" s="129" t="s">
        <v>192</v>
      </c>
      <c r="J9" s="129" t="s">
        <v>196</v>
      </c>
      <c r="K9" s="129" t="s">
        <v>195</v>
      </c>
      <c r="L9" s="133">
        <v>12.6</v>
      </c>
      <c r="M9" s="132">
        <f>IF(L9&gt;0,1/L9*34.6*67.1,"")</f>
        <v>184.25873015873015</v>
      </c>
      <c r="N9" s="131">
        <v>11.9</v>
      </c>
      <c r="O9" s="129" t="s">
        <v>194</v>
      </c>
      <c r="P9" s="130" t="s">
        <v>179</v>
      </c>
      <c r="Q9" s="129" t="s">
        <v>184</v>
      </c>
      <c r="R9" s="129"/>
      <c r="S9" s="128" t="s">
        <v>177</v>
      </c>
      <c r="T9" s="127">
        <f>IF(L9&lt;&gt;0, IF(L9&gt;=N9,ROUNDDOWN(L9/N9*100,0),""),"")</f>
        <v>105</v>
      </c>
    </row>
    <row r="10" spans="1:20" s="4" customFormat="1" ht="24" customHeight="1" x14ac:dyDescent="0.2">
      <c r="A10" s="141"/>
      <c r="B10" s="140"/>
      <c r="C10" s="144"/>
      <c r="D10" s="135" t="s">
        <v>193</v>
      </c>
      <c r="E10" s="129" t="s">
        <v>9</v>
      </c>
      <c r="F10" s="134">
        <v>1.496</v>
      </c>
      <c r="G10" s="130" t="s">
        <v>182</v>
      </c>
      <c r="H10" s="129">
        <v>1280</v>
      </c>
      <c r="I10" s="129" t="s">
        <v>192</v>
      </c>
      <c r="J10" s="129" t="s">
        <v>191</v>
      </c>
      <c r="K10" s="130" t="s">
        <v>186</v>
      </c>
      <c r="L10" s="143">
        <v>12</v>
      </c>
      <c r="M10" s="132">
        <f>IF(L10&gt;0,1/L10*34.6*67.1,"")</f>
        <v>193.47166666666664</v>
      </c>
      <c r="N10" s="142">
        <v>10.9</v>
      </c>
      <c r="O10" s="129" t="s">
        <v>180</v>
      </c>
      <c r="P10" s="130" t="s">
        <v>179</v>
      </c>
      <c r="Q10" s="129" t="s">
        <v>184</v>
      </c>
      <c r="R10" s="129"/>
      <c r="S10" s="128" t="s">
        <v>177</v>
      </c>
      <c r="T10" s="127">
        <f>IF(L10&lt;&gt;0, IF(L10&gt;=N10,ROUNDDOWN(L10/N10*100,0),""),"")</f>
        <v>110</v>
      </c>
    </row>
    <row r="11" spans="1:20" s="4" customFormat="1" ht="24" customHeight="1" x14ac:dyDescent="0.2">
      <c r="A11" s="141"/>
      <c r="B11" s="140"/>
      <c r="C11" s="139"/>
      <c r="D11" s="135" t="s">
        <v>189</v>
      </c>
      <c r="E11" s="129" t="s">
        <v>9</v>
      </c>
      <c r="F11" s="134">
        <v>1.496</v>
      </c>
      <c r="G11" s="130" t="s">
        <v>11</v>
      </c>
      <c r="H11" s="129">
        <v>1340</v>
      </c>
      <c r="I11" s="129" t="s">
        <v>188</v>
      </c>
      <c r="J11" s="129" t="s">
        <v>190</v>
      </c>
      <c r="K11" s="129" t="s">
        <v>186</v>
      </c>
      <c r="L11" s="133">
        <v>12.2</v>
      </c>
      <c r="M11" s="132">
        <f>IF(L11&gt;0,1/L11*34.6*67.1,"")</f>
        <v>190.3</v>
      </c>
      <c r="N11" s="131">
        <v>10.6</v>
      </c>
      <c r="O11" s="129" t="s">
        <v>180</v>
      </c>
      <c r="P11" s="130" t="s">
        <v>179</v>
      </c>
      <c r="Q11" s="129" t="s">
        <v>178</v>
      </c>
      <c r="R11" s="129"/>
      <c r="S11" s="128" t="s">
        <v>177</v>
      </c>
      <c r="T11" s="127">
        <f>IF(L11&lt;&gt;0, IF(L11&gt;=N11,ROUNDDOWN(L11/N11*100,0),""),"")</f>
        <v>115</v>
      </c>
    </row>
    <row r="12" spans="1:20" s="4" customFormat="1" ht="24" customHeight="1" x14ac:dyDescent="0.2">
      <c r="A12" s="141"/>
      <c r="B12" s="140"/>
      <c r="C12" s="139"/>
      <c r="D12" s="135" t="s">
        <v>189</v>
      </c>
      <c r="E12" s="129" t="s">
        <v>9</v>
      </c>
      <c r="F12" s="134">
        <v>1.496</v>
      </c>
      <c r="G12" s="130" t="s">
        <v>182</v>
      </c>
      <c r="H12" s="129">
        <v>1350</v>
      </c>
      <c r="I12" s="129" t="s">
        <v>188</v>
      </c>
      <c r="J12" s="129" t="s">
        <v>187</v>
      </c>
      <c r="K12" s="129" t="s">
        <v>186</v>
      </c>
      <c r="L12" s="133">
        <v>11.4</v>
      </c>
      <c r="M12" s="132">
        <f>IF(L12&gt;0,1/L12*34.6*67.1,"")</f>
        <v>203.65438596491228</v>
      </c>
      <c r="N12" s="131">
        <v>9.8000000000000007</v>
      </c>
      <c r="O12" s="129" t="s">
        <v>180</v>
      </c>
      <c r="P12" s="130" t="s">
        <v>179</v>
      </c>
      <c r="Q12" s="129" t="s">
        <v>178</v>
      </c>
      <c r="R12" s="130"/>
      <c r="S12" s="128" t="s">
        <v>177</v>
      </c>
      <c r="T12" s="127">
        <f>IF(L12&lt;&gt;0, IF(L12&gt;=N12,ROUNDDOWN(L12/N12*100,0),""),"")</f>
        <v>116</v>
      </c>
    </row>
    <row r="13" spans="1:20" s="4" customFormat="1" ht="24" customHeight="1" x14ac:dyDescent="0.2">
      <c r="A13" s="141"/>
      <c r="B13" s="140"/>
      <c r="C13" s="139"/>
      <c r="D13" s="135" t="s">
        <v>185</v>
      </c>
      <c r="E13" s="129" t="s">
        <v>9</v>
      </c>
      <c r="F13" s="134">
        <v>1.496</v>
      </c>
      <c r="G13" s="130" t="s">
        <v>11</v>
      </c>
      <c r="H13" s="129">
        <v>1160</v>
      </c>
      <c r="I13" s="129">
        <v>800</v>
      </c>
      <c r="J13" s="129">
        <v>2070</v>
      </c>
      <c r="K13" s="129" t="s">
        <v>181</v>
      </c>
      <c r="L13" s="133">
        <v>12.9</v>
      </c>
      <c r="M13" s="132">
        <f>IF(L13&gt;0,1/L13*34.6*67.1,"")</f>
        <v>179.9736434108527</v>
      </c>
      <c r="N13" s="131">
        <v>11.2</v>
      </c>
      <c r="O13" s="129" t="s">
        <v>180</v>
      </c>
      <c r="P13" s="130" t="s">
        <v>179</v>
      </c>
      <c r="Q13" s="129" t="s">
        <v>184</v>
      </c>
      <c r="R13" s="129"/>
      <c r="S13" s="128" t="s">
        <v>177</v>
      </c>
      <c r="T13" s="127">
        <f>IF(L13&lt;&gt;0, IF(L13&gt;=N13,ROUNDDOWN(L13/N13*100,0),""),"")</f>
        <v>115</v>
      </c>
    </row>
    <row r="14" spans="1:20" s="4" customFormat="1" ht="24" customHeight="1" x14ac:dyDescent="0.2">
      <c r="A14" s="141"/>
      <c r="B14" s="140"/>
      <c r="C14" s="139"/>
      <c r="D14" s="135" t="s">
        <v>185</v>
      </c>
      <c r="E14" s="129" t="s">
        <v>9</v>
      </c>
      <c r="F14" s="134">
        <v>1.496</v>
      </c>
      <c r="G14" s="130" t="s">
        <v>182</v>
      </c>
      <c r="H14" s="129">
        <v>1170</v>
      </c>
      <c r="I14" s="129">
        <v>800</v>
      </c>
      <c r="J14" s="129">
        <v>2080</v>
      </c>
      <c r="K14" s="129" t="s">
        <v>181</v>
      </c>
      <c r="L14" s="133">
        <v>11.9</v>
      </c>
      <c r="M14" s="132">
        <f>IF(L14&gt;0,1/L14*34.6*67.1,"")</f>
        <v>195.0974789915966</v>
      </c>
      <c r="N14" s="131">
        <v>10.5</v>
      </c>
      <c r="O14" s="129" t="s">
        <v>180</v>
      </c>
      <c r="P14" s="130" t="s">
        <v>179</v>
      </c>
      <c r="Q14" s="129" t="s">
        <v>184</v>
      </c>
      <c r="R14" s="129"/>
      <c r="S14" s="128" t="s">
        <v>177</v>
      </c>
      <c r="T14" s="127">
        <f>IF(L14&lt;&gt;0, IF(L14&gt;=N14,ROUNDDOWN(L14/N14*100,0),""),"")</f>
        <v>113</v>
      </c>
    </row>
    <row r="15" spans="1:20" s="4" customFormat="1" ht="24" customHeight="1" x14ac:dyDescent="0.2">
      <c r="A15" s="141"/>
      <c r="B15" s="140"/>
      <c r="C15" s="139"/>
      <c r="D15" s="135" t="s">
        <v>183</v>
      </c>
      <c r="E15" s="129" t="s">
        <v>9</v>
      </c>
      <c r="F15" s="134">
        <v>1.496</v>
      </c>
      <c r="G15" s="130" t="s">
        <v>11</v>
      </c>
      <c r="H15" s="129">
        <v>1220</v>
      </c>
      <c r="I15" s="129">
        <v>750</v>
      </c>
      <c r="J15" s="129">
        <v>2080</v>
      </c>
      <c r="K15" s="129" t="s">
        <v>181</v>
      </c>
      <c r="L15" s="133">
        <v>12.4</v>
      </c>
      <c r="M15" s="132">
        <f>IF(L15&gt;0,1/L15*34.6*67.1,"")</f>
        <v>187.23064516129031</v>
      </c>
      <c r="N15" s="131">
        <v>11.2</v>
      </c>
      <c r="O15" s="129" t="s">
        <v>180</v>
      </c>
      <c r="P15" s="130" t="s">
        <v>179</v>
      </c>
      <c r="Q15" s="129" t="s">
        <v>178</v>
      </c>
      <c r="R15" s="129"/>
      <c r="S15" s="128" t="s">
        <v>177</v>
      </c>
      <c r="T15" s="127">
        <f>IF(L15&lt;&gt;0, IF(L15&gt;=N15,ROUNDDOWN(L15/N15*100,0),""),"")</f>
        <v>110</v>
      </c>
    </row>
    <row r="16" spans="1:20" s="4" customFormat="1" ht="24" customHeight="1" x14ac:dyDescent="0.2">
      <c r="A16" s="138"/>
      <c r="B16" s="137"/>
      <c r="C16" s="136"/>
      <c r="D16" s="135" t="s">
        <v>183</v>
      </c>
      <c r="E16" s="129" t="s">
        <v>9</v>
      </c>
      <c r="F16" s="134">
        <v>1.496</v>
      </c>
      <c r="G16" s="130" t="s">
        <v>182</v>
      </c>
      <c r="H16" s="129">
        <v>1230</v>
      </c>
      <c r="I16" s="129">
        <v>750</v>
      </c>
      <c r="J16" s="129">
        <v>2090</v>
      </c>
      <c r="K16" s="129" t="s">
        <v>181</v>
      </c>
      <c r="L16" s="133">
        <v>11.3</v>
      </c>
      <c r="M16" s="132">
        <f>IF(L16&gt;0,1/L16*34.6*67.1,"")</f>
        <v>205.45663716814155</v>
      </c>
      <c r="N16" s="131">
        <v>10.5</v>
      </c>
      <c r="O16" s="129" t="s">
        <v>180</v>
      </c>
      <c r="P16" s="130" t="s">
        <v>179</v>
      </c>
      <c r="Q16" s="129" t="s">
        <v>178</v>
      </c>
      <c r="R16" s="129"/>
      <c r="S16" s="128" t="s">
        <v>177</v>
      </c>
      <c r="T16" s="127">
        <f>IF(L16&lt;&gt;0, IF(L16&gt;=N16,ROUNDDOWN(L16/N16*100,0),""),"")</f>
        <v>107</v>
      </c>
    </row>
    <row r="17" spans="2:3" s="125" customFormat="1" ht="17.45" customHeight="1" x14ac:dyDescent="0.2">
      <c r="B17" s="126" t="s">
        <v>176</v>
      </c>
    </row>
    <row r="19" spans="2:3" x14ac:dyDescent="0.2">
      <c r="B19" s="4"/>
      <c r="C19" s="4"/>
    </row>
    <row r="20" spans="2:3" x14ac:dyDescent="0.2">
      <c r="B20" s="4"/>
      <c r="C20" s="4"/>
    </row>
    <row r="21" spans="2:3" x14ac:dyDescent="0.2">
      <c r="C21" s="4"/>
    </row>
  </sheetData>
  <autoFilter ref="A8:T16">
    <filterColumn colId="1" showButton="0"/>
  </autoFilter>
  <mergeCells count="20">
    <mergeCell ref="D6:D8"/>
    <mergeCell ref="E6:E8"/>
    <mergeCell ref="F6:F8"/>
    <mergeCell ref="L4:N4"/>
    <mergeCell ref="P4:R4"/>
    <mergeCell ref="T4:T8"/>
    <mergeCell ref="L5:L8"/>
    <mergeCell ref="M5:M8"/>
    <mergeCell ref="N5:N8"/>
    <mergeCell ref="P5:R5"/>
    <mergeCell ref="Q2:T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6"/>
  <printOptions horizontalCentered="1"/>
  <pageMargins left="0.39370078740157483" right="0.39370078740157483" top="0.39370078740157483" bottom="0.39370078740157483" header="0.19685039370078741" footer="0.39370078740157483"/>
  <pageSetup paperSize="9" scale="73" orientation="landscape" r:id="rId1"/>
  <headerFooter alignWithMargins="0">
    <oddHeader>&amp;R様式2-1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view="pageBreakPreview" zoomScaleNormal="100" zoomScaleSheetLayoutView="100" workbookViewId="0">
      <pane xSplit="3" topLeftCell="D1" activePane="topRight" state="frozen"/>
      <selection activeCell="D31" sqref="D31"/>
      <selection pane="topRight" activeCell="D31" sqref="D31"/>
    </sheetView>
  </sheetViews>
  <sheetFormatPr defaultRowHeight="11.25" x14ac:dyDescent="0.2"/>
  <cols>
    <col min="1" max="1" width="4.375" style="2" customWidth="1"/>
    <col min="2" max="2" width="2.625" style="2" customWidth="1"/>
    <col min="3" max="3" width="13.25" style="2" customWidth="1"/>
    <col min="4" max="4" width="10.375" style="2" bestFit="1" customWidth="1"/>
    <col min="5" max="5" width="9.75" style="2" bestFit="1" customWidth="1"/>
    <col min="6" max="6" width="8.5" style="2" bestFit="1" customWidth="1"/>
    <col min="7" max="7" width="4.75" style="2" bestFit="1" customWidth="1"/>
    <col min="8" max="8" width="8.375" style="2" bestFit="1" customWidth="1"/>
    <col min="9" max="9" width="9" style="2" bestFit="1" customWidth="1"/>
    <col min="10" max="10" width="8.375" style="2" bestFit="1" customWidth="1"/>
    <col min="11" max="11" width="10.5" style="2" bestFit="1" customWidth="1"/>
    <col min="12" max="12" width="7" style="2" bestFit="1" customWidth="1"/>
    <col min="13" max="13" width="5.875" style="2" bestFit="1" customWidth="1"/>
    <col min="14" max="14" width="8.75" style="2" bestFit="1" customWidth="1"/>
    <col min="15" max="15" width="5.875" style="2" bestFit="1" customWidth="1"/>
    <col min="16" max="17" width="8.25" style="2" bestFit="1" customWidth="1"/>
    <col min="18" max="18" width="6" style="2" customWidth="1"/>
    <col min="19" max="19" width="5.5" style="2" bestFit="1" customWidth="1"/>
    <col min="20" max="20" width="9.25" style="2" bestFit="1" customWidth="1"/>
    <col min="21" max="21" width="8.25" style="2" bestFit="1" customWidth="1"/>
    <col min="22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5.875" style="2" bestFit="1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5.875" style="2" bestFit="1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5.875" style="2" bestFit="1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5.875" style="2" bestFit="1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5.875" style="2" bestFit="1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5.875" style="2" bestFit="1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5.875" style="2" bestFit="1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5.875" style="2" bestFit="1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5.875" style="2" bestFit="1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5.875" style="2" bestFit="1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5.875" style="2" bestFit="1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5.875" style="2" bestFit="1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5.875" style="2" bestFit="1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5.875" style="2" bestFit="1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5.875" style="2" bestFit="1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5.875" style="2" bestFit="1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5.875" style="2" bestFit="1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5.875" style="2" bestFit="1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5.875" style="2" bestFit="1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5.875" style="2" bestFit="1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5.875" style="2" bestFit="1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5.875" style="2" bestFit="1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5.875" style="2" bestFit="1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5.875" style="2" bestFit="1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5.875" style="2" bestFit="1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5.875" style="2" bestFit="1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5.875" style="2" bestFit="1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5.875" style="2" bestFit="1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5.875" style="2" bestFit="1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5.875" style="2" bestFit="1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5.875" style="2" bestFit="1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5.875" style="2" bestFit="1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5.875" style="2" bestFit="1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5.875" style="2" bestFit="1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5.875" style="2" bestFit="1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5.875" style="2" bestFit="1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5.875" style="2" bestFit="1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5.875" style="2" bestFit="1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5.875" style="2" bestFit="1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5.875" style="2" bestFit="1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5.875" style="2" bestFit="1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5.875" style="2" bestFit="1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5.875" style="2" bestFit="1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5.875" style="2" bestFit="1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5.875" style="2" bestFit="1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5.875" style="2" bestFit="1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5.875" style="2" bestFit="1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5.875" style="2" bestFit="1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5.875" style="2" bestFit="1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5.875" style="2" bestFit="1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5.875" style="2" bestFit="1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5.875" style="2" bestFit="1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5.875" style="2" bestFit="1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5.875" style="2" bestFit="1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5.875" style="2" bestFit="1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5.875" style="2" bestFit="1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5.875" style="2" bestFit="1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5.875" style="2" bestFit="1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5.875" style="2" bestFit="1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5.875" style="2" bestFit="1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5.875" style="2" bestFit="1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5.875" style="2" bestFit="1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5.875" style="2" bestFit="1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5.875" style="2" bestFit="1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5.875" style="2" bestFit="1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5.875" style="2" bestFit="1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5.875" style="2" bestFit="1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5.875" style="2" bestFit="1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5.875" style="2" bestFit="1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5.875" style="2" bestFit="1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5.875" style="2" bestFit="1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5.875" style="2" bestFit="1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5.875" style="2" bestFit="1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5.875" style="2" bestFit="1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5.875" style="2" bestFit="1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5.875" style="2" bestFit="1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5.875" style="2" bestFit="1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5.875" style="2" bestFit="1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5.875" style="2" bestFit="1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5.875" style="2" bestFit="1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5.875" style="2" bestFit="1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5.875" style="2" bestFit="1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5.875" style="2" bestFit="1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5.875" style="2" bestFit="1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5.875" style="2" bestFit="1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5.875" style="2" bestFit="1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5.875" style="2" bestFit="1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5.875" style="2" bestFit="1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5.875" style="2" bestFit="1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5.875" style="2" bestFit="1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5.875" style="2" bestFit="1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5.875" style="2" bestFit="1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5.875" style="2" bestFit="1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5.875" style="2" bestFit="1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5.875" style="2" bestFit="1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5.875" style="2" bestFit="1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5.875" style="2" bestFit="1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5.875" style="2" bestFit="1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5.875" style="2" bestFit="1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5.875" style="2" bestFit="1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5.875" style="2" bestFit="1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5.875" style="2" bestFit="1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5.875" style="2" bestFit="1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5.875" style="2" bestFit="1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5.875" style="2" bestFit="1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5.875" style="2" bestFit="1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5.875" style="2" bestFit="1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5.875" style="2" bestFit="1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5.875" style="2" bestFit="1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5.875" style="2" bestFit="1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5.875" style="2" bestFit="1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5.875" style="2" bestFit="1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5.875" style="2" bestFit="1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5.875" style="2" bestFit="1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5.875" style="2" bestFit="1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5.875" style="2" bestFit="1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5.875" style="2" bestFit="1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5.875" style="2" bestFit="1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5.875" style="2" bestFit="1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5.875" style="2" bestFit="1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5.875" style="2" bestFit="1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5.875" style="2" bestFit="1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5.875" style="2" bestFit="1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5.875" style="2" bestFit="1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5.875" style="2" bestFit="1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5.875" style="2" bestFit="1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2" ht="21.75" hidden="1" customHeight="1" x14ac:dyDescent="0.25">
      <c r="A1" s="1"/>
      <c r="B1" s="1"/>
      <c r="P1" s="3"/>
    </row>
    <row r="2" spans="1:22" s="4" customFormat="1" ht="15" x14ac:dyDescent="0.2">
      <c r="A2" s="31"/>
      <c r="B2" s="31"/>
      <c r="C2" s="31"/>
      <c r="D2" s="32"/>
      <c r="E2" s="32"/>
      <c r="F2" s="33"/>
      <c r="G2" s="32"/>
      <c r="H2" s="32"/>
      <c r="I2" s="31"/>
      <c r="J2" s="31"/>
      <c r="K2" s="34" t="s">
        <v>133</v>
      </c>
      <c r="L2" s="34"/>
      <c r="M2" s="34"/>
      <c r="N2" s="34"/>
      <c r="O2" s="34"/>
      <c r="P2" s="34"/>
      <c r="Q2" s="34"/>
      <c r="R2" s="89" t="s">
        <v>18</v>
      </c>
      <c r="S2" s="90"/>
      <c r="T2" s="90"/>
      <c r="U2" s="90"/>
    </row>
    <row r="3" spans="1:22" s="4" customFormat="1" ht="23.25" customHeight="1" x14ac:dyDescent="0.25">
      <c r="A3" s="10" t="s">
        <v>22</v>
      </c>
      <c r="B3" s="35"/>
      <c r="C3" s="34"/>
      <c r="D3" s="32"/>
      <c r="E3" s="32"/>
      <c r="F3" s="31"/>
      <c r="G3" s="31"/>
      <c r="H3" s="31"/>
      <c r="I3" s="31"/>
      <c r="J3" s="34"/>
      <c r="K3" s="31"/>
      <c r="L3" s="31"/>
      <c r="M3" s="31"/>
      <c r="N3" s="31"/>
      <c r="O3" s="32"/>
      <c r="P3" s="36"/>
      <c r="Q3" s="32"/>
      <c r="R3" s="32"/>
      <c r="S3" s="32"/>
      <c r="T3" s="32"/>
      <c r="U3" s="36" t="s">
        <v>134</v>
      </c>
    </row>
    <row r="4" spans="1:22" s="4" customFormat="1" ht="14.25" customHeight="1" thickBot="1" x14ac:dyDescent="0.25">
      <c r="A4" s="91" t="s">
        <v>135</v>
      </c>
      <c r="B4" s="94" t="s">
        <v>136</v>
      </c>
      <c r="C4" s="95"/>
      <c r="D4" s="100"/>
      <c r="E4" s="91"/>
      <c r="F4" s="94" t="s">
        <v>137</v>
      </c>
      <c r="G4" s="100"/>
      <c r="H4" s="102" t="s">
        <v>23</v>
      </c>
      <c r="I4" s="103" t="s">
        <v>138</v>
      </c>
      <c r="J4" s="102" t="s">
        <v>24</v>
      </c>
      <c r="K4" s="102" t="s">
        <v>62</v>
      </c>
      <c r="L4" s="124" t="s">
        <v>25</v>
      </c>
      <c r="M4" s="104" t="s">
        <v>131</v>
      </c>
      <c r="N4" s="105"/>
      <c r="O4" s="106"/>
      <c r="P4" s="37"/>
      <c r="Q4" s="107"/>
      <c r="R4" s="108"/>
      <c r="S4" s="109"/>
      <c r="T4" s="38"/>
      <c r="U4" s="110" t="s">
        <v>139</v>
      </c>
    </row>
    <row r="5" spans="1:22" s="4" customFormat="1" ht="14.25" customHeight="1" x14ac:dyDescent="0.2">
      <c r="A5" s="92"/>
      <c r="B5" s="96"/>
      <c r="C5" s="97"/>
      <c r="D5" s="101"/>
      <c r="E5" s="93"/>
      <c r="F5" s="98"/>
      <c r="G5" s="101"/>
      <c r="H5" s="92"/>
      <c r="I5" s="92"/>
      <c r="J5" s="92"/>
      <c r="K5" s="92"/>
      <c r="L5" s="96"/>
      <c r="M5" s="113" t="s">
        <v>26</v>
      </c>
      <c r="N5" s="116" t="s">
        <v>132</v>
      </c>
      <c r="O5" s="119" t="s">
        <v>140</v>
      </c>
      <c r="P5" s="39" t="s">
        <v>141</v>
      </c>
      <c r="Q5" s="120" t="s">
        <v>142</v>
      </c>
      <c r="R5" s="121"/>
      <c r="S5" s="122"/>
      <c r="T5" s="40" t="s">
        <v>143</v>
      </c>
      <c r="U5" s="111"/>
    </row>
    <row r="6" spans="1:22" s="4" customFormat="1" ht="14.25" customHeight="1" x14ac:dyDescent="0.2">
      <c r="A6" s="92"/>
      <c r="B6" s="96"/>
      <c r="C6" s="97"/>
      <c r="D6" s="91" t="s">
        <v>144</v>
      </c>
      <c r="E6" s="123" t="s">
        <v>0</v>
      </c>
      <c r="F6" s="91" t="s">
        <v>144</v>
      </c>
      <c r="G6" s="102" t="s">
        <v>27</v>
      </c>
      <c r="H6" s="92"/>
      <c r="I6" s="92"/>
      <c r="J6" s="92"/>
      <c r="K6" s="92"/>
      <c r="L6" s="96"/>
      <c r="M6" s="114"/>
      <c r="N6" s="117"/>
      <c r="O6" s="114"/>
      <c r="P6" s="39" t="s">
        <v>145</v>
      </c>
      <c r="Q6" s="39" t="s">
        <v>146</v>
      </c>
      <c r="R6" s="39"/>
      <c r="S6" s="39"/>
      <c r="T6" s="41" t="s">
        <v>147</v>
      </c>
      <c r="U6" s="111"/>
    </row>
    <row r="7" spans="1:22" s="4" customFormat="1" x14ac:dyDescent="0.2">
      <c r="A7" s="92"/>
      <c r="B7" s="96"/>
      <c r="C7" s="97"/>
      <c r="D7" s="92"/>
      <c r="E7" s="92"/>
      <c r="F7" s="92"/>
      <c r="G7" s="92"/>
      <c r="H7" s="92"/>
      <c r="I7" s="92"/>
      <c r="J7" s="92"/>
      <c r="K7" s="92"/>
      <c r="L7" s="96"/>
      <c r="M7" s="114"/>
      <c r="N7" s="117"/>
      <c r="O7" s="114"/>
      <c r="P7" s="39" t="s">
        <v>148</v>
      </c>
      <c r="Q7" s="39" t="s">
        <v>149</v>
      </c>
      <c r="R7" s="39" t="s">
        <v>150</v>
      </c>
      <c r="S7" s="39" t="s">
        <v>151</v>
      </c>
      <c r="T7" s="41" t="s">
        <v>152</v>
      </c>
      <c r="U7" s="111"/>
    </row>
    <row r="8" spans="1:22" s="4" customFormat="1" x14ac:dyDescent="0.2">
      <c r="A8" s="93"/>
      <c r="B8" s="98"/>
      <c r="C8" s="99"/>
      <c r="D8" s="93"/>
      <c r="E8" s="93"/>
      <c r="F8" s="93"/>
      <c r="G8" s="93"/>
      <c r="H8" s="93"/>
      <c r="I8" s="93"/>
      <c r="J8" s="93"/>
      <c r="K8" s="93"/>
      <c r="L8" s="98"/>
      <c r="M8" s="115"/>
      <c r="N8" s="118"/>
      <c r="O8" s="115"/>
      <c r="P8" s="42" t="s">
        <v>153</v>
      </c>
      <c r="Q8" s="42" t="s">
        <v>154</v>
      </c>
      <c r="R8" s="42" t="s">
        <v>155</v>
      </c>
      <c r="S8" s="43"/>
      <c r="T8" s="44" t="s">
        <v>156</v>
      </c>
      <c r="U8" s="112"/>
    </row>
    <row r="9" spans="1:22" s="4" customFormat="1" ht="84" x14ac:dyDescent="0.2">
      <c r="A9" s="45" t="s">
        <v>175</v>
      </c>
      <c r="B9" s="46"/>
      <c r="C9" s="47" t="s">
        <v>63</v>
      </c>
      <c r="D9" s="19" t="s">
        <v>28</v>
      </c>
      <c r="E9" s="20" t="s">
        <v>101</v>
      </c>
      <c r="F9" s="21" t="s">
        <v>8</v>
      </c>
      <c r="G9" s="21">
        <v>1.496</v>
      </c>
      <c r="H9" s="21" t="s">
        <v>1</v>
      </c>
      <c r="I9" s="21">
        <v>1160</v>
      </c>
      <c r="J9" s="21" t="s">
        <v>95</v>
      </c>
      <c r="K9" s="21" t="s">
        <v>96</v>
      </c>
      <c r="L9" s="22"/>
      <c r="M9" s="23">
        <v>22.6</v>
      </c>
      <c r="N9" s="24">
        <f>(1 /M9) * 34.6 * 67.1</f>
        <v>102.72831858407078</v>
      </c>
      <c r="O9" s="25">
        <v>15.8</v>
      </c>
      <c r="P9" s="48" t="s">
        <v>97</v>
      </c>
      <c r="Q9" s="21" t="s">
        <v>7</v>
      </c>
      <c r="R9" s="21" t="s">
        <v>2</v>
      </c>
      <c r="S9" s="21"/>
      <c r="T9" s="49" t="s">
        <v>29</v>
      </c>
      <c r="U9" s="26">
        <v>143</v>
      </c>
      <c r="V9" s="5"/>
    </row>
    <row r="10" spans="1:22" s="4" customFormat="1" ht="72" x14ac:dyDescent="0.2">
      <c r="A10" s="50"/>
      <c r="B10" s="51"/>
      <c r="C10" s="11"/>
      <c r="D10" s="19" t="s">
        <v>30</v>
      </c>
      <c r="E10" s="20" t="s">
        <v>101</v>
      </c>
      <c r="F10" s="21" t="s">
        <v>10</v>
      </c>
      <c r="G10" s="21">
        <v>1.496</v>
      </c>
      <c r="H10" s="21" t="s">
        <v>5</v>
      </c>
      <c r="I10" s="21">
        <v>1090</v>
      </c>
      <c r="J10" s="21" t="s">
        <v>98</v>
      </c>
      <c r="K10" s="21" t="s">
        <v>99</v>
      </c>
      <c r="L10" s="22"/>
      <c r="M10" s="23">
        <v>17.2</v>
      </c>
      <c r="N10" s="24">
        <f>(1 /M10) * 34.6 * 67.1</f>
        <v>134.98023255813953</v>
      </c>
      <c r="O10" s="25">
        <v>15.8</v>
      </c>
      <c r="P10" s="48" t="s">
        <v>64</v>
      </c>
      <c r="Q10" s="21" t="s">
        <v>7</v>
      </c>
      <c r="R10" s="21" t="s">
        <v>2</v>
      </c>
      <c r="S10" s="21"/>
      <c r="T10" s="49" t="s">
        <v>6</v>
      </c>
      <c r="U10" s="26">
        <v>108</v>
      </c>
      <c r="V10" s="5"/>
    </row>
    <row r="11" spans="1:22" s="4" customFormat="1" ht="60" x14ac:dyDescent="0.2">
      <c r="A11" s="50"/>
      <c r="B11" s="51"/>
      <c r="C11" s="11"/>
      <c r="D11" s="19" t="s">
        <v>32</v>
      </c>
      <c r="E11" s="20" t="s">
        <v>102</v>
      </c>
      <c r="F11" s="21" t="s">
        <v>33</v>
      </c>
      <c r="G11" s="21">
        <v>1.329</v>
      </c>
      <c r="H11" s="21" t="s">
        <v>5</v>
      </c>
      <c r="I11" s="21">
        <v>1090</v>
      </c>
      <c r="J11" s="21" t="s">
        <v>98</v>
      </c>
      <c r="K11" s="21" t="s">
        <v>99</v>
      </c>
      <c r="L11" s="22"/>
      <c r="M11" s="23">
        <v>16.600000000000001</v>
      </c>
      <c r="N11" s="24">
        <f>(1 /M11) * 34.6 * 67.1</f>
        <v>139.85903614457828</v>
      </c>
      <c r="O11" s="25">
        <v>15.8</v>
      </c>
      <c r="P11" s="48" t="s">
        <v>31</v>
      </c>
      <c r="Q11" s="21" t="s">
        <v>7</v>
      </c>
      <c r="R11" s="21" t="s">
        <v>2</v>
      </c>
      <c r="S11" s="21"/>
      <c r="T11" s="49" t="s">
        <v>6</v>
      </c>
      <c r="U11" s="26">
        <v>105</v>
      </c>
      <c r="V11" s="5"/>
    </row>
    <row r="12" spans="1:22" s="4" customFormat="1" ht="60" x14ac:dyDescent="0.2">
      <c r="A12" s="50"/>
      <c r="B12" s="52"/>
      <c r="C12" s="53"/>
      <c r="D12" s="19" t="s">
        <v>34</v>
      </c>
      <c r="E12" s="20" t="s">
        <v>103</v>
      </c>
      <c r="F12" s="21" t="s">
        <v>10</v>
      </c>
      <c r="G12" s="21">
        <v>1.496</v>
      </c>
      <c r="H12" s="21" t="s">
        <v>5</v>
      </c>
      <c r="I12" s="21">
        <v>1170</v>
      </c>
      <c r="J12" s="21" t="s">
        <v>98</v>
      </c>
      <c r="K12" s="21" t="s">
        <v>100</v>
      </c>
      <c r="L12" s="22"/>
      <c r="M12" s="23">
        <v>14.6</v>
      </c>
      <c r="N12" s="24">
        <f>(1 /M12) * 34.6 * 67.1</f>
        <v>159.01780821917808</v>
      </c>
      <c r="O12" s="25">
        <v>15.8</v>
      </c>
      <c r="P12" s="48" t="s">
        <v>31</v>
      </c>
      <c r="Q12" s="21" t="s">
        <v>7</v>
      </c>
      <c r="R12" s="21" t="s">
        <v>4</v>
      </c>
      <c r="S12" s="21"/>
      <c r="T12" s="49"/>
      <c r="U12" s="26"/>
      <c r="V12" s="5"/>
    </row>
    <row r="13" spans="1:22" s="4" customFormat="1" ht="60" x14ac:dyDescent="0.2">
      <c r="A13" s="50"/>
      <c r="B13" s="54" t="s">
        <v>65</v>
      </c>
      <c r="C13" s="55" t="s">
        <v>66</v>
      </c>
      <c r="D13" s="19" t="s">
        <v>35</v>
      </c>
      <c r="E13" s="20" t="s">
        <v>36</v>
      </c>
      <c r="F13" s="21" t="s">
        <v>9</v>
      </c>
      <c r="G13" s="21">
        <v>1.496</v>
      </c>
      <c r="H13" s="21" t="s">
        <v>104</v>
      </c>
      <c r="I13" s="21">
        <v>1160</v>
      </c>
      <c r="J13" s="21">
        <v>800</v>
      </c>
      <c r="K13" s="21">
        <v>2070</v>
      </c>
      <c r="L13" s="22" t="s">
        <v>157</v>
      </c>
      <c r="M13" s="23">
        <v>12.9</v>
      </c>
      <c r="N13" s="24">
        <f>IF(M13&gt;0,1/M13*34.6*67.1,"")</f>
        <v>179.9736434108527</v>
      </c>
      <c r="O13" s="25">
        <v>11.2</v>
      </c>
      <c r="P13" s="48" t="s">
        <v>105</v>
      </c>
      <c r="Q13" s="21" t="s">
        <v>21</v>
      </c>
      <c r="R13" s="21" t="s">
        <v>13</v>
      </c>
      <c r="S13" s="21"/>
      <c r="T13" s="49" t="s">
        <v>19</v>
      </c>
      <c r="U13" s="26">
        <v>115</v>
      </c>
      <c r="V13" s="5"/>
    </row>
    <row r="14" spans="1:22" s="4" customFormat="1" ht="60" x14ac:dyDescent="0.2">
      <c r="A14" s="50"/>
      <c r="B14" s="51"/>
      <c r="C14" s="56"/>
      <c r="D14" s="19" t="s">
        <v>35</v>
      </c>
      <c r="E14" s="20" t="s">
        <v>67</v>
      </c>
      <c r="F14" s="21" t="s">
        <v>9</v>
      </c>
      <c r="G14" s="21">
        <v>1.496</v>
      </c>
      <c r="H14" s="21" t="s">
        <v>106</v>
      </c>
      <c r="I14" s="21">
        <v>1170</v>
      </c>
      <c r="J14" s="21">
        <v>800</v>
      </c>
      <c r="K14" s="21">
        <v>2080</v>
      </c>
      <c r="L14" s="22" t="s">
        <v>157</v>
      </c>
      <c r="M14" s="23">
        <v>11.9</v>
      </c>
      <c r="N14" s="24">
        <f>IF(M14&gt;0,1/M14*34.6*67.1,"")</f>
        <v>195.0974789915966</v>
      </c>
      <c r="O14" s="25">
        <v>10.5</v>
      </c>
      <c r="P14" s="48" t="s">
        <v>105</v>
      </c>
      <c r="Q14" s="21" t="s">
        <v>21</v>
      </c>
      <c r="R14" s="21" t="s">
        <v>13</v>
      </c>
      <c r="S14" s="21"/>
      <c r="T14" s="49" t="s">
        <v>19</v>
      </c>
      <c r="U14" s="26">
        <v>113</v>
      </c>
      <c r="V14" s="5"/>
    </row>
    <row r="15" spans="1:22" s="4" customFormat="1" ht="60" x14ac:dyDescent="0.2">
      <c r="A15" s="50"/>
      <c r="B15" s="54"/>
      <c r="C15" s="55"/>
      <c r="D15" s="19" t="s">
        <v>37</v>
      </c>
      <c r="E15" s="20" t="s">
        <v>68</v>
      </c>
      <c r="F15" s="21" t="s">
        <v>9</v>
      </c>
      <c r="G15" s="21">
        <v>1.496</v>
      </c>
      <c r="H15" s="21" t="s">
        <v>104</v>
      </c>
      <c r="I15" s="21">
        <v>1270</v>
      </c>
      <c r="J15" s="21" t="s">
        <v>38</v>
      </c>
      <c r="K15" s="21" t="s">
        <v>39</v>
      </c>
      <c r="L15" s="22" t="s">
        <v>158</v>
      </c>
      <c r="M15" s="23">
        <v>12.6</v>
      </c>
      <c r="N15" s="24">
        <f t="shared" ref="N15:N20" si="0">IF(M15&gt;0,1/M15*34.6*67.1,"")</f>
        <v>184.25873015873015</v>
      </c>
      <c r="O15" s="25">
        <v>11.9</v>
      </c>
      <c r="P15" s="48" t="s">
        <v>105</v>
      </c>
      <c r="Q15" s="21" t="s">
        <v>21</v>
      </c>
      <c r="R15" s="21" t="s">
        <v>13</v>
      </c>
      <c r="S15" s="21"/>
      <c r="T15" s="49" t="s">
        <v>19</v>
      </c>
      <c r="U15" s="26">
        <v>105</v>
      </c>
      <c r="V15" s="5"/>
    </row>
    <row r="16" spans="1:22" s="4" customFormat="1" ht="60" x14ac:dyDescent="0.2">
      <c r="A16" s="50"/>
      <c r="B16" s="51"/>
      <c r="C16" s="56"/>
      <c r="D16" s="19" t="s">
        <v>37</v>
      </c>
      <c r="E16" s="20" t="s">
        <v>69</v>
      </c>
      <c r="F16" s="21" t="s">
        <v>9</v>
      </c>
      <c r="G16" s="21">
        <v>1.496</v>
      </c>
      <c r="H16" s="21" t="s">
        <v>106</v>
      </c>
      <c r="I16" s="21">
        <v>1280</v>
      </c>
      <c r="J16" s="21" t="s">
        <v>70</v>
      </c>
      <c r="K16" s="21" t="s">
        <v>71</v>
      </c>
      <c r="L16" s="22" t="s">
        <v>41</v>
      </c>
      <c r="M16" s="23">
        <v>12</v>
      </c>
      <c r="N16" s="24">
        <f t="shared" si="0"/>
        <v>193.47166666666664</v>
      </c>
      <c r="O16" s="25">
        <v>10.9</v>
      </c>
      <c r="P16" s="48" t="s">
        <v>105</v>
      </c>
      <c r="Q16" s="21" t="s">
        <v>21</v>
      </c>
      <c r="R16" s="21" t="s">
        <v>13</v>
      </c>
      <c r="S16" s="21"/>
      <c r="T16" s="49" t="s">
        <v>19</v>
      </c>
      <c r="U16" s="26">
        <v>110</v>
      </c>
      <c r="V16" s="5"/>
    </row>
    <row r="17" spans="1:22" s="4" customFormat="1" ht="60" x14ac:dyDescent="0.2">
      <c r="A17" s="50"/>
      <c r="B17" s="51"/>
      <c r="C17" s="56"/>
      <c r="D17" s="19" t="s">
        <v>42</v>
      </c>
      <c r="E17" s="20" t="s">
        <v>72</v>
      </c>
      <c r="F17" s="21" t="s">
        <v>9</v>
      </c>
      <c r="G17" s="21">
        <v>1.496</v>
      </c>
      <c r="H17" s="21" t="s">
        <v>104</v>
      </c>
      <c r="I17" s="21">
        <v>1220</v>
      </c>
      <c r="J17" s="21">
        <v>750</v>
      </c>
      <c r="K17" s="21">
        <v>2080</v>
      </c>
      <c r="L17" s="22" t="s">
        <v>157</v>
      </c>
      <c r="M17" s="23">
        <v>12.4</v>
      </c>
      <c r="N17" s="24">
        <f>IF(M17&gt;0,1/M17*34.6*67.1,"")</f>
        <v>187.23064516129031</v>
      </c>
      <c r="O17" s="25">
        <v>11.2</v>
      </c>
      <c r="P17" s="48" t="s">
        <v>105</v>
      </c>
      <c r="Q17" s="21" t="s">
        <v>21</v>
      </c>
      <c r="R17" s="21" t="s">
        <v>20</v>
      </c>
      <c r="S17" s="21"/>
      <c r="T17" s="49" t="s">
        <v>19</v>
      </c>
      <c r="U17" s="26">
        <v>110</v>
      </c>
      <c r="V17" s="5"/>
    </row>
    <row r="18" spans="1:22" s="4" customFormat="1" ht="60" x14ac:dyDescent="0.2">
      <c r="A18" s="50"/>
      <c r="B18" s="51"/>
      <c r="C18" s="56"/>
      <c r="D18" s="19" t="s">
        <v>42</v>
      </c>
      <c r="E18" s="20" t="s">
        <v>73</v>
      </c>
      <c r="F18" s="21" t="s">
        <v>9</v>
      </c>
      <c r="G18" s="21">
        <v>1.496</v>
      </c>
      <c r="H18" s="21" t="s">
        <v>106</v>
      </c>
      <c r="I18" s="21">
        <v>1230</v>
      </c>
      <c r="J18" s="21">
        <v>750</v>
      </c>
      <c r="K18" s="21">
        <v>2090</v>
      </c>
      <c r="L18" s="22" t="s">
        <v>157</v>
      </c>
      <c r="M18" s="23">
        <v>11.3</v>
      </c>
      <c r="N18" s="24">
        <f>IF(M18&gt;0,1/M18*34.6*67.1,"")</f>
        <v>205.45663716814155</v>
      </c>
      <c r="O18" s="25">
        <v>10.5</v>
      </c>
      <c r="P18" s="48" t="s">
        <v>105</v>
      </c>
      <c r="Q18" s="21" t="s">
        <v>21</v>
      </c>
      <c r="R18" s="21" t="s">
        <v>20</v>
      </c>
      <c r="S18" s="21"/>
      <c r="T18" s="49" t="s">
        <v>19</v>
      </c>
      <c r="U18" s="26">
        <v>107</v>
      </c>
      <c r="V18" s="5"/>
    </row>
    <row r="19" spans="1:22" s="4" customFormat="1" ht="60" x14ac:dyDescent="0.2">
      <c r="A19" s="50"/>
      <c r="B19" s="51"/>
      <c r="C19" s="56"/>
      <c r="D19" s="19" t="s">
        <v>43</v>
      </c>
      <c r="E19" s="20" t="s">
        <v>74</v>
      </c>
      <c r="F19" s="21" t="s">
        <v>9</v>
      </c>
      <c r="G19" s="21">
        <v>1.496</v>
      </c>
      <c r="H19" s="21" t="s">
        <v>104</v>
      </c>
      <c r="I19" s="21">
        <v>1340</v>
      </c>
      <c r="J19" s="21" t="s">
        <v>75</v>
      </c>
      <c r="K19" s="21" t="s">
        <v>76</v>
      </c>
      <c r="L19" s="22" t="s">
        <v>41</v>
      </c>
      <c r="M19" s="23">
        <v>12.2</v>
      </c>
      <c r="N19" s="24">
        <f t="shared" si="0"/>
        <v>190.3</v>
      </c>
      <c r="O19" s="25">
        <v>10.6</v>
      </c>
      <c r="P19" s="48" t="s">
        <v>105</v>
      </c>
      <c r="Q19" s="21" t="s">
        <v>21</v>
      </c>
      <c r="R19" s="21" t="s">
        <v>20</v>
      </c>
      <c r="S19" s="21"/>
      <c r="T19" s="49" t="s">
        <v>19</v>
      </c>
      <c r="U19" s="26">
        <v>115</v>
      </c>
      <c r="V19" s="5"/>
    </row>
    <row r="20" spans="1:22" s="4" customFormat="1" ht="60" x14ac:dyDescent="0.2">
      <c r="A20" s="50"/>
      <c r="B20" s="51"/>
      <c r="C20" s="56"/>
      <c r="D20" s="19" t="s">
        <v>43</v>
      </c>
      <c r="E20" s="20" t="s">
        <v>40</v>
      </c>
      <c r="F20" s="21" t="s">
        <v>9</v>
      </c>
      <c r="G20" s="21">
        <v>1.496</v>
      </c>
      <c r="H20" s="21" t="s">
        <v>106</v>
      </c>
      <c r="I20" s="21">
        <v>1350</v>
      </c>
      <c r="J20" s="21" t="s">
        <v>75</v>
      </c>
      <c r="K20" s="21" t="s">
        <v>77</v>
      </c>
      <c r="L20" s="22" t="s">
        <v>41</v>
      </c>
      <c r="M20" s="23">
        <v>11.4</v>
      </c>
      <c r="N20" s="24">
        <f t="shared" si="0"/>
        <v>203.65438596491228</v>
      </c>
      <c r="O20" s="25">
        <v>9.8000000000000007</v>
      </c>
      <c r="P20" s="48" t="s">
        <v>105</v>
      </c>
      <c r="Q20" s="21" t="s">
        <v>21</v>
      </c>
      <c r="R20" s="21" t="s">
        <v>20</v>
      </c>
      <c r="S20" s="21"/>
      <c r="T20" s="49" t="s">
        <v>19</v>
      </c>
      <c r="U20" s="26">
        <v>116</v>
      </c>
      <c r="V20" s="5"/>
    </row>
    <row r="21" spans="1:22" ht="36" x14ac:dyDescent="0.2">
      <c r="A21" s="57"/>
      <c r="B21" s="58"/>
      <c r="C21" s="18" t="s">
        <v>14</v>
      </c>
      <c r="D21" s="12" t="s">
        <v>44</v>
      </c>
      <c r="E21" s="13" t="s">
        <v>115</v>
      </c>
      <c r="F21" s="8" t="s">
        <v>45</v>
      </c>
      <c r="G21" s="8">
        <v>1.998</v>
      </c>
      <c r="H21" s="8" t="s">
        <v>16</v>
      </c>
      <c r="I21" s="8" t="s">
        <v>49</v>
      </c>
      <c r="J21" s="8">
        <v>1250</v>
      </c>
      <c r="K21" s="8" t="s">
        <v>50</v>
      </c>
      <c r="L21" s="14" t="s">
        <v>46</v>
      </c>
      <c r="M21" s="59">
        <v>9.4</v>
      </c>
      <c r="N21" s="17">
        <f>(1 /M21) * 34.6 * 67.1</f>
        <v>246.9851063829787</v>
      </c>
      <c r="O21" s="16">
        <v>9.4</v>
      </c>
      <c r="P21" s="60" t="s">
        <v>47</v>
      </c>
      <c r="Q21" s="8" t="s">
        <v>17</v>
      </c>
      <c r="R21" s="8" t="s">
        <v>13</v>
      </c>
      <c r="S21" s="8"/>
      <c r="T21" s="30"/>
      <c r="U21" s="9">
        <v>100</v>
      </c>
      <c r="V21" s="7"/>
    </row>
    <row r="22" spans="1:22" ht="36" x14ac:dyDescent="0.2">
      <c r="A22" s="57"/>
      <c r="B22" s="61"/>
      <c r="C22" s="62"/>
      <c r="D22" s="12" t="s">
        <v>44</v>
      </c>
      <c r="E22" s="13" t="s">
        <v>116</v>
      </c>
      <c r="F22" s="8" t="s">
        <v>45</v>
      </c>
      <c r="G22" s="8">
        <v>1.998</v>
      </c>
      <c r="H22" s="8" t="s">
        <v>16</v>
      </c>
      <c r="I22" s="8" t="s">
        <v>12</v>
      </c>
      <c r="J22" s="8">
        <v>1250</v>
      </c>
      <c r="K22" s="8" t="s">
        <v>117</v>
      </c>
      <c r="L22" s="14" t="s">
        <v>46</v>
      </c>
      <c r="M22" s="59">
        <v>9.3000000000000007</v>
      </c>
      <c r="N22" s="17">
        <f>(1 /M22) * 34.6 * 67.1</f>
        <v>249.64086021505372</v>
      </c>
      <c r="O22" s="16">
        <v>9.4</v>
      </c>
      <c r="P22" s="60" t="s">
        <v>47</v>
      </c>
      <c r="Q22" s="8" t="s">
        <v>17</v>
      </c>
      <c r="R22" s="8" t="s">
        <v>13</v>
      </c>
      <c r="S22" s="8"/>
      <c r="T22" s="30"/>
      <c r="U22" s="9"/>
      <c r="V22" s="7"/>
    </row>
    <row r="23" spans="1:22" ht="36" x14ac:dyDescent="0.2">
      <c r="A23" s="57"/>
      <c r="B23" s="61"/>
      <c r="C23" s="62"/>
      <c r="D23" s="12" t="s">
        <v>44</v>
      </c>
      <c r="E23" s="13" t="s">
        <v>118</v>
      </c>
      <c r="F23" s="8" t="s">
        <v>45</v>
      </c>
      <c r="G23" s="8">
        <v>1.998</v>
      </c>
      <c r="H23" s="8" t="s">
        <v>16</v>
      </c>
      <c r="I23" s="8" t="s">
        <v>107</v>
      </c>
      <c r="J23" s="8" t="s">
        <v>119</v>
      </c>
      <c r="K23" s="8" t="s">
        <v>120</v>
      </c>
      <c r="L23" s="14" t="s">
        <v>46</v>
      </c>
      <c r="M23" s="59">
        <v>9.3000000000000007</v>
      </c>
      <c r="N23" s="17">
        <f>(1 /M23) * 34.6 * 67.1</f>
        <v>249.64086021505372</v>
      </c>
      <c r="O23" s="16">
        <v>9.1</v>
      </c>
      <c r="P23" s="60" t="s">
        <v>47</v>
      </c>
      <c r="Q23" s="8" t="s">
        <v>17</v>
      </c>
      <c r="R23" s="8" t="s">
        <v>13</v>
      </c>
      <c r="S23" s="8"/>
      <c r="T23" s="30"/>
      <c r="U23" s="9">
        <v>102</v>
      </c>
      <c r="V23" s="7"/>
    </row>
    <row r="24" spans="1:22" ht="36" x14ac:dyDescent="0.2">
      <c r="A24" s="57"/>
      <c r="B24" s="61"/>
      <c r="C24" s="62"/>
      <c r="D24" s="12" t="s">
        <v>44</v>
      </c>
      <c r="E24" s="13" t="s">
        <v>121</v>
      </c>
      <c r="F24" s="8" t="s">
        <v>45</v>
      </c>
      <c r="G24" s="8">
        <v>1.998</v>
      </c>
      <c r="H24" s="8" t="s">
        <v>16</v>
      </c>
      <c r="I24" s="8" t="s">
        <v>51</v>
      </c>
      <c r="J24" s="8" t="s">
        <v>79</v>
      </c>
      <c r="K24" s="8" t="s">
        <v>122</v>
      </c>
      <c r="L24" s="14" t="s">
        <v>46</v>
      </c>
      <c r="M24" s="59">
        <v>9.1999999999999993</v>
      </c>
      <c r="N24" s="17">
        <f>(1 /M24) * 34.6 * 67.1</f>
        <v>252.35434782608698</v>
      </c>
      <c r="O24" s="16">
        <v>8.8000000000000007</v>
      </c>
      <c r="P24" s="60" t="s">
        <v>47</v>
      </c>
      <c r="Q24" s="8" t="s">
        <v>17</v>
      </c>
      <c r="R24" s="8" t="s">
        <v>13</v>
      </c>
      <c r="S24" s="8"/>
      <c r="T24" s="30"/>
      <c r="U24" s="9">
        <v>104</v>
      </c>
      <c r="V24" s="7"/>
    </row>
    <row r="25" spans="1:22" ht="36" x14ac:dyDescent="0.2">
      <c r="A25" s="57"/>
      <c r="B25" s="61"/>
      <c r="C25" s="62"/>
      <c r="D25" s="12" t="s">
        <v>44</v>
      </c>
      <c r="E25" s="13" t="s">
        <v>123</v>
      </c>
      <c r="F25" s="8" t="s">
        <v>45</v>
      </c>
      <c r="G25" s="8">
        <v>1.998</v>
      </c>
      <c r="H25" s="8" t="s">
        <v>16</v>
      </c>
      <c r="I25" s="8" t="s">
        <v>124</v>
      </c>
      <c r="J25" s="8" t="s">
        <v>79</v>
      </c>
      <c r="K25" s="8" t="s">
        <v>125</v>
      </c>
      <c r="L25" s="14" t="s">
        <v>46</v>
      </c>
      <c r="M25" s="59">
        <v>9</v>
      </c>
      <c r="N25" s="17">
        <f>(1 /M25) * 34.6 * 67.1</f>
        <v>257.96222222222218</v>
      </c>
      <c r="O25" s="16">
        <v>9.1</v>
      </c>
      <c r="P25" s="60" t="s">
        <v>47</v>
      </c>
      <c r="Q25" s="8" t="s">
        <v>17</v>
      </c>
      <c r="R25" s="8" t="s">
        <v>13</v>
      </c>
      <c r="S25" s="8"/>
      <c r="T25" s="30"/>
      <c r="U25" s="9"/>
      <c r="V25" s="7"/>
    </row>
    <row r="26" spans="1:22" ht="36" x14ac:dyDescent="0.2">
      <c r="A26" s="57"/>
      <c r="B26" s="61"/>
      <c r="C26" s="62"/>
      <c r="D26" s="12" t="s">
        <v>52</v>
      </c>
      <c r="E26" s="13" t="s">
        <v>108</v>
      </c>
      <c r="F26" s="8" t="s">
        <v>45</v>
      </c>
      <c r="G26" s="8">
        <v>1.998</v>
      </c>
      <c r="H26" s="8" t="s">
        <v>16</v>
      </c>
      <c r="I26" s="8" t="s">
        <v>109</v>
      </c>
      <c r="J26" s="8" t="s">
        <v>110</v>
      </c>
      <c r="K26" s="8" t="s">
        <v>111</v>
      </c>
      <c r="L26" s="14" t="s">
        <v>46</v>
      </c>
      <c r="M26" s="63">
        <v>9</v>
      </c>
      <c r="N26" s="15">
        <f t="shared" ref="N26:N33" si="1">(1 /M26) * 34.6 * 67.1</f>
        <v>257.96222222222218</v>
      </c>
      <c r="O26" s="16">
        <v>9.1</v>
      </c>
      <c r="P26" s="60" t="s">
        <v>47</v>
      </c>
      <c r="Q26" s="8" t="s">
        <v>17</v>
      </c>
      <c r="R26" s="8" t="s">
        <v>13</v>
      </c>
      <c r="S26" s="8"/>
      <c r="T26" s="29"/>
      <c r="U26" s="9"/>
      <c r="V26" s="7"/>
    </row>
    <row r="27" spans="1:22" ht="36" x14ac:dyDescent="0.2">
      <c r="A27" s="57"/>
      <c r="B27" s="61"/>
      <c r="C27" s="62"/>
      <c r="D27" s="12" t="s">
        <v>52</v>
      </c>
      <c r="E27" s="13" t="s">
        <v>112</v>
      </c>
      <c r="F27" s="8" t="s">
        <v>45</v>
      </c>
      <c r="G27" s="8">
        <v>1.998</v>
      </c>
      <c r="H27" s="8" t="s">
        <v>16</v>
      </c>
      <c r="I27" s="8">
        <v>1760</v>
      </c>
      <c r="J27" s="8" t="s">
        <v>48</v>
      </c>
      <c r="K27" s="8" t="s">
        <v>53</v>
      </c>
      <c r="L27" s="14" t="s">
        <v>46</v>
      </c>
      <c r="M27" s="59">
        <v>8.8000000000000007</v>
      </c>
      <c r="N27" s="17">
        <f t="shared" si="1"/>
        <v>263.82499999999999</v>
      </c>
      <c r="O27" s="16">
        <v>9.1</v>
      </c>
      <c r="P27" s="60" t="s">
        <v>47</v>
      </c>
      <c r="Q27" s="8" t="s">
        <v>17</v>
      </c>
      <c r="R27" s="8" t="s">
        <v>13</v>
      </c>
      <c r="S27" s="8"/>
      <c r="T27" s="30"/>
      <c r="U27" s="9"/>
      <c r="V27" s="7"/>
    </row>
    <row r="28" spans="1:22" ht="36" x14ac:dyDescent="0.2">
      <c r="A28" s="57"/>
      <c r="B28" s="61"/>
      <c r="C28" s="62"/>
      <c r="D28" s="12" t="s">
        <v>52</v>
      </c>
      <c r="E28" s="13" t="s">
        <v>113</v>
      </c>
      <c r="F28" s="8" t="s">
        <v>45</v>
      </c>
      <c r="G28" s="8">
        <v>1.998</v>
      </c>
      <c r="H28" s="8" t="s">
        <v>16</v>
      </c>
      <c r="I28" s="8" t="s">
        <v>54</v>
      </c>
      <c r="J28" s="8" t="s">
        <v>79</v>
      </c>
      <c r="K28" s="8" t="s">
        <v>114</v>
      </c>
      <c r="L28" s="14" t="s">
        <v>46</v>
      </c>
      <c r="M28" s="59">
        <v>8.8000000000000007</v>
      </c>
      <c r="N28" s="17">
        <f t="shared" si="1"/>
        <v>263.82499999999999</v>
      </c>
      <c r="O28" s="16">
        <v>8.8000000000000007</v>
      </c>
      <c r="P28" s="60" t="s">
        <v>47</v>
      </c>
      <c r="Q28" s="8" t="s">
        <v>17</v>
      </c>
      <c r="R28" s="8" t="s">
        <v>13</v>
      </c>
      <c r="S28" s="8"/>
      <c r="T28" s="30"/>
      <c r="U28" s="9">
        <v>100</v>
      </c>
      <c r="V28" s="7"/>
    </row>
    <row r="29" spans="1:22" ht="36" x14ac:dyDescent="0.2">
      <c r="A29" s="57"/>
      <c r="B29" s="61"/>
      <c r="C29" s="62"/>
      <c r="D29" s="12" t="s">
        <v>55</v>
      </c>
      <c r="E29" s="13" t="s">
        <v>3</v>
      </c>
      <c r="F29" s="8" t="s">
        <v>15</v>
      </c>
      <c r="G29" s="8">
        <v>2.6930000000000001</v>
      </c>
      <c r="H29" s="8" t="s">
        <v>16</v>
      </c>
      <c r="I29" s="8" t="s">
        <v>56</v>
      </c>
      <c r="J29" s="8" t="s">
        <v>79</v>
      </c>
      <c r="K29" s="8" t="s">
        <v>126</v>
      </c>
      <c r="L29" s="14" t="s">
        <v>46</v>
      </c>
      <c r="M29" s="59">
        <v>8.8000000000000007</v>
      </c>
      <c r="N29" s="17">
        <f t="shared" si="1"/>
        <v>263.82499999999999</v>
      </c>
      <c r="O29" s="16">
        <v>8.5</v>
      </c>
      <c r="P29" s="60" t="s">
        <v>47</v>
      </c>
      <c r="Q29" s="8" t="s">
        <v>17</v>
      </c>
      <c r="R29" s="8" t="s">
        <v>13</v>
      </c>
      <c r="S29" s="8"/>
      <c r="T29" s="30"/>
      <c r="U29" s="9">
        <v>103</v>
      </c>
      <c r="V29" s="7"/>
    </row>
    <row r="30" spans="1:22" ht="36" x14ac:dyDescent="0.2">
      <c r="A30" s="57"/>
      <c r="B30" s="61"/>
      <c r="C30" s="62"/>
      <c r="D30" s="12" t="s">
        <v>57</v>
      </c>
      <c r="E30" s="13" t="s">
        <v>127</v>
      </c>
      <c r="F30" s="8" t="s">
        <v>15</v>
      </c>
      <c r="G30" s="8">
        <v>2.6930000000000001</v>
      </c>
      <c r="H30" s="8" t="s">
        <v>16</v>
      </c>
      <c r="I30" s="8" t="s">
        <v>128</v>
      </c>
      <c r="J30" s="8" t="s">
        <v>79</v>
      </c>
      <c r="K30" s="8" t="s">
        <v>129</v>
      </c>
      <c r="L30" s="14" t="s">
        <v>46</v>
      </c>
      <c r="M30" s="59">
        <v>8.8000000000000007</v>
      </c>
      <c r="N30" s="17">
        <f>(1 /M30) * 34.6 * 67.1</f>
        <v>263.82499999999999</v>
      </c>
      <c r="O30" s="16">
        <v>8.8000000000000007</v>
      </c>
      <c r="P30" s="60" t="s">
        <v>47</v>
      </c>
      <c r="Q30" s="8" t="s">
        <v>17</v>
      </c>
      <c r="R30" s="8" t="s">
        <v>13</v>
      </c>
      <c r="S30" s="8"/>
      <c r="T30" s="30"/>
      <c r="U30" s="9">
        <v>100</v>
      </c>
      <c r="V30" s="7"/>
    </row>
    <row r="31" spans="1:22" ht="36" x14ac:dyDescent="0.2">
      <c r="A31" s="57"/>
      <c r="B31" s="61"/>
      <c r="C31" s="62"/>
      <c r="D31" s="12" t="s">
        <v>57</v>
      </c>
      <c r="E31" s="13" t="s">
        <v>78</v>
      </c>
      <c r="F31" s="8" t="s">
        <v>15</v>
      </c>
      <c r="G31" s="8">
        <v>2.6930000000000001</v>
      </c>
      <c r="H31" s="8" t="s">
        <v>16</v>
      </c>
      <c r="I31" s="8">
        <v>1880</v>
      </c>
      <c r="J31" s="8" t="s">
        <v>48</v>
      </c>
      <c r="K31" s="8" t="s">
        <v>58</v>
      </c>
      <c r="L31" s="14" t="s">
        <v>46</v>
      </c>
      <c r="M31" s="59">
        <v>8.8000000000000007</v>
      </c>
      <c r="N31" s="17">
        <f>(1 /M31) * 34.6 * 67.1</f>
        <v>263.82499999999999</v>
      </c>
      <c r="O31" s="16">
        <v>8.5</v>
      </c>
      <c r="P31" s="60" t="s">
        <v>47</v>
      </c>
      <c r="Q31" s="8" t="s">
        <v>17</v>
      </c>
      <c r="R31" s="8" t="s">
        <v>13</v>
      </c>
      <c r="S31" s="8"/>
      <c r="T31" s="30"/>
      <c r="U31" s="9">
        <v>103</v>
      </c>
      <c r="V31" s="7"/>
    </row>
    <row r="32" spans="1:22" ht="36" x14ac:dyDescent="0.2">
      <c r="A32" s="57"/>
      <c r="B32" s="61"/>
      <c r="C32" s="62"/>
      <c r="D32" s="12" t="s">
        <v>59</v>
      </c>
      <c r="E32" s="13" t="s">
        <v>3</v>
      </c>
      <c r="F32" s="8" t="s">
        <v>15</v>
      </c>
      <c r="G32" s="8">
        <v>2.6930000000000001</v>
      </c>
      <c r="H32" s="8" t="s">
        <v>16</v>
      </c>
      <c r="I32" s="8" t="s">
        <v>60</v>
      </c>
      <c r="J32" s="8" t="s">
        <v>79</v>
      </c>
      <c r="K32" s="8" t="s">
        <v>130</v>
      </c>
      <c r="L32" s="14" t="s">
        <v>46</v>
      </c>
      <c r="M32" s="59">
        <v>8.1</v>
      </c>
      <c r="N32" s="17">
        <f t="shared" si="1"/>
        <v>286.62469135802468</v>
      </c>
      <c r="O32" s="16">
        <v>8.5</v>
      </c>
      <c r="P32" s="60" t="s">
        <v>47</v>
      </c>
      <c r="Q32" s="8" t="s">
        <v>17</v>
      </c>
      <c r="R32" s="8" t="s">
        <v>4</v>
      </c>
      <c r="S32" s="8"/>
      <c r="T32" s="30"/>
      <c r="U32" s="9"/>
      <c r="V32" s="7"/>
    </row>
    <row r="33" spans="1:22" ht="36" x14ac:dyDescent="0.2">
      <c r="A33" s="57"/>
      <c r="B33" s="64"/>
      <c r="C33" s="27"/>
      <c r="D33" s="12" t="s">
        <v>61</v>
      </c>
      <c r="E33" s="13" t="s">
        <v>94</v>
      </c>
      <c r="F33" s="8" t="s">
        <v>15</v>
      </c>
      <c r="G33" s="8">
        <v>2.6930000000000001</v>
      </c>
      <c r="H33" s="8" t="s">
        <v>16</v>
      </c>
      <c r="I33" s="8" t="s">
        <v>80</v>
      </c>
      <c r="J33" s="8" t="s">
        <v>79</v>
      </c>
      <c r="K33" s="8" t="s">
        <v>81</v>
      </c>
      <c r="L33" s="14" t="s">
        <v>46</v>
      </c>
      <c r="M33" s="59">
        <v>8.1</v>
      </c>
      <c r="N33" s="17">
        <f t="shared" si="1"/>
        <v>286.62469135802468</v>
      </c>
      <c r="O33" s="16">
        <v>8.5</v>
      </c>
      <c r="P33" s="60" t="s">
        <v>47</v>
      </c>
      <c r="Q33" s="8" t="s">
        <v>17</v>
      </c>
      <c r="R33" s="8" t="s">
        <v>4</v>
      </c>
      <c r="S33" s="8"/>
      <c r="T33" s="30"/>
      <c r="U33" s="9"/>
      <c r="V33" s="7"/>
    </row>
    <row r="34" spans="1:22" ht="33.75" x14ac:dyDescent="0.2">
      <c r="A34" s="65"/>
      <c r="B34" s="66" t="s">
        <v>159</v>
      </c>
      <c r="C34" s="67" t="s">
        <v>82</v>
      </c>
      <c r="D34" s="68" t="s">
        <v>83</v>
      </c>
      <c r="E34" s="69" t="s">
        <v>160</v>
      </c>
      <c r="F34" s="70" t="s">
        <v>45</v>
      </c>
      <c r="G34" s="71">
        <v>1.998</v>
      </c>
      <c r="H34" s="72" t="s">
        <v>84</v>
      </c>
      <c r="I34" s="70" t="s">
        <v>161</v>
      </c>
      <c r="J34" s="70">
        <v>1250</v>
      </c>
      <c r="K34" s="70" t="s">
        <v>162</v>
      </c>
      <c r="L34" s="70" t="s">
        <v>85</v>
      </c>
      <c r="M34" s="73">
        <v>8.4</v>
      </c>
      <c r="N34" s="74">
        <f t="shared" ref="N34:N38" si="2">IF(M34&gt;0,1/M34*34.6*67.1,"")</f>
        <v>276.38809523809516</v>
      </c>
      <c r="O34" s="75">
        <v>9.6999999999999993</v>
      </c>
      <c r="P34" s="70" t="s">
        <v>163</v>
      </c>
      <c r="Q34" s="72" t="s">
        <v>86</v>
      </c>
      <c r="R34" s="70" t="s">
        <v>13</v>
      </c>
      <c r="S34" s="70"/>
      <c r="T34" s="76"/>
      <c r="U34" s="77" t="str">
        <f>IF(M34&lt;&gt;0, IF(M34&gt;=O34,ROUNDDOWN(M34/O34*100,0),""),"")</f>
        <v/>
      </c>
      <c r="V34" s="6"/>
    </row>
    <row r="35" spans="1:22" ht="67.5" x14ac:dyDescent="0.2">
      <c r="A35" s="78"/>
      <c r="B35" s="28"/>
      <c r="C35" s="79"/>
      <c r="D35" s="68" t="s">
        <v>83</v>
      </c>
      <c r="E35" s="69" t="s">
        <v>164</v>
      </c>
      <c r="F35" s="70" t="s">
        <v>45</v>
      </c>
      <c r="G35" s="71">
        <v>1.998</v>
      </c>
      <c r="H35" s="72" t="s">
        <v>11</v>
      </c>
      <c r="I35" s="70" t="s">
        <v>165</v>
      </c>
      <c r="J35" s="70" t="s">
        <v>166</v>
      </c>
      <c r="K35" s="70" t="s">
        <v>167</v>
      </c>
      <c r="L35" s="72" t="s">
        <v>85</v>
      </c>
      <c r="M35" s="80">
        <v>8.4</v>
      </c>
      <c r="N35" s="74">
        <f t="shared" si="2"/>
        <v>276.38809523809516</v>
      </c>
      <c r="O35" s="81">
        <v>9.3000000000000007</v>
      </c>
      <c r="P35" s="70" t="s">
        <v>168</v>
      </c>
      <c r="Q35" s="72" t="s">
        <v>87</v>
      </c>
      <c r="R35" s="70" t="s">
        <v>13</v>
      </c>
      <c r="S35" s="70"/>
      <c r="T35" s="76"/>
      <c r="U35" s="77" t="str">
        <f t="shared" ref="U35:U38" si="3">IF(M35&lt;&gt;0, IF(M35&gt;=O35,ROUNDDOWN(M35/O35*100,0),""),"")</f>
        <v/>
      </c>
      <c r="V35" s="6"/>
    </row>
    <row r="36" spans="1:22" ht="22.5" x14ac:dyDescent="0.2">
      <c r="A36" s="78"/>
      <c r="B36" s="28"/>
      <c r="C36" s="82"/>
      <c r="D36" s="68" t="s">
        <v>83</v>
      </c>
      <c r="E36" s="69" t="s">
        <v>169</v>
      </c>
      <c r="F36" s="70" t="s">
        <v>45</v>
      </c>
      <c r="G36" s="71">
        <v>1.998</v>
      </c>
      <c r="H36" s="72" t="s">
        <v>11</v>
      </c>
      <c r="I36" s="70" t="s">
        <v>170</v>
      </c>
      <c r="J36" s="70">
        <v>1000</v>
      </c>
      <c r="K36" s="70" t="s">
        <v>171</v>
      </c>
      <c r="L36" s="70" t="s">
        <v>85</v>
      </c>
      <c r="M36" s="73">
        <v>8.4</v>
      </c>
      <c r="N36" s="74">
        <f t="shared" si="2"/>
        <v>276.38809523809516</v>
      </c>
      <c r="O36" s="75">
        <v>8.9</v>
      </c>
      <c r="P36" s="70" t="s">
        <v>168</v>
      </c>
      <c r="Q36" s="72" t="s">
        <v>87</v>
      </c>
      <c r="R36" s="70" t="s">
        <v>13</v>
      </c>
      <c r="S36" s="70"/>
      <c r="T36" s="76"/>
      <c r="U36" s="77" t="str">
        <f t="shared" si="3"/>
        <v/>
      </c>
      <c r="V36" s="6"/>
    </row>
    <row r="37" spans="1:22" ht="12.75" x14ac:dyDescent="0.2">
      <c r="A37" s="78"/>
      <c r="B37" s="28"/>
      <c r="C37" s="82"/>
      <c r="D37" s="68" t="s">
        <v>83</v>
      </c>
      <c r="E37" s="68" t="s">
        <v>88</v>
      </c>
      <c r="F37" s="70" t="s">
        <v>45</v>
      </c>
      <c r="G37" s="71">
        <v>1.998</v>
      </c>
      <c r="H37" s="72" t="s">
        <v>89</v>
      </c>
      <c r="I37" s="70">
        <v>1650</v>
      </c>
      <c r="J37" s="70">
        <v>1250</v>
      </c>
      <c r="K37" s="70">
        <v>3065</v>
      </c>
      <c r="L37" s="70" t="s">
        <v>85</v>
      </c>
      <c r="M37" s="73">
        <v>8</v>
      </c>
      <c r="N37" s="74">
        <f t="shared" si="2"/>
        <v>290.20749999999998</v>
      </c>
      <c r="O37" s="75">
        <v>8.6</v>
      </c>
      <c r="P37" s="70" t="s">
        <v>168</v>
      </c>
      <c r="Q37" s="72" t="s">
        <v>87</v>
      </c>
      <c r="R37" s="70" t="s">
        <v>13</v>
      </c>
      <c r="S37" s="72"/>
      <c r="T37" s="76"/>
      <c r="U37" s="77" t="str">
        <f t="shared" si="3"/>
        <v/>
      </c>
      <c r="V37" s="6"/>
    </row>
    <row r="38" spans="1:22" ht="34.5" thickBot="1" x14ac:dyDescent="0.25">
      <c r="A38" s="83"/>
      <c r="B38" s="84"/>
      <c r="C38" s="85"/>
      <c r="D38" s="68" t="s">
        <v>83</v>
      </c>
      <c r="E38" s="69" t="s">
        <v>172</v>
      </c>
      <c r="F38" s="70" t="s">
        <v>45</v>
      </c>
      <c r="G38" s="71">
        <v>1.998</v>
      </c>
      <c r="H38" s="72" t="s">
        <v>89</v>
      </c>
      <c r="I38" s="70" t="s">
        <v>90</v>
      </c>
      <c r="J38" s="70" t="s">
        <v>91</v>
      </c>
      <c r="K38" s="70" t="s">
        <v>92</v>
      </c>
      <c r="L38" s="72" t="s">
        <v>85</v>
      </c>
      <c r="M38" s="86">
        <v>8</v>
      </c>
      <c r="N38" s="87">
        <f t="shared" si="2"/>
        <v>290.20749999999998</v>
      </c>
      <c r="O38" s="81">
        <v>7.9</v>
      </c>
      <c r="P38" s="70" t="s">
        <v>93</v>
      </c>
      <c r="Q38" s="72" t="s">
        <v>87</v>
      </c>
      <c r="R38" s="70" t="s">
        <v>13</v>
      </c>
      <c r="S38" s="70"/>
      <c r="T38" s="88"/>
      <c r="U38" s="77">
        <f t="shared" si="3"/>
        <v>101</v>
      </c>
      <c r="V38" s="6"/>
    </row>
    <row r="39" spans="1:22" x14ac:dyDescent="0.2">
      <c r="A39" s="31"/>
      <c r="B39" s="31" t="s">
        <v>173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2" x14ac:dyDescent="0.2">
      <c r="A40" s="31"/>
      <c r="B40" s="31" t="s">
        <v>174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</sheetData>
  <autoFilter ref="A8:U9">
    <filterColumn colId="1" showButton="0"/>
  </autoFilter>
  <mergeCells count="22">
    <mergeCell ref="Q5:S5"/>
    <mergeCell ref="D6:D8"/>
    <mergeCell ref="E6:E8"/>
    <mergeCell ref="F6:F8"/>
    <mergeCell ref="G6:G8"/>
    <mergeCell ref="L4:L8"/>
    <mergeCell ref="R2:U2"/>
    <mergeCell ref="A4:A8"/>
    <mergeCell ref="B4:C8"/>
    <mergeCell ref="D4:D5"/>
    <mergeCell ref="E4:E5"/>
    <mergeCell ref="F4:G5"/>
    <mergeCell ref="H4:H8"/>
    <mergeCell ref="I4:I8"/>
    <mergeCell ref="J4:J8"/>
    <mergeCell ref="K4:K8"/>
    <mergeCell ref="M4:O4"/>
    <mergeCell ref="Q4:S4"/>
    <mergeCell ref="U4:U8"/>
    <mergeCell ref="M5:M8"/>
    <mergeCell ref="N5:N8"/>
    <mergeCell ref="O5:O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78" fitToHeight="0" orientation="landscape" r:id="rId1"/>
  <headerFooter alignWithMargins="0">
    <oddHeader>&amp;R様式2-1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D31" sqref="D31"/>
    </sheetView>
  </sheetViews>
  <sheetFormatPr defaultRowHeight="11.25" x14ac:dyDescent="0.2"/>
  <cols>
    <col min="1" max="1" width="15.875" style="224" customWidth="1"/>
    <col min="2" max="2" width="3.875" style="224" bestFit="1" customWidth="1"/>
    <col min="3" max="3" width="25.375" style="224" customWidth="1"/>
    <col min="4" max="4" width="13.875" style="224" bestFit="1" customWidth="1"/>
    <col min="5" max="5" width="13.125" style="224" bestFit="1" customWidth="1"/>
    <col min="6" max="6" width="5.875" style="224" bestFit="1" customWidth="1"/>
    <col min="7" max="7" width="12.125" style="224" bestFit="1" customWidth="1"/>
    <col min="8" max="11" width="10.5" style="224" bestFit="1" customWidth="1"/>
    <col min="12" max="12" width="5.875" style="224" bestFit="1" customWidth="1"/>
    <col min="13" max="13" width="8.75" style="224" bestFit="1" customWidth="1"/>
    <col min="14" max="14" width="8.5" style="224" customWidth="1"/>
    <col min="15" max="15" width="14.375" style="224" bestFit="1" customWidth="1"/>
    <col min="16" max="16" width="10" style="224" bestFit="1" customWidth="1"/>
    <col min="17" max="17" width="6" style="224" customWidth="1"/>
    <col min="18" max="18" width="25.25" style="224" bestFit="1" customWidth="1"/>
    <col min="19" max="19" width="11" style="224" bestFit="1" customWidth="1"/>
    <col min="20" max="20" width="8.25" style="224" bestFit="1" customWidth="1"/>
    <col min="21" max="256" width="9" style="224"/>
    <col min="257" max="257" width="15.875" style="224" customWidth="1"/>
    <col min="258" max="258" width="3.875" style="224" bestFit="1" customWidth="1"/>
    <col min="259" max="259" width="25.375" style="224" customWidth="1"/>
    <col min="260" max="260" width="13.875" style="224" bestFit="1" customWidth="1"/>
    <col min="261" max="261" width="13.125" style="224" bestFit="1" customWidth="1"/>
    <col min="262" max="262" width="5.875" style="224" bestFit="1" customWidth="1"/>
    <col min="263" max="263" width="12.125" style="224" bestFit="1" customWidth="1"/>
    <col min="264" max="267" width="10.5" style="224" bestFit="1" customWidth="1"/>
    <col min="268" max="268" width="5.875" style="224" bestFit="1" customWidth="1"/>
    <col min="269" max="269" width="8.75" style="224" bestFit="1" customWidth="1"/>
    <col min="270" max="270" width="8.5" style="224" customWidth="1"/>
    <col min="271" max="271" width="14.375" style="224" bestFit="1" customWidth="1"/>
    <col min="272" max="272" width="10" style="224" bestFit="1" customWidth="1"/>
    <col min="273" max="273" width="6" style="224" customWidth="1"/>
    <col min="274" max="274" width="25.25" style="224" bestFit="1" customWidth="1"/>
    <col min="275" max="275" width="11" style="224" bestFit="1" customWidth="1"/>
    <col min="276" max="276" width="8.25" style="224" bestFit="1" customWidth="1"/>
    <col min="277" max="512" width="9" style="224"/>
    <col min="513" max="513" width="15.875" style="224" customWidth="1"/>
    <col min="514" max="514" width="3.875" style="224" bestFit="1" customWidth="1"/>
    <col min="515" max="515" width="25.375" style="224" customWidth="1"/>
    <col min="516" max="516" width="13.875" style="224" bestFit="1" customWidth="1"/>
    <col min="517" max="517" width="13.125" style="224" bestFit="1" customWidth="1"/>
    <col min="518" max="518" width="5.875" style="224" bestFit="1" customWidth="1"/>
    <col min="519" max="519" width="12.125" style="224" bestFit="1" customWidth="1"/>
    <col min="520" max="523" width="10.5" style="224" bestFit="1" customWidth="1"/>
    <col min="524" max="524" width="5.875" style="224" bestFit="1" customWidth="1"/>
    <col min="525" max="525" width="8.75" style="224" bestFit="1" customWidth="1"/>
    <col min="526" max="526" width="8.5" style="224" customWidth="1"/>
    <col min="527" max="527" width="14.375" style="224" bestFit="1" customWidth="1"/>
    <col min="528" max="528" width="10" style="224" bestFit="1" customWidth="1"/>
    <col min="529" max="529" width="6" style="224" customWidth="1"/>
    <col min="530" max="530" width="25.25" style="224" bestFit="1" customWidth="1"/>
    <col min="531" max="531" width="11" style="224" bestFit="1" customWidth="1"/>
    <col min="532" max="532" width="8.25" style="224" bestFit="1" customWidth="1"/>
    <col min="533" max="768" width="9" style="224"/>
    <col min="769" max="769" width="15.875" style="224" customWidth="1"/>
    <col min="770" max="770" width="3.875" style="224" bestFit="1" customWidth="1"/>
    <col min="771" max="771" width="25.375" style="224" customWidth="1"/>
    <col min="772" max="772" width="13.875" style="224" bestFit="1" customWidth="1"/>
    <col min="773" max="773" width="13.125" style="224" bestFit="1" customWidth="1"/>
    <col min="774" max="774" width="5.875" style="224" bestFit="1" customWidth="1"/>
    <col min="775" max="775" width="12.125" style="224" bestFit="1" customWidth="1"/>
    <col min="776" max="779" width="10.5" style="224" bestFit="1" customWidth="1"/>
    <col min="780" max="780" width="5.875" style="224" bestFit="1" customWidth="1"/>
    <col min="781" max="781" width="8.75" style="224" bestFit="1" customWidth="1"/>
    <col min="782" max="782" width="8.5" style="224" customWidth="1"/>
    <col min="783" max="783" width="14.375" style="224" bestFit="1" customWidth="1"/>
    <col min="784" max="784" width="10" style="224" bestFit="1" customWidth="1"/>
    <col min="785" max="785" width="6" style="224" customWidth="1"/>
    <col min="786" max="786" width="25.25" style="224" bestFit="1" customWidth="1"/>
    <col min="787" max="787" width="11" style="224" bestFit="1" customWidth="1"/>
    <col min="788" max="788" width="8.25" style="224" bestFit="1" customWidth="1"/>
    <col min="789" max="1024" width="9" style="224"/>
    <col min="1025" max="1025" width="15.875" style="224" customWidth="1"/>
    <col min="1026" max="1026" width="3.875" style="224" bestFit="1" customWidth="1"/>
    <col min="1027" max="1027" width="25.375" style="224" customWidth="1"/>
    <col min="1028" max="1028" width="13.875" style="224" bestFit="1" customWidth="1"/>
    <col min="1029" max="1029" width="13.125" style="224" bestFit="1" customWidth="1"/>
    <col min="1030" max="1030" width="5.875" style="224" bestFit="1" customWidth="1"/>
    <col min="1031" max="1031" width="12.125" style="224" bestFit="1" customWidth="1"/>
    <col min="1032" max="1035" width="10.5" style="224" bestFit="1" customWidth="1"/>
    <col min="1036" max="1036" width="5.875" style="224" bestFit="1" customWidth="1"/>
    <col min="1037" max="1037" width="8.75" style="224" bestFit="1" customWidth="1"/>
    <col min="1038" max="1038" width="8.5" style="224" customWidth="1"/>
    <col min="1039" max="1039" width="14.375" style="224" bestFit="1" customWidth="1"/>
    <col min="1040" max="1040" width="10" style="224" bestFit="1" customWidth="1"/>
    <col min="1041" max="1041" width="6" style="224" customWidth="1"/>
    <col min="1042" max="1042" width="25.25" style="224" bestFit="1" customWidth="1"/>
    <col min="1043" max="1043" width="11" style="224" bestFit="1" customWidth="1"/>
    <col min="1044" max="1044" width="8.25" style="224" bestFit="1" customWidth="1"/>
    <col min="1045" max="1280" width="9" style="224"/>
    <col min="1281" max="1281" width="15.875" style="224" customWidth="1"/>
    <col min="1282" max="1282" width="3.875" style="224" bestFit="1" customWidth="1"/>
    <col min="1283" max="1283" width="25.375" style="224" customWidth="1"/>
    <col min="1284" max="1284" width="13.875" style="224" bestFit="1" customWidth="1"/>
    <col min="1285" max="1285" width="13.125" style="224" bestFit="1" customWidth="1"/>
    <col min="1286" max="1286" width="5.875" style="224" bestFit="1" customWidth="1"/>
    <col min="1287" max="1287" width="12.125" style="224" bestFit="1" customWidth="1"/>
    <col min="1288" max="1291" width="10.5" style="224" bestFit="1" customWidth="1"/>
    <col min="1292" max="1292" width="5.875" style="224" bestFit="1" customWidth="1"/>
    <col min="1293" max="1293" width="8.75" style="224" bestFit="1" customWidth="1"/>
    <col min="1294" max="1294" width="8.5" style="224" customWidth="1"/>
    <col min="1295" max="1295" width="14.375" style="224" bestFit="1" customWidth="1"/>
    <col min="1296" max="1296" width="10" style="224" bestFit="1" customWidth="1"/>
    <col min="1297" max="1297" width="6" style="224" customWidth="1"/>
    <col min="1298" max="1298" width="25.25" style="224" bestFit="1" customWidth="1"/>
    <col min="1299" max="1299" width="11" style="224" bestFit="1" customWidth="1"/>
    <col min="1300" max="1300" width="8.25" style="224" bestFit="1" customWidth="1"/>
    <col min="1301" max="1536" width="9" style="224"/>
    <col min="1537" max="1537" width="15.875" style="224" customWidth="1"/>
    <col min="1538" max="1538" width="3.875" style="224" bestFit="1" customWidth="1"/>
    <col min="1539" max="1539" width="25.375" style="224" customWidth="1"/>
    <col min="1540" max="1540" width="13.875" style="224" bestFit="1" customWidth="1"/>
    <col min="1541" max="1541" width="13.125" style="224" bestFit="1" customWidth="1"/>
    <col min="1542" max="1542" width="5.875" style="224" bestFit="1" customWidth="1"/>
    <col min="1543" max="1543" width="12.125" style="224" bestFit="1" customWidth="1"/>
    <col min="1544" max="1547" width="10.5" style="224" bestFit="1" customWidth="1"/>
    <col min="1548" max="1548" width="5.875" style="224" bestFit="1" customWidth="1"/>
    <col min="1549" max="1549" width="8.75" style="224" bestFit="1" customWidth="1"/>
    <col min="1550" max="1550" width="8.5" style="224" customWidth="1"/>
    <col min="1551" max="1551" width="14.375" style="224" bestFit="1" customWidth="1"/>
    <col min="1552" max="1552" width="10" style="224" bestFit="1" customWidth="1"/>
    <col min="1553" max="1553" width="6" style="224" customWidth="1"/>
    <col min="1554" max="1554" width="25.25" style="224" bestFit="1" customWidth="1"/>
    <col min="1555" max="1555" width="11" style="224" bestFit="1" customWidth="1"/>
    <col min="1556" max="1556" width="8.25" style="224" bestFit="1" customWidth="1"/>
    <col min="1557" max="1792" width="9" style="224"/>
    <col min="1793" max="1793" width="15.875" style="224" customWidth="1"/>
    <col min="1794" max="1794" width="3.875" style="224" bestFit="1" customWidth="1"/>
    <col min="1795" max="1795" width="25.375" style="224" customWidth="1"/>
    <col min="1796" max="1796" width="13.875" style="224" bestFit="1" customWidth="1"/>
    <col min="1797" max="1797" width="13.125" style="224" bestFit="1" customWidth="1"/>
    <col min="1798" max="1798" width="5.875" style="224" bestFit="1" customWidth="1"/>
    <col min="1799" max="1799" width="12.125" style="224" bestFit="1" customWidth="1"/>
    <col min="1800" max="1803" width="10.5" style="224" bestFit="1" customWidth="1"/>
    <col min="1804" max="1804" width="5.875" style="224" bestFit="1" customWidth="1"/>
    <col min="1805" max="1805" width="8.75" style="224" bestFit="1" customWidth="1"/>
    <col min="1806" max="1806" width="8.5" style="224" customWidth="1"/>
    <col min="1807" max="1807" width="14.375" style="224" bestFit="1" customWidth="1"/>
    <col min="1808" max="1808" width="10" style="224" bestFit="1" customWidth="1"/>
    <col min="1809" max="1809" width="6" style="224" customWidth="1"/>
    <col min="1810" max="1810" width="25.25" style="224" bestFit="1" customWidth="1"/>
    <col min="1811" max="1811" width="11" style="224" bestFit="1" customWidth="1"/>
    <col min="1812" max="1812" width="8.25" style="224" bestFit="1" customWidth="1"/>
    <col min="1813" max="2048" width="9" style="224"/>
    <col min="2049" max="2049" width="15.875" style="224" customWidth="1"/>
    <col min="2050" max="2050" width="3.875" style="224" bestFit="1" customWidth="1"/>
    <col min="2051" max="2051" width="25.375" style="224" customWidth="1"/>
    <col min="2052" max="2052" width="13.875" style="224" bestFit="1" customWidth="1"/>
    <col min="2053" max="2053" width="13.125" style="224" bestFit="1" customWidth="1"/>
    <col min="2054" max="2054" width="5.875" style="224" bestFit="1" customWidth="1"/>
    <col min="2055" max="2055" width="12.125" style="224" bestFit="1" customWidth="1"/>
    <col min="2056" max="2059" width="10.5" style="224" bestFit="1" customWidth="1"/>
    <col min="2060" max="2060" width="5.875" style="224" bestFit="1" customWidth="1"/>
    <col min="2061" max="2061" width="8.75" style="224" bestFit="1" customWidth="1"/>
    <col min="2062" max="2062" width="8.5" style="224" customWidth="1"/>
    <col min="2063" max="2063" width="14.375" style="224" bestFit="1" customWidth="1"/>
    <col min="2064" max="2064" width="10" style="224" bestFit="1" customWidth="1"/>
    <col min="2065" max="2065" width="6" style="224" customWidth="1"/>
    <col min="2066" max="2066" width="25.25" style="224" bestFit="1" customWidth="1"/>
    <col min="2067" max="2067" width="11" style="224" bestFit="1" customWidth="1"/>
    <col min="2068" max="2068" width="8.25" style="224" bestFit="1" customWidth="1"/>
    <col min="2069" max="2304" width="9" style="224"/>
    <col min="2305" max="2305" width="15.875" style="224" customWidth="1"/>
    <col min="2306" max="2306" width="3.875" style="224" bestFit="1" customWidth="1"/>
    <col min="2307" max="2307" width="25.375" style="224" customWidth="1"/>
    <col min="2308" max="2308" width="13.875" style="224" bestFit="1" customWidth="1"/>
    <col min="2309" max="2309" width="13.125" style="224" bestFit="1" customWidth="1"/>
    <col min="2310" max="2310" width="5.875" style="224" bestFit="1" customWidth="1"/>
    <col min="2311" max="2311" width="12.125" style="224" bestFit="1" customWidth="1"/>
    <col min="2312" max="2315" width="10.5" style="224" bestFit="1" customWidth="1"/>
    <col min="2316" max="2316" width="5.875" style="224" bestFit="1" customWidth="1"/>
    <col min="2317" max="2317" width="8.75" style="224" bestFit="1" customWidth="1"/>
    <col min="2318" max="2318" width="8.5" style="224" customWidth="1"/>
    <col min="2319" max="2319" width="14.375" style="224" bestFit="1" customWidth="1"/>
    <col min="2320" max="2320" width="10" style="224" bestFit="1" customWidth="1"/>
    <col min="2321" max="2321" width="6" style="224" customWidth="1"/>
    <col min="2322" max="2322" width="25.25" style="224" bestFit="1" customWidth="1"/>
    <col min="2323" max="2323" width="11" style="224" bestFit="1" customWidth="1"/>
    <col min="2324" max="2324" width="8.25" style="224" bestFit="1" customWidth="1"/>
    <col min="2325" max="2560" width="9" style="224"/>
    <col min="2561" max="2561" width="15.875" style="224" customWidth="1"/>
    <col min="2562" max="2562" width="3.875" style="224" bestFit="1" customWidth="1"/>
    <col min="2563" max="2563" width="25.375" style="224" customWidth="1"/>
    <col min="2564" max="2564" width="13.875" style="224" bestFit="1" customWidth="1"/>
    <col min="2565" max="2565" width="13.125" style="224" bestFit="1" customWidth="1"/>
    <col min="2566" max="2566" width="5.875" style="224" bestFit="1" customWidth="1"/>
    <col min="2567" max="2567" width="12.125" style="224" bestFit="1" customWidth="1"/>
    <col min="2568" max="2571" width="10.5" style="224" bestFit="1" customWidth="1"/>
    <col min="2572" max="2572" width="5.875" style="224" bestFit="1" customWidth="1"/>
    <col min="2573" max="2573" width="8.75" style="224" bestFit="1" customWidth="1"/>
    <col min="2574" max="2574" width="8.5" style="224" customWidth="1"/>
    <col min="2575" max="2575" width="14.375" style="224" bestFit="1" customWidth="1"/>
    <col min="2576" max="2576" width="10" style="224" bestFit="1" customWidth="1"/>
    <col min="2577" max="2577" width="6" style="224" customWidth="1"/>
    <col min="2578" max="2578" width="25.25" style="224" bestFit="1" customWidth="1"/>
    <col min="2579" max="2579" width="11" style="224" bestFit="1" customWidth="1"/>
    <col min="2580" max="2580" width="8.25" style="224" bestFit="1" customWidth="1"/>
    <col min="2581" max="2816" width="9" style="224"/>
    <col min="2817" max="2817" width="15.875" style="224" customWidth="1"/>
    <col min="2818" max="2818" width="3.875" style="224" bestFit="1" customWidth="1"/>
    <col min="2819" max="2819" width="25.375" style="224" customWidth="1"/>
    <col min="2820" max="2820" width="13.875" style="224" bestFit="1" customWidth="1"/>
    <col min="2821" max="2821" width="13.125" style="224" bestFit="1" customWidth="1"/>
    <col min="2822" max="2822" width="5.875" style="224" bestFit="1" customWidth="1"/>
    <col min="2823" max="2823" width="12.125" style="224" bestFit="1" customWidth="1"/>
    <col min="2824" max="2827" width="10.5" style="224" bestFit="1" customWidth="1"/>
    <col min="2828" max="2828" width="5.875" style="224" bestFit="1" customWidth="1"/>
    <col min="2829" max="2829" width="8.75" style="224" bestFit="1" customWidth="1"/>
    <col min="2830" max="2830" width="8.5" style="224" customWidth="1"/>
    <col min="2831" max="2831" width="14.375" style="224" bestFit="1" customWidth="1"/>
    <col min="2832" max="2832" width="10" style="224" bestFit="1" customWidth="1"/>
    <col min="2833" max="2833" width="6" style="224" customWidth="1"/>
    <col min="2834" max="2834" width="25.25" style="224" bestFit="1" customWidth="1"/>
    <col min="2835" max="2835" width="11" style="224" bestFit="1" customWidth="1"/>
    <col min="2836" max="2836" width="8.25" style="224" bestFit="1" customWidth="1"/>
    <col min="2837" max="3072" width="9" style="224"/>
    <col min="3073" max="3073" width="15.875" style="224" customWidth="1"/>
    <col min="3074" max="3074" width="3.875" style="224" bestFit="1" customWidth="1"/>
    <col min="3075" max="3075" width="25.375" style="224" customWidth="1"/>
    <col min="3076" max="3076" width="13.875" style="224" bestFit="1" customWidth="1"/>
    <col min="3077" max="3077" width="13.125" style="224" bestFit="1" customWidth="1"/>
    <col min="3078" max="3078" width="5.875" style="224" bestFit="1" customWidth="1"/>
    <col min="3079" max="3079" width="12.125" style="224" bestFit="1" customWidth="1"/>
    <col min="3080" max="3083" width="10.5" style="224" bestFit="1" customWidth="1"/>
    <col min="3084" max="3084" width="5.875" style="224" bestFit="1" customWidth="1"/>
    <col min="3085" max="3085" width="8.75" style="224" bestFit="1" customWidth="1"/>
    <col min="3086" max="3086" width="8.5" style="224" customWidth="1"/>
    <col min="3087" max="3087" width="14.375" style="224" bestFit="1" customWidth="1"/>
    <col min="3088" max="3088" width="10" style="224" bestFit="1" customWidth="1"/>
    <col min="3089" max="3089" width="6" style="224" customWidth="1"/>
    <col min="3090" max="3090" width="25.25" style="224" bestFit="1" customWidth="1"/>
    <col min="3091" max="3091" width="11" style="224" bestFit="1" customWidth="1"/>
    <col min="3092" max="3092" width="8.25" style="224" bestFit="1" customWidth="1"/>
    <col min="3093" max="3328" width="9" style="224"/>
    <col min="3329" max="3329" width="15.875" style="224" customWidth="1"/>
    <col min="3330" max="3330" width="3.875" style="224" bestFit="1" customWidth="1"/>
    <col min="3331" max="3331" width="25.375" style="224" customWidth="1"/>
    <col min="3332" max="3332" width="13.875" style="224" bestFit="1" customWidth="1"/>
    <col min="3333" max="3333" width="13.125" style="224" bestFit="1" customWidth="1"/>
    <col min="3334" max="3334" width="5.875" style="224" bestFit="1" customWidth="1"/>
    <col min="3335" max="3335" width="12.125" style="224" bestFit="1" customWidth="1"/>
    <col min="3336" max="3339" width="10.5" style="224" bestFit="1" customWidth="1"/>
    <col min="3340" max="3340" width="5.875" style="224" bestFit="1" customWidth="1"/>
    <col min="3341" max="3341" width="8.75" style="224" bestFit="1" customWidth="1"/>
    <col min="3342" max="3342" width="8.5" style="224" customWidth="1"/>
    <col min="3343" max="3343" width="14.375" style="224" bestFit="1" customWidth="1"/>
    <col min="3344" max="3344" width="10" style="224" bestFit="1" customWidth="1"/>
    <col min="3345" max="3345" width="6" style="224" customWidth="1"/>
    <col min="3346" max="3346" width="25.25" style="224" bestFit="1" customWidth="1"/>
    <col min="3347" max="3347" width="11" style="224" bestFit="1" customWidth="1"/>
    <col min="3348" max="3348" width="8.25" style="224" bestFit="1" customWidth="1"/>
    <col min="3349" max="3584" width="9" style="224"/>
    <col min="3585" max="3585" width="15.875" style="224" customWidth="1"/>
    <col min="3586" max="3586" width="3.875" style="224" bestFit="1" customWidth="1"/>
    <col min="3587" max="3587" width="25.375" style="224" customWidth="1"/>
    <col min="3588" max="3588" width="13.875" style="224" bestFit="1" customWidth="1"/>
    <col min="3589" max="3589" width="13.125" style="224" bestFit="1" customWidth="1"/>
    <col min="3590" max="3590" width="5.875" style="224" bestFit="1" customWidth="1"/>
    <col min="3591" max="3591" width="12.125" style="224" bestFit="1" customWidth="1"/>
    <col min="3592" max="3595" width="10.5" style="224" bestFit="1" customWidth="1"/>
    <col min="3596" max="3596" width="5.875" style="224" bestFit="1" customWidth="1"/>
    <col min="3597" max="3597" width="8.75" style="224" bestFit="1" customWidth="1"/>
    <col min="3598" max="3598" width="8.5" style="224" customWidth="1"/>
    <col min="3599" max="3599" width="14.375" style="224" bestFit="1" customWidth="1"/>
    <col min="3600" max="3600" width="10" style="224" bestFit="1" customWidth="1"/>
    <col min="3601" max="3601" width="6" style="224" customWidth="1"/>
    <col min="3602" max="3602" width="25.25" style="224" bestFit="1" customWidth="1"/>
    <col min="3603" max="3603" width="11" style="224" bestFit="1" customWidth="1"/>
    <col min="3604" max="3604" width="8.25" style="224" bestFit="1" customWidth="1"/>
    <col min="3605" max="3840" width="9" style="224"/>
    <col min="3841" max="3841" width="15.875" style="224" customWidth="1"/>
    <col min="3842" max="3842" width="3.875" style="224" bestFit="1" customWidth="1"/>
    <col min="3843" max="3843" width="25.375" style="224" customWidth="1"/>
    <col min="3844" max="3844" width="13.875" style="224" bestFit="1" customWidth="1"/>
    <col min="3845" max="3845" width="13.125" style="224" bestFit="1" customWidth="1"/>
    <col min="3846" max="3846" width="5.875" style="224" bestFit="1" customWidth="1"/>
    <col min="3847" max="3847" width="12.125" style="224" bestFit="1" customWidth="1"/>
    <col min="3848" max="3851" width="10.5" style="224" bestFit="1" customWidth="1"/>
    <col min="3852" max="3852" width="5.875" style="224" bestFit="1" customWidth="1"/>
    <col min="3853" max="3853" width="8.75" style="224" bestFit="1" customWidth="1"/>
    <col min="3854" max="3854" width="8.5" style="224" customWidth="1"/>
    <col min="3855" max="3855" width="14.375" style="224" bestFit="1" customWidth="1"/>
    <col min="3856" max="3856" width="10" style="224" bestFit="1" customWidth="1"/>
    <col min="3857" max="3857" width="6" style="224" customWidth="1"/>
    <col min="3858" max="3858" width="25.25" style="224" bestFit="1" customWidth="1"/>
    <col min="3859" max="3859" width="11" style="224" bestFit="1" customWidth="1"/>
    <col min="3860" max="3860" width="8.25" style="224" bestFit="1" customWidth="1"/>
    <col min="3861" max="4096" width="9" style="224"/>
    <col min="4097" max="4097" width="15.875" style="224" customWidth="1"/>
    <col min="4098" max="4098" width="3.875" style="224" bestFit="1" customWidth="1"/>
    <col min="4099" max="4099" width="25.375" style="224" customWidth="1"/>
    <col min="4100" max="4100" width="13.875" style="224" bestFit="1" customWidth="1"/>
    <col min="4101" max="4101" width="13.125" style="224" bestFit="1" customWidth="1"/>
    <col min="4102" max="4102" width="5.875" style="224" bestFit="1" customWidth="1"/>
    <col min="4103" max="4103" width="12.125" style="224" bestFit="1" customWidth="1"/>
    <col min="4104" max="4107" width="10.5" style="224" bestFit="1" customWidth="1"/>
    <col min="4108" max="4108" width="5.875" style="224" bestFit="1" customWidth="1"/>
    <col min="4109" max="4109" width="8.75" style="224" bestFit="1" customWidth="1"/>
    <col min="4110" max="4110" width="8.5" style="224" customWidth="1"/>
    <col min="4111" max="4111" width="14.375" style="224" bestFit="1" customWidth="1"/>
    <col min="4112" max="4112" width="10" style="224" bestFit="1" customWidth="1"/>
    <col min="4113" max="4113" width="6" style="224" customWidth="1"/>
    <col min="4114" max="4114" width="25.25" style="224" bestFit="1" customWidth="1"/>
    <col min="4115" max="4115" width="11" style="224" bestFit="1" customWidth="1"/>
    <col min="4116" max="4116" width="8.25" style="224" bestFit="1" customWidth="1"/>
    <col min="4117" max="4352" width="9" style="224"/>
    <col min="4353" max="4353" width="15.875" style="224" customWidth="1"/>
    <col min="4354" max="4354" width="3.875" style="224" bestFit="1" customWidth="1"/>
    <col min="4355" max="4355" width="25.375" style="224" customWidth="1"/>
    <col min="4356" max="4356" width="13.875" style="224" bestFit="1" customWidth="1"/>
    <col min="4357" max="4357" width="13.125" style="224" bestFit="1" customWidth="1"/>
    <col min="4358" max="4358" width="5.875" style="224" bestFit="1" customWidth="1"/>
    <col min="4359" max="4359" width="12.125" style="224" bestFit="1" customWidth="1"/>
    <col min="4360" max="4363" width="10.5" style="224" bestFit="1" customWidth="1"/>
    <col min="4364" max="4364" width="5.875" style="224" bestFit="1" customWidth="1"/>
    <col min="4365" max="4365" width="8.75" style="224" bestFit="1" customWidth="1"/>
    <col min="4366" max="4366" width="8.5" style="224" customWidth="1"/>
    <col min="4367" max="4367" width="14.375" style="224" bestFit="1" customWidth="1"/>
    <col min="4368" max="4368" width="10" style="224" bestFit="1" customWidth="1"/>
    <col min="4369" max="4369" width="6" style="224" customWidth="1"/>
    <col min="4370" max="4370" width="25.25" style="224" bestFit="1" customWidth="1"/>
    <col min="4371" max="4371" width="11" style="224" bestFit="1" customWidth="1"/>
    <col min="4372" max="4372" width="8.25" style="224" bestFit="1" customWidth="1"/>
    <col min="4373" max="4608" width="9" style="224"/>
    <col min="4609" max="4609" width="15.875" style="224" customWidth="1"/>
    <col min="4610" max="4610" width="3.875" style="224" bestFit="1" customWidth="1"/>
    <col min="4611" max="4611" width="25.375" style="224" customWidth="1"/>
    <col min="4612" max="4612" width="13.875" style="224" bestFit="1" customWidth="1"/>
    <col min="4613" max="4613" width="13.125" style="224" bestFit="1" customWidth="1"/>
    <col min="4614" max="4614" width="5.875" style="224" bestFit="1" customWidth="1"/>
    <col min="4615" max="4615" width="12.125" style="224" bestFit="1" customWidth="1"/>
    <col min="4616" max="4619" width="10.5" style="224" bestFit="1" customWidth="1"/>
    <col min="4620" max="4620" width="5.875" style="224" bestFit="1" customWidth="1"/>
    <col min="4621" max="4621" width="8.75" style="224" bestFit="1" customWidth="1"/>
    <col min="4622" max="4622" width="8.5" style="224" customWidth="1"/>
    <col min="4623" max="4623" width="14.375" style="224" bestFit="1" customWidth="1"/>
    <col min="4624" max="4624" width="10" style="224" bestFit="1" customWidth="1"/>
    <col min="4625" max="4625" width="6" style="224" customWidth="1"/>
    <col min="4626" max="4626" width="25.25" style="224" bestFit="1" customWidth="1"/>
    <col min="4627" max="4627" width="11" style="224" bestFit="1" customWidth="1"/>
    <col min="4628" max="4628" width="8.25" style="224" bestFit="1" customWidth="1"/>
    <col min="4629" max="4864" width="9" style="224"/>
    <col min="4865" max="4865" width="15.875" style="224" customWidth="1"/>
    <col min="4866" max="4866" width="3.875" style="224" bestFit="1" customWidth="1"/>
    <col min="4867" max="4867" width="25.375" style="224" customWidth="1"/>
    <col min="4868" max="4868" width="13.875" style="224" bestFit="1" customWidth="1"/>
    <col min="4869" max="4869" width="13.125" style="224" bestFit="1" customWidth="1"/>
    <col min="4870" max="4870" width="5.875" style="224" bestFit="1" customWidth="1"/>
    <col min="4871" max="4871" width="12.125" style="224" bestFit="1" customWidth="1"/>
    <col min="4872" max="4875" width="10.5" style="224" bestFit="1" customWidth="1"/>
    <col min="4876" max="4876" width="5.875" style="224" bestFit="1" customWidth="1"/>
    <col min="4877" max="4877" width="8.75" style="224" bestFit="1" customWidth="1"/>
    <col min="4878" max="4878" width="8.5" style="224" customWidth="1"/>
    <col min="4879" max="4879" width="14.375" style="224" bestFit="1" customWidth="1"/>
    <col min="4880" max="4880" width="10" style="224" bestFit="1" customWidth="1"/>
    <col min="4881" max="4881" width="6" style="224" customWidth="1"/>
    <col min="4882" max="4882" width="25.25" style="224" bestFit="1" customWidth="1"/>
    <col min="4883" max="4883" width="11" style="224" bestFit="1" customWidth="1"/>
    <col min="4884" max="4884" width="8.25" style="224" bestFit="1" customWidth="1"/>
    <col min="4885" max="5120" width="9" style="224"/>
    <col min="5121" max="5121" width="15.875" style="224" customWidth="1"/>
    <col min="5122" max="5122" width="3.875" style="224" bestFit="1" customWidth="1"/>
    <col min="5123" max="5123" width="25.375" style="224" customWidth="1"/>
    <col min="5124" max="5124" width="13.875" style="224" bestFit="1" customWidth="1"/>
    <col min="5125" max="5125" width="13.125" style="224" bestFit="1" customWidth="1"/>
    <col min="5126" max="5126" width="5.875" style="224" bestFit="1" customWidth="1"/>
    <col min="5127" max="5127" width="12.125" style="224" bestFit="1" customWidth="1"/>
    <col min="5128" max="5131" width="10.5" style="224" bestFit="1" customWidth="1"/>
    <col min="5132" max="5132" width="5.875" style="224" bestFit="1" customWidth="1"/>
    <col min="5133" max="5133" width="8.75" style="224" bestFit="1" customWidth="1"/>
    <col min="5134" max="5134" width="8.5" style="224" customWidth="1"/>
    <col min="5135" max="5135" width="14.375" style="224" bestFit="1" customWidth="1"/>
    <col min="5136" max="5136" width="10" style="224" bestFit="1" customWidth="1"/>
    <col min="5137" max="5137" width="6" style="224" customWidth="1"/>
    <col min="5138" max="5138" width="25.25" style="224" bestFit="1" customWidth="1"/>
    <col min="5139" max="5139" width="11" style="224" bestFit="1" customWidth="1"/>
    <col min="5140" max="5140" width="8.25" style="224" bestFit="1" customWidth="1"/>
    <col min="5141" max="5376" width="9" style="224"/>
    <col min="5377" max="5377" width="15.875" style="224" customWidth="1"/>
    <col min="5378" max="5378" width="3.875" style="224" bestFit="1" customWidth="1"/>
    <col min="5379" max="5379" width="25.375" style="224" customWidth="1"/>
    <col min="5380" max="5380" width="13.875" style="224" bestFit="1" customWidth="1"/>
    <col min="5381" max="5381" width="13.125" style="224" bestFit="1" customWidth="1"/>
    <col min="5382" max="5382" width="5.875" style="224" bestFit="1" customWidth="1"/>
    <col min="5383" max="5383" width="12.125" style="224" bestFit="1" customWidth="1"/>
    <col min="5384" max="5387" width="10.5" style="224" bestFit="1" customWidth="1"/>
    <col min="5388" max="5388" width="5.875" style="224" bestFit="1" customWidth="1"/>
    <col min="5389" max="5389" width="8.75" style="224" bestFit="1" customWidth="1"/>
    <col min="5390" max="5390" width="8.5" style="224" customWidth="1"/>
    <col min="5391" max="5391" width="14.375" style="224" bestFit="1" customWidth="1"/>
    <col min="5392" max="5392" width="10" style="224" bestFit="1" customWidth="1"/>
    <col min="5393" max="5393" width="6" style="224" customWidth="1"/>
    <col min="5394" max="5394" width="25.25" style="224" bestFit="1" customWidth="1"/>
    <col min="5395" max="5395" width="11" style="224" bestFit="1" customWidth="1"/>
    <col min="5396" max="5396" width="8.25" style="224" bestFit="1" customWidth="1"/>
    <col min="5397" max="5632" width="9" style="224"/>
    <col min="5633" max="5633" width="15.875" style="224" customWidth="1"/>
    <col min="5634" max="5634" width="3.875" style="224" bestFit="1" customWidth="1"/>
    <col min="5635" max="5635" width="25.375" style="224" customWidth="1"/>
    <col min="5636" max="5636" width="13.875" style="224" bestFit="1" customWidth="1"/>
    <col min="5637" max="5637" width="13.125" style="224" bestFit="1" customWidth="1"/>
    <col min="5638" max="5638" width="5.875" style="224" bestFit="1" customWidth="1"/>
    <col min="5639" max="5639" width="12.125" style="224" bestFit="1" customWidth="1"/>
    <col min="5640" max="5643" width="10.5" style="224" bestFit="1" customWidth="1"/>
    <col min="5644" max="5644" width="5.875" style="224" bestFit="1" customWidth="1"/>
    <col min="5645" max="5645" width="8.75" style="224" bestFit="1" customWidth="1"/>
    <col min="5646" max="5646" width="8.5" style="224" customWidth="1"/>
    <col min="5647" max="5647" width="14.375" style="224" bestFit="1" customWidth="1"/>
    <col min="5648" max="5648" width="10" style="224" bestFit="1" customWidth="1"/>
    <col min="5649" max="5649" width="6" style="224" customWidth="1"/>
    <col min="5650" max="5650" width="25.25" style="224" bestFit="1" customWidth="1"/>
    <col min="5651" max="5651" width="11" style="224" bestFit="1" customWidth="1"/>
    <col min="5652" max="5652" width="8.25" style="224" bestFit="1" customWidth="1"/>
    <col min="5653" max="5888" width="9" style="224"/>
    <col min="5889" max="5889" width="15.875" style="224" customWidth="1"/>
    <col min="5890" max="5890" width="3.875" style="224" bestFit="1" customWidth="1"/>
    <col min="5891" max="5891" width="25.375" style="224" customWidth="1"/>
    <col min="5892" max="5892" width="13.875" style="224" bestFit="1" customWidth="1"/>
    <col min="5893" max="5893" width="13.125" style="224" bestFit="1" customWidth="1"/>
    <col min="5894" max="5894" width="5.875" style="224" bestFit="1" customWidth="1"/>
    <col min="5895" max="5895" width="12.125" style="224" bestFit="1" customWidth="1"/>
    <col min="5896" max="5899" width="10.5" style="224" bestFit="1" customWidth="1"/>
    <col min="5900" max="5900" width="5.875" style="224" bestFit="1" customWidth="1"/>
    <col min="5901" max="5901" width="8.75" style="224" bestFit="1" customWidth="1"/>
    <col min="5902" max="5902" width="8.5" style="224" customWidth="1"/>
    <col min="5903" max="5903" width="14.375" style="224" bestFit="1" customWidth="1"/>
    <col min="5904" max="5904" width="10" style="224" bestFit="1" customWidth="1"/>
    <col min="5905" max="5905" width="6" style="224" customWidth="1"/>
    <col min="5906" max="5906" width="25.25" style="224" bestFit="1" customWidth="1"/>
    <col min="5907" max="5907" width="11" style="224" bestFit="1" customWidth="1"/>
    <col min="5908" max="5908" width="8.25" style="224" bestFit="1" customWidth="1"/>
    <col min="5909" max="6144" width="9" style="224"/>
    <col min="6145" max="6145" width="15.875" style="224" customWidth="1"/>
    <col min="6146" max="6146" width="3.875" style="224" bestFit="1" customWidth="1"/>
    <col min="6147" max="6147" width="25.375" style="224" customWidth="1"/>
    <col min="6148" max="6148" width="13.875" style="224" bestFit="1" customWidth="1"/>
    <col min="6149" max="6149" width="13.125" style="224" bestFit="1" customWidth="1"/>
    <col min="6150" max="6150" width="5.875" style="224" bestFit="1" customWidth="1"/>
    <col min="6151" max="6151" width="12.125" style="224" bestFit="1" customWidth="1"/>
    <col min="6152" max="6155" width="10.5" style="224" bestFit="1" customWidth="1"/>
    <col min="6156" max="6156" width="5.875" style="224" bestFit="1" customWidth="1"/>
    <col min="6157" max="6157" width="8.75" style="224" bestFit="1" customWidth="1"/>
    <col min="6158" max="6158" width="8.5" style="224" customWidth="1"/>
    <col min="6159" max="6159" width="14.375" style="224" bestFit="1" customWidth="1"/>
    <col min="6160" max="6160" width="10" style="224" bestFit="1" customWidth="1"/>
    <col min="6161" max="6161" width="6" style="224" customWidth="1"/>
    <col min="6162" max="6162" width="25.25" style="224" bestFit="1" customWidth="1"/>
    <col min="6163" max="6163" width="11" style="224" bestFit="1" customWidth="1"/>
    <col min="6164" max="6164" width="8.25" style="224" bestFit="1" customWidth="1"/>
    <col min="6165" max="6400" width="9" style="224"/>
    <col min="6401" max="6401" width="15.875" style="224" customWidth="1"/>
    <col min="6402" max="6402" width="3.875" style="224" bestFit="1" customWidth="1"/>
    <col min="6403" max="6403" width="25.375" style="224" customWidth="1"/>
    <col min="6404" max="6404" width="13.875" style="224" bestFit="1" customWidth="1"/>
    <col min="6405" max="6405" width="13.125" style="224" bestFit="1" customWidth="1"/>
    <col min="6406" max="6406" width="5.875" style="224" bestFit="1" customWidth="1"/>
    <col min="6407" max="6407" width="12.125" style="224" bestFit="1" customWidth="1"/>
    <col min="6408" max="6411" width="10.5" style="224" bestFit="1" customWidth="1"/>
    <col min="6412" max="6412" width="5.875" style="224" bestFit="1" customWidth="1"/>
    <col min="6413" max="6413" width="8.75" style="224" bestFit="1" customWidth="1"/>
    <col min="6414" max="6414" width="8.5" style="224" customWidth="1"/>
    <col min="6415" max="6415" width="14.375" style="224" bestFit="1" customWidth="1"/>
    <col min="6416" max="6416" width="10" style="224" bestFit="1" customWidth="1"/>
    <col min="6417" max="6417" width="6" style="224" customWidth="1"/>
    <col min="6418" max="6418" width="25.25" style="224" bestFit="1" customWidth="1"/>
    <col min="6419" max="6419" width="11" style="224" bestFit="1" customWidth="1"/>
    <col min="6420" max="6420" width="8.25" style="224" bestFit="1" customWidth="1"/>
    <col min="6421" max="6656" width="9" style="224"/>
    <col min="6657" max="6657" width="15.875" style="224" customWidth="1"/>
    <col min="6658" max="6658" width="3.875" style="224" bestFit="1" customWidth="1"/>
    <col min="6659" max="6659" width="25.375" style="224" customWidth="1"/>
    <col min="6660" max="6660" width="13.875" style="224" bestFit="1" customWidth="1"/>
    <col min="6661" max="6661" width="13.125" style="224" bestFit="1" customWidth="1"/>
    <col min="6662" max="6662" width="5.875" style="224" bestFit="1" customWidth="1"/>
    <col min="6663" max="6663" width="12.125" style="224" bestFit="1" customWidth="1"/>
    <col min="6664" max="6667" width="10.5" style="224" bestFit="1" customWidth="1"/>
    <col min="6668" max="6668" width="5.875" style="224" bestFit="1" customWidth="1"/>
    <col min="6669" max="6669" width="8.75" style="224" bestFit="1" customWidth="1"/>
    <col min="6670" max="6670" width="8.5" style="224" customWidth="1"/>
    <col min="6671" max="6671" width="14.375" style="224" bestFit="1" customWidth="1"/>
    <col min="6672" max="6672" width="10" style="224" bestFit="1" customWidth="1"/>
    <col min="6673" max="6673" width="6" style="224" customWidth="1"/>
    <col min="6674" max="6674" width="25.25" style="224" bestFit="1" customWidth="1"/>
    <col min="6675" max="6675" width="11" style="224" bestFit="1" customWidth="1"/>
    <col min="6676" max="6676" width="8.25" style="224" bestFit="1" customWidth="1"/>
    <col min="6677" max="6912" width="9" style="224"/>
    <col min="6913" max="6913" width="15.875" style="224" customWidth="1"/>
    <col min="6914" max="6914" width="3.875" style="224" bestFit="1" customWidth="1"/>
    <col min="6915" max="6915" width="25.375" style="224" customWidth="1"/>
    <col min="6916" max="6916" width="13.875" style="224" bestFit="1" customWidth="1"/>
    <col min="6917" max="6917" width="13.125" style="224" bestFit="1" customWidth="1"/>
    <col min="6918" max="6918" width="5.875" style="224" bestFit="1" customWidth="1"/>
    <col min="6919" max="6919" width="12.125" style="224" bestFit="1" customWidth="1"/>
    <col min="6920" max="6923" width="10.5" style="224" bestFit="1" customWidth="1"/>
    <col min="6924" max="6924" width="5.875" style="224" bestFit="1" customWidth="1"/>
    <col min="6925" max="6925" width="8.75" style="224" bestFit="1" customWidth="1"/>
    <col min="6926" max="6926" width="8.5" style="224" customWidth="1"/>
    <col min="6927" max="6927" width="14.375" style="224" bestFit="1" customWidth="1"/>
    <col min="6928" max="6928" width="10" style="224" bestFit="1" customWidth="1"/>
    <col min="6929" max="6929" width="6" style="224" customWidth="1"/>
    <col min="6930" max="6930" width="25.25" style="224" bestFit="1" customWidth="1"/>
    <col min="6931" max="6931" width="11" style="224" bestFit="1" customWidth="1"/>
    <col min="6932" max="6932" width="8.25" style="224" bestFit="1" customWidth="1"/>
    <col min="6933" max="7168" width="9" style="224"/>
    <col min="7169" max="7169" width="15.875" style="224" customWidth="1"/>
    <col min="7170" max="7170" width="3.875" style="224" bestFit="1" customWidth="1"/>
    <col min="7171" max="7171" width="25.375" style="224" customWidth="1"/>
    <col min="7172" max="7172" width="13.875" style="224" bestFit="1" customWidth="1"/>
    <col min="7173" max="7173" width="13.125" style="224" bestFit="1" customWidth="1"/>
    <col min="7174" max="7174" width="5.875" style="224" bestFit="1" customWidth="1"/>
    <col min="7175" max="7175" width="12.125" style="224" bestFit="1" customWidth="1"/>
    <col min="7176" max="7179" width="10.5" style="224" bestFit="1" customWidth="1"/>
    <col min="7180" max="7180" width="5.875" style="224" bestFit="1" customWidth="1"/>
    <col min="7181" max="7181" width="8.75" style="224" bestFit="1" customWidth="1"/>
    <col min="7182" max="7182" width="8.5" style="224" customWidth="1"/>
    <col min="7183" max="7183" width="14.375" style="224" bestFit="1" customWidth="1"/>
    <col min="7184" max="7184" width="10" style="224" bestFit="1" customWidth="1"/>
    <col min="7185" max="7185" width="6" style="224" customWidth="1"/>
    <col min="7186" max="7186" width="25.25" style="224" bestFit="1" customWidth="1"/>
    <col min="7187" max="7187" width="11" style="224" bestFit="1" customWidth="1"/>
    <col min="7188" max="7188" width="8.25" style="224" bestFit="1" customWidth="1"/>
    <col min="7189" max="7424" width="9" style="224"/>
    <col min="7425" max="7425" width="15.875" style="224" customWidth="1"/>
    <col min="7426" max="7426" width="3.875" style="224" bestFit="1" customWidth="1"/>
    <col min="7427" max="7427" width="25.375" style="224" customWidth="1"/>
    <col min="7428" max="7428" width="13.875" style="224" bestFit="1" customWidth="1"/>
    <col min="7429" max="7429" width="13.125" style="224" bestFit="1" customWidth="1"/>
    <col min="7430" max="7430" width="5.875" style="224" bestFit="1" customWidth="1"/>
    <col min="7431" max="7431" width="12.125" style="224" bestFit="1" customWidth="1"/>
    <col min="7432" max="7435" width="10.5" style="224" bestFit="1" customWidth="1"/>
    <col min="7436" max="7436" width="5.875" style="224" bestFit="1" customWidth="1"/>
    <col min="7437" max="7437" width="8.75" style="224" bestFit="1" customWidth="1"/>
    <col min="7438" max="7438" width="8.5" style="224" customWidth="1"/>
    <col min="7439" max="7439" width="14.375" style="224" bestFit="1" customWidth="1"/>
    <col min="7440" max="7440" width="10" style="224" bestFit="1" customWidth="1"/>
    <col min="7441" max="7441" width="6" style="224" customWidth="1"/>
    <col min="7442" max="7442" width="25.25" style="224" bestFit="1" customWidth="1"/>
    <col min="7443" max="7443" width="11" style="224" bestFit="1" customWidth="1"/>
    <col min="7444" max="7444" width="8.25" style="224" bestFit="1" customWidth="1"/>
    <col min="7445" max="7680" width="9" style="224"/>
    <col min="7681" max="7681" width="15.875" style="224" customWidth="1"/>
    <col min="7682" max="7682" width="3.875" style="224" bestFit="1" customWidth="1"/>
    <col min="7683" max="7683" width="25.375" style="224" customWidth="1"/>
    <col min="7684" max="7684" width="13.875" style="224" bestFit="1" customWidth="1"/>
    <col min="7685" max="7685" width="13.125" style="224" bestFit="1" customWidth="1"/>
    <col min="7686" max="7686" width="5.875" style="224" bestFit="1" customWidth="1"/>
    <col min="7687" max="7687" width="12.125" style="224" bestFit="1" customWidth="1"/>
    <col min="7688" max="7691" width="10.5" style="224" bestFit="1" customWidth="1"/>
    <col min="7692" max="7692" width="5.875" style="224" bestFit="1" customWidth="1"/>
    <col min="7693" max="7693" width="8.75" style="224" bestFit="1" customWidth="1"/>
    <col min="7694" max="7694" width="8.5" style="224" customWidth="1"/>
    <col min="7695" max="7695" width="14.375" style="224" bestFit="1" customWidth="1"/>
    <col min="7696" max="7696" width="10" style="224" bestFit="1" customWidth="1"/>
    <col min="7697" max="7697" width="6" style="224" customWidth="1"/>
    <col min="7698" max="7698" width="25.25" style="224" bestFit="1" customWidth="1"/>
    <col min="7699" max="7699" width="11" style="224" bestFit="1" customWidth="1"/>
    <col min="7700" max="7700" width="8.25" style="224" bestFit="1" customWidth="1"/>
    <col min="7701" max="7936" width="9" style="224"/>
    <col min="7937" max="7937" width="15.875" style="224" customWidth="1"/>
    <col min="7938" max="7938" width="3.875" style="224" bestFit="1" customWidth="1"/>
    <col min="7939" max="7939" width="25.375" style="224" customWidth="1"/>
    <col min="7940" max="7940" width="13.875" style="224" bestFit="1" customWidth="1"/>
    <col min="7941" max="7941" width="13.125" style="224" bestFit="1" customWidth="1"/>
    <col min="7942" max="7942" width="5.875" style="224" bestFit="1" customWidth="1"/>
    <col min="7943" max="7943" width="12.125" style="224" bestFit="1" customWidth="1"/>
    <col min="7944" max="7947" width="10.5" style="224" bestFit="1" customWidth="1"/>
    <col min="7948" max="7948" width="5.875" style="224" bestFit="1" customWidth="1"/>
    <col min="7949" max="7949" width="8.75" style="224" bestFit="1" customWidth="1"/>
    <col min="7950" max="7950" width="8.5" style="224" customWidth="1"/>
    <col min="7951" max="7951" width="14.375" style="224" bestFit="1" customWidth="1"/>
    <col min="7952" max="7952" width="10" style="224" bestFit="1" customWidth="1"/>
    <col min="7953" max="7953" width="6" style="224" customWidth="1"/>
    <col min="7954" max="7954" width="25.25" style="224" bestFit="1" customWidth="1"/>
    <col min="7955" max="7955" width="11" style="224" bestFit="1" customWidth="1"/>
    <col min="7956" max="7956" width="8.25" style="224" bestFit="1" customWidth="1"/>
    <col min="7957" max="8192" width="9" style="224"/>
    <col min="8193" max="8193" width="15.875" style="224" customWidth="1"/>
    <col min="8194" max="8194" width="3.875" style="224" bestFit="1" customWidth="1"/>
    <col min="8195" max="8195" width="25.375" style="224" customWidth="1"/>
    <col min="8196" max="8196" width="13.875" style="224" bestFit="1" customWidth="1"/>
    <col min="8197" max="8197" width="13.125" style="224" bestFit="1" customWidth="1"/>
    <col min="8198" max="8198" width="5.875" style="224" bestFit="1" customWidth="1"/>
    <col min="8199" max="8199" width="12.125" style="224" bestFit="1" customWidth="1"/>
    <col min="8200" max="8203" width="10.5" style="224" bestFit="1" customWidth="1"/>
    <col min="8204" max="8204" width="5.875" style="224" bestFit="1" customWidth="1"/>
    <col min="8205" max="8205" width="8.75" style="224" bestFit="1" customWidth="1"/>
    <col min="8206" max="8206" width="8.5" style="224" customWidth="1"/>
    <col min="8207" max="8207" width="14.375" style="224" bestFit="1" customWidth="1"/>
    <col min="8208" max="8208" width="10" style="224" bestFit="1" customWidth="1"/>
    <col min="8209" max="8209" width="6" style="224" customWidth="1"/>
    <col min="8210" max="8210" width="25.25" style="224" bestFit="1" customWidth="1"/>
    <col min="8211" max="8211" width="11" style="224" bestFit="1" customWidth="1"/>
    <col min="8212" max="8212" width="8.25" style="224" bestFit="1" customWidth="1"/>
    <col min="8213" max="8448" width="9" style="224"/>
    <col min="8449" max="8449" width="15.875" style="224" customWidth="1"/>
    <col min="8450" max="8450" width="3.875" style="224" bestFit="1" customWidth="1"/>
    <col min="8451" max="8451" width="25.375" style="224" customWidth="1"/>
    <col min="8452" max="8452" width="13.875" style="224" bestFit="1" customWidth="1"/>
    <col min="8453" max="8453" width="13.125" style="224" bestFit="1" customWidth="1"/>
    <col min="8454" max="8454" width="5.875" style="224" bestFit="1" customWidth="1"/>
    <col min="8455" max="8455" width="12.125" style="224" bestFit="1" customWidth="1"/>
    <col min="8456" max="8459" width="10.5" style="224" bestFit="1" customWidth="1"/>
    <col min="8460" max="8460" width="5.875" style="224" bestFit="1" customWidth="1"/>
    <col min="8461" max="8461" width="8.75" style="224" bestFit="1" customWidth="1"/>
    <col min="8462" max="8462" width="8.5" style="224" customWidth="1"/>
    <col min="8463" max="8463" width="14.375" style="224" bestFit="1" customWidth="1"/>
    <col min="8464" max="8464" width="10" style="224" bestFit="1" customWidth="1"/>
    <col min="8465" max="8465" width="6" style="224" customWidth="1"/>
    <col min="8466" max="8466" width="25.25" style="224" bestFit="1" customWidth="1"/>
    <col min="8467" max="8467" width="11" style="224" bestFit="1" customWidth="1"/>
    <col min="8468" max="8468" width="8.25" style="224" bestFit="1" customWidth="1"/>
    <col min="8469" max="8704" width="9" style="224"/>
    <col min="8705" max="8705" width="15.875" style="224" customWidth="1"/>
    <col min="8706" max="8706" width="3.875" style="224" bestFit="1" customWidth="1"/>
    <col min="8707" max="8707" width="25.375" style="224" customWidth="1"/>
    <col min="8708" max="8708" width="13.875" style="224" bestFit="1" customWidth="1"/>
    <col min="8709" max="8709" width="13.125" style="224" bestFit="1" customWidth="1"/>
    <col min="8710" max="8710" width="5.875" style="224" bestFit="1" customWidth="1"/>
    <col min="8711" max="8711" width="12.125" style="224" bestFit="1" customWidth="1"/>
    <col min="8712" max="8715" width="10.5" style="224" bestFit="1" customWidth="1"/>
    <col min="8716" max="8716" width="5.875" style="224" bestFit="1" customWidth="1"/>
    <col min="8717" max="8717" width="8.75" style="224" bestFit="1" customWidth="1"/>
    <col min="8718" max="8718" width="8.5" style="224" customWidth="1"/>
    <col min="8719" max="8719" width="14.375" style="224" bestFit="1" customWidth="1"/>
    <col min="8720" max="8720" width="10" style="224" bestFit="1" customWidth="1"/>
    <col min="8721" max="8721" width="6" style="224" customWidth="1"/>
    <col min="8722" max="8722" width="25.25" style="224" bestFit="1" customWidth="1"/>
    <col min="8723" max="8723" width="11" style="224" bestFit="1" customWidth="1"/>
    <col min="8724" max="8724" width="8.25" style="224" bestFit="1" customWidth="1"/>
    <col min="8725" max="8960" width="9" style="224"/>
    <col min="8961" max="8961" width="15.875" style="224" customWidth="1"/>
    <col min="8962" max="8962" width="3.875" style="224" bestFit="1" customWidth="1"/>
    <col min="8963" max="8963" width="25.375" style="224" customWidth="1"/>
    <col min="8964" max="8964" width="13.875" style="224" bestFit="1" customWidth="1"/>
    <col min="8965" max="8965" width="13.125" style="224" bestFit="1" customWidth="1"/>
    <col min="8966" max="8966" width="5.875" style="224" bestFit="1" customWidth="1"/>
    <col min="8967" max="8967" width="12.125" style="224" bestFit="1" customWidth="1"/>
    <col min="8968" max="8971" width="10.5" style="224" bestFit="1" customWidth="1"/>
    <col min="8972" max="8972" width="5.875" style="224" bestFit="1" customWidth="1"/>
    <col min="8973" max="8973" width="8.75" style="224" bestFit="1" customWidth="1"/>
    <col min="8974" max="8974" width="8.5" style="224" customWidth="1"/>
    <col min="8975" max="8975" width="14.375" style="224" bestFit="1" customWidth="1"/>
    <col min="8976" max="8976" width="10" style="224" bestFit="1" customWidth="1"/>
    <col min="8977" max="8977" width="6" style="224" customWidth="1"/>
    <col min="8978" max="8978" width="25.25" style="224" bestFit="1" customWidth="1"/>
    <col min="8979" max="8979" width="11" style="224" bestFit="1" customWidth="1"/>
    <col min="8980" max="8980" width="8.25" style="224" bestFit="1" customWidth="1"/>
    <col min="8981" max="9216" width="9" style="224"/>
    <col min="9217" max="9217" width="15.875" style="224" customWidth="1"/>
    <col min="9218" max="9218" width="3.875" style="224" bestFit="1" customWidth="1"/>
    <col min="9219" max="9219" width="25.375" style="224" customWidth="1"/>
    <col min="9220" max="9220" width="13.875" style="224" bestFit="1" customWidth="1"/>
    <col min="9221" max="9221" width="13.125" style="224" bestFit="1" customWidth="1"/>
    <col min="9222" max="9222" width="5.875" style="224" bestFit="1" customWidth="1"/>
    <col min="9223" max="9223" width="12.125" style="224" bestFit="1" customWidth="1"/>
    <col min="9224" max="9227" width="10.5" style="224" bestFit="1" customWidth="1"/>
    <col min="9228" max="9228" width="5.875" style="224" bestFit="1" customWidth="1"/>
    <col min="9229" max="9229" width="8.75" style="224" bestFit="1" customWidth="1"/>
    <col min="9230" max="9230" width="8.5" style="224" customWidth="1"/>
    <col min="9231" max="9231" width="14.375" style="224" bestFit="1" customWidth="1"/>
    <col min="9232" max="9232" width="10" style="224" bestFit="1" customWidth="1"/>
    <col min="9233" max="9233" width="6" style="224" customWidth="1"/>
    <col min="9234" max="9234" width="25.25" style="224" bestFit="1" customWidth="1"/>
    <col min="9235" max="9235" width="11" style="224" bestFit="1" customWidth="1"/>
    <col min="9236" max="9236" width="8.25" style="224" bestFit="1" customWidth="1"/>
    <col min="9237" max="9472" width="9" style="224"/>
    <col min="9473" max="9473" width="15.875" style="224" customWidth="1"/>
    <col min="9474" max="9474" width="3.875" style="224" bestFit="1" customWidth="1"/>
    <col min="9475" max="9475" width="25.375" style="224" customWidth="1"/>
    <col min="9476" max="9476" width="13.875" style="224" bestFit="1" customWidth="1"/>
    <col min="9477" max="9477" width="13.125" style="224" bestFit="1" customWidth="1"/>
    <col min="9478" max="9478" width="5.875" style="224" bestFit="1" customWidth="1"/>
    <col min="9479" max="9479" width="12.125" style="224" bestFit="1" customWidth="1"/>
    <col min="9480" max="9483" width="10.5" style="224" bestFit="1" customWidth="1"/>
    <col min="9484" max="9484" width="5.875" style="224" bestFit="1" customWidth="1"/>
    <col min="9485" max="9485" width="8.75" style="224" bestFit="1" customWidth="1"/>
    <col min="9486" max="9486" width="8.5" style="224" customWidth="1"/>
    <col min="9487" max="9487" width="14.375" style="224" bestFit="1" customWidth="1"/>
    <col min="9488" max="9488" width="10" style="224" bestFit="1" customWidth="1"/>
    <col min="9489" max="9489" width="6" style="224" customWidth="1"/>
    <col min="9490" max="9490" width="25.25" style="224" bestFit="1" customWidth="1"/>
    <col min="9491" max="9491" width="11" style="224" bestFit="1" customWidth="1"/>
    <col min="9492" max="9492" width="8.25" style="224" bestFit="1" customWidth="1"/>
    <col min="9493" max="9728" width="9" style="224"/>
    <col min="9729" max="9729" width="15.875" style="224" customWidth="1"/>
    <col min="9730" max="9730" width="3.875" style="224" bestFit="1" customWidth="1"/>
    <col min="9731" max="9731" width="25.375" style="224" customWidth="1"/>
    <col min="9732" max="9732" width="13.875" style="224" bestFit="1" customWidth="1"/>
    <col min="9733" max="9733" width="13.125" style="224" bestFit="1" customWidth="1"/>
    <col min="9734" max="9734" width="5.875" style="224" bestFit="1" customWidth="1"/>
    <col min="9735" max="9735" width="12.125" style="224" bestFit="1" customWidth="1"/>
    <col min="9736" max="9739" width="10.5" style="224" bestFit="1" customWidth="1"/>
    <col min="9740" max="9740" width="5.875" style="224" bestFit="1" customWidth="1"/>
    <col min="9741" max="9741" width="8.75" style="224" bestFit="1" customWidth="1"/>
    <col min="9742" max="9742" width="8.5" style="224" customWidth="1"/>
    <col min="9743" max="9743" width="14.375" style="224" bestFit="1" customWidth="1"/>
    <col min="9744" max="9744" width="10" style="224" bestFit="1" customWidth="1"/>
    <col min="9745" max="9745" width="6" style="224" customWidth="1"/>
    <col min="9746" max="9746" width="25.25" style="224" bestFit="1" customWidth="1"/>
    <col min="9747" max="9747" width="11" style="224" bestFit="1" customWidth="1"/>
    <col min="9748" max="9748" width="8.25" style="224" bestFit="1" customWidth="1"/>
    <col min="9749" max="9984" width="9" style="224"/>
    <col min="9985" max="9985" width="15.875" style="224" customWidth="1"/>
    <col min="9986" max="9986" width="3.875" style="224" bestFit="1" customWidth="1"/>
    <col min="9987" max="9987" width="25.375" style="224" customWidth="1"/>
    <col min="9988" max="9988" width="13.875" style="224" bestFit="1" customWidth="1"/>
    <col min="9989" max="9989" width="13.125" style="224" bestFit="1" customWidth="1"/>
    <col min="9990" max="9990" width="5.875" style="224" bestFit="1" customWidth="1"/>
    <col min="9991" max="9991" width="12.125" style="224" bestFit="1" customWidth="1"/>
    <col min="9992" max="9995" width="10.5" style="224" bestFit="1" customWidth="1"/>
    <col min="9996" max="9996" width="5.875" style="224" bestFit="1" customWidth="1"/>
    <col min="9997" max="9997" width="8.75" style="224" bestFit="1" customWidth="1"/>
    <col min="9998" max="9998" width="8.5" style="224" customWidth="1"/>
    <col min="9999" max="9999" width="14.375" style="224" bestFit="1" customWidth="1"/>
    <col min="10000" max="10000" width="10" style="224" bestFit="1" customWidth="1"/>
    <col min="10001" max="10001" width="6" style="224" customWidth="1"/>
    <col min="10002" max="10002" width="25.25" style="224" bestFit="1" customWidth="1"/>
    <col min="10003" max="10003" width="11" style="224" bestFit="1" customWidth="1"/>
    <col min="10004" max="10004" width="8.25" style="224" bestFit="1" customWidth="1"/>
    <col min="10005" max="10240" width="9" style="224"/>
    <col min="10241" max="10241" width="15.875" style="224" customWidth="1"/>
    <col min="10242" max="10242" width="3.875" style="224" bestFit="1" customWidth="1"/>
    <col min="10243" max="10243" width="25.375" style="224" customWidth="1"/>
    <col min="10244" max="10244" width="13.875" style="224" bestFit="1" customWidth="1"/>
    <col min="10245" max="10245" width="13.125" style="224" bestFit="1" customWidth="1"/>
    <col min="10246" max="10246" width="5.875" style="224" bestFit="1" customWidth="1"/>
    <col min="10247" max="10247" width="12.125" style="224" bestFit="1" customWidth="1"/>
    <col min="10248" max="10251" width="10.5" style="224" bestFit="1" customWidth="1"/>
    <col min="10252" max="10252" width="5.875" style="224" bestFit="1" customWidth="1"/>
    <col min="10253" max="10253" width="8.75" style="224" bestFit="1" customWidth="1"/>
    <col min="10254" max="10254" width="8.5" style="224" customWidth="1"/>
    <col min="10255" max="10255" width="14.375" style="224" bestFit="1" customWidth="1"/>
    <col min="10256" max="10256" width="10" style="224" bestFit="1" customWidth="1"/>
    <col min="10257" max="10257" width="6" style="224" customWidth="1"/>
    <col min="10258" max="10258" width="25.25" style="224" bestFit="1" customWidth="1"/>
    <col min="10259" max="10259" width="11" style="224" bestFit="1" customWidth="1"/>
    <col min="10260" max="10260" width="8.25" style="224" bestFit="1" customWidth="1"/>
    <col min="10261" max="10496" width="9" style="224"/>
    <col min="10497" max="10497" width="15.875" style="224" customWidth="1"/>
    <col min="10498" max="10498" width="3.875" style="224" bestFit="1" customWidth="1"/>
    <col min="10499" max="10499" width="25.375" style="224" customWidth="1"/>
    <col min="10500" max="10500" width="13.875" style="224" bestFit="1" customWidth="1"/>
    <col min="10501" max="10501" width="13.125" style="224" bestFit="1" customWidth="1"/>
    <col min="10502" max="10502" width="5.875" style="224" bestFit="1" customWidth="1"/>
    <col min="10503" max="10503" width="12.125" style="224" bestFit="1" customWidth="1"/>
    <col min="10504" max="10507" width="10.5" style="224" bestFit="1" customWidth="1"/>
    <col min="10508" max="10508" width="5.875" style="224" bestFit="1" customWidth="1"/>
    <col min="10509" max="10509" width="8.75" style="224" bestFit="1" customWidth="1"/>
    <col min="10510" max="10510" width="8.5" style="224" customWidth="1"/>
    <col min="10511" max="10511" width="14.375" style="224" bestFit="1" customWidth="1"/>
    <col min="10512" max="10512" width="10" style="224" bestFit="1" customWidth="1"/>
    <col min="10513" max="10513" width="6" style="224" customWidth="1"/>
    <col min="10514" max="10514" width="25.25" style="224" bestFit="1" customWidth="1"/>
    <col min="10515" max="10515" width="11" style="224" bestFit="1" customWidth="1"/>
    <col min="10516" max="10516" width="8.25" style="224" bestFit="1" customWidth="1"/>
    <col min="10517" max="10752" width="9" style="224"/>
    <col min="10753" max="10753" width="15.875" style="224" customWidth="1"/>
    <col min="10754" max="10754" width="3.875" style="224" bestFit="1" customWidth="1"/>
    <col min="10755" max="10755" width="25.375" style="224" customWidth="1"/>
    <col min="10756" max="10756" width="13.875" style="224" bestFit="1" customWidth="1"/>
    <col min="10757" max="10757" width="13.125" style="224" bestFit="1" customWidth="1"/>
    <col min="10758" max="10758" width="5.875" style="224" bestFit="1" customWidth="1"/>
    <col min="10759" max="10759" width="12.125" style="224" bestFit="1" customWidth="1"/>
    <col min="10760" max="10763" width="10.5" style="224" bestFit="1" customWidth="1"/>
    <col min="10764" max="10764" width="5.875" style="224" bestFit="1" customWidth="1"/>
    <col min="10765" max="10765" width="8.75" style="224" bestFit="1" customWidth="1"/>
    <col min="10766" max="10766" width="8.5" style="224" customWidth="1"/>
    <col min="10767" max="10767" width="14.375" style="224" bestFit="1" customWidth="1"/>
    <col min="10768" max="10768" width="10" style="224" bestFit="1" customWidth="1"/>
    <col min="10769" max="10769" width="6" style="224" customWidth="1"/>
    <col min="10770" max="10770" width="25.25" style="224" bestFit="1" customWidth="1"/>
    <col min="10771" max="10771" width="11" style="224" bestFit="1" customWidth="1"/>
    <col min="10772" max="10772" width="8.25" style="224" bestFit="1" customWidth="1"/>
    <col min="10773" max="11008" width="9" style="224"/>
    <col min="11009" max="11009" width="15.875" style="224" customWidth="1"/>
    <col min="11010" max="11010" width="3.875" style="224" bestFit="1" customWidth="1"/>
    <col min="11011" max="11011" width="25.375" style="224" customWidth="1"/>
    <col min="11012" max="11012" width="13.875" style="224" bestFit="1" customWidth="1"/>
    <col min="11013" max="11013" width="13.125" style="224" bestFit="1" customWidth="1"/>
    <col min="11014" max="11014" width="5.875" style="224" bestFit="1" customWidth="1"/>
    <col min="11015" max="11015" width="12.125" style="224" bestFit="1" customWidth="1"/>
    <col min="11016" max="11019" width="10.5" style="224" bestFit="1" customWidth="1"/>
    <col min="11020" max="11020" width="5.875" style="224" bestFit="1" customWidth="1"/>
    <col min="11021" max="11021" width="8.75" style="224" bestFit="1" customWidth="1"/>
    <col min="11022" max="11022" width="8.5" style="224" customWidth="1"/>
    <col min="11023" max="11023" width="14.375" style="224" bestFit="1" customWidth="1"/>
    <col min="11024" max="11024" width="10" style="224" bestFit="1" customWidth="1"/>
    <col min="11025" max="11025" width="6" style="224" customWidth="1"/>
    <col min="11026" max="11026" width="25.25" style="224" bestFit="1" customWidth="1"/>
    <col min="11027" max="11027" width="11" style="224" bestFit="1" customWidth="1"/>
    <col min="11028" max="11028" width="8.25" style="224" bestFit="1" customWidth="1"/>
    <col min="11029" max="11264" width="9" style="224"/>
    <col min="11265" max="11265" width="15.875" style="224" customWidth="1"/>
    <col min="11266" max="11266" width="3.875" style="224" bestFit="1" customWidth="1"/>
    <col min="11267" max="11267" width="25.375" style="224" customWidth="1"/>
    <col min="11268" max="11268" width="13.875" style="224" bestFit="1" customWidth="1"/>
    <col min="11269" max="11269" width="13.125" style="224" bestFit="1" customWidth="1"/>
    <col min="11270" max="11270" width="5.875" style="224" bestFit="1" customWidth="1"/>
    <col min="11271" max="11271" width="12.125" style="224" bestFit="1" customWidth="1"/>
    <col min="11272" max="11275" width="10.5" style="224" bestFit="1" customWidth="1"/>
    <col min="11276" max="11276" width="5.875" style="224" bestFit="1" customWidth="1"/>
    <col min="11277" max="11277" width="8.75" style="224" bestFit="1" customWidth="1"/>
    <col min="11278" max="11278" width="8.5" style="224" customWidth="1"/>
    <col min="11279" max="11279" width="14.375" style="224" bestFit="1" customWidth="1"/>
    <col min="11280" max="11280" width="10" style="224" bestFit="1" customWidth="1"/>
    <col min="11281" max="11281" width="6" style="224" customWidth="1"/>
    <col min="11282" max="11282" width="25.25" style="224" bestFit="1" customWidth="1"/>
    <col min="11283" max="11283" width="11" style="224" bestFit="1" customWidth="1"/>
    <col min="11284" max="11284" width="8.25" style="224" bestFit="1" customWidth="1"/>
    <col min="11285" max="11520" width="9" style="224"/>
    <col min="11521" max="11521" width="15.875" style="224" customWidth="1"/>
    <col min="11522" max="11522" width="3.875" style="224" bestFit="1" customWidth="1"/>
    <col min="11523" max="11523" width="25.375" style="224" customWidth="1"/>
    <col min="11524" max="11524" width="13.875" style="224" bestFit="1" customWidth="1"/>
    <col min="11525" max="11525" width="13.125" style="224" bestFit="1" customWidth="1"/>
    <col min="11526" max="11526" width="5.875" style="224" bestFit="1" customWidth="1"/>
    <col min="11527" max="11527" width="12.125" style="224" bestFit="1" customWidth="1"/>
    <col min="11528" max="11531" width="10.5" style="224" bestFit="1" customWidth="1"/>
    <col min="11532" max="11532" width="5.875" style="224" bestFit="1" customWidth="1"/>
    <col min="11533" max="11533" width="8.75" style="224" bestFit="1" customWidth="1"/>
    <col min="11534" max="11534" width="8.5" style="224" customWidth="1"/>
    <col min="11535" max="11535" width="14.375" style="224" bestFit="1" customWidth="1"/>
    <col min="11536" max="11536" width="10" style="224" bestFit="1" customWidth="1"/>
    <col min="11537" max="11537" width="6" style="224" customWidth="1"/>
    <col min="11538" max="11538" width="25.25" style="224" bestFit="1" customWidth="1"/>
    <col min="11539" max="11539" width="11" style="224" bestFit="1" customWidth="1"/>
    <col min="11540" max="11540" width="8.25" style="224" bestFit="1" customWidth="1"/>
    <col min="11541" max="11776" width="9" style="224"/>
    <col min="11777" max="11777" width="15.875" style="224" customWidth="1"/>
    <col min="11778" max="11778" width="3.875" style="224" bestFit="1" customWidth="1"/>
    <col min="11779" max="11779" width="25.375" style="224" customWidth="1"/>
    <col min="11780" max="11780" width="13.875" style="224" bestFit="1" customWidth="1"/>
    <col min="11781" max="11781" width="13.125" style="224" bestFit="1" customWidth="1"/>
    <col min="11782" max="11782" width="5.875" style="224" bestFit="1" customWidth="1"/>
    <col min="11783" max="11783" width="12.125" style="224" bestFit="1" customWidth="1"/>
    <col min="11784" max="11787" width="10.5" style="224" bestFit="1" customWidth="1"/>
    <col min="11788" max="11788" width="5.875" style="224" bestFit="1" customWidth="1"/>
    <col min="11789" max="11789" width="8.75" style="224" bestFit="1" customWidth="1"/>
    <col min="11790" max="11790" width="8.5" style="224" customWidth="1"/>
    <col min="11791" max="11791" width="14.375" style="224" bestFit="1" customWidth="1"/>
    <col min="11792" max="11792" width="10" style="224" bestFit="1" customWidth="1"/>
    <col min="11793" max="11793" width="6" style="224" customWidth="1"/>
    <col min="11794" max="11794" width="25.25" style="224" bestFit="1" customWidth="1"/>
    <col min="11795" max="11795" width="11" style="224" bestFit="1" customWidth="1"/>
    <col min="11796" max="11796" width="8.25" style="224" bestFit="1" customWidth="1"/>
    <col min="11797" max="12032" width="9" style="224"/>
    <col min="12033" max="12033" width="15.875" style="224" customWidth="1"/>
    <col min="12034" max="12034" width="3.875" style="224" bestFit="1" customWidth="1"/>
    <col min="12035" max="12035" width="25.375" style="224" customWidth="1"/>
    <col min="12036" max="12036" width="13.875" style="224" bestFit="1" customWidth="1"/>
    <col min="12037" max="12037" width="13.125" style="224" bestFit="1" customWidth="1"/>
    <col min="12038" max="12038" width="5.875" style="224" bestFit="1" customWidth="1"/>
    <col min="12039" max="12039" width="12.125" style="224" bestFit="1" customWidth="1"/>
    <col min="12040" max="12043" width="10.5" style="224" bestFit="1" customWidth="1"/>
    <col min="12044" max="12044" width="5.875" style="224" bestFit="1" customWidth="1"/>
    <col min="12045" max="12045" width="8.75" style="224" bestFit="1" customWidth="1"/>
    <col min="12046" max="12046" width="8.5" style="224" customWidth="1"/>
    <col min="12047" max="12047" width="14.375" style="224" bestFit="1" customWidth="1"/>
    <col min="12048" max="12048" width="10" style="224" bestFit="1" customWidth="1"/>
    <col min="12049" max="12049" width="6" style="224" customWidth="1"/>
    <col min="12050" max="12050" width="25.25" style="224" bestFit="1" customWidth="1"/>
    <col min="12051" max="12051" width="11" style="224" bestFit="1" customWidth="1"/>
    <col min="12052" max="12052" width="8.25" style="224" bestFit="1" customWidth="1"/>
    <col min="12053" max="12288" width="9" style="224"/>
    <col min="12289" max="12289" width="15.875" style="224" customWidth="1"/>
    <col min="12290" max="12290" width="3.875" style="224" bestFit="1" customWidth="1"/>
    <col min="12291" max="12291" width="25.375" style="224" customWidth="1"/>
    <col min="12292" max="12292" width="13.875" style="224" bestFit="1" customWidth="1"/>
    <col min="12293" max="12293" width="13.125" style="224" bestFit="1" customWidth="1"/>
    <col min="12294" max="12294" width="5.875" style="224" bestFit="1" customWidth="1"/>
    <col min="12295" max="12295" width="12.125" style="224" bestFit="1" customWidth="1"/>
    <col min="12296" max="12299" width="10.5" style="224" bestFit="1" customWidth="1"/>
    <col min="12300" max="12300" width="5.875" style="224" bestFit="1" customWidth="1"/>
    <col min="12301" max="12301" width="8.75" style="224" bestFit="1" customWidth="1"/>
    <col min="12302" max="12302" width="8.5" style="224" customWidth="1"/>
    <col min="12303" max="12303" width="14.375" style="224" bestFit="1" customWidth="1"/>
    <col min="12304" max="12304" width="10" style="224" bestFit="1" customWidth="1"/>
    <col min="12305" max="12305" width="6" style="224" customWidth="1"/>
    <col min="12306" max="12306" width="25.25" style="224" bestFit="1" customWidth="1"/>
    <col min="12307" max="12307" width="11" style="224" bestFit="1" customWidth="1"/>
    <col min="12308" max="12308" width="8.25" style="224" bestFit="1" customWidth="1"/>
    <col min="12309" max="12544" width="9" style="224"/>
    <col min="12545" max="12545" width="15.875" style="224" customWidth="1"/>
    <col min="12546" max="12546" width="3.875" style="224" bestFit="1" customWidth="1"/>
    <col min="12547" max="12547" width="25.375" style="224" customWidth="1"/>
    <col min="12548" max="12548" width="13.875" style="224" bestFit="1" customWidth="1"/>
    <col min="12549" max="12549" width="13.125" style="224" bestFit="1" customWidth="1"/>
    <col min="12550" max="12550" width="5.875" style="224" bestFit="1" customWidth="1"/>
    <col min="12551" max="12551" width="12.125" style="224" bestFit="1" customWidth="1"/>
    <col min="12552" max="12555" width="10.5" style="224" bestFit="1" customWidth="1"/>
    <col min="12556" max="12556" width="5.875" style="224" bestFit="1" customWidth="1"/>
    <col min="12557" max="12557" width="8.75" style="224" bestFit="1" customWidth="1"/>
    <col min="12558" max="12558" width="8.5" style="224" customWidth="1"/>
    <col min="12559" max="12559" width="14.375" style="224" bestFit="1" customWidth="1"/>
    <col min="12560" max="12560" width="10" style="224" bestFit="1" customWidth="1"/>
    <col min="12561" max="12561" width="6" style="224" customWidth="1"/>
    <col min="12562" max="12562" width="25.25" style="224" bestFit="1" customWidth="1"/>
    <col min="12563" max="12563" width="11" style="224" bestFit="1" customWidth="1"/>
    <col min="12564" max="12564" width="8.25" style="224" bestFit="1" customWidth="1"/>
    <col min="12565" max="12800" width="9" style="224"/>
    <col min="12801" max="12801" width="15.875" style="224" customWidth="1"/>
    <col min="12802" max="12802" width="3.875" style="224" bestFit="1" customWidth="1"/>
    <col min="12803" max="12803" width="25.375" style="224" customWidth="1"/>
    <col min="12804" max="12804" width="13.875" style="224" bestFit="1" customWidth="1"/>
    <col min="12805" max="12805" width="13.125" style="224" bestFit="1" customWidth="1"/>
    <col min="12806" max="12806" width="5.875" style="224" bestFit="1" customWidth="1"/>
    <col min="12807" max="12807" width="12.125" style="224" bestFit="1" customWidth="1"/>
    <col min="12808" max="12811" width="10.5" style="224" bestFit="1" customWidth="1"/>
    <col min="12812" max="12812" width="5.875" style="224" bestFit="1" customWidth="1"/>
    <col min="12813" max="12813" width="8.75" style="224" bestFit="1" customWidth="1"/>
    <col min="12814" max="12814" width="8.5" style="224" customWidth="1"/>
    <col min="12815" max="12815" width="14.375" style="224" bestFit="1" customWidth="1"/>
    <col min="12816" max="12816" width="10" style="224" bestFit="1" customWidth="1"/>
    <col min="12817" max="12817" width="6" style="224" customWidth="1"/>
    <col min="12818" max="12818" width="25.25" style="224" bestFit="1" customWidth="1"/>
    <col min="12819" max="12819" width="11" style="224" bestFit="1" customWidth="1"/>
    <col min="12820" max="12820" width="8.25" style="224" bestFit="1" customWidth="1"/>
    <col min="12821" max="13056" width="9" style="224"/>
    <col min="13057" max="13057" width="15.875" style="224" customWidth="1"/>
    <col min="13058" max="13058" width="3.875" style="224" bestFit="1" customWidth="1"/>
    <col min="13059" max="13059" width="25.375" style="224" customWidth="1"/>
    <col min="13060" max="13060" width="13.875" style="224" bestFit="1" customWidth="1"/>
    <col min="13061" max="13061" width="13.125" style="224" bestFit="1" customWidth="1"/>
    <col min="13062" max="13062" width="5.875" style="224" bestFit="1" customWidth="1"/>
    <col min="13063" max="13063" width="12.125" style="224" bestFit="1" customWidth="1"/>
    <col min="13064" max="13067" width="10.5" style="224" bestFit="1" customWidth="1"/>
    <col min="13068" max="13068" width="5.875" style="224" bestFit="1" customWidth="1"/>
    <col min="13069" max="13069" width="8.75" style="224" bestFit="1" customWidth="1"/>
    <col min="13070" max="13070" width="8.5" style="224" customWidth="1"/>
    <col min="13071" max="13071" width="14.375" style="224" bestFit="1" customWidth="1"/>
    <col min="13072" max="13072" width="10" style="224" bestFit="1" customWidth="1"/>
    <col min="13073" max="13073" width="6" style="224" customWidth="1"/>
    <col min="13074" max="13074" width="25.25" style="224" bestFit="1" customWidth="1"/>
    <col min="13075" max="13075" width="11" style="224" bestFit="1" customWidth="1"/>
    <col min="13076" max="13076" width="8.25" style="224" bestFit="1" customWidth="1"/>
    <col min="13077" max="13312" width="9" style="224"/>
    <col min="13313" max="13313" width="15.875" style="224" customWidth="1"/>
    <col min="13314" max="13314" width="3.875" style="224" bestFit="1" customWidth="1"/>
    <col min="13315" max="13315" width="25.375" style="224" customWidth="1"/>
    <col min="13316" max="13316" width="13.875" style="224" bestFit="1" customWidth="1"/>
    <col min="13317" max="13317" width="13.125" style="224" bestFit="1" customWidth="1"/>
    <col min="13318" max="13318" width="5.875" style="224" bestFit="1" customWidth="1"/>
    <col min="13319" max="13319" width="12.125" style="224" bestFit="1" customWidth="1"/>
    <col min="13320" max="13323" width="10.5" style="224" bestFit="1" customWidth="1"/>
    <col min="13324" max="13324" width="5.875" style="224" bestFit="1" customWidth="1"/>
    <col min="13325" max="13325" width="8.75" style="224" bestFit="1" customWidth="1"/>
    <col min="13326" max="13326" width="8.5" style="224" customWidth="1"/>
    <col min="13327" max="13327" width="14.375" style="224" bestFit="1" customWidth="1"/>
    <col min="13328" max="13328" width="10" style="224" bestFit="1" customWidth="1"/>
    <col min="13329" max="13329" width="6" style="224" customWidth="1"/>
    <col min="13330" max="13330" width="25.25" style="224" bestFit="1" customWidth="1"/>
    <col min="13331" max="13331" width="11" style="224" bestFit="1" customWidth="1"/>
    <col min="13332" max="13332" width="8.25" style="224" bestFit="1" customWidth="1"/>
    <col min="13333" max="13568" width="9" style="224"/>
    <col min="13569" max="13569" width="15.875" style="224" customWidth="1"/>
    <col min="13570" max="13570" width="3.875" style="224" bestFit="1" customWidth="1"/>
    <col min="13571" max="13571" width="25.375" style="224" customWidth="1"/>
    <col min="13572" max="13572" width="13.875" style="224" bestFit="1" customWidth="1"/>
    <col min="13573" max="13573" width="13.125" style="224" bestFit="1" customWidth="1"/>
    <col min="13574" max="13574" width="5.875" style="224" bestFit="1" customWidth="1"/>
    <col min="13575" max="13575" width="12.125" style="224" bestFit="1" customWidth="1"/>
    <col min="13576" max="13579" width="10.5" style="224" bestFit="1" customWidth="1"/>
    <col min="13580" max="13580" width="5.875" style="224" bestFit="1" customWidth="1"/>
    <col min="13581" max="13581" width="8.75" style="224" bestFit="1" customWidth="1"/>
    <col min="13582" max="13582" width="8.5" style="224" customWidth="1"/>
    <col min="13583" max="13583" width="14.375" style="224" bestFit="1" customWidth="1"/>
    <col min="13584" max="13584" width="10" style="224" bestFit="1" customWidth="1"/>
    <col min="13585" max="13585" width="6" style="224" customWidth="1"/>
    <col min="13586" max="13586" width="25.25" style="224" bestFit="1" customWidth="1"/>
    <col min="13587" max="13587" width="11" style="224" bestFit="1" customWidth="1"/>
    <col min="13588" max="13588" width="8.25" style="224" bestFit="1" customWidth="1"/>
    <col min="13589" max="13824" width="9" style="224"/>
    <col min="13825" max="13825" width="15.875" style="224" customWidth="1"/>
    <col min="13826" max="13826" width="3.875" style="224" bestFit="1" customWidth="1"/>
    <col min="13827" max="13827" width="25.375" style="224" customWidth="1"/>
    <col min="13828" max="13828" width="13.875" style="224" bestFit="1" customWidth="1"/>
    <col min="13829" max="13829" width="13.125" style="224" bestFit="1" customWidth="1"/>
    <col min="13830" max="13830" width="5.875" style="224" bestFit="1" customWidth="1"/>
    <col min="13831" max="13831" width="12.125" style="224" bestFit="1" customWidth="1"/>
    <col min="13832" max="13835" width="10.5" style="224" bestFit="1" customWidth="1"/>
    <col min="13836" max="13836" width="5.875" style="224" bestFit="1" customWidth="1"/>
    <col min="13837" max="13837" width="8.75" style="224" bestFit="1" customWidth="1"/>
    <col min="13838" max="13838" width="8.5" style="224" customWidth="1"/>
    <col min="13839" max="13839" width="14.375" style="224" bestFit="1" customWidth="1"/>
    <col min="13840" max="13840" width="10" style="224" bestFit="1" customWidth="1"/>
    <col min="13841" max="13841" width="6" style="224" customWidth="1"/>
    <col min="13842" max="13842" width="25.25" style="224" bestFit="1" customWidth="1"/>
    <col min="13843" max="13843" width="11" style="224" bestFit="1" customWidth="1"/>
    <col min="13844" max="13844" width="8.25" style="224" bestFit="1" customWidth="1"/>
    <col min="13845" max="14080" width="9" style="224"/>
    <col min="14081" max="14081" width="15.875" style="224" customWidth="1"/>
    <col min="14082" max="14082" width="3.875" style="224" bestFit="1" customWidth="1"/>
    <col min="14083" max="14083" width="25.375" style="224" customWidth="1"/>
    <col min="14084" max="14084" width="13.875" style="224" bestFit="1" customWidth="1"/>
    <col min="14085" max="14085" width="13.125" style="224" bestFit="1" customWidth="1"/>
    <col min="14086" max="14086" width="5.875" style="224" bestFit="1" customWidth="1"/>
    <col min="14087" max="14087" width="12.125" style="224" bestFit="1" customWidth="1"/>
    <col min="14088" max="14091" width="10.5" style="224" bestFit="1" customWidth="1"/>
    <col min="14092" max="14092" width="5.875" style="224" bestFit="1" customWidth="1"/>
    <col min="14093" max="14093" width="8.75" style="224" bestFit="1" customWidth="1"/>
    <col min="14094" max="14094" width="8.5" style="224" customWidth="1"/>
    <col min="14095" max="14095" width="14.375" style="224" bestFit="1" customWidth="1"/>
    <col min="14096" max="14096" width="10" style="224" bestFit="1" customWidth="1"/>
    <col min="14097" max="14097" width="6" style="224" customWidth="1"/>
    <col min="14098" max="14098" width="25.25" style="224" bestFit="1" customWidth="1"/>
    <col min="14099" max="14099" width="11" style="224" bestFit="1" customWidth="1"/>
    <col min="14100" max="14100" width="8.25" style="224" bestFit="1" customWidth="1"/>
    <col min="14101" max="14336" width="9" style="224"/>
    <col min="14337" max="14337" width="15.875" style="224" customWidth="1"/>
    <col min="14338" max="14338" width="3.875" style="224" bestFit="1" customWidth="1"/>
    <col min="14339" max="14339" width="25.375" style="224" customWidth="1"/>
    <col min="14340" max="14340" width="13.875" style="224" bestFit="1" customWidth="1"/>
    <col min="14341" max="14341" width="13.125" style="224" bestFit="1" customWidth="1"/>
    <col min="14342" max="14342" width="5.875" style="224" bestFit="1" customWidth="1"/>
    <col min="14343" max="14343" width="12.125" style="224" bestFit="1" customWidth="1"/>
    <col min="14344" max="14347" width="10.5" style="224" bestFit="1" customWidth="1"/>
    <col min="14348" max="14348" width="5.875" style="224" bestFit="1" customWidth="1"/>
    <col min="14349" max="14349" width="8.75" style="224" bestFit="1" customWidth="1"/>
    <col min="14350" max="14350" width="8.5" style="224" customWidth="1"/>
    <col min="14351" max="14351" width="14.375" style="224" bestFit="1" customWidth="1"/>
    <col min="14352" max="14352" width="10" style="224" bestFit="1" customWidth="1"/>
    <col min="14353" max="14353" width="6" style="224" customWidth="1"/>
    <col min="14354" max="14354" width="25.25" style="224" bestFit="1" customWidth="1"/>
    <col min="14355" max="14355" width="11" style="224" bestFit="1" customWidth="1"/>
    <col min="14356" max="14356" width="8.25" style="224" bestFit="1" customWidth="1"/>
    <col min="14357" max="14592" width="9" style="224"/>
    <col min="14593" max="14593" width="15.875" style="224" customWidth="1"/>
    <col min="14594" max="14594" width="3.875" style="224" bestFit="1" customWidth="1"/>
    <col min="14595" max="14595" width="25.375" style="224" customWidth="1"/>
    <col min="14596" max="14596" width="13.875" style="224" bestFit="1" customWidth="1"/>
    <col min="14597" max="14597" width="13.125" style="224" bestFit="1" customWidth="1"/>
    <col min="14598" max="14598" width="5.875" style="224" bestFit="1" customWidth="1"/>
    <col min="14599" max="14599" width="12.125" style="224" bestFit="1" customWidth="1"/>
    <col min="14600" max="14603" width="10.5" style="224" bestFit="1" customWidth="1"/>
    <col min="14604" max="14604" width="5.875" style="224" bestFit="1" customWidth="1"/>
    <col min="14605" max="14605" width="8.75" style="224" bestFit="1" customWidth="1"/>
    <col min="14606" max="14606" width="8.5" style="224" customWidth="1"/>
    <col min="14607" max="14607" width="14.375" style="224" bestFit="1" customWidth="1"/>
    <col min="14608" max="14608" width="10" style="224" bestFit="1" customWidth="1"/>
    <col min="14609" max="14609" width="6" style="224" customWidth="1"/>
    <col min="14610" max="14610" width="25.25" style="224" bestFit="1" customWidth="1"/>
    <col min="14611" max="14611" width="11" style="224" bestFit="1" customWidth="1"/>
    <col min="14612" max="14612" width="8.25" style="224" bestFit="1" customWidth="1"/>
    <col min="14613" max="14848" width="9" style="224"/>
    <col min="14849" max="14849" width="15.875" style="224" customWidth="1"/>
    <col min="14850" max="14850" width="3.875" style="224" bestFit="1" customWidth="1"/>
    <col min="14851" max="14851" width="25.375" style="224" customWidth="1"/>
    <col min="14852" max="14852" width="13.875" style="224" bestFit="1" customWidth="1"/>
    <col min="14853" max="14853" width="13.125" style="224" bestFit="1" customWidth="1"/>
    <col min="14854" max="14854" width="5.875" style="224" bestFit="1" customWidth="1"/>
    <col min="14855" max="14855" width="12.125" style="224" bestFit="1" customWidth="1"/>
    <col min="14856" max="14859" width="10.5" style="224" bestFit="1" customWidth="1"/>
    <col min="14860" max="14860" width="5.875" style="224" bestFit="1" customWidth="1"/>
    <col min="14861" max="14861" width="8.75" style="224" bestFit="1" customWidth="1"/>
    <col min="14862" max="14862" width="8.5" style="224" customWidth="1"/>
    <col min="14863" max="14863" width="14.375" style="224" bestFit="1" customWidth="1"/>
    <col min="14864" max="14864" width="10" style="224" bestFit="1" customWidth="1"/>
    <col min="14865" max="14865" width="6" style="224" customWidth="1"/>
    <col min="14866" max="14866" width="25.25" style="224" bestFit="1" customWidth="1"/>
    <col min="14867" max="14867" width="11" style="224" bestFit="1" customWidth="1"/>
    <col min="14868" max="14868" width="8.25" style="224" bestFit="1" customWidth="1"/>
    <col min="14869" max="15104" width="9" style="224"/>
    <col min="15105" max="15105" width="15.875" style="224" customWidth="1"/>
    <col min="15106" max="15106" width="3.875" style="224" bestFit="1" customWidth="1"/>
    <col min="15107" max="15107" width="25.375" style="224" customWidth="1"/>
    <col min="15108" max="15108" width="13.875" style="224" bestFit="1" customWidth="1"/>
    <col min="15109" max="15109" width="13.125" style="224" bestFit="1" customWidth="1"/>
    <col min="15110" max="15110" width="5.875" style="224" bestFit="1" customWidth="1"/>
    <col min="15111" max="15111" width="12.125" style="224" bestFit="1" customWidth="1"/>
    <col min="15112" max="15115" width="10.5" style="224" bestFit="1" customWidth="1"/>
    <col min="15116" max="15116" width="5.875" style="224" bestFit="1" customWidth="1"/>
    <col min="15117" max="15117" width="8.75" style="224" bestFit="1" customWidth="1"/>
    <col min="15118" max="15118" width="8.5" style="224" customWidth="1"/>
    <col min="15119" max="15119" width="14.375" style="224" bestFit="1" customWidth="1"/>
    <col min="15120" max="15120" width="10" style="224" bestFit="1" customWidth="1"/>
    <col min="15121" max="15121" width="6" style="224" customWidth="1"/>
    <col min="15122" max="15122" width="25.25" style="224" bestFit="1" customWidth="1"/>
    <col min="15123" max="15123" width="11" style="224" bestFit="1" customWidth="1"/>
    <col min="15124" max="15124" width="8.25" style="224" bestFit="1" customWidth="1"/>
    <col min="15125" max="15360" width="9" style="224"/>
    <col min="15361" max="15361" width="15.875" style="224" customWidth="1"/>
    <col min="15362" max="15362" width="3.875" style="224" bestFit="1" customWidth="1"/>
    <col min="15363" max="15363" width="25.375" style="224" customWidth="1"/>
    <col min="15364" max="15364" width="13.875" style="224" bestFit="1" customWidth="1"/>
    <col min="15365" max="15365" width="13.125" style="224" bestFit="1" customWidth="1"/>
    <col min="15366" max="15366" width="5.875" style="224" bestFit="1" customWidth="1"/>
    <col min="15367" max="15367" width="12.125" style="224" bestFit="1" customWidth="1"/>
    <col min="15368" max="15371" width="10.5" style="224" bestFit="1" customWidth="1"/>
    <col min="15372" max="15372" width="5.875" style="224" bestFit="1" customWidth="1"/>
    <col min="15373" max="15373" width="8.75" style="224" bestFit="1" customWidth="1"/>
    <col min="15374" max="15374" width="8.5" style="224" customWidth="1"/>
    <col min="15375" max="15375" width="14.375" style="224" bestFit="1" customWidth="1"/>
    <col min="15376" max="15376" width="10" style="224" bestFit="1" customWidth="1"/>
    <col min="15377" max="15377" width="6" style="224" customWidth="1"/>
    <col min="15378" max="15378" width="25.25" style="224" bestFit="1" customWidth="1"/>
    <col min="15379" max="15379" width="11" style="224" bestFit="1" customWidth="1"/>
    <col min="15380" max="15380" width="8.25" style="224" bestFit="1" customWidth="1"/>
    <col min="15381" max="15616" width="9" style="224"/>
    <col min="15617" max="15617" width="15.875" style="224" customWidth="1"/>
    <col min="15618" max="15618" width="3.875" style="224" bestFit="1" customWidth="1"/>
    <col min="15619" max="15619" width="25.375" style="224" customWidth="1"/>
    <col min="15620" max="15620" width="13.875" style="224" bestFit="1" customWidth="1"/>
    <col min="15621" max="15621" width="13.125" style="224" bestFit="1" customWidth="1"/>
    <col min="15622" max="15622" width="5.875" style="224" bestFit="1" customWidth="1"/>
    <col min="15623" max="15623" width="12.125" style="224" bestFit="1" customWidth="1"/>
    <col min="15624" max="15627" width="10.5" style="224" bestFit="1" customWidth="1"/>
    <col min="15628" max="15628" width="5.875" style="224" bestFit="1" customWidth="1"/>
    <col min="15629" max="15629" width="8.75" style="224" bestFit="1" customWidth="1"/>
    <col min="15630" max="15630" width="8.5" style="224" customWidth="1"/>
    <col min="15631" max="15631" width="14.375" style="224" bestFit="1" customWidth="1"/>
    <col min="15632" max="15632" width="10" style="224" bestFit="1" customWidth="1"/>
    <col min="15633" max="15633" width="6" style="224" customWidth="1"/>
    <col min="15634" max="15634" width="25.25" style="224" bestFit="1" customWidth="1"/>
    <col min="15635" max="15635" width="11" style="224" bestFit="1" customWidth="1"/>
    <col min="15636" max="15636" width="8.25" style="224" bestFit="1" customWidth="1"/>
    <col min="15637" max="15872" width="9" style="224"/>
    <col min="15873" max="15873" width="15.875" style="224" customWidth="1"/>
    <col min="15874" max="15874" width="3.875" style="224" bestFit="1" customWidth="1"/>
    <col min="15875" max="15875" width="25.375" style="224" customWidth="1"/>
    <col min="15876" max="15876" width="13.875" style="224" bestFit="1" customWidth="1"/>
    <col min="15877" max="15877" width="13.125" style="224" bestFit="1" customWidth="1"/>
    <col min="15878" max="15878" width="5.875" style="224" bestFit="1" customWidth="1"/>
    <col min="15879" max="15879" width="12.125" style="224" bestFit="1" customWidth="1"/>
    <col min="15880" max="15883" width="10.5" style="224" bestFit="1" customWidth="1"/>
    <col min="15884" max="15884" width="5.875" style="224" bestFit="1" customWidth="1"/>
    <col min="15885" max="15885" width="8.75" style="224" bestFit="1" customWidth="1"/>
    <col min="15886" max="15886" width="8.5" style="224" customWidth="1"/>
    <col min="15887" max="15887" width="14.375" style="224" bestFit="1" customWidth="1"/>
    <col min="15888" max="15888" width="10" style="224" bestFit="1" customWidth="1"/>
    <col min="15889" max="15889" width="6" style="224" customWidth="1"/>
    <col min="15890" max="15890" width="25.25" style="224" bestFit="1" customWidth="1"/>
    <col min="15891" max="15891" width="11" style="224" bestFit="1" customWidth="1"/>
    <col min="15892" max="15892" width="8.25" style="224" bestFit="1" customWidth="1"/>
    <col min="15893" max="16128" width="9" style="224"/>
    <col min="16129" max="16129" width="15.875" style="224" customWidth="1"/>
    <col min="16130" max="16130" width="3.875" style="224" bestFit="1" customWidth="1"/>
    <col min="16131" max="16131" width="25.375" style="224" customWidth="1"/>
    <col min="16132" max="16132" width="13.875" style="224" bestFit="1" customWidth="1"/>
    <col min="16133" max="16133" width="13.125" style="224" bestFit="1" customWidth="1"/>
    <col min="16134" max="16134" width="5.875" style="224" bestFit="1" customWidth="1"/>
    <col min="16135" max="16135" width="12.125" style="224" bestFit="1" customWidth="1"/>
    <col min="16136" max="16139" width="10.5" style="224" bestFit="1" customWidth="1"/>
    <col min="16140" max="16140" width="5.875" style="224" bestFit="1" customWidth="1"/>
    <col min="16141" max="16141" width="8.75" style="224" bestFit="1" customWidth="1"/>
    <col min="16142" max="16142" width="8.5" style="224" customWidth="1"/>
    <col min="16143" max="16143" width="14.375" style="224" bestFit="1" customWidth="1"/>
    <col min="16144" max="16144" width="10" style="224" bestFit="1" customWidth="1"/>
    <col min="16145" max="16145" width="6" style="224" customWidth="1"/>
    <col min="16146" max="16146" width="25.25" style="224" bestFit="1" customWidth="1"/>
    <col min="16147" max="16147" width="11" style="224" bestFit="1" customWidth="1"/>
    <col min="16148" max="16148" width="8.25" style="224" bestFit="1" customWidth="1"/>
    <col min="16149" max="16384" width="9" style="224"/>
  </cols>
  <sheetData>
    <row r="1" spans="1:22" ht="15.75" x14ac:dyDescent="0.25">
      <c r="A1" s="222"/>
      <c r="B1" s="223"/>
      <c r="O1" s="225"/>
    </row>
    <row r="2" spans="1:22" s="231" customFormat="1" ht="15" x14ac:dyDescent="0.2">
      <c r="A2" s="226"/>
      <c r="B2" s="226"/>
      <c r="C2" s="226"/>
      <c r="D2" s="227"/>
      <c r="E2" s="228"/>
      <c r="F2" s="227"/>
      <c r="G2" s="227"/>
      <c r="H2" s="226"/>
      <c r="I2" s="226"/>
      <c r="J2" s="226"/>
      <c r="K2" s="229" t="s">
        <v>257</v>
      </c>
      <c r="L2" s="229"/>
      <c r="M2" s="229"/>
      <c r="N2" s="229"/>
      <c r="O2" s="229"/>
      <c r="P2" s="230" t="s">
        <v>258</v>
      </c>
      <c r="Q2" s="230"/>
      <c r="R2" s="230"/>
      <c r="S2" s="230"/>
      <c r="T2" s="230"/>
    </row>
    <row r="3" spans="1:22" s="231" customFormat="1" ht="15.75" x14ac:dyDescent="0.25">
      <c r="A3" s="232" t="s">
        <v>259</v>
      </c>
      <c r="B3" s="233"/>
      <c r="C3" s="229"/>
      <c r="D3" s="227"/>
      <c r="E3" s="226"/>
      <c r="F3" s="226"/>
      <c r="G3" s="226"/>
      <c r="H3" s="226"/>
      <c r="I3" s="229"/>
      <c r="J3" s="226"/>
      <c r="K3" s="226"/>
      <c r="L3" s="226"/>
      <c r="M3" s="226"/>
      <c r="N3" s="227"/>
      <c r="O3" s="234"/>
      <c r="P3" s="227"/>
      <c r="Q3" s="227"/>
      <c r="R3" s="227"/>
      <c r="S3" s="227"/>
      <c r="T3" s="235" t="s">
        <v>260</v>
      </c>
    </row>
    <row r="4" spans="1:22" s="231" customFormat="1" ht="12" thickBot="1" x14ac:dyDescent="0.25">
      <c r="A4" s="236" t="s">
        <v>261</v>
      </c>
      <c r="B4" s="237" t="s">
        <v>262</v>
      </c>
      <c r="C4" s="238"/>
      <c r="D4" s="238"/>
      <c r="E4" s="237" t="s">
        <v>263</v>
      </c>
      <c r="F4" s="238"/>
      <c r="G4" s="239" t="s">
        <v>264</v>
      </c>
      <c r="H4" s="239" t="s">
        <v>265</v>
      </c>
      <c r="I4" s="239" t="s">
        <v>266</v>
      </c>
      <c r="J4" s="239" t="s">
        <v>267</v>
      </c>
      <c r="K4" s="240" t="s">
        <v>268</v>
      </c>
      <c r="L4" s="241" t="s">
        <v>269</v>
      </c>
      <c r="M4" s="242"/>
      <c r="N4" s="242"/>
      <c r="O4" s="243"/>
      <c r="P4" s="244"/>
      <c r="Q4" s="245"/>
      <c r="R4" s="246"/>
      <c r="S4" s="247"/>
      <c r="T4" s="248" t="s">
        <v>270</v>
      </c>
    </row>
    <row r="5" spans="1:22" s="231" customFormat="1" x14ac:dyDescent="0.2">
      <c r="A5" s="249"/>
      <c r="B5" s="250"/>
      <c r="C5" s="251"/>
      <c r="D5" s="252"/>
      <c r="E5" s="253"/>
      <c r="F5" s="252"/>
      <c r="G5" s="249"/>
      <c r="H5" s="249"/>
      <c r="I5" s="249"/>
      <c r="J5" s="249"/>
      <c r="K5" s="250"/>
      <c r="L5" s="254" t="s">
        <v>271</v>
      </c>
      <c r="M5" s="255" t="s">
        <v>272</v>
      </c>
      <c r="N5" s="256" t="s">
        <v>273</v>
      </c>
      <c r="O5" s="257" t="s">
        <v>274</v>
      </c>
      <c r="P5" s="258" t="s">
        <v>275</v>
      </c>
      <c r="Q5" s="259"/>
      <c r="R5" s="260"/>
      <c r="S5" s="261" t="s">
        <v>276</v>
      </c>
      <c r="T5" s="262"/>
    </row>
    <row r="6" spans="1:22" s="231" customFormat="1" x14ac:dyDescent="0.2">
      <c r="A6" s="249"/>
      <c r="B6" s="250"/>
      <c r="C6" s="251"/>
      <c r="D6" s="238" t="s">
        <v>277</v>
      </c>
      <c r="E6" s="236" t="s">
        <v>277</v>
      </c>
      <c r="F6" s="239" t="s">
        <v>278</v>
      </c>
      <c r="G6" s="249"/>
      <c r="H6" s="249"/>
      <c r="I6" s="249"/>
      <c r="J6" s="249"/>
      <c r="K6" s="250"/>
      <c r="L6" s="263"/>
      <c r="M6" s="264"/>
      <c r="N6" s="265"/>
      <c r="O6" s="257" t="s">
        <v>279</v>
      </c>
      <c r="P6" s="257" t="s">
        <v>280</v>
      </c>
      <c r="Q6" s="257"/>
      <c r="R6" s="257"/>
      <c r="S6" s="266" t="s">
        <v>281</v>
      </c>
      <c r="T6" s="262"/>
    </row>
    <row r="7" spans="1:22" s="231" customFormat="1" x14ac:dyDescent="0.2">
      <c r="A7" s="249"/>
      <c r="B7" s="250"/>
      <c r="C7" s="251"/>
      <c r="D7" s="251"/>
      <c r="E7" s="249"/>
      <c r="F7" s="249"/>
      <c r="G7" s="249"/>
      <c r="H7" s="249"/>
      <c r="I7" s="249"/>
      <c r="J7" s="249"/>
      <c r="K7" s="250"/>
      <c r="L7" s="263"/>
      <c r="M7" s="264"/>
      <c r="N7" s="265"/>
      <c r="O7" s="257" t="s">
        <v>282</v>
      </c>
      <c r="P7" s="257" t="s">
        <v>283</v>
      </c>
      <c r="Q7" s="257" t="s">
        <v>284</v>
      </c>
      <c r="R7" s="257" t="s">
        <v>285</v>
      </c>
      <c r="S7" s="266" t="s">
        <v>286</v>
      </c>
      <c r="T7" s="262"/>
    </row>
    <row r="8" spans="1:22" s="231" customFormat="1" x14ac:dyDescent="0.2">
      <c r="A8" s="267"/>
      <c r="B8" s="253"/>
      <c r="C8" s="252"/>
      <c r="D8" s="252"/>
      <c r="E8" s="267"/>
      <c r="F8" s="267"/>
      <c r="G8" s="267"/>
      <c r="H8" s="267"/>
      <c r="I8" s="267"/>
      <c r="J8" s="267"/>
      <c r="K8" s="253"/>
      <c r="L8" s="268"/>
      <c r="M8" s="269"/>
      <c r="N8" s="270"/>
      <c r="O8" s="271" t="s">
        <v>287</v>
      </c>
      <c r="P8" s="271" t="s">
        <v>288</v>
      </c>
      <c r="Q8" s="271" t="s">
        <v>289</v>
      </c>
      <c r="R8" s="272"/>
      <c r="S8" s="273" t="s">
        <v>290</v>
      </c>
      <c r="T8" s="274"/>
    </row>
    <row r="9" spans="1:22" s="231" customFormat="1" ht="12.75" x14ac:dyDescent="0.2">
      <c r="A9" s="306" t="s">
        <v>360</v>
      </c>
      <c r="B9" s="275"/>
      <c r="C9" s="276" t="s">
        <v>291</v>
      </c>
      <c r="D9" s="277" t="s">
        <v>292</v>
      </c>
      <c r="E9" s="278" t="s">
        <v>293</v>
      </c>
      <c r="F9" s="278" t="s">
        <v>294</v>
      </c>
      <c r="G9" s="278" t="s">
        <v>295</v>
      </c>
      <c r="H9" s="278" t="s">
        <v>296</v>
      </c>
      <c r="I9" s="278">
        <v>450</v>
      </c>
      <c r="J9" s="278" t="s">
        <v>297</v>
      </c>
      <c r="K9" s="279" t="s">
        <v>298</v>
      </c>
      <c r="L9" s="280">
        <v>16.100000000000001</v>
      </c>
      <c r="M9" s="74">
        <v>144.20248447204966</v>
      </c>
      <c r="N9" s="281">
        <v>13.3</v>
      </c>
      <c r="O9" s="278" t="s">
        <v>299</v>
      </c>
      <c r="P9" s="278" t="s">
        <v>179</v>
      </c>
      <c r="Q9" s="278" t="s">
        <v>2</v>
      </c>
      <c r="R9" s="278"/>
      <c r="S9" s="282" t="s">
        <v>19</v>
      </c>
      <c r="T9" s="283">
        <v>121</v>
      </c>
    </row>
    <row r="10" spans="1:22" s="231" customFormat="1" ht="12.75" x14ac:dyDescent="0.2">
      <c r="A10" s="28"/>
      <c r="B10" s="284"/>
      <c r="C10" s="272"/>
      <c r="D10" s="285" t="s">
        <v>300</v>
      </c>
      <c r="E10" s="278" t="s">
        <v>301</v>
      </c>
      <c r="F10" s="278" t="s">
        <v>302</v>
      </c>
      <c r="G10" s="278" t="s">
        <v>303</v>
      </c>
      <c r="H10" s="278" t="s">
        <v>304</v>
      </c>
      <c r="I10" s="278">
        <v>400</v>
      </c>
      <c r="J10" s="286" t="s">
        <v>305</v>
      </c>
      <c r="K10" s="279" t="s">
        <v>298</v>
      </c>
      <c r="L10" s="280">
        <v>12.5</v>
      </c>
      <c r="M10" s="287">
        <v>186</v>
      </c>
      <c r="N10" s="281">
        <v>13.3</v>
      </c>
      <c r="O10" s="278" t="s">
        <v>306</v>
      </c>
      <c r="P10" s="278" t="s">
        <v>179</v>
      </c>
      <c r="Q10" s="278" t="s">
        <v>20</v>
      </c>
      <c r="R10" s="278"/>
      <c r="S10" s="282"/>
      <c r="T10" s="288"/>
    </row>
    <row r="11" spans="1:22" s="231" customFormat="1" ht="12.75" x14ac:dyDescent="0.2">
      <c r="A11" s="28"/>
      <c r="B11" s="275"/>
      <c r="C11" s="82" t="s">
        <v>307</v>
      </c>
      <c r="D11" s="289" t="s">
        <v>308</v>
      </c>
      <c r="E11" s="70" t="s">
        <v>301</v>
      </c>
      <c r="F11" s="71" t="s">
        <v>302</v>
      </c>
      <c r="G11" s="72" t="s">
        <v>309</v>
      </c>
      <c r="H11" s="70">
        <v>1320</v>
      </c>
      <c r="I11" s="70">
        <v>650</v>
      </c>
      <c r="J11" s="290" t="s">
        <v>310</v>
      </c>
      <c r="K11" s="70" t="s">
        <v>311</v>
      </c>
      <c r="L11" s="73">
        <v>13.4</v>
      </c>
      <c r="M11" s="74">
        <v>173.25820895522384</v>
      </c>
      <c r="N11" s="281">
        <v>9.8000000000000007</v>
      </c>
      <c r="O11" s="70" t="s">
        <v>312</v>
      </c>
      <c r="P11" s="72" t="s">
        <v>179</v>
      </c>
      <c r="Q11" s="70" t="s">
        <v>2</v>
      </c>
      <c r="R11" s="70"/>
      <c r="S11" s="291" t="s">
        <v>313</v>
      </c>
      <c r="T11" s="283">
        <v>136</v>
      </c>
    </row>
    <row r="12" spans="1:22" s="231" customFormat="1" ht="12.75" x14ac:dyDescent="0.2">
      <c r="A12" s="28"/>
      <c r="B12" s="28"/>
      <c r="C12" s="292"/>
      <c r="D12" s="289" t="s">
        <v>308</v>
      </c>
      <c r="E12" s="70" t="s">
        <v>301</v>
      </c>
      <c r="F12" s="71" t="s">
        <v>302</v>
      </c>
      <c r="G12" s="72" t="s">
        <v>309</v>
      </c>
      <c r="H12" s="290" t="s">
        <v>314</v>
      </c>
      <c r="I12" s="70">
        <v>650</v>
      </c>
      <c r="J12" s="278" t="s">
        <v>315</v>
      </c>
      <c r="K12" s="70" t="s">
        <v>311</v>
      </c>
      <c r="L12" s="73">
        <v>13.4</v>
      </c>
      <c r="M12" s="74">
        <v>173.25820895522384</v>
      </c>
      <c r="N12" s="281">
        <v>10.9</v>
      </c>
      <c r="O12" s="70" t="s">
        <v>312</v>
      </c>
      <c r="P12" s="72" t="s">
        <v>179</v>
      </c>
      <c r="Q12" s="70" t="s">
        <v>2</v>
      </c>
      <c r="R12" s="70"/>
      <c r="S12" s="291" t="s">
        <v>313</v>
      </c>
      <c r="T12" s="283">
        <v>122</v>
      </c>
    </row>
    <row r="13" spans="1:22" s="231" customFormat="1" ht="12.75" x14ac:dyDescent="0.2">
      <c r="A13" s="28"/>
      <c r="B13" s="28"/>
      <c r="C13" s="79"/>
      <c r="D13" s="285" t="s">
        <v>316</v>
      </c>
      <c r="E13" s="278" t="s">
        <v>301</v>
      </c>
      <c r="F13" s="278" t="s">
        <v>302</v>
      </c>
      <c r="G13" s="278" t="s">
        <v>303</v>
      </c>
      <c r="H13" s="278" t="s">
        <v>317</v>
      </c>
      <c r="I13" s="278">
        <v>500</v>
      </c>
      <c r="J13" s="278" t="s">
        <v>318</v>
      </c>
      <c r="K13" s="279" t="s">
        <v>298</v>
      </c>
      <c r="L13" s="280">
        <v>11.3</v>
      </c>
      <c r="M13" s="74">
        <v>205.45663716814155</v>
      </c>
      <c r="N13" s="281">
        <v>12.7</v>
      </c>
      <c r="O13" s="278" t="s">
        <v>319</v>
      </c>
      <c r="P13" s="278" t="s">
        <v>179</v>
      </c>
      <c r="Q13" s="278" t="s">
        <v>20</v>
      </c>
      <c r="R13" s="278"/>
      <c r="S13" s="291"/>
      <c r="T13" s="283" t="s">
        <v>320</v>
      </c>
    </row>
    <row r="14" spans="1:22" s="293" customFormat="1" ht="12.75" x14ac:dyDescent="0.2">
      <c r="A14" s="28"/>
      <c r="B14" s="28"/>
      <c r="C14" s="79"/>
      <c r="D14" s="285" t="s">
        <v>316</v>
      </c>
      <c r="E14" s="278" t="s">
        <v>301</v>
      </c>
      <c r="F14" s="278" t="s">
        <v>302</v>
      </c>
      <c r="G14" s="278" t="s">
        <v>303</v>
      </c>
      <c r="H14" s="278" t="s">
        <v>321</v>
      </c>
      <c r="I14" s="278">
        <v>650</v>
      </c>
      <c r="J14" s="278" t="s">
        <v>322</v>
      </c>
      <c r="K14" s="279" t="s">
        <v>311</v>
      </c>
      <c r="L14" s="280">
        <v>10.9</v>
      </c>
      <c r="M14" s="74">
        <v>213</v>
      </c>
      <c r="N14" s="281">
        <v>9.8000000000000007</v>
      </c>
      <c r="O14" s="278" t="s">
        <v>306</v>
      </c>
      <c r="P14" s="278" t="s">
        <v>179</v>
      </c>
      <c r="Q14" s="278" t="s">
        <v>20</v>
      </c>
      <c r="R14" s="278"/>
      <c r="S14" s="291" t="s">
        <v>320</v>
      </c>
      <c r="T14" s="283">
        <v>111</v>
      </c>
    </row>
    <row r="15" spans="1:22" s="293" customFormat="1" ht="12.75" x14ac:dyDescent="0.2">
      <c r="A15" s="28"/>
      <c r="B15" s="284"/>
      <c r="C15" s="294"/>
      <c r="D15" s="285" t="s">
        <v>316</v>
      </c>
      <c r="E15" s="278" t="s">
        <v>301</v>
      </c>
      <c r="F15" s="278" t="s">
        <v>302</v>
      </c>
      <c r="G15" s="278" t="s">
        <v>303</v>
      </c>
      <c r="H15" s="278">
        <v>1430</v>
      </c>
      <c r="I15" s="278">
        <v>650</v>
      </c>
      <c r="J15" s="278" t="s">
        <v>323</v>
      </c>
      <c r="K15" s="279" t="s">
        <v>298</v>
      </c>
      <c r="L15" s="280">
        <v>10.9</v>
      </c>
      <c r="M15" s="74">
        <v>213</v>
      </c>
      <c r="N15" s="281">
        <v>12.7</v>
      </c>
      <c r="O15" s="278" t="s">
        <v>306</v>
      </c>
      <c r="P15" s="278" t="s">
        <v>179</v>
      </c>
      <c r="Q15" s="278" t="s">
        <v>20</v>
      </c>
      <c r="R15" s="278"/>
      <c r="S15" s="291" t="s">
        <v>320</v>
      </c>
      <c r="T15" s="283" t="s">
        <v>320</v>
      </c>
    </row>
    <row r="16" spans="1:22" s="301" customFormat="1" ht="12.75" x14ac:dyDescent="0.2">
      <c r="A16" s="28"/>
      <c r="B16" s="295"/>
      <c r="C16" s="296" t="s">
        <v>324</v>
      </c>
      <c r="D16" s="297" t="s">
        <v>325</v>
      </c>
      <c r="E16" s="278" t="s">
        <v>326</v>
      </c>
      <c r="F16" s="278" t="s">
        <v>327</v>
      </c>
      <c r="G16" s="278" t="s">
        <v>328</v>
      </c>
      <c r="H16" s="278" t="s">
        <v>329</v>
      </c>
      <c r="I16" s="278" t="s">
        <v>330</v>
      </c>
      <c r="J16" s="278" t="s">
        <v>331</v>
      </c>
      <c r="K16" s="279" t="s">
        <v>311</v>
      </c>
      <c r="L16" s="280">
        <v>8.5</v>
      </c>
      <c r="M16" s="298">
        <v>273</v>
      </c>
      <c r="N16" s="299">
        <v>8.8000000000000007</v>
      </c>
      <c r="O16" s="278" t="s">
        <v>332</v>
      </c>
      <c r="P16" s="278" t="s">
        <v>179</v>
      </c>
      <c r="Q16" s="278" t="s">
        <v>13</v>
      </c>
      <c r="R16" s="278"/>
      <c r="S16" s="282" t="s">
        <v>320</v>
      </c>
      <c r="T16" s="288" t="s">
        <v>320</v>
      </c>
      <c r="U16" s="231"/>
      <c r="V16" s="300"/>
    </row>
    <row r="17" spans="1:25" s="301" customFormat="1" ht="12.75" x14ac:dyDescent="0.2">
      <c r="A17" s="28"/>
      <c r="B17" s="295"/>
      <c r="C17" s="302"/>
      <c r="D17" s="297" t="s">
        <v>325</v>
      </c>
      <c r="E17" s="278" t="s">
        <v>326</v>
      </c>
      <c r="F17" s="278" t="s">
        <v>327</v>
      </c>
      <c r="G17" s="278" t="s">
        <v>328</v>
      </c>
      <c r="H17" s="278" t="s">
        <v>333</v>
      </c>
      <c r="I17" s="278" t="s">
        <v>334</v>
      </c>
      <c r="J17" s="278" t="s">
        <v>335</v>
      </c>
      <c r="K17" s="279" t="s">
        <v>311</v>
      </c>
      <c r="L17" s="280">
        <v>8.5</v>
      </c>
      <c r="M17" s="298">
        <v>273</v>
      </c>
      <c r="N17" s="299">
        <v>9.1</v>
      </c>
      <c r="O17" s="278" t="s">
        <v>332</v>
      </c>
      <c r="P17" s="278" t="s">
        <v>179</v>
      </c>
      <c r="Q17" s="278" t="s">
        <v>13</v>
      </c>
      <c r="R17" s="278"/>
      <c r="S17" s="282" t="s">
        <v>320</v>
      </c>
      <c r="T17" s="288" t="s">
        <v>320</v>
      </c>
      <c r="U17" s="231"/>
      <c r="V17" s="300"/>
    </row>
    <row r="18" spans="1:25" s="301" customFormat="1" ht="12.75" x14ac:dyDescent="0.2">
      <c r="A18" s="28"/>
      <c r="B18" s="295"/>
      <c r="C18" s="302"/>
      <c r="D18" s="297" t="s">
        <v>336</v>
      </c>
      <c r="E18" s="278" t="s">
        <v>337</v>
      </c>
      <c r="F18" s="278" t="s">
        <v>338</v>
      </c>
      <c r="G18" s="278" t="s">
        <v>328</v>
      </c>
      <c r="H18" s="278" t="s">
        <v>339</v>
      </c>
      <c r="I18" s="278" t="s">
        <v>340</v>
      </c>
      <c r="J18" s="278" t="s">
        <v>341</v>
      </c>
      <c r="K18" s="279" t="s">
        <v>311</v>
      </c>
      <c r="L18" s="280">
        <v>8.4</v>
      </c>
      <c r="M18" s="298">
        <v>276</v>
      </c>
      <c r="N18" s="299">
        <v>8.5</v>
      </c>
      <c r="O18" s="278" t="s">
        <v>332</v>
      </c>
      <c r="P18" s="278" t="s">
        <v>179</v>
      </c>
      <c r="Q18" s="278" t="s">
        <v>13</v>
      </c>
      <c r="R18" s="278" t="s">
        <v>342</v>
      </c>
      <c r="S18" s="282" t="s">
        <v>320</v>
      </c>
      <c r="T18" s="288" t="s">
        <v>320</v>
      </c>
      <c r="U18" s="231"/>
      <c r="V18" s="231"/>
      <c r="W18" s="231"/>
      <c r="X18" s="231"/>
      <c r="Y18" s="231"/>
    </row>
    <row r="19" spans="1:25" s="301" customFormat="1" ht="12.75" x14ac:dyDescent="0.2">
      <c r="A19" s="28"/>
      <c r="B19" s="295"/>
      <c r="C19" s="302"/>
      <c r="D19" s="297" t="s">
        <v>336</v>
      </c>
      <c r="E19" s="278" t="s">
        <v>337</v>
      </c>
      <c r="F19" s="278" t="s">
        <v>338</v>
      </c>
      <c r="G19" s="278" t="s">
        <v>328</v>
      </c>
      <c r="H19" s="278" t="s">
        <v>343</v>
      </c>
      <c r="I19" s="278" t="s">
        <v>344</v>
      </c>
      <c r="J19" s="278" t="s">
        <v>345</v>
      </c>
      <c r="K19" s="279" t="s">
        <v>311</v>
      </c>
      <c r="L19" s="280">
        <v>8.4</v>
      </c>
      <c r="M19" s="298">
        <v>276</v>
      </c>
      <c r="N19" s="299">
        <v>8.8000000000000007</v>
      </c>
      <c r="O19" s="278" t="s">
        <v>332</v>
      </c>
      <c r="P19" s="278" t="s">
        <v>179</v>
      </c>
      <c r="Q19" s="278" t="s">
        <v>13</v>
      </c>
      <c r="R19" s="278"/>
      <c r="S19" s="282" t="s">
        <v>320</v>
      </c>
      <c r="T19" s="288" t="s">
        <v>320</v>
      </c>
      <c r="U19" s="231"/>
      <c r="V19" s="231"/>
      <c r="W19" s="231"/>
      <c r="X19" s="231"/>
      <c r="Y19" s="231"/>
    </row>
    <row r="20" spans="1:25" s="301" customFormat="1" ht="12.75" x14ac:dyDescent="0.2">
      <c r="A20" s="28"/>
      <c r="B20" s="295"/>
      <c r="C20" s="302"/>
      <c r="D20" s="297" t="s">
        <v>336</v>
      </c>
      <c r="E20" s="278" t="s">
        <v>337</v>
      </c>
      <c r="F20" s="278" t="s">
        <v>338</v>
      </c>
      <c r="G20" s="278" t="s">
        <v>328</v>
      </c>
      <c r="H20" s="278" t="s">
        <v>346</v>
      </c>
      <c r="I20" s="278">
        <v>1000</v>
      </c>
      <c r="J20" s="278" t="s">
        <v>347</v>
      </c>
      <c r="K20" s="279" t="s">
        <v>311</v>
      </c>
      <c r="L20" s="280">
        <v>8.1999999999999993</v>
      </c>
      <c r="M20" s="298">
        <v>283</v>
      </c>
      <c r="N20" s="299">
        <v>8.5</v>
      </c>
      <c r="O20" s="278" t="s">
        <v>332</v>
      </c>
      <c r="P20" s="278" t="s">
        <v>179</v>
      </c>
      <c r="Q20" s="278" t="s">
        <v>13</v>
      </c>
      <c r="R20" s="278" t="s">
        <v>348</v>
      </c>
      <c r="S20" s="282" t="s">
        <v>320</v>
      </c>
      <c r="T20" s="288" t="s">
        <v>320</v>
      </c>
      <c r="U20" s="231"/>
      <c r="V20" s="231"/>
      <c r="W20" s="231"/>
      <c r="X20" s="231"/>
      <c r="Y20" s="231"/>
    </row>
    <row r="21" spans="1:25" s="301" customFormat="1" ht="12.75" x14ac:dyDescent="0.2">
      <c r="A21" s="28"/>
      <c r="B21" s="295"/>
      <c r="C21" s="296"/>
      <c r="D21" s="303" t="s">
        <v>349</v>
      </c>
      <c r="E21" s="278" t="s">
        <v>337</v>
      </c>
      <c r="F21" s="278" t="s">
        <v>338</v>
      </c>
      <c r="G21" s="278" t="s">
        <v>328</v>
      </c>
      <c r="H21" s="278" t="s">
        <v>350</v>
      </c>
      <c r="I21" s="278">
        <v>1000</v>
      </c>
      <c r="J21" s="278" t="s">
        <v>351</v>
      </c>
      <c r="K21" s="279" t="s">
        <v>311</v>
      </c>
      <c r="L21" s="280">
        <v>7.9</v>
      </c>
      <c r="M21" s="298">
        <v>294</v>
      </c>
      <c r="N21" s="299">
        <v>8.5</v>
      </c>
      <c r="O21" s="278" t="s">
        <v>332</v>
      </c>
      <c r="P21" s="278" t="s">
        <v>179</v>
      </c>
      <c r="Q21" s="278" t="s">
        <v>20</v>
      </c>
      <c r="R21" s="278" t="s">
        <v>352</v>
      </c>
      <c r="S21" s="282" t="s">
        <v>320</v>
      </c>
      <c r="T21" s="288" t="s">
        <v>320</v>
      </c>
      <c r="U21" s="231"/>
      <c r="V21" s="300"/>
    </row>
    <row r="22" spans="1:25" s="301" customFormat="1" ht="12.75" x14ac:dyDescent="0.2">
      <c r="A22" s="28"/>
      <c r="B22" s="295"/>
      <c r="C22" s="296"/>
      <c r="D22" s="297" t="s">
        <v>353</v>
      </c>
      <c r="E22" s="278" t="s">
        <v>337</v>
      </c>
      <c r="F22" s="278" t="s">
        <v>338</v>
      </c>
      <c r="G22" s="278" t="s">
        <v>328</v>
      </c>
      <c r="H22" s="278" t="s">
        <v>354</v>
      </c>
      <c r="I22" s="278">
        <v>1000</v>
      </c>
      <c r="J22" s="278" t="s">
        <v>355</v>
      </c>
      <c r="K22" s="279" t="s">
        <v>311</v>
      </c>
      <c r="L22" s="280">
        <v>7.8</v>
      </c>
      <c r="M22" s="298">
        <v>298</v>
      </c>
      <c r="N22" s="299">
        <v>8.5</v>
      </c>
      <c r="O22" s="278" t="s">
        <v>332</v>
      </c>
      <c r="P22" s="278" t="s">
        <v>179</v>
      </c>
      <c r="Q22" s="278" t="s">
        <v>20</v>
      </c>
      <c r="R22" s="278" t="s">
        <v>356</v>
      </c>
      <c r="S22" s="282" t="s">
        <v>320</v>
      </c>
      <c r="T22" s="288" t="s">
        <v>320</v>
      </c>
      <c r="U22" s="231"/>
      <c r="V22" s="300"/>
    </row>
    <row r="23" spans="1:25" s="301" customFormat="1" ht="12.75" x14ac:dyDescent="0.2">
      <c r="A23" s="284"/>
      <c r="B23" s="304"/>
      <c r="C23" s="305"/>
      <c r="D23" s="297" t="s">
        <v>353</v>
      </c>
      <c r="E23" s="278" t="s">
        <v>337</v>
      </c>
      <c r="F23" s="278" t="s">
        <v>338</v>
      </c>
      <c r="G23" s="278" t="s">
        <v>328</v>
      </c>
      <c r="H23" s="278" t="s">
        <v>357</v>
      </c>
      <c r="I23" s="278">
        <v>1000</v>
      </c>
      <c r="J23" s="278" t="s">
        <v>358</v>
      </c>
      <c r="K23" s="279" t="s">
        <v>311</v>
      </c>
      <c r="L23" s="280">
        <v>7.3</v>
      </c>
      <c r="M23" s="298">
        <v>318</v>
      </c>
      <c r="N23" s="299">
        <v>8.5</v>
      </c>
      <c r="O23" s="278" t="s">
        <v>332</v>
      </c>
      <c r="P23" s="278" t="s">
        <v>179</v>
      </c>
      <c r="Q23" s="278" t="s">
        <v>20</v>
      </c>
      <c r="R23" s="278" t="s">
        <v>359</v>
      </c>
      <c r="S23" s="282" t="s">
        <v>320</v>
      </c>
      <c r="T23" s="288" t="s">
        <v>320</v>
      </c>
      <c r="U23" s="231"/>
      <c r="V23" s="300"/>
    </row>
    <row r="25" spans="1:25" x14ac:dyDescent="0.2">
      <c r="B25" s="231"/>
      <c r="C25" s="231"/>
    </row>
    <row r="26" spans="1:25" x14ac:dyDescent="0.2">
      <c r="B26" s="231"/>
      <c r="C26" s="231"/>
    </row>
    <row r="27" spans="1:25" x14ac:dyDescent="0.2">
      <c r="C27" s="231"/>
    </row>
  </sheetData>
  <mergeCells count="20">
    <mergeCell ref="D6:D8"/>
    <mergeCell ref="E6:E8"/>
    <mergeCell ref="F6:F8"/>
    <mergeCell ref="L4:N4"/>
    <mergeCell ref="P4:R4"/>
    <mergeCell ref="T4:T8"/>
    <mergeCell ref="L5:L8"/>
    <mergeCell ref="M5:M8"/>
    <mergeCell ref="N5:N8"/>
    <mergeCell ref="P5:R5"/>
    <mergeCell ref="P2:T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view="pageBreakPreview" zoomScale="90" zoomScaleNormal="100" zoomScaleSheetLayoutView="90" workbookViewId="0">
      <pane xSplit="1" ySplit="8" topLeftCell="B9" activePane="bottomRight" state="frozen"/>
      <selection activeCell="D31" sqref="D31"/>
      <selection pane="topRight" activeCell="D31" sqref="D31"/>
      <selection pane="bottomLeft" activeCell="D31" sqref="D31"/>
      <selection pane="bottomRight" activeCell="D31" sqref="D31"/>
    </sheetView>
  </sheetViews>
  <sheetFormatPr defaultRowHeight="11.25" x14ac:dyDescent="0.2"/>
  <cols>
    <col min="1" max="1" width="8" style="2" customWidth="1"/>
    <col min="2" max="2" width="3.875" style="2" bestFit="1" customWidth="1"/>
    <col min="3" max="3" width="16.75" style="2" customWidth="1"/>
    <col min="4" max="4" width="12.5" style="2" customWidth="1"/>
    <col min="5" max="5" width="10.25" style="2" customWidth="1"/>
    <col min="6" max="6" width="11.25" style="2" customWidth="1"/>
    <col min="7" max="7" width="5.875" style="2" bestFit="1" customWidth="1"/>
    <col min="8" max="8" width="12.125" style="2" bestFit="1" customWidth="1"/>
    <col min="9" max="11" width="10.5" style="2" bestFit="1" customWidth="1"/>
    <col min="12" max="12" width="8.875" style="2" customWidth="1"/>
    <col min="13" max="13" width="5.875" style="2" bestFit="1" customWidth="1"/>
    <col min="14" max="14" width="8.75" style="2" bestFit="1" customWidth="1"/>
    <col min="15" max="15" width="5.875" style="2" bestFit="1" customWidth="1"/>
    <col min="16" max="16" width="11.5" style="2" customWidth="1"/>
    <col min="17" max="17" width="9.5" style="2" customWidth="1"/>
    <col min="18" max="18" width="6" style="2" customWidth="1"/>
    <col min="19" max="19" width="9" style="2" customWidth="1"/>
    <col min="20" max="20" width="11" style="2" bestFit="1" customWidth="1"/>
    <col min="21" max="21" width="8.25" style="2" bestFit="1" customWidth="1"/>
    <col min="22" max="16384" width="9" style="2"/>
  </cols>
  <sheetData>
    <row r="1" spans="1:21" ht="21.75" customHeight="1" x14ac:dyDescent="0.25">
      <c r="A1" s="1"/>
      <c r="B1" s="1"/>
      <c r="P1" s="3"/>
    </row>
    <row r="2" spans="1:21" s="4" customFormat="1" ht="15" x14ac:dyDescent="0.2">
      <c r="A2" s="2"/>
      <c r="B2" s="2"/>
      <c r="C2" s="2"/>
      <c r="F2" s="196"/>
      <c r="I2" s="2"/>
      <c r="J2" s="2"/>
      <c r="K2" s="190" t="s">
        <v>224</v>
      </c>
      <c r="L2" s="190"/>
      <c r="M2" s="190"/>
      <c r="N2" s="190"/>
      <c r="O2" s="190"/>
      <c r="P2" s="190"/>
      <c r="Q2" s="190"/>
      <c r="R2" s="221" t="s">
        <v>255</v>
      </c>
      <c r="S2" s="220"/>
      <c r="T2" s="220"/>
      <c r="U2" s="220"/>
    </row>
    <row r="3" spans="1:21" s="4" customFormat="1" ht="23.25" customHeight="1" x14ac:dyDescent="0.25">
      <c r="A3" s="192" t="s">
        <v>22</v>
      </c>
      <c r="B3" s="191"/>
      <c r="C3" s="190"/>
      <c r="F3" s="2"/>
      <c r="G3" s="2"/>
      <c r="H3" s="2"/>
      <c r="I3" s="2"/>
      <c r="J3" s="190"/>
      <c r="K3" s="2"/>
      <c r="L3" s="2"/>
      <c r="M3" s="2"/>
      <c r="N3" s="2"/>
      <c r="P3" s="189"/>
      <c r="U3" s="189" t="s">
        <v>222</v>
      </c>
    </row>
    <row r="4" spans="1:21" s="4" customFormat="1" ht="14.25" customHeight="1" thickBot="1" x14ac:dyDescent="0.25">
      <c r="A4" s="166" t="s">
        <v>221</v>
      </c>
      <c r="B4" s="187" t="s">
        <v>220</v>
      </c>
      <c r="C4" s="188"/>
      <c r="D4" s="188"/>
      <c r="E4" s="219"/>
      <c r="F4" s="187" t="s">
        <v>219</v>
      </c>
      <c r="G4" s="186"/>
      <c r="H4" s="165" t="s">
        <v>23</v>
      </c>
      <c r="I4" s="185" t="s">
        <v>218</v>
      </c>
      <c r="J4" s="165" t="s">
        <v>24</v>
      </c>
      <c r="K4" s="165" t="s">
        <v>62</v>
      </c>
      <c r="L4" s="184" t="s">
        <v>25</v>
      </c>
      <c r="M4" s="183" t="s">
        <v>217</v>
      </c>
      <c r="N4" s="182"/>
      <c r="O4" s="181"/>
      <c r="P4" s="180"/>
      <c r="Q4" s="179"/>
      <c r="R4" s="178"/>
      <c r="S4" s="177"/>
      <c r="T4" s="176"/>
      <c r="U4" s="175" t="s">
        <v>216</v>
      </c>
    </row>
    <row r="5" spans="1:21" s="4" customFormat="1" ht="14.25" customHeight="1" x14ac:dyDescent="0.2">
      <c r="A5" s="163"/>
      <c r="B5" s="162"/>
      <c r="C5" s="164"/>
      <c r="D5" s="156"/>
      <c r="E5" s="218"/>
      <c r="F5" s="154"/>
      <c r="G5" s="174"/>
      <c r="H5" s="163"/>
      <c r="I5" s="163"/>
      <c r="J5" s="163"/>
      <c r="K5" s="163"/>
      <c r="L5" s="162"/>
      <c r="M5" s="173" t="s">
        <v>26</v>
      </c>
      <c r="N5" s="172" t="s">
        <v>215</v>
      </c>
      <c r="O5" s="171" t="s">
        <v>214</v>
      </c>
      <c r="P5" s="159" t="s">
        <v>213</v>
      </c>
      <c r="Q5" s="170" t="s">
        <v>212</v>
      </c>
      <c r="R5" s="169"/>
      <c r="S5" s="168"/>
      <c r="T5" s="167" t="s">
        <v>211</v>
      </c>
      <c r="U5" s="157"/>
    </row>
    <row r="6" spans="1:21" s="4" customFormat="1" ht="14.25" customHeight="1" x14ac:dyDescent="0.2">
      <c r="A6" s="163"/>
      <c r="B6" s="162"/>
      <c r="C6" s="164"/>
      <c r="D6" s="166" t="s">
        <v>210</v>
      </c>
      <c r="E6" s="217" t="s">
        <v>0</v>
      </c>
      <c r="F6" s="166" t="s">
        <v>210</v>
      </c>
      <c r="G6" s="165" t="s">
        <v>27</v>
      </c>
      <c r="H6" s="163"/>
      <c r="I6" s="163"/>
      <c r="J6" s="163"/>
      <c r="K6" s="163"/>
      <c r="L6" s="162"/>
      <c r="M6" s="160"/>
      <c r="N6" s="161"/>
      <c r="O6" s="160"/>
      <c r="P6" s="159" t="s">
        <v>209</v>
      </c>
      <c r="Q6" s="159" t="s">
        <v>208</v>
      </c>
      <c r="R6" s="159"/>
      <c r="S6" s="159"/>
      <c r="T6" s="158" t="s">
        <v>207</v>
      </c>
      <c r="U6" s="157"/>
    </row>
    <row r="7" spans="1:21" s="4" customFormat="1" x14ac:dyDescent="0.2">
      <c r="A7" s="163"/>
      <c r="B7" s="162"/>
      <c r="C7" s="164"/>
      <c r="D7" s="163"/>
      <c r="E7" s="216"/>
      <c r="F7" s="163"/>
      <c r="G7" s="163"/>
      <c r="H7" s="163"/>
      <c r="I7" s="163"/>
      <c r="J7" s="163"/>
      <c r="K7" s="163"/>
      <c r="L7" s="162"/>
      <c r="M7" s="160"/>
      <c r="N7" s="161"/>
      <c r="O7" s="160"/>
      <c r="P7" s="159" t="s">
        <v>206</v>
      </c>
      <c r="Q7" s="159" t="s">
        <v>205</v>
      </c>
      <c r="R7" s="159" t="s">
        <v>204</v>
      </c>
      <c r="S7" s="159" t="s">
        <v>203</v>
      </c>
      <c r="T7" s="158" t="s">
        <v>202</v>
      </c>
      <c r="U7" s="157"/>
    </row>
    <row r="8" spans="1:21" s="4" customFormat="1" x14ac:dyDescent="0.2">
      <c r="A8" s="155"/>
      <c r="B8" s="154"/>
      <c r="C8" s="156"/>
      <c r="D8" s="155"/>
      <c r="E8" s="215"/>
      <c r="F8" s="155"/>
      <c r="G8" s="155"/>
      <c r="H8" s="155"/>
      <c r="I8" s="155"/>
      <c r="J8" s="155"/>
      <c r="K8" s="155"/>
      <c r="L8" s="154"/>
      <c r="M8" s="152"/>
      <c r="N8" s="153"/>
      <c r="O8" s="152"/>
      <c r="P8" s="151" t="s">
        <v>201</v>
      </c>
      <c r="Q8" s="151" t="s">
        <v>200</v>
      </c>
      <c r="R8" s="151" t="s">
        <v>199</v>
      </c>
      <c r="S8" s="150"/>
      <c r="T8" s="149" t="s">
        <v>198</v>
      </c>
      <c r="U8" s="148"/>
    </row>
    <row r="9" spans="1:21" s="4" customFormat="1" ht="47.45" customHeight="1" x14ac:dyDescent="0.2">
      <c r="A9" s="147" t="s">
        <v>256</v>
      </c>
      <c r="B9" s="214" t="s">
        <v>236</v>
      </c>
      <c r="C9" s="145" t="s">
        <v>254</v>
      </c>
      <c r="D9" s="135" t="s">
        <v>253</v>
      </c>
      <c r="E9" s="135" t="s">
        <v>252</v>
      </c>
      <c r="F9" s="130" t="s">
        <v>251</v>
      </c>
      <c r="G9" s="208">
        <v>1.496</v>
      </c>
      <c r="H9" s="130" t="s">
        <v>250</v>
      </c>
      <c r="I9" s="129">
        <v>1160</v>
      </c>
      <c r="J9" s="129" t="s">
        <v>249</v>
      </c>
      <c r="K9" s="129" t="s">
        <v>248</v>
      </c>
      <c r="L9" s="129"/>
      <c r="M9" s="133">
        <v>22.6</v>
      </c>
      <c r="N9" s="132">
        <f>IF(M9&gt;0,1/M9*34.6*67.1,"")</f>
        <v>102.72831858407078</v>
      </c>
      <c r="O9" s="131">
        <v>15.8</v>
      </c>
      <c r="P9" s="129" t="s">
        <v>247</v>
      </c>
      <c r="Q9" s="129" t="s">
        <v>237</v>
      </c>
      <c r="R9" s="129" t="s">
        <v>2</v>
      </c>
      <c r="S9" s="129"/>
      <c r="T9" s="128" t="s">
        <v>29</v>
      </c>
      <c r="U9" s="127">
        <f>IF(M9&lt;&gt;0, IF(M9&gt;=O9,ROUNDDOWN(M9/O9*100,0),""),"")</f>
        <v>143</v>
      </c>
    </row>
    <row r="10" spans="1:21" s="4" customFormat="1" ht="24" customHeight="1" x14ac:dyDescent="0.2">
      <c r="A10" s="141"/>
      <c r="B10" s="213"/>
      <c r="C10" s="145"/>
      <c r="D10" s="135" t="s">
        <v>246</v>
      </c>
      <c r="E10" s="135" t="s">
        <v>242</v>
      </c>
      <c r="F10" s="129" t="s">
        <v>10</v>
      </c>
      <c r="G10" s="208">
        <v>1.496</v>
      </c>
      <c r="H10" s="130" t="s">
        <v>241</v>
      </c>
      <c r="I10" s="129">
        <v>1090</v>
      </c>
      <c r="J10" s="129" t="s">
        <v>240</v>
      </c>
      <c r="K10" s="129" t="s">
        <v>245</v>
      </c>
      <c r="L10" s="129"/>
      <c r="M10" s="133">
        <v>17.2</v>
      </c>
      <c r="N10" s="132">
        <f>IF(M10&gt;0,1/M10*34.6*67.1,"")</f>
        <v>134.98023255813953</v>
      </c>
      <c r="O10" s="131">
        <v>15.8</v>
      </c>
      <c r="P10" s="129" t="s">
        <v>244</v>
      </c>
      <c r="Q10" s="129" t="s">
        <v>237</v>
      </c>
      <c r="R10" s="129" t="s">
        <v>2</v>
      </c>
      <c r="S10" s="129"/>
      <c r="T10" s="128" t="s">
        <v>19</v>
      </c>
      <c r="U10" s="127">
        <f>IF(M10&lt;&gt;0, IF(M10&gt;=O10,ROUNDDOWN(M10/O10*100,0),""),"")</f>
        <v>108</v>
      </c>
    </row>
    <row r="11" spans="1:21" s="4" customFormat="1" ht="24" customHeight="1" x14ac:dyDescent="0.2">
      <c r="A11" s="213"/>
      <c r="B11" s="140"/>
      <c r="C11" s="212"/>
      <c r="D11" s="135" t="s">
        <v>243</v>
      </c>
      <c r="E11" s="135" t="s">
        <v>242</v>
      </c>
      <c r="F11" s="129" t="s">
        <v>10</v>
      </c>
      <c r="G11" s="208">
        <v>1.496</v>
      </c>
      <c r="H11" s="130" t="s">
        <v>241</v>
      </c>
      <c r="I11" s="129">
        <v>1170</v>
      </c>
      <c r="J11" s="129" t="s">
        <v>240</v>
      </c>
      <c r="K11" s="129" t="s">
        <v>239</v>
      </c>
      <c r="L11" s="130"/>
      <c r="M11" s="143">
        <v>14.6</v>
      </c>
      <c r="N11" s="132">
        <f>IF(M11&gt;0,1/M11*34.6*67.1,"")</f>
        <v>159.01780821917808</v>
      </c>
      <c r="O11" s="142">
        <v>15.8</v>
      </c>
      <c r="P11" s="129" t="s">
        <v>238</v>
      </c>
      <c r="Q11" s="129" t="s">
        <v>237</v>
      </c>
      <c r="R11" s="129" t="s">
        <v>20</v>
      </c>
      <c r="S11" s="129"/>
      <c r="T11" s="128"/>
      <c r="U11" s="127" t="str">
        <f>IF(M11&lt;&gt;0, IF(M11&gt;=O11,ROUNDDOWN(M11/O11*100,0),""),"")</f>
        <v/>
      </c>
    </row>
    <row r="12" spans="1:21" s="4" customFormat="1" ht="24" customHeight="1" thickBot="1" x14ac:dyDescent="0.25">
      <c r="A12" s="211"/>
      <c r="B12" s="210" t="s">
        <v>236</v>
      </c>
      <c r="C12" s="209" t="s">
        <v>235</v>
      </c>
      <c r="D12" s="135" t="s">
        <v>234</v>
      </c>
      <c r="E12" s="135" t="s">
        <v>233</v>
      </c>
      <c r="F12" s="129" t="s">
        <v>45</v>
      </c>
      <c r="G12" s="208">
        <v>1.998</v>
      </c>
      <c r="H12" s="130" t="s">
        <v>232</v>
      </c>
      <c r="I12" s="129" t="s">
        <v>231</v>
      </c>
      <c r="J12" s="129" t="s">
        <v>230</v>
      </c>
      <c r="K12" s="129" t="s">
        <v>229</v>
      </c>
      <c r="L12" s="129" t="s">
        <v>46</v>
      </c>
      <c r="M12" s="207">
        <v>9.3000000000000007</v>
      </c>
      <c r="N12" s="206">
        <f>IF(M12&gt;0,1/M12*34.6*67.1,"")</f>
        <v>249.64086021505372</v>
      </c>
      <c r="O12" s="131">
        <v>9.1</v>
      </c>
      <c r="P12" s="129" t="s">
        <v>228</v>
      </c>
      <c r="Q12" s="129" t="s">
        <v>227</v>
      </c>
      <c r="R12" s="129" t="s">
        <v>13</v>
      </c>
      <c r="S12" s="129"/>
      <c r="T12" s="128"/>
      <c r="U12" s="127">
        <f>IF(M12&lt;&gt;0, IF(M12&gt;=O12,ROUNDDOWN(M12/O12*100,0),""),"")</f>
        <v>102</v>
      </c>
    </row>
    <row r="13" spans="1:21" s="4" customFormat="1" ht="14.45" customHeight="1" x14ac:dyDescent="0.2">
      <c r="A13" s="140"/>
      <c r="B13" s="140"/>
      <c r="C13" s="140"/>
      <c r="D13" s="204"/>
      <c r="E13" s="204"/>
      <c r="F13" s="199"/>
      <c r="G13" s="203"/>
      <c r="H13" s="200"/>
      <c r="I13" s="199"/>
      <c r="J13" s="199"/>
      <c r="K13" s="199"/>
      <c r="L13" s="200"/>
      <c r="M13" s="201"/>
      <c r="N13" s="202"/>
      <c r="O13" s="201"/>
      <c r="P13" s="199"/>
      <c r="Q13" s="200"/>
      <c r="R13" s="199"/>
      <c r="S13" s="199"/>
      <c r="T13" s="198"/>
      <c r="U13" s="197"/>
    </row>
    <row r="14" spans="1:21" s="4" customFormat="1" ht="19.5" customHeight="1" x14ac:dyDescent="0.2">
      <c r="A14" s="140"/>
      <c r="B14" s="205" t="s">
        <v>226</v>
      </c>
      <c r="C14" s="140"/>
      <c r="D14" s="204"/>
      <c r="E14" s="204"/>
      <c r="F14" s="199"/>
      <c r="G14" s="203"/>
      <c r="H14" s="200"/>
      <c r="I14" s="199"/>
      <c r="J14" s="199"/>
      <c r="K14" s="199"/>
      <c r="L14" s="200"/>
      <c r="M14" s="201"/>
      <c r="N14" s="202"/>
      <c r="O14" s="201"/>
      <c r="P14" s="199"/>
      <c r="Q14" s="200"/>
      <c r="R14" s="199"/>
      <c r="S14" s="199"/>
      <c r="T14" s="198"/>
      <c r="U14" s="197"/>
    </row>
    <row r="15" spans="1:21" s="4" customFormat="1" ht="14.1" customHeight="1" x14ac:dyDescent="0.2">
      <c r="A15" s="140"/>
      <c r="B15" s="140"/>
      <c r="C15" s="140"/>
      <c r="D15" s="204"/>
      <c r="E15" s="204"/>
      <c r="F15" s="199"/>
      <c r="G15" s="203"/>
      <c r="H15" s="200"/>
      <c r="I15" s="199"/>
      <c r="J15" s="199"/>
      <c r="K15" s="199"/>
      <c r="L15" s="200"/>
      <c r="M15" s="201"/>
      <c r="N15" s="202"/>
      <c r="O15" s="201"/>
      <c r="P15" s="199"/>
      <c r="Q15" s="200"/>
      <c r="R15" s="199"/>
      <c r="S15" s="199"/>
      <c r="T15" s="198"/>
      <c r="U15" s="197"/>
    </row>
  </sheetData>
  <autoFilter ref="A8:U12">
    <filterColumn colId="1" showButton="0"/>
  </autoFilter>
  <mergeCells count="21">
    <mergeCell ref="U4:U8"/>
    <mergeCell ref="F6:F8"/>
    <mergeCell ref="Q4:S4"/>
    <mergeCell ref="M5:M8"/>
    <mergeCell ref="N5:N8"/>
    <mergeCell ref="Q5:S5"/>
    <mergeCell ref="D6:D8"/>
    <mergeCell ref="O5:O8"/>
    <mergeCell ref="E6:E8"/>
    <mergeCell ref="G6:G8"/>
    <mergeCell ref="M4:O4"/>
    <mergeCell ref="R2:U2"/>
    <mergeCell ref="I4:I8"/>
    <mergeCell ref="J4:J8"/>
    <mergeCell ref="K4:K8"/>
    <mergeCell ref="L4:L8"/>
    <mergeCell ref="A4:A8"/>
    <mergeCell ref="B4:C8"/>
    <mergeCell ref="D4:D5"/>
    <mergeCell ref="F4:G5"/>
    <mergeCell ref="H4:H8"/>
  </mergeCells>
  <phoneticPr fontId="6"/>
  <printOptions horizontalCentered="1"/>
  <pageMargins left="0.39370078740157483" right="0.39370078740157483" top="0.39370078740157483" bottom="0.39370078740157483" header="0.19685039370078741" footer="0.39370078740157483"/>
  <pageSetup paperSize="9" scale="65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いすゞ</vt:lpstr>
      <vt:lpstr>ダイハツ</vt:lpstr>
      <vt:lpstr>トヨタ</vt:lpstr>
      <vt:lpstr>ニッサン</vt:lpstr>
      <vt:lpstr>マツダ</vt:lpstr>
      <vt:lpstr>いすゞ!Print_Area</vt:lpstr>
      <vt:lpstr>ダイハツ!Print_Area</vt:lpstr>
      <vt:lpstr>トヨタ!Print_Area</vt:lpstr>
      <vt:lpstr>マツダ!Print_Area</vt:lpstr>
      <vt:lpstr>ダイハツ!Print_Titles</vt:lpstr>
      <vt:lpstr>トヨタ!Print_Titles</vt:lpstr>
      <vt:lpstr>マツダ!Print_Titles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2022-12-09T10:54:53Z</dcterms:modified>
</cp:coreProperties>
</file>